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nna/Documents/GitHub/Gun_Violence_E19/"/>
    </mc:Choice>
  </mc:AlternateContent>
  <bookViews>
    <workbookView xWindow="20" yWindow="460" windowWidth="28420" windowHeight="16020" tabRatio="500" activeTab="6"/>
  </bookViews>
  <sheets>
    <sheet name="Rawdata" sheetId="1" r:id="rId1"/>
    <sheet name="state lookup" sheetId="2" r:id="rId2"/>
    <sheet name="Sorted Data" sheetId="3" r:id="rId3"/>
    <sheet name="Sheet3" sheetId="4" r:id="rId4"/>
    <sheet name="Sheet5" sheetId="6" r:id="rId5"/>
    <sheet name="Sheet6" sheetId="7" r:id="rId6"/>
    <sheet name="Sheet1" sheetId="8"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8" l="1"/>
  <c r="D2" i="8"/>
  <c r="E2" i="8"/>
  <c r="F2" i="8"/>
  <c r="G2" i="8"/>
  <c r="H2" i="8"/>
  <c r="I2" i="8"/>
  <c r="J2" i="8"/>
  <c r="K2" i="8"/>
  <c r="L2" i="8"/>
  <c r="M2" i="8"/>
  <c r="N2" i="8"/>
  <c r="O2" i="8"/>
  <c r="P2" i="8"/>
  <c r="Q2" i="8"/>
  <c r="C3" i="8"/>
  <c r="D3" i="8"/>
  <c r="E3" i="8"/>
  <c r="F3" i="8"/>
  <c r="G3" i="8"/>
  <c r="H3" i="8"/>
  <c r="I3" i="8"/>
  <c r="J3" i="8"/>
  <c r="K3" i="8"/>
  <c r="L3" i="8"/>
  <c r="M3" i="8"/>
  <c r="N3" i="8"/>
  <c r="O3" i="8"/>
  <c r="P3" i="8"/>
  <c r="Q3" i="8"/>
  <c r="C4" i="8"/>
  <c r="D4" i="8"/>
  <c r="E4" i="8"/>
  <c r="F4" i="8"/>
  <c r="G4" i="8"/>
  <c r="H4" i="8"/>
  <c r="I4" i="8"/>
  <c r="J4" i="8"/>
  <c r="K4" i="8"/>
  <c r="L4" i="8"/>
  <c r="M4" i="8"/>
  <c r="N4" i="8"/>
  <c r="O4" i="8"/>
  <c r="P4" i="8"/>
  <c r="Q4" i="8"/>
  <c r="C5" i="8"/>
  <c r="D5" i="8"/>
  <c r="E5" i="8"/>
  <c r="F5" i="8"/>
  <c r="G5" i="8"/>
  <c r="H5" i="8"/>
  <c r="I5" i="8"/>
  <c r="J5" i="8"/>
  <c r="K5" i="8"/>
  <c r="L5" i="8"/>
  <c r="M5" i="8"/>
  <c r="N5" i="8"/>
  <c r="O5" i="8"/>
  <c r="P5" i="8"/>
  <c r="Q5" i="8"/>
  <c r="C6" i="8"/>
  <c r="D6" i="8"/>
  <c r="E6" i="8"/>
  <c r="F6" i="8"/>
  <c r="G6" i="8"/>
  <c r="H6" i="8"/>
  <c r="I6" i="8"/>
  <c r="J6" i="8"/>
  <c r="K6" i="8"/>
  <c r="L6" i="8"/>
  <c r="M6" i="8"/>
  <c r="N6" i="8"/>
  <c r="O6" i="8"/>
  <c r="P6" i="8"/>
  <c r="Q6" i="8"/>
  <c r="C7" i="8"/>
  <c r="D7" i="8"/>
  <c r="E7" i="8"/>
  <c r="F7" i="8"/>
  <c r="G7" i="8"/>
  <c r="H7" i="8"/>
  <c r="I7" i="8"/>
  <c r="J7" i="8"/>
  <c r="K7" i="8"/>
  <c r="L7" i="8"/>
  <c r="M7" i="8"/>
  <c r="N7" i="8"/>
  <c r="O7" i="8"/>
  <c r="P7" i="8"/>
  <c r="Q7" i="8"/>
  <c r="C8" i="8"/>
  <c r="D8" i="8"/>
  <c r="E8" i="8"/>
  <c r="F8" i="8"/>
  <c r="G8" i="8"/>
  <c r="H8" i="8"/>
  <c r="I8" i="8"/>
  <c r="J8" i="8"/>
  <c r="K8" i="8"/>
  <c r="L8" i="8"/>
  <c r="M8" i="8"/>
  <c r="N8" i="8"/>
  <c r="O8" i="8"/>
  <c r="P8" i="8"/>
  <c r="Q8" i="8"/>
  <c r="C9" i="8"/>
  <c r="D9" i="8"/>
  <c r="E9" i="8"/>
  <c r="F9" i="8"/>
  <c r="G9" i="8"/>
  <c r="H9" i="8"/>
  <c r="I9" i="8"/>
  <c r="J9" i="8"/>
  <c r="K9" i="8"/>
  <c r="L9" i="8"/>
  <c r="M9" i="8"/>
  <c r="N9" i="8"/>
  <c r="O9" i="8"/>
  <c r="P9" i="8"/>
  <c r="Q9" i="8"/>
  <c r="C10" i="8"/>
  <c r="D10" i="8"/>
  <c r="E10" i="8"/>
  <c r="F10" i="8"/>
  <c r="G10" i="8"/>
  <c r="H10" i="8"/>
  <c r="I10" i="8"/>
  <c r="J10" i="8"/>
  <c r="K10" i="8"/>
  <c r="L10" i="8"/>
  <c r="M10" i="8"/>
  <c r="N10" i="8"/>
  <c r="O10" i="8"/>
  <c r="P10" i="8"/>
  <c r="Q10" i="8"/>
  <c r="C11" i="8"/>
  <c r="D11" i="8"/>
  <c r="E11" i="8"/>
  <c r="F11" i="8"/>
  <c r="G11" i="8"/>
  <c r="H11" i="8"/>
  <c r="I11" i="8"/>
  <c r="J11" i="8"/>
  <c r="K11" i="8"/>
  <c r="L11" i="8"/>
  <c r="M11" i="8"/>
  <c r="N11" i="8"/>
  <c r="O11" i="8"/>
  <c r="P11" i="8"/>
  <c r="Q11" i="8"/>
  <c r="C12" i="8"/>
  <c r="D12" i="8"/>
  <c r="E12" i="8"/>
  <c r="F12" i="8"/>
  <c r="G12" i="8"/>
  <c r="H12" i="8"/>
  <c r="I12" i="8"/>
  <c r="J12" i="8"/>
  <c r="K12" i="8"/>
  <c r="L12" i="8"/>
  <c r="M12" i="8"/>
  <c r="N12" i="8"/>
  <c r="O12" i="8"/>
  <c r="P12" i="8"/>
  <c r="Q12" i="8"/>
  <c r="C13" i="8"/>
  <c r="D13" i="8"/>
  <c r="E13" i="8"/>
  <c r="F13" i="8"/>
  <c r="G13" i="8"/>
  <c r="H13" i="8"/>
  <c r="I13" i="8"/>
  <c r="J13" i="8"/>
  <c r="K13" i="8"/>
  <c r="L13" i="8"/>
  <c r="M13" i="8"/>
  <c r="N13" i="8"/>
  <c r="O13" i="8"/>
  <c r="P13" i="8"/>
  <c r="Q13" i="8"/>
  <c r="C14" i="8"/>
  <c r="D14" i="8"/>
  <c r="E14" i="8"/>
  <c r="F14" i="8"/>
  <c r="G14" i="8"/>
  <c r="H14" i="8"/>
  <c r="I14" i="8"/>
  <c r="J14" i="8"/>
  <c r="K14" i="8"/>
  <c r="L14" i="8"/>
  <c r="M14" i="8"/>
  <c r="N14" i="8"/>
  <c r="O14" i="8"/>
  <c r="P14" i="8"/>
  <c r="Q14" i="8"/>
  <c r="C15" i="8"/>
  <c r="D15" i="8"/>
  <c r="E15" i="8"/>
  <c r="F15" i="8"/>
  <c r="G15" i="8"/>
  <c r="H15" i="8"/>
  <c r="I15" i="8"/>
  <c r="J15" i="8"/>
  <c r="K15" i="8"/>
  <c r="L15" i="8"/>
  <c r="M15" i="8"/>
  <c r="N15" i="8"/>
  <c r="O15" i="8"/>
  <c r="P15" i="8"/>
  <c r="Q15" i="8"/>
  <c r="C16" i="8"/>
  <c r="D16" i="8"/>
  <c r="E16" i="8"/>
  <c r="F16" i="8"/>
  <c r="G16" i="8"/>
  <c r="H16" i="8"/>
  <c r="I16" i="8"/>
  <c r="J16" i="8"/>
  <c r="K16" i="8"/>
  <c r="L16" i="8"/>
  <c r="M16" i="8"/>
  <c r="N16" i="8"/>
  <c r="O16" i="8"/>
  <c r="P16" i="8"/>
  <c r="Q16" i="8"/>
  <c r="C17" i="8"/>
  <c r="D17" i="8"/>
  <c r="E17" i="8"/>
  <c r="F17" i="8"/>
  <c r="G17" i="8"/>
  <c r="H17" i="8"/>
  <c r="I17" i="8"/>
  <c r="J17" i="8"/>
  <c r="K17" i="8"/>
  <c r="L17" i="8"/>
  <c r="M17" i="8"/>
  <c r="N17" i="8"/>
  <c r="O17" i="8"/>
  <c r="P17" i="8"/>
  <c r="Q17" i="8"/>
  <c r="C18" i="8"/>
  <c r="D18" i="8"/>
  <c r="E18" i="8"/>
  <c r="F18" i="8"/>
  <c r="G18" i="8"/>
  <c r="H18" i="8"/>
  <c r="I18" i="8"/>
  <c r="J18" i="8"/>
  <c r="K18" i="8"/>
  <c r="L18" i="8"/>
  <c r="M18" i="8"/>
  <c r="N18" i="8"/>
  <c r="O18" i="8"/>
  <c r="P18" i="8"/>
  <c r="Q18" i="8"/>
  <c r="C19" i="8"/>
  <c r="D19" i="8"/>
  <c r="E19" i="8"/>
  <c r="F19" i="8"/>
  <c r="G19" i="8"/>
  <c r="H19" i="8"/>
  <c r="I19" i="8"/>
  <c r="J19" i="8"/>
  <c r="K19" i="8"/>
  <c r="L19" i="8"/>
  <c r="M19" i="8"/>
  <c r="N19" i="8"/>
  <c r="O19" i="8"/>
  <c r="P19" i="8"/>
  <c r="Q19" i="8"/>
  <c r="C20" i="8"/>
  <c r="D20" i="8"/>
  <c r="E20" i="8"/>
  <c r="F20" i="8"/>
  <c r="G20" i="8"/>
  <c r="H20" i="8"/>
  <c r="I20" i="8"/>
  <c r="J20" i="8"/>
  <c r="K20" i="8"/>
  <c r="L20" i="8"/>
  <c r="M20" i="8"/>
  <c r="N20" i="8"/>
  <c r="O20" i="8"/>
  <c r="P20" i="8"/>
  <c r="Q20" i="8"/>
  <c r="C21" i="8"/>
  <c r="D21" i="8"/>
  <c r="E21" i="8"/>
  <c r="F21" i="8"/>
  <c r="G21" i="8"/>
  <c r="H21" i="8"/>
  <c r="I21" i="8"/>
  <c r="J21" i="8"/>
  <c r="K21" i="8"/>
  <c r="L21" i="8"/>
  <c r="M21" i="8"/>
  <c r="N21" i="8"/>
  <c r="O21" i="8"/>
  <c r="P21" i="8"/>
  <c r="Q21" i="8"/>
  <c r="C22" i="8"/>
  <c r="D22" i="8"/>
  <c r="E22" i="8"/>
  <c r="F22" i="8"/>
  <c r="G22" i="8"/>
  <c r="H22" i="8"/>
  <c r="I22" i="8"/>
  <c r="J22" i="8"/>
  <c r="K22" i="8"/>
  <c r="L22" i="8"/>
  <c r="M22" i="8"/>
  <c r="N22" i="8"/>
  <c r="O22" i="8"/>
  <c r="P22" i="8"/>
  <c r="Q22" i="8"/>
  <c r="C23" i="8"/>
  <c r="D23" i="8"/>
  <c r="E23" i="8"/>
  <c r="F23" i="8"/>
  <c r="G23" i="8"/>
  <c r="H23" i="8"/>
  <c r="I23" i="8"/>
  <c r="J23" i="8"/>
  <c r="K23" i="8"/>
  <c r="L23" i="8"/>
  <c r="M23" i="8"/>
  <c r="N23" i="8"/>
  <c r="O23" i="8"/>
  <c r="P23" i="8"/>
  <c r="Q23" i="8"/>
  <c r="C24" i="8"/>
  <c r="D24" i="8"/>
  <c r="E24" i="8"/>
  <c r="F24" i="8"/>
  <c r="G24" i="8"/>
  <c r="H24" i="8"/>
  <c r="I24" i="8"/>
  <c r="J24" i="8"/>
  <c r="K24" i="8"/>
  <c r="L24" i="8"/>
  <c r="M24" i="8"/>
  <c r="N24" i="8"/>
  <c r="O24" i="8"/>
  <c r="P24" i="8"/>
  <c r="Q24" i="8"/>
  <c r="C25" i="8"/>
  <c r="D25" i="8"/>
  <c r="E25" i="8"/>
  <c r="F25" i="8"/>
  <c r="G25" i="8"/>
  <c r="H25" i="8"/>
  <c r="I25" i="8"/>
  <c r="J25" i="8"/>
  <c r="K25" i="8"/>
  <c r="L25" i="8"/>
  <c r="M25" i="8"/>
  <c r="N25" i="8"/>
  <c r="O25" i="8"/>
  <c r="P25" i="8"/>
  <c r="Q25" i="8"/>
  <c r="C26" i="8"/>
  <c r="D26" i="8"/>
  <c r="E26" i="8"/>
  <c r="F26" i="8"/>
  <c r="G26" i="8"/>
  <c r="H26" i="8"/>
  <c r="I26" i="8"/>
  <c r="J26" i="8"/>
  <c r="K26" i="8"/>
  <c r="L26" i="8"/>
  <c r="M26" i="8"/>
  <c r="N26" i="8"/>
  <c r="O26" i="8"/>
  <c r="P26" i="8"/>
  <c r="Q26" i="8"/>
  <c r="C27" i="8"/>
  <c r="D27" i="8"/>
  <c r="E27" i="8"/>
  <c r="F27" i="8"/>
  <c r="G27" i="8"/>
  <c r="H27" i="8"/>
  <c r="I27" i="8"/>
  <c r="J27" i="8"/>
  <c r="K27" i="8"/>
  <c r="L27" i="8"/>
  <c r="M27" i="8"/>
  <c r="N27" i="8"/>
  <c r="O27" i="8"/>
  <c r="P27" i="8"/>
  <c r="Q27" i="8"/>
  <c r="C28" i="8"/>
  <c r="D28" i="8"/>
  <c r="E28" i="8"/>
  <c r="F28" i="8"/>
  <c r="G28" i="8"/>
  <c r="H28" i="8"/>
  <c r="I28" i="8"/>
  <c r="J28" i="8"/>
  <c r="K28" i="8"/>
  <c r="L28" i="8"/>
  <c r="M28" i="8"/>
  <c r="N28" i="8"/>
  <c r="O28" i="8"/>
  <c r="P28" i="8"/>
  <c r="Q28" i="8"/>
  <c r="C29" i="8"/>
  <c r="D29" i="8"/>
  <c r="E29" i="8"/>
  <c r="F29" i="8"/>
  <c r="G29" i="8"/>
  <c r="H29" i="8"/>
  <c r="I29" i="8"/>
  <c r="J29" i="8"/>
  <c r="K29" i="8"/>
  <c r="L29" i="8"/>
  <c r="M29" i="8"/>
  <c r="N29" i="8"/>
  <c r="O29" i="8"/>
  <c r="P29" i="8"/>
  <c r="Q29" i="8"/>
  <c r="C30" i="8"/>
  <c r="D30" i="8"/>
  <c r="E30" i="8"/>
  <c r="F30" i="8"/>
  <c r="G30" i="8"/>
  <c r="H30" i="8"/>
  <c r="I30" i="8"/>
  <c r="J30" i="8"/>
  <c r="K30" i="8"/>
  <c r="L30" i="8"/>
  <c r="M30" i="8"/>
  <c r="N30" i="8"/>
  <c r="O30" i="8"/>
  <c r="P30" i="8"/>
  <c r="Q30" i="8"/>
  <c r="C31" i="8"/>
  <c r="D31" i="8"/>
  <c r="E31" i="8"/>
  <c r="F31" i="8"/>
  <c r="G31" i="8"/>
  <c r="H31" i="8"/>
  <c r="I31" i="8"/>
  <c r="J31" i="8"/>
  <c r="K31" i="8"/>
  <c r="L31" i="8"/>
  <c r="M31" i="8"/>
  <c r="N31" i="8"/>
  <c r="O31" i="8"/>
  <c r="P31" i="8"/>
  <c r="Q31" i="8"/>
  <c r="C32" i="8"/>
  <c r="D32" i="8"/>
  <c r="E32" i="8"/>
  <c r="F32" i="8"/>
  <c r="G32" i="8"/>
  <c r="H32" i="8"/>
  <c r="I32" i="8"/>
  <c r="J32" i="8"/>
  <c r="K32" i="8"/>
  <c r="L32" i="8"/>
  <c r="M32" i="8"/>
  <c r="N32" i="8"/>
  <c r="O32" i="8"/>
  <c r="P32" i="8"/>
  <c r="Q32" i="8"/>
  <c r="C33" i="8"/>
  <c r="D33" i="8"/>
  <c r="E33" i="8"/>
  <c r="F33" i="8"/>
  <c r="G33" i="8"/>
  <c r="H33" i="8"/>
  <c r="I33" i="8"/>
  <c r="J33" i="8"/>
  <c r="K33" i="8"/>
  <c r="L33" i="8"/>
  <c r="M33" i="8"/>
  <c r="N33" i="8"/>
  <c r="O33" i="8"/>
  <c r="P33" i="8"/>
  <c r="Q33" i="8"/>
  <c r="C34" i="8"/>
  <c r="D34" i="8"/>
  <c r="E34" i="8"/>
  <c r="F34" i="8"/>
  <c r="G34" i="8"/>
  <c r="H34" i="8"/>
  <c r="I34" i="8"/>
  <c r="J34" i="8"/>
  <c r="K34" i="8"/>
  <c r="L34" i="8"/>
  <c r="M34" i="8"/>
  <c r="N34" i="8"/>
  <c r="O34" i="8"/>
  <c r="P34" i="8"/>
  <c r="Q34" i="8"/>
  <c r="C35" i="8"/>
  <c r="D35" i="8"/>
  <c r="E35" i="8"/>
  <c r="F35" i="8"/>
  <c r="G35" i="8"/>
  <c r="H35" i="8"/>
  <c r="I35" i="8"/>
  <c r="J35" i="8"/>
  <c r="K35" i="8"/>
  <c r="L35" i="8"/>
  <c r="M35" i="8"/>
  <c r="N35" i="8"/>
  <c r="O35" i="8"/>
  <c r="P35" i="8"/>
  <c r="Q35" i="8"/>
  <c r="C36" i="8"/>
  <c r="D36" i="8"/>
  <c r="E36" i="8"/>
  <c r="F36" i="8"/>
  <c r="G36" i="8"/>
  <c r="H36" i="8"/>
  <c r="I36" i="8"/>
  <c r="J36" i="8"/>
  <c r="K36" i="8"/>
  <c r="L36" i="8"/>
  <c r="M36" i="8"/>
  <c r="N36" i="8"/>
  <c r="O36" i="8"/>
  <c r="P36" i="8"/>
  <c r="Q36" i="8"/>
  <c r="C37" i="8"/>
  <c r="D37" i="8"/>
  <c r="E37" i="8"/>
  <c r="F37" i="8"/>
  <c r="G37" i="8"/>
  <c r="H37" i="8"/>
  <c r="I37" i="8"/>
  <c r="J37" i="8"/>
  <c r="K37" i="8"/>
  <c r="L37" i="8"/>
  <c r="M37" i="8"/>
  <c r="N37" i="8"/>
  <c r="O37" i="8"/>
  <c r="P37" i="8"/>
  <c r="Q37" i="8"/>
  <c r="C38" i="8"/>
  <c r="D38" i="8"/>
  <c r="E38" i="8"/>
  <c r="F38" i="8"/>
  <c r="G38" i="8"/>
  <c r="H38" i="8"/>
  <c r="I38" i="8"/>
  <c r="J38" i="8"/>
  <c r="K38" i="8"/>
  <c r="L38" i="8"/>
  <c r="M38" i="8"/>
  <c r="N38" i="8"/>
  <c r="O38" i="8"/>
  <c r="P38" i="8"/>
  <c r="Q38" i="8"/>
  <c r="C39" i="8"/>
  <c r="D39" i="8"/>
  <c r="E39" i="8"/>
  <c r="F39" i="8"/>
  <c r="G39" i="8"/>
  <c r="H39" i="8"/>
  <c r="I39" i="8"/>
  <c r="J39" i="8"/>
  <c r="K39" i="8"/>
  <c r="L39" i="8"/>
  <c r="M39" i="8"/>
  <c r="N39" i="8"/>
  <c r="O39" i="8"/>
  <c r="P39" i="8"/>
  <c r="Q39" i="8"/>
  <c r="C40" i="8"/>
  <c r="D40" i="8"/>
  <c r="E40" i="8"/>
  <c r="F40" i="8"/>
  <c r="G40" i="8"/>
  <c r="H40" i="8"/>
  <c r="I40" i="8"/>
  <c r="J40" i="8"/>
  <c r="K40" i="8"/>
  <c r="L40" i="8"/>
  <c r="M40" i="8"/>
  <c r="N40" i="8"/>
  <c r="O40" i="8"/>
  <c r="P40" i="8"/>
  <c r="Q40" i="8"/>
  <c r="C41" i="8"/>
  <c r="D41" i="8"/>
  <c r="E41" i="8"/>
  <c r="F41" i="8"/>
  <c r="G41" i="8"/>
  <c r="H41" i="8"/>
  <c r="I41" i="8"/>
  <c r="J41" i="8"/>
  <c r="K41" i="8"/>
  <c r="L41" i="8"/>
  <c r="M41" i="8"/>
  <c r="N41" i="8"/>
  <c r="O41" i="8"/>
  <c r="P41" i="8"/>
  <c r="Q41" i="8"/>
  <c r="C42" i="8"/>
  <c r="D42" i="8"/>
  <c r="E42" i="8"/>
  <c r="F42" i="8"/>
  <c r="G42" i="8"/>
  <c r="H42" i="8"/>
  <c r="I42" i="8"/>
  <c r="J42" i="8"/>
  <c r="K42" i="8"/>
  <c r="L42" i="8"/>
  <c r="M42" i="8"/>
  <c r="N42" i="8"/>
  <c r="O42" i="8"/>
  <c r="P42" i="8"/>
  <c r="Q42" i="8"/>
  <c r="C43" i="8"/>
  <c r="D43" i="8"/>
  <c r="E43" i="8"/>
  <c r="F43" i="8"/>
  <c r="G43" i="8"/>
  <c r="H43" i="8"/>
  <c r="I43" i="8"/>
  <c r="J43" i="8"/>
  <c r="K43" i="8"/>
  <c r="L43" i="8"/>
  <c r="M43" i="8"/>
  <c r="N43" i="8"/>
  <c r="O43" i="8"/>
  <c r="P43" i="8"/>
  <c r="Q43" i="8"/>
  <c r="C44" i="8"/>
  <c r="D44" i="8"/>
  <c r="E44" i="8"/>
  <c r="F44" i="8"/>
  <c r="G44" i="8"/>
  <c r="H44" i="8"/>
  <c r="I44" i="8"/>
  <c r="J44" i="8"/>
  <c r="K44" i="8"/>
  <c r="L44" i="8"/>
  <c r="M44" i="8"/>
  <c r="N44" i="8"/>
  <c r="O44" i="8"/>
  <c r="P44" i="8"/>
  <c r="Q44" i="8"/>
  <c r="C45" i="8"/>
  <c r="D45" i="8"/>
  <c r="E45" i="8"/>
  <c r="F45" i="8"/>
  <c r="G45" i="8"/>
  <c r="H45" i="8"/>
  <c r="I45" i="8"/>
  <c r="J45" i="8"/>
  <c r="K45" i="8"/>
  <c r="L45" i="8"/>
  <c r="M45" i="8"/>
  <c r="N45" i="8"/>
  <c r="O45" i="8"/>
  <c r="P45" i="8"/>
  <c r="Q45" i="8"/>
  <c r="C46" i="8"/>
  <c r="D46" i="8"/>
  <c r="E46" i="8"/>
  <c r="F46" i="8"/>
  <c r="G46" i="8"/>
  <c r="H46" i="8"/>
  <c r="I46" i="8"/>
  <c r="J46" i="8"/>
  <c r="K46" i="8"/>
  <c r="L46" i="8"/>
  <c r="M46" i="8"/>
  <c r="N46" i="8"/>
  <c r="O46" i="8"/>
  <c r="P46" i="8"/>
  <c r="Q46" i="8"/>
  <c r="C47" i="8"/>
  <c r="D47" i="8"/>
  <c r="E47" i="8"/>
  <c r="F47" i="8"/>
  <c r="G47" i="8"/>
  <c r="H47" i="8"/>
  <c r="I47" i="8"/>
  <c r="J47" i="8"/>
  <c r="K47" i="8"/>
  <c r="L47" i="8"/>
  <c r="M47" i="8"/>
  <c r="N47" i="8"/>
  <c r="O47" i="8"/>
  <c r="P47" i="8"/>
  <c r="Q47" i="8"/>
  <c r="C48" i="8"/>
  <c r="D48" i="8"/>
  <c r="E48" i="8"/>
  <c r="F48" i="8"/>
  <c r="G48" i="8"/>
  <c r="H48" i="8"/>
  <c r="I48" i="8"/>
  <c r="J48" i="8"/>
  <c r="K48" i="8"/>
  <c r="L48" i="8"/>
  <c r="M48" i="8"/>
  <c r="N48" i="8"/>
  <c r="O48" i="8"/>
  <c r="P48" i="8"/>
  <c r="Q48" i="8"/>
  <c r="C49" i="8"/>
  <c r="D49" i="8"/>
  <c r="E49" i="8"/>
  <c r="F49" i="8"/>
  <c r="G49" i="8"/>
  <c r="H49" i="8"/>
  <c r="I49" i="8"/>
  <c r="J49" i="8"/>
  <c r="K49" i="8"/>
  <c r="L49" i="8"/>
  <c r="M49" i="8"/>
  <c r="N49" i="8"/>
  <c r="O49" i="8"/>
  <c r="P49" i="8"/>
  <c r="Q49" i="8"/>
  <c r="C50" i="8"/>
  <c r="D50" i="8"/>
  <c r="E50" i="8"/>
  <c r="F50" i="8"/>
  <c r="G50" i="8"/>
  <c r="H50" i="8"/>
  <c r="I50" i="8"/>
  <c r="J50" i="8"/>
  <c r="K50" i="8"/>
  <c r="L50" i="8"/>
  <c r="M50" i="8"/>
  <c r="N50" i="8"/>
  <c r="O50" i="8"/>
  <c r="P50" i="8"/>
  <c r="Q50" i="8"/>
  <c r="C51" i="8"/>
  <c r="D51" i="8"/>
  <c r="E51" i="8"/>
  <c r="F51" i="8"/>
  <c r="G51" i="8"/>
  <c r="H51" i="8"/>
  <c r="I51" i="8"/>
  <c r="J51" i="8"/>
  <c r="K51" i="8"/>
  <c r="L51" i="8"/>
  <c r="M51" i="8"/>
  <c r="N51" i="8"/>
  <c r="O51" i="8"/>
  <c r="P51" i="8"/>
  <c r="Q5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2" i="8"/>
  <c r="C3" i="6"/>
  <c r="C4" i="6"/>
  <c r="C5" i="6"/>
  <c r="C6" i="6"/>
  <c r="C7" i="6"/>
  <c r="C8" i="6"/>
  <c r="C9" i="6"/>
  <c r="C10" i="6"/>
  <c r="C11" i="6"/>
  <c r="C12" i="6"/>
  <c r="C13" i="6"/>
  <c r="C14" i="6"/>
  <c r="C15" i="6"/>
  <c r="C16" i="6"/>
  <c r="C17" i="6"/>
  <c r="C2" i="6"/>
  <c r="A24" i="6"/>
  <c r="A25" i="6"/>
  <c r="A26" i="6"/>
  <c r="A27" i="6"/>
  <c r="A28" i="6"/>
  <c r="A29" i="6"/>
  <c r="A30" i="6"/>
  <c r="A31" i="6"/>
  <c r="A32" i="6"/>
  <c r="A33" i="6"/>
  <c r="A34" i="6"/>
  <c r="A35" i="6"/>
  <c r="A36" i="6"/>
  <c r="A37" i="6"/>
  <c r="A38" i="6"/>
  <c r="A23" i="6"/>
  <c r="G24" i="6"/>
  <c r="G25" i="6"/>
  <c r="G26" i="6"/>
  <c r="G27" i="6"/>
  <c r="G28" i="6"/>
  <c r="G29" i="6"/>
  <c r="G30" i="6"/>
  <c r="G31" i="6"/>
  <c r="G32" i="6"/>
  <c r="G33" i="6"/>
  <c r="G34" i="6"/>
  <c r="G35" i="6"/>
  <c r="G36" i="6"/>
  <c r="G37" i="6"/>
  <c r="G38" i="6"/>
  <c r="G23" i="6"/>
  <c r="D24" i="6"/>
  <c r="E24" i="6"/>
  <c r="F24" i="6"/>
  <c r="D25" i="6"/>
  <c r="E25" i="6"/>
  <c r="F25" i="6"/>
  <c r="D26" i="6"/>
  <c r="E26" i="6"/>
  <c r="F26" i="6"/>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E23" i="6"/>
  <c r="F23" i="6"/>
  <c r="D23" i="6"/>
  <c r="I32" i="4"/>
  <c r="J32" i="4"/>
  <c r="K32" i="4"/>
  <c r="B2" i="3"/>
  <c r="F2" i="3"/>
  <c r="B3" i="3"/>
  <c r="F3" i="3"/>
  <c r="B4" i="3"/>
  <c r="F4" i="3"/>
  <c r="B5" i="3"/>
  <c r="F5" i="3"/>
  <c r="B6" i="3"/>
  <c r="F6" i="3"/>
  <c r="B7" i="3"/>
  <c r="F7" i="3"/>
  <c r="B8" i="3"/>
  <c r="F8" i="3"/>
  <c r="B9" i="3"/>
  <c r="F9" i="3"/>
  <c r="B10" i="3"/>
  <c r="F10" i="3"/>
  <c r="F11" i="3"/>
  <c r="F12" i="3"/>
  <c r="F13" i="3"/>
  <c r="B14" i="3"/>
  <c r="F14" i="3"/>
  <c r="B15" i="3"/>
  <c r="F15" i="3"/>
  <c r="F16" i="3"/>
  <c r="B17" i="3"/>
  <c r="F17" i="3"/>
  <c r="B18" i="3"/>
  <c r="F18" i="3"/>
  <c r="F19" i="3"/>
  <c r="B20" i="3"/>
  <c r="F20" i="3"/>
  <c r="B21" i="3"/>
  <c r="F21" i="3"/>
  <c r="F22" i="3"/>
  <c r="B23" i="3"/>
  <c r="F23" i="3"/>
  <c r="B24" i="3"/>
  <c r="F24" i="3"/>
  <c r="B25" i="3"/>
  <c r="F25" i="3"/>
  <c r="F26" i="3"/>
  <c r="B27" i="3"/>
  <c r="F27" i="3"/>
  <c r="F28" i="3"/>
  <c r="B29" i="3"/>
  <c r="F29" i="3"/>
  <c r="B30" i="3"/>
  <c r="F30" i="3"/>
  <c r="B31" i="3"/>
  <c r="F31" i="3"/>
  <c r="B32" i="3"/>
  <c r="F32" i="3"/>
  <c r="B33" i="3"/>
  <c r="F33" i="3"/>
  <c r="F34" i="3"/>
  <c r="F35" i="3"/>
  <c r="F36" i="3"/>
  <c r="F37" i="3"/>
  <c r="F38" i="3"/>
  <c r="F39" i="3"/>
  <c r="F40" i="3"/>
  <c r="F41" i="3"/>
  <c r="F42" i="3"/>
  <c r="B43" i="3"/>
  <c r="F43" i="3"/>
  <c r="F44" i="3"/>
  <c r="F45" i="3"/>
  <c r="B46" i="3"/>
  <c r="F46" i="3"/>
  <c r="B47" i="3"/>
  <c r="F47" i="3"/>
  <c r="B48" i="3"/>
  <c r="F48" i="3"/>
  <c r="F49" i="3"/>
  <c r="B50" i="3"/>
  <c r="F50" i="3"/>
  <c r="F51" i="3"/>
  <c r="B52" i="3"/>
  <c r="F52" i="3"/>
  <c r="B53" i="3"/>
  <c r="F53" i="3"/>
  <c r="B54" i="3"/>
  <c r="F54" i="3"/>
  <c r="B55" i="3"/>
  <c r="F55" i="3"/>
  <c r="B56" i="3"/>
  <c r="F56" i="3"/>
  <c r="B57" i="3"/>
  <c r="F57" i="3"/>
  <c r="B58" i="3"/>
  <c r="F58" i="3"/>
  <c r="B59" i="3"/>
  <c r="F59" i="3"/>
  <c r="B60" i="3"/>
  <c r="F60" i="3"/>
  <c r="B61" i="3"/>
  <c r="F61" i="3"/>
  <c r="B62" i="3"/>
  <c r="F62" i="3"/>
  <c r="B63" i="3"/>
  <c r="F63" i="3"/>
  <c r="B64" i="3"/>
  <c r="F64" i="3"/>
  <c r="F65" i="3"/>
  <c r="B66" i="3"/>
  <c r="F66" i="3"/>
  <c r="B67" i="3"/>
  <c r="F67" i="3"/>
  <c r="B68" i="3"/>
  <c r="F68" i="3"/>
  <c r="B69" i="3"/>
  <c r="F69" i="3"/>
  <c r="F70" i="3"/>
  <c r="B71" i="3"/>
  <c r="F71" i="3"/>
  <c r="B72" i="3"/>
  <c r="F72" i="3"/>
  <c r="F73" i="3"/>
  <c r="B74" i="3"/>
  <c r="F74" i="3"/>
  <c r="B75" i="3"/>
  <c r="F75" i="3"/>
  <c r="F76" i="3"/>
  <c r="B77" i="3"/>
  <c r="F77" i="3"/>
  <c r="B78" i="3"/>
  <c r="F78" i="3"/>
  <c r="B79" i="3"/>
  <c r="F79" i="3"/>
  <c r="F80" i="3"/>
  <c r="B81" i="3"/>
  <c r="F81" i="3"/>
  <c r="F82" i="3"/>
  <c r="B83" i="3"/>
  <c r="F83" i="3"/>
  <c r="B84" i="3"/>
  <c r="F84" i="3"/>
  <c r="B85" i="3"/>
  <c r="F85" i="3"/>
  <c r="B86" i="3"/>
  <c r="F86" i="3"/>
  <c r="B87" i="3"/>
  <c r="F87" i="3"/>
  <c r="F88" i="3"/>
  <c r="F89" i="3"/>
  <c r="F90" i="3"/>
  <c r="F91" i="3"/>
  <c r="F92" i="3"/>
  <c r="F93" i="3"/>
  <c r="F94" i="3"/>
  <c r="F95" i="3"/>
  <c r="F96" i="3"/>
  <c r="F97" i="3"/>
  <c r="F98" i="3"/>
  <c r="F99" i="3"/>
  <c r="F100" i="3"/>
  <c r="B101" i="3"/>
  <c r="F101" i="3"/>
  <c r="B102" i="3"/>
  <c r="F102" i="3"/>
  <c r="F103" i="3"/>
  <c r="B104" i="3"/>
  <c r="F104" i="3"/>
  <c r="F105" i="3"/>
  <c r="B106" i="3"/>
  <c r="F106" i="3"/>
  <c r="F107" i="3"/>
  <c r="F108" i="3"/>
  <c r="B109" i="3"/>
  <c r="F109" i="3"/>
  <c r="A2" i="1"/>
  <c r="B2" i="1"/>
  <c r="D2" i="1"/>
  <c r="G2" i="3"/>
  <c r="A3" i="1"/>
  <c r="B3" i="1"/>
  <c r="D3" i="1"/>
  <c r="A4" i="1"/>
  <c r="B4" i="1"/>
  <c r="D4" i="1"/>
  <c r="A5" i="1"/>
  <c r="B5" i="1"/>
  <c r="D5" i="1"/>
  <c r="A6" i="1"/>
  <c r="B6" i="1"/>
  <c r="D6" i="1"/>
  <c r="A7" i="1"/>
  <c r="B7" i="1"/>
  <c r="D7" i="1"/>
  <c r="A8" i="1"/>
  <c r="B8" i="1"/>
  <c r="D8" i="1"/>
  <c r="A9" i="1"/>
  <c r="B9" i="1"/>
  <c r="D9" i="1"/>
  <c r="A10" i="1"/>
  <c r="B10" i="1"/>
  <c r="D10" i="1"/>
  <c r="A11" i="1"/>
  <c r="B2" i="2"/>
  <c r="B11" i="1"/>
  <c r="D11" i="1"/>
  <c r="A12" i="1"/>
  <c r="B12" i="1"/>
  <c r="D12" i="1"/>
  <c r="A13" i="1"/>
  <c r="B13" i="1"/>
  <c r="D13" i="1"/>
  <c r="A14" i="1"/>
  <c r="B14" i="1"/>
  <c r="D14" i="1"/>
  <c r="A15" i="1"/>
  <c r="B15" i="1"/>
  <c r="D15" i="1"/>
  <c r="A16" i="1"/>
  <c r="B16" i="1"/>
  <c r="D16" i="1"/>
  <c r="A17" i="1"/>
  <c r="B17" i="1"/>
  <c r="D17" i="1"/>
  <c r="A18" i="1"/>
  <c r="B18" i="1"/>
  <c r="D18" i="1"/>
  <c r="A19" i="1"/>
  <c r="B19" i="1"/>
  <c r="D19" i="1"/>
  <c r="A20" i="1"/>
  <c r="B20" i="1"/>
  <c r="D20" i="1"/>
  <c r="A21" i="1"/>
  <c r="B21" i="1"/>
  <c r="D21" i="1"/>
  <c r="A22" i="1"/>
  <c r="B22" i="1"/>
  <c r="D22" i="1"/>
  <c r="A23" i="1"/>
  <c r="B3" i="2"/>
  <c r="B23" i="1"/>
  <c r="D23" i="1"/>
  <c r="A24" i="1"/>
  <c r="B24" i="1"/>
  <c r="D24" i="1"/>
  <c r="A25" i="1"/>
  <c r="B25" i="1"/>
  <c r="D25" i="1"/>
  <c r="A26" i="1"/>
  <c r="B26" i="1"/>
  <c r="D26" i="1"/>
  <c r="A27" i="1"/>
  <c r="B27" i="1"/>
  <c r="D27" i="1"/>
  <c r="A28" i="1"/>
  <c r="B28" i="1"/>
  <c r="D28" i="1"/>
  <c r="A29" i="1"/>
  <c r="B29" i="1"/>
  <c r="D29" i="1"/>
  <c r="A30" i="1"/>
  <c r="B30" i="1"/>
  <c r="D30" i="1"/>
  <c r="A31" i="1"/>
  <c r="B31" i="1"/>
  <c r="D31" i="1"/>
  <c r="A32" i="1"/>
  <c r="B32" i="1"/>
  <c r="D32" i="1"/>
  <c r="A33" i="1"/>
  <c r="B33" i="1"/>
  <c r="D33" i="1"/>
  <c r="A34" i="1"/>
  <c r="B34" i="1"/>
  <c r="D34" i="1"/>
  <c r="A35" i="1"/>
  <c r="B35" i="1"/>
  <c r="D35" i="1"/>
  <c r="A36" i="1"/>
  <c r="B36" i="1"/>
  <c r="D36" i="1"/>
  <c r="A37" i="1"/>
  <c r="B4" i="2"/>
  <c r="B37" i="1"/>
  <c r="D37" i="1"/>
  <c r="A38" i="1"/>
  <c r="B38" i="1"/>
  <c r="D38" i="1"/>
  <c r="A39" i="1"/>
  <c r="B39" i="1"/>
  <c r="D39" i="1"/>
  <c r="A40" i="1"/>
  <c r="B40" i="1"/>
  <c r="D40" i="1"/>
  <c r="A41" i="1"/>
  <c r="B41" i="1"/>
  <c r="D41" i="1"/>
  <c r="A42" i="1"/>
  <c r="B42" i="1"/>
  <c r="D42" i="1"/>
  <c r="A43" i="1"/>
  <c r="B43" i="1"/>
  <c r="D43" i="1"/>
  <c r="A44" i="1"/>
  <c r="B44" i="1"/>
  <c r="D44" i="1"/>
  <c r="A45" i="1"/>
  <c r="B45" i="1"/>
  <c r="D45" i="1"/>
  <c r="A46" i="1"/>
  <c r="B46" i="1"/>
  <c r="D46" i="1"/>
  <c r="A47" i="1"/>
  <c r="B47" i="1"/>
  <c r="D47" i="1"/>
  <c r="A48" i="1"/>
  <c r="B48" i="1"/>
  <c r="D48" i="1"/>
  <c r="A49" i="1"/>
  <c r="B49" i="1"/>
  <c r="D49" i="1"/>
  <c r="A50" i="1"/>
  <c r="B5" i="2"/>
  <c r="B50" i="1"/>
  <c r="D50" i="1"/>
  <c r="A51" i="1"/>
  <c r="B51" i="1"/>
  <c r="D51" i="1"/>
  <c r="A52" i="1"/>
  <c r="B52" i="1"/>
  <c r="D52" i="1"/>
  <c r="A53" i="1"/>
  <c r="B53" i="1"/>
  <c r="D53" i="1"/>
  <c r="A54" i="1"/>
  <c r="B54" i="1"/>
  <c r="D54" i="1"/>
  <c r="A55" i="1"/>
  <c r="B55" i="1"/>
  <c r="D55" i="1"/>
  <c r="A56" i="1"/>
  <c r="B56" i="1"/>
  <c r="D56" i="1"/>
  <c r="A57" i="1"/>
  <c r="B57" i="1"/>
  <c r="D57" i="1"/>
  <c r="A58" i="1"/>
  <c r="B58" i="1"/>
  <c r="D58" i="1"/>
  <c r="A59" i="1"/>
  <c r="B59" i="1"/>
  <c r="D59" i="1"/>
  <c r="A60" i="1"/>
  <c r="B60" i="1"/>
  <c r="D60" i="1"/>
  <c r="A61" i="1"/>
  <c r="B61" i="1"/>
  <c r="D61" i="1"/>
  <c r="A62" i="1"/>
  <c r="B62" i="1"/>
  <c r="D62" i="1"/>
  <c r="A63" i="1"/>
  <c r="B63" i="1"/>
  <c r="D63" i="1"/>
  <c r="A64" i="1"/>
  <c r="B64" i="1"/>
  <c r="D64" i="1"/>
  <c r="A65" i="1"/>
  <c r="B65" i="1"/>
  <c r="D65" i="1"/>
  <c r="A66" i="1"/>
  <c r="B6" i="2"/>
  <c r="B66" i="1"/>
  <c r="D66" i="1"/>
  <c r="A67" i="1"/>
  <c r="B67" i="1"/>
  <c r="D67" i="1"/>
  <c r="A68" i="1"/>
  <c r="B68" i="1"/>
  <c r="D68" i="1"/>
  <c r="A69" i="1"/>
  <c r="B69" i="1"/>
  <c r="D69" i="1"/>
  <c r="A70" i="1"/>
  <c r="B70" i="1"/>
  <c r="D70" i="1"/>
  <c r="A71" i="1"/>
  <c r="B71" i="1"/>
  <c r="D71" i="1"/>
  <c r="A72" i="1"/>
  <c r="B72" i="1"/>
  <c r="D72" i="1"/>
  <c r="A73" i="1"/>
  <c r="B73" i="1"/>
  <c r="D73" i="1"/>
  <c r="A74" i="1"/>
  <c r="B74" i="1"/>
  <c r="D74" i="1"/>
  <c r="A75" i="1"/>
  <c r="B75" i="1"/>
  <c r="D75" i="1"/>
  <c r="A76" i="1"/>
  <c r="B76" i="1"/>
  <c r="D76" i="1"/>
  <c r="A77" i="1"/>
  <c r="B77" i="1"/>
  <c r="D77" i="1"/>
  <c r="A78" i="1"/>
  <c r="B78" i="1"/>
  <c r="D78" i="1"/>
  <c r="A79" i="1"/>
  <c r="B79" i="1"/>
  <c r="D79" i="1"/>
  <c r="A80" i="1"/>
  <c r="B80" i="1"/>
  <c r="D80" i="1"/>
  <c r="A81" i="1"/>
  <c r="B81" i="1"/>
  <c r="D81" i="1"/>
  <c r="A82" i="1"/>
  <c r="B7" i="2"/>
  <c r="B82" i="1"/>
  <c r="D82" i="1"/>
  <c r="A83" i="1"/>
  <c r="B83" i="1"/>
  <c r="D83" i="1"/>
  <c r="A84" i="1"/>
  <c r="B84" i="1"/>
  <c r="D84" i="1"/>
  <c r="A85" i="1"/>
  <c r="B85" i="1"/>
  <c r="D85" i="1"/>
  <c r="A86" i="1"/>
  <c r="B86" i="1"/>
  <c r="D86" i="1"/>
  <c r="A87" i="1"/>
  <c r="B87" i="1"/>
  <c r="D87" i="1"/>
  <c r="A88" i="1"/>
  <c r="B88" i="1"/>
  <c r="D88" i="1"/>
  <c r="A89" i="1"/>
  <c r="B89" i="1"/>
  <c r="D89" i="1"/>
  <c r="A90" i="1"/>
  <c r="B90" i="1"/>
  <c r="D90" i="1"/>
  <c r="A91" i="1"/>
  <c r="B91" i="1"/>
  <c r="D91" i="1"/>
  <c r="A92" i="1"/>
  <c r="B92" i="1"/>
  <c r="D92" i="1"/>
  <c r="A93" i="1"/>
  <c r="B93" i="1"/>
  <c r="D93" i="1"/>
  <c r="A94" i="1"/>
  <c r="B94" i="1"/>
  <c r="D94" i="1"/>
  <c r="A95" i="1"/>
  <c r="B95" i="1"/>
  <c r="D95" i="1"/>
  <c r="A96" i="1"/>
  <c r="B96" i="1"/>
  <c r="D96" i="1"/>
  <c r="A97" i="1"/>
  <c r="B97" i="1"/>
  <c r="D97" i="1"/>
  <c r="A98" i="1"/>
  <c r="B8" i="2"/>
  <c r="B98" i="1"/>
  <c r="D98" i="1"/>
  <c r="A99" i="1"/>
  <c r="B99" i="1"/>
  <c r="D99" i="1"/>
  <c r="A100" i="1"/>
  <c r="B100" i="1"/>
  <c r="D100" i="1"/>
  <c r="A101" i="1"/>
  <c r="B101" i="1"/>
  <c r="D101" i="1"/>
  <c r="A102" i="1"/>
  <c r="B102" i="1"/>
  <c r="D102" i="1"/>
  <c r="A103" i="1"/>
  <c r="B103" i="1"/>
  <c r="D103" i="1"/>
  <c r="A104" i="1"/>
  <c r="B104" i="1"/>
  <c r="D104" i="1"/>
  <c r="A105" i="1"/>
  <c r="B105" i="1"/>
  <c r="D105" i="1"/>
  <c r="A106" i="1"/>
  <c r="B106" i="1"/>
  <c r="D106" i="1"/>
  <c r="A107" i="1"/>
  <c r="B107" i="1"/>
  <c r="D107" i="1"/>
  <c r="A108" i="1"/>
  <c r="B108" i="1"/>
  <c r="D108" i="1"/>
  <c r="A109" i="1"/>
  <c r="B109" i="1"/>
  <c r="D109" i="1"/>
  <c r="A110" i="1"/>
  <c r="B110" i="1"/>
  <c r="D110" i="1"/>
  <c r="A111" i="1"/>
  <c r="B9" i="2"/>
  <c r="B111" i="1"/>
  <c r="D111" i="1"/>
  <c r="A112" i="1"/>
  <c r="B112" i="1"/>
  <c r="D112" i="1"/>
  <c r="A113" i="1"/>
  <c r="B113" i="1"/>
  <c r="D113" i="1"/>
  <c r="A114" i="1"/>
  <c r="B114" i="1"/>
  <c r="D114" i="1"/>
  <c r="A115" i="1"/>
  <c r="B115" i="1"/>
  <c r="D115" i="1"/>
  <c r="A116" i="1"/>
  <c r="B116" i="1"/>
  <c r="D116" i="1"/>
  <c r="A117" i="1"/>
  <c r="B117" i="1"/>
  <c r="D117" i="1"/>
  <c r="A118" i="1"/>
  <c r="B118" i="1"/>
  <c r="D118" i="1"/>
  <c r="A119" i="1"/>
  <c r="B119" i="1"/>
  <c r="D119" i="1"/>
  <c r="A120" i="1"/>
  <c r="B120" i="1"/>
  <c r="D120" i="1"/>
  <c r="A121" i="1"/>
  <c r="B121" i="1"/>
  <c r="D121" i="1"/>
  <c r="A122" i="1"/>
  <c r="B122" i="1"/>
  <c r="D122" i="1"/>
  <c r="A123" i="1"/>
  <c r="B123" i="1"/>
  <c r="D123" i="1"/>
  <c r="A124" i="1"/>
  <c r="B10" i="2"/>
  <c r="B124" i="1"/>
  <c r="D124" i="1"/>
  <c r="A125" i="1"/>
  <c r="B125" i="1"/>
  <c r="D125" i="1"/>
  <c r="A126" i="1"/>
  <c r="B126" i="1"/>
  <c r="D126" i="1"/>
  <c r="A127" i="1"/>
  <c r="B127" i="1"/>
  <c r="D127" i="1"/>
  <c r="A128" i="1"/>
  <c r="B128" i="1"/>
  <c r="D128" i="1"/>
  <c r="A129" i="1"/>
  <c r="B129" i="1"/>
  <c r="D129" i="1"/>
  <c r="A130" i="1"/>
  <c r="B130" i="1"/>
  <c r="D130" i="1"/>
  <c r="A131" i="1"/>
  <c r="B131" i="1"/>
  <c r="D131" i="1"/>
  <c r="A132" i="1"/>
  <c r="B132" i="1"/>
  <c r="D132" i="1"/>
  <c r="A133" i="1"/>
  <c r="B133" i="1"/>
  <c r="D133" i="1"/>
  <c r="A134" i="1"/>
  <c r="B134" i="1"/>
  <c r="D134" i="1"/>
  <c r="A135" i="1"/>
  <c r="B135" i="1"/>
  <c r="D135" i="1"/>
  <c r="A136" i="1"/>
  <c r="B136" i="1"/>
  <c r="D136" i="1"/>
  <c r="A137" i="1"/>
  <c r="B137" i="1"/>
  <c r="D137" i="1"/>
  <c r="A138" i="1"/>
  <c r="B138" i="1"/>
  <c r="D138" i="1"/>
  <c r="A139" i="1"/>
  <c r="B11" i="2"/>
  <c r="B139" i="1"/>
  <c r="D139" i="1"/>
  <c r="A140" i="1"/>
  <c r="B140" i="1"/>
  <c r="D140" i="1"/>
  <c r="A141" i="1"/>
  <c r="B141" i="1"/>
  <c r="D141" i="1"/>
  <c r="A142" i="1"/>
  <c r="B142" i="1"/>
  <c r="D142" i="1"/>
  <c r="A143" i="1"/>
  <c r="B143" i="1"/>
  <c r="D143" i="1"/>
  <c r="A144" i="1"/>
  <c r="B144" i="1"/>
  <c r="D144" i="1"/>
  <c r="A145" i="1"/>
  <c r="B145" i="1"/>
  <c r="D145" i="1"/>
  <c r="A146" i="1"/>
  <c r="B146" i="1"/>
  <c r="D146" i="1"/>
  <c r="A147" i="1"/>
  <c r="B147" i="1"/>
  <c r="D147" i="1"/>
  <c r="A148" i="1"/>
  <c r="B148" i="1"/>
  <c r="D148" i="1"/>
  <c r="A149" i="1"/>
  <c r="B149" i="1"/>
  <c r="D149" i="1"/>
  <c r="A150" i="1"/>
  <c r="B150" i="1"/>
  <c r="D150" i="1"/>
  <c r="A151" i="1"/>
  <c r="B12" i="2"/>
  <c r="B151" i="1"/>
  <c r="D151" i="1"/>
  <c r="A152" i="1"/>
  <c r="B152" i="1"/>
  <c r="D152" i="1"/>
  <c r="A153" i="1"/>
  <c r="B153" i="1"/>
  <c r="D153" i="1"/>
  <c r="A154" i="1"/>
  <c r="B154" i="1"/>
  <c r="D154" i="1"/>
  <c r="A155" i="1"/>
  <c r="B155" i="1"/>
  <c r="D155" i="1"/>
  <c r="A156" i="1"/>
  <c r="B156" i="1"/>
  <c r="D156" i="1"/>
  <c r="A157" i="1"/>
  <c r="B157" i="1"/>
  <c r="D157" i="1"/>
  <c r="A158" i="1"/>
  <c r="B158" i="1"/>
  <c r="D158" i="1"/>
  <c r="A159" i="1"/>
  <c r="B159" i="1"/>
  <c r="D159" i="1"/>
  <c r="A160" i="1"/>
  <c r="B160" i="1"/>
  <c r="D160" i="1"/>
  <c r="A161" i="1"/>
  <c r="B161" i="1"/>
  <c r="D161" i="1"/>
  <c r="A162" i="1"/>
  <c r="B162" i="1"/>
  <c r="D162" i="1"/>
  <c r="A163" i="1"/>
  <c r="B163" i="1"/>
  <c r="D163" i="1"/>
  <c r="A164" i="1"/>
  <c r="B13" i="2"/>
  <c r="B164" i="1"/>
  <c r="D164" i="1"/>
  <c r="A165" i="1"/>
  <c r="B165" i="1"/>
  <c r="D165" i="1"/>
  <c r="A166" i="1"/>
  <c r="B166" i="1"/>
  <c r="D166" i="1"/>
  <c r="A167" i="1"/>
  <c r="B167" i="1"/>
  <c r="D167" i="1"/>
  <c r="A168" i="1"/>
  <c r="B168" i="1"/>
  <c r="D168" i="1"/>
  <c r="A169" i="1"/>
  <c r="B169" i="1"/>
  <c r="D169" i="1"/>
  <c r="A170" i="1"/>
  <c r="B170" i="1"/>
  <c r="D170" i="1"/>
  <c r="A171" i="1"/>
  <c r="B171" i="1"/>
  <c r="D171" i="1"/>
  <c r="A172" i="1"/>
  <c r="B172" i="1"/>
  <c r="D172" i="1"/>
  <c r="A173" i="1"/>
  <c r="B173" i="1"/>
  <c r="D173" i="1"/>
  <c r="A174" i="1"/>
  <c r="B174" i="1"/>
  <c r="D174" i="1"/>
  <c r="A175" i="1"/>
  <c r="B175" i="1"/>
  <c r="D175" i="1"/>
  <c r="A176" i="1"/>
  <c r="B14" i="2"/>
  <c r="B176" i="1"/>
  <c r="D176" i="1"/>
  <c r="A177" i="1"/>
  <c r="B177" i="1"/>
  <c r="D177" i="1"/>
  <c r="A178" i="1"/>
  <c r="B178" i="1"/>
  <c r="D178" i="1"/>
  <c r="A179" i="1"/>
  <c r="B179" i="1"/>
  <c r="D179" i="1"/>
  <c r="A180" i="1"/>
  <c r="B180" i="1"/>
  <c r="D180" i="1"/>
  <c r="A181" i="1"/>
  <c r="B181" i="1"/>
  <c r="D181" i="1"/>
  <c r="A182" i="1"/>
  <c r="B182" i="1"/>
  <c r="D182" i="1"/>
  <c r="A183" i="1"/>
  <c r="B183" i="1"/>
  <c r="D183" i="1"/>
  <c r="A184" i="1"/>
  <c r="B184" i="1"/>
  <c r="D184" i="1"/>
  <c r="A185" i="1"/>
  <c r="B185" i="1"/>
  <c r="D185" i="1"/>
  <c r="A186" i="1"/>
  <c r="B186" i="1"/>
  <c r="D186" i="1"/>
  <c r="A187" i="1"/>
  <c r="B187" i="1"/>
  <c r="D187" i="1"/>
  <c r="A188" i="1"/>
  <c r="B188" i="1"/>
  <c r="D188" i="1"/>
  <c r="A189" i="1"/>
  <c r="B189" i="1"/>
  <c r="D189" i="1"/>
  <c r="A190" i="1"/>
  <c r="B190" i="1"/>
  <c r="D190" i="1"/>
  <c r="A191" i="1"/>
  <c r="B191" i="1"/>
  <c r="D191" i="1"/>
  <c r="A192" i="1"/>
  <c r="B15" i="2"/>
  <c r="B192" i="1"/>
  <c r="D192" i="1"/>
  <c r="A193" i="1"/>
  <c r="B193" i="1"/>
  <c r="D193" i="1"/>
  <c r="A194" i="1"/>
  <c r="B194" i="1"/>
  <c r="D194" i="1"/>
  <c r="A195" i="1"/>
  <c r="B195" i="1"/>
  <c r="D195" i="1"/>
  <c r="A196" i="1"/>
  <c r="B196" i="1"/>
  <c r="D196" i="1"/>
  <c r="A197" i="1"/>
  <c r="B197" i="1"/>
  <c r="D197" i="1"/>
  <c r="A198" i="1"/>
  <c r="B198" i="1"/>
  <c r="D198" i="1"/>
  <c r="A199" i="1"/>
  <c r="B199" i="1"/>
  <c r="D199" i="1"/>
  <c r="A200" i="1"/>
  <c r="B200" i="1"/>
  <c r="D200" i="1"/>
  <c r="A201" i="1"/>
  <c r="B201" i="1"/>
  <c r="D201" i="1"/>
  <c r="A202" i="1"/>
  <c r="B202" i="1"/>
  <c r="D202" i="1"/>
  <c r="A203" i="1"/>
  <c r="B203" i="1"/>
  <c r="D203" i="1"/>
  <c r="A204" i="1"/>
  <c r="B204" i="1"/>
  <c r="D204" i="1"/>
  <c r="A205" i="1"/>
  <c r="B205" i="1"/>
  <c r="D205" i="1"/>
  <c r="A206" i="1"/>
  <c r="B206" i="1"/>
  <c r="D206" i="1"/>
  <c r="A207" i="1"/>
  <c r="B207" i="1"/>
  <c r="D207" i="1"/>
  <c r="A208" i="1"/>
  <c r="B208" i="1"/>
  <c r="D208" i="1"/>
  <c r="A209" i="1"/>
  <c r="B16" i="2"/>
  <c r="B209" i="1"/>
  <c r="D209" i="1"/>
  <c r="A210" i="1"/>
  <c r="B210" i="1"/>
  <c r="D210" i="1"/>
  <c r="A211" i="1"/>
  <c r="B211" i="1"/>
  <c r="D211" i="1"/>
  <c r="A212" i="1"/>
  <c r="B212" i="1"/>
  <c r="D212" i="1"/>
  <c r="A213" i="1"/>
  <c r="B213" i="1"/>
  <c r="D213" i="1"/>
  <c r="A214" i="1"/>
  <c r="B214" i="1"/>
  <c r="D214" i="1"/>
  <c r="A215" i="1"/>
  <c r="B215" i="1"/>
  <c r="D215" i="1"/>
  <c r="A216" i="1"/>
  <c r="B216" i="1"/>
  <c r="D216" i="1"/>
  <c r="A217" i="1"/>
  <c r="B217" i="1"/>
  <c r="D217" i="1"/>
  <c r="A218" i="1"/>
  <c r="B218" i="1"/>
  <c r="D218" i="1"/>
  <c r="A219" i="1"/>
  <c r="B219" i="1"/>
  <c r="D219" i="1"/>
  <c r="A220" i="1"/>
  <c r="B17" i="2"/>
  <c r="B220" i="1"/>
  <c r="D220" i="1"/>
  <c r="A221" i="1"/>
  <c r="B221" i="1"/>
  <c r="D221" i="1"/>
  <c r="A222" i="1"/>
  <c r="B222" i="1"/>
  <c r="D222" i="1"/>
  <c r="A223" i="1"/>
  <c r="B223" i="1"/>
  <c r="D223" i="1"/>
  <c r="A224" i="1"/>
  <c r="B224" i="1"/>
  <c r="D224" i="1"/>
  <c r="A225" i="1"/>
  <c r="B225" i="1"/>
  <c r="D225" i="1"/>
  <c r="A226" i="1"/>
  <c r="B226" i="1"/>
  <c r="D226" i="1"/>
  <c r="A227" i="1"/>
  <c r="B227" i="1"/>
  <c r="D227" i="1"/>
  <c r="A228" i="1"/>
  <c r="B228" i="1"/>
  <c r="D228" i="1"/>
  <c r="A229" i="1"/>
  <c r="B229" i="1"/>
  <c r="D229" i="1"/>
  <c r="A230" i="1"/>
  <c r="B230" i="1"/>
  <c r="D230" i="1"/>
  <c r="A231" i="1"/>
  <c r="B231" i="1"/>
  <c r="D231" i="1"/>
  <c r="A232" i="1"/>
  <c r="B18" i="2"/>
  <c r="B232" i="1"/>
  <c r="D232" i="1"/>
  <c r="A233" i="1"/>
  <c r="B233" i="1"/>
  <c r="D233" i="1"/>
  <c r="A234" i="1"/>
  <c r="B234" i="1"/>
  <c r="D234" i="1"/>
  <c r="A235" i="1"/>
  <c r="B235" i="1"/>
  <c r="D235" i="1"/>
  <c r="A236" i="1"/>
  <c r="B236" i="1"/>
  <c r="D236" i="1"/>
  <c r="A237" i="1"/>
  <c r="B237" i="1"/>
  <c r="D237" i="1"/>
  <c r="A238" i="1"/>
  <c r="B238" i="1"/>
  <c r="D238" i="1"/>
  <c r="A239" i="1"/>
  <c r="B239" i="1"/>
  <c r="D239" i="1"/>
  <c r="A240" i="1"/>
  <c r="B240" i="1"/>
  <c r="D240" i="1"/>
  <c r="A241" i="1"/>
  <c r="B241" i="1"/>
  <c r="D241" i="1"/>
  <c r="A242" i="1"/>
  <c r="B242" i="1"/>
  <c r="D242" i="1"/>
  <c r="A243" i="1"/>
  <c r="B243" i="1"/>
  <c r="D243" i="1"/>
  <c r="A244" i="1"/>
  <c r="B244" i="1"/>
  <c r="D244" i="1"/>
  <c r="A245" i="1"/>
  <c r="B19" i="2"/>
  <c r="B245" i="1"/>
  <c r="D245" i="1"/>
  <c r="A246" i="1"/>
  <c r="B246" i="1"/>
  <c r="D246" i="1"/>
  <c r="A247" i="1"/>
  <c r="B247" i="1"/>
  <c r="D247" i="1"/>
  <c r="A248" i="1"/>
  <c r="B248" i="1"/>
  <c r="D248" i="1"/>
  <c r="A249" i="1"/>
  <c r="B249" i="1"/>
  <c r="D249" i="1"/>
  <c r="A250" i="1"/>
  <c r="B250" i="1"/>
  <c r="D250" i="1"/>
  <c r="A251" i="1"/>
  <c r="B251" i="1"/>
  <c r="D251" i="1"/>
  <c r="A252" i="1"/>
  <c r="B252" i="1"/>
  <c r="D252" i="1"/>
  <c r="A253" i="1"/>
  <c r="B253" i="1"/>
  <c r="D253" i="1"/>
  <c r="A254" i="1"/>
  <c r="B254" i="1"/>
  <c r="D254" i="1"/>
  <c r="A255" i="1"/>
  <c r="B255" i="1"/>
  <c r="D255" i="1"/>
  <c r="A256" i="1"/>
  <c r="B20" i="2"/>
  <c r="B256" i="1"/>
  <c r="D256" i="1"/>
  <c r="A257" i="1"/>
  <c r="B257" i="1"/>
  <c r="D257" i="1"/>
  <c r="A258" i="1"/>
  <c r="B258" i="1"/>
  <c r="D258" i="1"/>
  <c r="A259" i="1"/>
  <c r="B259" i="1"/>
  <c r="D259" i="1"/>
  <c r="A260" i="1"/>
  <c r="B260" i="1"/>
  <c r="D260" i="1"/>
  <c r="A261" i="1"/>
  <c r="B261" i="1"/>
  <c r="D261" i="1"/>
  <c r="A262" i="1"/>
  <c r="B262" i="1"/>
  <c r="D262" i="1"/>
  <c r="A263" i="1"/>
  <c r="B263" i="1"/>
  <c r="D263" i="1"/>
  <c r="A264" i="1"/>
  <c r="B264" i="1"/>
  <c r="D264" i="1"/>
  <c r="A265" i="1"/>
  <c r="B265" i="1"/>
  <c r="D265" i="1"/>
  <c r="A266" i="1"/>
  <c r="B266" i="1"/>
  <c r="D266" i="1"/>
  <c r="A267" i="1"/>
  <c r="B267" i="1"/>
  <c r="D267" i="1"/>
  <c r="A268" i="1"/>
  <c r="B21" i="2"/>
  <c r="B268" i="1"/>
  <c r="D268" i="1"/>
  <c r="A269" i="1"/>
  <c r="B269" i="1"/>
  <c r="D269" i="1"/>
  <c r="A270" i="1"/>
  <c r="B270" i="1"/>
  <c r="D270" i="1"/>
  <c r="A271" i="1"/>
  <c r="B271" i="1"/>
  <c r="D271" i="1"/>
  <c r="A272" i="1"/>
  <c r="B272" i="1"/>
  <c r="D272" i="1"/>
  <c r="A273" i="1"/>
  <c r="B273" i="1"/>
  <c r="D273" i="1"/>
  <c r="A274" i="1"/>
  <c r="B274" i="1"/>
  <c r="D274" i="1"/>
  <c r="A275" i="1"/>
  <c r="B275" i="1"/>
  <c r="D275" i="1"/>
  <c r="A276" i="1"/>
  <c r="B276" i="1"/>
  <c r="D276" i="1"/>
  <c r="A277" i="1"/>
  <c r="B277" i="1"/>
  <c r="D277" i="1"/>
  <c r="A278" i="1"/>
  <c r="B278" i="1"/>
  <c r="D278" i="1"/>
  <c r="A279" i="1"/>
  <c r="B279" i="1"/>
  <c r="D279" i="1"/>
  <c r="A280" i="1"/>
  <c r="B22" i="2"/>
  <c r="B280" i="1"/>
  <c r="D280" i="1"/>
  <c r="A281" i="1"/>
  <c r="B281" i="1"/>
  <c r="D281" i="1"/>
  <c r="A282" i="1"/>
  <c r="B282" i="1"/>
  <c r="D282" i="1"/>
  <c r="A283" i="1"/>
  <c r="B283" i="1"/>
  <c r="D283" i="1"/>
  <c r="A284" i="1"/>
  <c r="B284" i="1"/>
  <c r="D284" i="1"/>
  <c r="A285" i="1"/>
  <c r="B285" i="1"/>
  <c r="D285" i="1"/>
  <c r="A286" i="1"/>
  <c r="B286" i="1"/>
  <c r="D286" i="1"/>
  <c r="A287" i="1"/>
  <c r="B287" i="1"/>
  <c r="D287" i="1"/>
  <c r="A288" i="1"/>
  <c r="B288" i="1"/>
  <c r="D288" i="1"/>
  <c r="A289" i="1"/>
  <c r="B289" i="1"/>
  <c r="D289" i="1"/>
  <c r="A290" i="1"/>
  <c r="B290" i="1"/>
  <c r="D290" i="1"/>
  <c r="A291" i="1"/>
  <c r="B291" i="1"/>
  <c r="D291" i="1"/>
  <c r="A292" i="1"/>
  <c r="B23" i="2"/>
  <c r="B292" i="1"/>
  <c r="D292" i="1"/>
  <c r="A293" i="1"/>
  <c r="B293" i="1"/>
  <c r="D293" i="1"/>
  <c r="A294" i="1"/>
  <c r="B294" i="1"/>
  <c r="D294" i="1"/>
  <c r="A295" i="1"/>
  <c r="B295" i="1"/>
  <c r="D295" i="1"/>
  <c r="A296" i="1"/>
  <c r="B296" i="1"/>
  <c r="D296" i="1"/>
  <c r="A297" i="1"/>
  <c r="B297" i="1"/>
  <c r="D297" i="1"/>
  <c r="A298" i="1"/>
  <c r="B298" i="1"/>
  <c r="D298" i="1"/>
  <c r="A299" i="1"/>
  <c r="B299" i="1"/>
  <c r="D299" i="1"/>
  <c r="A300" i="1"/>
  <c r="B300" i="1"/>
  <c r="D300" i="1"/>
  <c r="A301" i="1"/>
  <c r="B301" i="1"/>
  <c r="D301" i="1"/>
  <c r="A302" i="1"/>
  <c r="B302" i="1"/>
  <c r="D302" i="1"/>
  <c r="A303" i="1"/>
  <c r="B24" i="2"/>
  <c r="B303" i="1"/>
  <c r="D303" i="1"/>
  <c r="A304" i="1"/>
  <c r="B304" i="1"/>
  <c r="D304" i="1"/>
  <c r="A305" i="1"/>
  <c r="B305" i="1"/>
  <c r="D305" i="1"/>
  <c r="A306" i="1"/>
  <c r="B306" i="1"/>
  <c r="D306" i="1"/>
  <c r="A307" i="1"/>
  <c r="B307" i="1"/>
  <c r="D307" i="1"/>
  <c r="A308" i="1"/>
  <c r="B308" i="1"/>
  <c r="D308" i="1"/>
  <c r="A309" i="1"/>
  <c r="B309" i="1"/>
  <c r="D309" i="1"/>
  <c r="A310" i="1"/>
  <c r="B310" i="1"/>
  <c r="D310" i="1"/>
  <c r="A311" i="1"/>
  <c r="B311" i="1"/>
  <c r="D311" i="1"/>
  <c r="A312" i="1"/>
  <c r="B312" i="1"/>
  <c r="D312" i="1"/>
  <c r="A313" i="1"/>
  <c r="B313" i="1"/>
  <c r="D313" i="1"/>
  <c r="A314" i="1"/>
  <c r="B314" i="1"/>
  <c r="D314" i="1"/>
  <c r="A315" i="1"/>
  <c r="B25" i="2"/>
  <c r="B315" i="1"/>
  <c r="D315" i="1"/>
  <c r="A316" i="1"/>
  <c r="B316" i="1"/>
  <c r="D316" i="1"/>
  <c r="A317" i="1"/>
  <c r="B317" i="1"/>
  <c r="D317" i="1"/>
  <c r="A318" i="1"/>
  <c r="B318" i="1"/>
  <c r="D318" i="1"/>
  <c r="A319" i="1"/>
  <c r="B319" i="1"/>
  <c r="D319" i="1"/>
  <c r="A320" i="1"/>
  <c r="B320" i="1"/>
  <c r="D320" i="1"/>
  <c r="A321" i="1"/>
  <c r="B321" i="1"/>
  <c r="D321" i="1"/>
  <c r="A322" i="1"/>
  <c r="B322" i="1"/>
  <c r="D322" i="1"/>
  <c r="A323" i="1"/>
  <c r="B323" i="1"/>
  <c r="D323" i="1"/>
  <c r="A324" i="1"/>
  <c r="B324" i="1"/>
  <c r="D324" i="1"/>
  <c r="A325" i="1"/>
  <c r="B325" i="1"/>
  <c r="D325" i="1"/>
  <c r="A326" i="1"/>
  <c r="B26" i="2"/>
  <c r="B326" i="1"/>
  <c r="D326" i="1"/>
  <c r="A327" i="1"/>
  <c r="B327" i="1"/>
  <c r="D327" i="1"/>
  <c r="A328" i="1"/>
  <c r="B328" i="1"/>
  <c r="D328" i="1"/>
  <c r="A329" i="1"/>
  <c r="B329" i="1"/>
  <c r="D329" i="1"/>
  <c r="A330" i="1"/>
  <c r="B330" i="1"/>
  <c r="D330" i="1"/>
  <c r="A331" i="1"/>
  <c r="B331" i="1"/>
  <c r="D331" i="1"/>
  <c r="A332" i="1"/>
  <c r="B332" i="1"/>
  <c r="D332" i="1"/>
  <c r="A333" i="1"/>
  <c r="B333" i="1"/>
  <c r="D333" i="1"/>
  <c r="A334" i="1"/>
  <c r="B334" i="1"/>
  <c r="D334" i="1"/>
  <c r="A335" i="1"/>
  <c r="B335" i="1"/>
  <c r="D335" i="1"/>
  <c r="A336" i="1"/>
  <c r="B336" i="1"/>
  <c r="D336" i="1"/>
  <c r="A337" i="1"/>
  <c r="B337" i="1"/>
  <c r="D337" i="1"/>
  <c r="A338" i="1"/>
  <c r="B27" i="2"/>
  <c r="B338" i="1"/>
  <c r="D338" i="1"/>
  <c r="A339" i="1"/>
  <c r="B339" i="1"/>
  <c r="D339" i="1"/>
  <c r="A340" i="1"/>
  <c r="B340" i="1"/>
  <c r="D340" i="1"/>
  <c r="A341" i="1"/>
  <c r="B341" i="1"/>
  <c r="D341" i="1"/>
  <c r="A342" i="1"/>
  <c r="B342" i="1"/>
  <c r="D342" i="1"/>
  <c r="A343" i="1"/>
  <c r="B343" i="1"/>
  <c r="D343" i="1"/>
  <c r="A344" i="1"/>
  <c r="B344" i="1"/>
  <c r="D344" i="1"/>
  <c r="A345" i="1"/>
  <c r="B345" i="1"/>
  <c r="D345" i="1"/>
  <c r="A346" i="1"/>
  <c r="B346" i="1"/>
  <c r="D346" i="1"/>
  <c r="A347" i="1"/>
  <c r="B347" i="1"/>
  <c r="D347" i="1"/>
  <c r="A348" i="1"/>
  <c r="B348" i="1"/>
  <c r="D348" i="1"/>
  <c r="A349" i="1"/>
  <c r="B349" i="1"/>
  <c r="D349" i="1"/>
  <c r="A350" i="1"/>
  <c r="B28" i="2"/>
  <c r="B350" i="1"/>
  <c r="D350" i="1"/>
  <c r="A351" i="1"/>
  <c r="B351" i="1"/>
  <c r="D351" i="1"/>
  <c r="A352" i="1"/>
  <c r="B352" i="1"/>
  <c r="D352" i="1"/>
  <c r="A353" i="1"/>
  <c r="B353" i="1"/>
  <c r="D353" i="1"/>
  <c r="A354" i="1"/>
  <c r="B354" i="1"/>
  <c r="D354" i="1"/>
  <c r="A355" i="1"/>
  <c r="B355" i="1"/>
  <c r="D355" i="1"/>
  <c r="A356" i="1"/>
  <c r="B356" i="1"/>
  <c r="D356" i="1"/>
  <c r="A357" i="1"/>
  <c r="B357" i="1"/>
  <c r="D357" i="1"/>
  <c r="A358" i="1"/>
  <c r="B358" i="1"/>
  <c r="D358" i="1"/>
  <c r="A359" i="1"/>
  <c r="B359" i="1"/>
  <c r="D359" i="1"/>
  <c r="A360" i="1"/>
  <c r="B29" i="2"/>
  <c r="B360" i="1"/>
  <c r="D360" i="1"/>
  <c r="A361" i="1"/>
  <c r="B361" i="1"/>
  <c r="D361" i="1"/>
  <c r="A362" i="1"/>
  <c r="B362" i="1"/>
  <c r="D362" i="1"/>
  <c r="A363" i="1"/>
  <c r="B363" i="1"/>
  <c r="D363" i="1"/>
  <c r="A364" i="1"/>
  <c r="B364" i="1"/>
  <c r="D364" i="1"/>
  <c r="A365" i="1"/>
  <c r="B365" i="1"/>
  <c r="D365" i="1"/>
  <c r="A366" i="1"/>
  <c r="B366" i="1"/>
  <c r="D366" i="1"/>
  <c r="A367" i="1"/>
  <c r="B367" i="1"/>
  <c r="D367" i="1"/>
  <c r="A368" i="1"/>
  <c r="B368" i="1"/>
  <c r="D368" i="1"/>
  <c r="A369" i="1"/>
  <c r="B369" i="1"/>
  <c r="D369" i="1"/>
  <c r="A370" i="1"/>
  <c r="B370" i="1"/>
  <c r="D370" i="1"/>
  <c r="A371" i="1"/>
  <c r="B371" i="1"/>
  <c r="D371" i="1"/>
  <c r="A372" i="1"/>
  <c r="B30" i="2"/>
  <c r="B372" i="1"/>
  <c r="D372" i="1"/>
  <c r="A373" i="1"/>
  <c r="B373" i="1"/>
  <c r="D373" i="1"/>
  <c r="A374" i="1"/>
  <c r="B374" i="1"/>
  <c r="D374" i="1"/>
  <c r="A375" i="1"/>
  <c r="B375" i="1"/>
  <c r="D375" i="1"/>
  <c r="A376" i="1"/>
  <c r="B376" i="1"/>
  <c r="D376" i="1"/>
  <c r="A377" i="1"/>
  <c r="B377" i="1"/>
  <c r="D377" i="1"/>
  <c r="A378" i="1"/>
  <c r="B378" i="1"/>
  <c r="D378" i="1"/>
  <c r="A379" i="1"/>
  <c r="B379" i="1"/>
  <c r="D379" i="1"/>
  <c r="A380" i="1"/>
  <c r="B380" i="1"/>
  <c r="D380" i="1"/>
  <c r="A381" i="1"/>
  <c r="B381" i="1"/>
  <c r="D381" i="1"/>
  <c r="A382" i="1"/>
  <c r="B382" i="1"/>
  <c r="D382" i="1"/>
  <c r="A383" i="1"/>
  <c r="B383" i="1"/>
  <c r="D383" i="1"/>
  <c r="A384" i="1"/>
  <c r="B31" i="2"/>
  <c r="B384" i="1"/>
  <c r="D384" i="1"/>
  <c r="A385" i="1"/>
  <c r="B385" i="1"/>
  <c r="D385" i="1"/>
  <c r="A386" i="1"/>
  <c r="B386" i="1"/>
  <c r="D386" i="1"/>
  <c r="A387" i="1"/>
  <c r="B387" i="1"/>
  <c r="D387" i="1"/>
  <c r="A388" i="1"/>
  <c r="B388" i="1"/>
  <c r="D388" i="1"/>
  <c r="A389" i="1"/>
  <c r="B389" i="1"/>
  <c r="D389" i="1"/>
  <c r="A390" i="1"/>
  <c r="B390" i="1"/>
  <c r="D390" i="1"/>
  <c r="A391" i="1"/>
  <c r="B391" i="1"/>
  <c r="D391" i="1"/>
  <c r="A392" i="1"/>
  <c r="B392" i="1"/>
  <c r="D392" i="1"/>
  <c r="A393" i="1"/>
  <c r="B393" i="1"/>
  <c r="D393" i="1"/>
  <c r="A394" i="1"/>
  <c r="B394" i="1"/>
  <c r="D394" i="1"/>
  <c r="A395" i="1"/>
  <c r="B395" i="1"/>
  <c r="D395" i="1"/>
  <c r="A396" i="1"/>
  <c r="B32" i="2"/>
  <c r="B396" i="1"/>
  <c r="D396" i="1"/>
  <c r="A397" i="1"/>
  <c r="B397" i="1"/>
  <c r="D397" i="1"/>
  <c r="A398" i="1"/>
  <c r="B398" i="1"/>
  <c r="D398" i="1"/>
  <c r="A399" i="1"/>
  <c r="B399" i="1"/>
  <c r="D399" i="1"/>
  <c r="A400" i="1"/>
  <c r="B400" i="1"/>
  <c r="D400" i="1"/>
  <c r="A401" i="1"/>
  <c r="B401" i="1"/>
  <c r="D401" i="1"/>
  <c r="A402" i="1"/>
  <c r="B402" i="1"/>
  <c r="D402" i="1"/>
  <c r="A403" i="1"/>
  <c r="B403" i="1"/>
  <c r="D403" i="1"/>
  <c r="A404" i="1"/>
  <c r="B404" i="1"/>
  <c r="D404" i="1"/>
  <c r="A405" i="1"/>
  <c r="B405" i="1"/>
  <c r="D405" i="1"/>
  <c r="A406" i="1"/>
  <c r="B406" i="1"/>
  <c r="D406" i="1"/>
  <c r="A407" i="1"/>
  <c r="B407" i="1"/>
  <c r="D407" i="1"/>
  <c r="A408" i="1"/>
  <c r="B408" i="1"/>
  <c r="D408" i="1"/>
  <c r="A409" i="1"/>
  <c r="B409" i="1"/>
  <c r="D409" i="1"/>
  <c r="A410" i="1"/>
  <c r="B410" i="1"/>
  <c r="D410" i="1"/>
  <c r="A411" i="1"/>
  <c r="B411" i="1"/>
  <c r="D411" i="1"/>
  <c r="A412" i="1"/>
  <c r="B412" i="1"/>
  <c r="D412" i="1"/>
  <c r="A413" i="1"/>
  <c r="B413" i="1"/>
  <c r="D413" i="1"/>
  <c r="A414" i="1"/>
  <c r="B414" i="1"/>
  <c r="D414" i="1"/>
  <c r="A415" i="1"/>
  <c r="B415" i="1"/>
  <c r="D415" i="1"/>
  <c r="A416" i="1"/>
  <c r="B33" i="2"/>
  <c r="B416" i="1"/>
  <c r="D416" i="1"/>
  <c r="A417" i="1"/>
  <c r="B417" i="1"/>
  <c r="D417" i="1"/>
  <c r="A418" i="1"/>
  <c r="B418" i="1"/>
  <c r="D418" i="1"/>
  <c r="A419" i="1"/>
  <c r="B419" i="1"/>
  <c r="D419" i="1"/>
  <c r="A420" i="1"/>
  <c r="B420" i="1"/>
  <c r="D420" i="1"/>
  <c r="A421" i="1"/>
  <c r="B421" i="1"/>
  <c r="D421" i="1"/>
  <c r="A422" i="1"/>
  <c r="B422" i="1"/>
  <c r="D422" i="1"/>
  <c r="A423" i="1"/>
  <c r="B423" i="1"/>
  <c r="D423" i="1"/>
  <c r="A424" i="1"/>
  <c r="B424" i="1"/>
  <c r="D424" i="1"/>
  <c r="A425" i="1"/>
  <c r="B425" i="1"/>
  <c r="D425" i="1"/>
  <c r="A426" i="1"/>
  <c r="B426" i="1"/>
  <c r="D426" i="1"/>
  <c r="A427" i="1"/>
  <c r="B427" i="1"/>
  <c r="D427" i="1"/>
  <c r="A428" i="1"/>
  <c r="B428" i="1"/>
  <c r="D428" i="1"/>
  <c r="A429" i="1"/>
  <c r="B429" i="1"/>
  <c r="D429" i="1"/>
  <c r="A430" i="1"/>
  <c r="B34" i="2"/>
  <c r="B430" i="1"/>
  <c r="D430" i="1"/>
  <c r="A431" i="1"/>
  <c r="B431" i="1"/>
  <c r="D431" i="1"/>
  <c r="A432" i="1"/>
  <c r="B432" i="1"/>
  <c r="D432" i="1"/>
  <c r="A433" i="1"/>
  <c r="B433" i="1"/>
  <c r="D433" i="1"/>
  <c r="A434" i="1"/>
  <c r="B434" i="1"/>
  <c r="D434" i="1"/>
  <c r="A435" i="1"/>
  <c r="B435" i="1"/>
  <c r="D435" i="1"/>
  <c r="A436" i="1"/>
  <c r="B436" i="1"/>
  <c r="D436" i="1"/>
  <c r="A437" i="1"/>
  <c r="B437" i="1"/>
  <c r="D437" i="1"/>
  <c r="A438" i="1"/>
  <c r="B438" i="1"/>
  <c r="D438" i="1"/>
  <c r="A439" i="1"/>
  <c r="B439" i="1"/>
  <c r="D439" i="1"/>
  <c r="A440" i="1"/>
  <c r="B440" i="1"/>
  <c r="D440" i="1"/>
  <c r="A441" i="1"/>
  <c r="B35" i="2"/>
  <c r="B441" i="1"/>
  <c r="D441" i="1"/>
  <c r="A442" i="1"/>
  <c r="B442" i="1"/>
  <c r="D442" i="1"/>
  <c r="A443" i="1"/>
  <c r="B443" i="1"/>
  <c r="D443" i="1"/>
  <c r="A444" i="1"/>
  <c r="B444" i="1"/>
  <c r="D444" i="1"/>
  <c r="A445" i="1"/>
  <c r="B445" i="1"/>
  <c r="D445" i="1"/>
  <c r="A446" i="1"/>
  <c r="B446" i="1"/>
  <c r="D446" i="1"/>
  <c r="A447" i="1"/>
  <c r="B447" i="1"/>
  <c r="D447" i="1"/>
  <c r="A448" i="1"/>
  <c r="B448" i="1"/>
  <c r="D448" i="1"/>
  <c r="A449" i="1"/>
  <c r="B449" i="1"/>
  <c r="D449" i="1"/>
  <c r="A450" i="1"/>
  <c r="B450" i="1"/>
  <c r="D450" i="1"/>
  <c r="A451" i="1"/>
  <c r="B451" i="1"/>
  <c r="D451" i="1"/>
  <c r="A452" i="1"/>
  <c r="B452" i="1"/>
  <c r="D452" i="1"/>
  <c r="A453" i="1"/>
  <c r="B36" i="2"/>
  <c r="B453" i="1"/>
  <c r="D453" i="1"/>
  <c r="A454" i="1"/>
  <c r="B454" i="1"/>
  <c r="D454" i="1"/>
  <c r="A455" i="1"/>
  <c r="B455" i="1"/>
  <c r="D455" i="1"/>
  <c r="A456" i="1"/>
  <c r="B456" i="1"/>
  <c r="D456" i="1"/>
  <c r="A457" i="1"/>
  <c r="B457" i="1"/>
  <c r="D457" i="1"/>
  <c r="A458" i="1"/>
  <c r="B458" i="1"/>
  <c r="D458" i="1"/>
  <c r="A459" i="1"/>
  <c r="B459" i="1"/>
  <c r="D459" i="1"/>
  <c r="A460" i="1"/>
  <c r="B460" i="1"/>
  <c r="D460" i="1"/>
  <c r="A461" i="1"/>
  <c r="B461" i="1"/>
  <c r="D461" i="1"/>
  <c r="A462" i="1"/>
  <c r="B462" i="1"/>
  <c r="D462" i="1"/>
  <c r="A463" i="1"/>
  <c r="B463" i="1"/>
  <c r="D463" i="1"/>
  <c r="A464" i="1"/>
  <c r="B464" i="1"/>
  <c r="D464" i="1"/>
  <c r="A465" i="1"/>
  <c r="B465" i="1"/>
  <c r="D465" i="1"/>
  <c r="A466" i="1"/>
  <c r="B37" i="2"/>
  <c r="B466" i="1"/>
  <c r="D466" i="1"/>
  <c r="A467" i="1"/>
  <c r="B467" i="1"/>
  <c r="D467" i="1"/>
  <c r="A468" i="1"/>
  <c r="B468" i="1"/>
  <c r="D468" i="1"/>
  <c r="A469" i="1"/>
  <c r="B469" i="1"/>
  <c r="D469" i="1"/>
  <c r="A470" i="1"/>
  <c r="B470" i="1"/>
  <c r="D470" i="1"/>
  <c r="A471" i="1"/>
  <c r="B471" i="1"/>
  <c r="D471" i="1"/>
  <c r="A472" i="1"/>
  <c r="B472" i="1"/>
  <c r="D472" i="1"/>
  <c r="A473" i="1"/>
  <c r="B473" i="1"/>
  <c r="D473" i="1"/>
  <c r="A474" i="1"/>
  <c r="B474" i="1"/>
  <c r="D474" i="1"/>
  <c r="A475" i="1"/>
  <c r="B475" i="1"/>
  <c r="D475" i="1"/>
  <c r="A476" i="1"/>
  <c r="B476" i="1"/>
  <c r="D476" i="1"/>
  <c r="A477" i="1"/>
  <c r="B38" i="2"/>
  <c r="B477" i="1"/>
  <c r="D477" i="1"/>
  <c r="A478" i="1"/>
  <c r="B478" i="1"/>
  <c r="D478" i="1"/>
  <c r="A479" i="1"/>
  <c r="B479" i="1"/>
  <c r="D479" i="1"/>
  <c r="A480" i="1"/>
  <c r="B480" i="1"/>
  <c r="D480" i="1"/>
  <c r="A481" i="1"/>
  <c r="B481" i="1"/>
  <c r="D481" i="1"/>
  <c r="A482" i="1"/>
  <c r="B482" i="1"/>
  <c r="D482" i="1"/>
  <c r="A483" i="1"/>
  <c r="B483" i="1"/>
  <c r="D483" i="1"/>
  <c r="A484" i="1"/>
  <c r="B484" i="1"/>
  <c r="D484" i="1"/>
  <c r="A485" i="1"/>
  <c r="B485" i="1"/>
  <c r="D485" i="1"/>
  <c r="A486" i="1"/>
  <c r="B486" i="1"/>
  <c r="D486" i="1"/>
  <c r="A487" i="1"/>
  <c r="B487" i="1"/>
  <c r="D487" i="1"/>
  <c r="A488" i="1"/>
  <c r="B488" i="1"/>
  <c r="D488" i="1"/>
  <c r="A489" i="1"/>
  <c r="B489" i="1"/>
  <c r="D489" i="1"/>
  <c r="A490" i="1"/>
  <c r="B490" i="1"/>
  <c r="D490" i="1"/>
  <c r="A491" i="1"/>
  <c r="B39" i="2"/>
  <c r="B491" i="1"/>
  <c r="D491" i="1"/>
  <c r="A492" i="1"/>
  <c r="B492" i="1"/>
  <c r="D492" i="1"/>
  <c r="A493" i="1"/>
  <c r="B493" i="1"/>
  <c r="D493" i="1"/>
  <c r="A494" i="1"/>
  <c r="B494" i="1"/>
  <c r="D494" i="1"/>
  <c r="A495" i="1"/>
  <c r="B495" i="1"/>
  <c r="D495" i="1"/>
  <c r="A496" i="1"/>
  <c r="B496" i="1"/>
  <c r="D496" i="1"/>
  <c r="A497" i="1"/>
  <c r="B497" i="1"/>
  <c r="D497" i="1"/>
  <c r="A498" i="1"/>
  <c r="B498" i="1"/>
  <c r="D498" i="1"/>
  <c r="A499" i="1"/>
  <c r="B499" i="1"/>
  <c r="D499" i="1"/>
  <c r="A500" i="1"/>
  <c r="B500" i="1"/>
  <c r="D500" i="1"/>
  <c r="A501" i="1"/>
  <c r="B501" i="1"/>
  <c r="D501" i="1"/>
  <c r="A502" i="1"/>
  <c r="B502" i="1"/>
  <c r="D502" i="1"/>
  <c r="A503" i="1"/>
  <c r="B40" i="2"/>
  <c r="B503" i="1"/>
  <c r="D503" i="1"/>
  <c r="A504" i="1"/>
  <c r="B504" i="1"/>
  <c r="D504" i="1"/>
  <c r="A505" i="1"/>
  <c r="B505" i="1"/>
  <c r="D505" i="1"/>
  <c r="A506" i="1"/>
  <c r="B506" i="1"/>
  <c r="D506" i="1"/>
  <c r="A507" i="1"/>
  <c r="B507" i="1"/>
  <c r="D507" i="1"/>
  <c r="A508" i="1"/>
  <c r="B508" i="1"/>
  <c r="D508" i="1"/>
  <c r="A509" i="1"/>
  <c r="B509" i="1"/>
  <c r="D509" i="1"/>
  <c r="A510" i="1"/>
  <c r="B510" i="1"/>
  <c r="D510" i="1"/>
  <c r="A511" i="1"/>
  <c r="B511" i="1"/>
  <c r="D511" i="1"/>
  <c r="A512" i="1"/>
  <c r="B512" i="1"/>
  <c r="D512" i="1"/>
  <c r="A513" i="1"/>
  <c r="B513" i="1"/>
  <c r="D513" i="1"/>
  <c r="A514" i="1"/>
  <c r="B514" i="1"/>
  <c r="D514" i="1"/>
  <c r="A515" i="1"/>
  <c r="B515" i="1"/>
  <c r="D515" i="1"/>
  <c r="A516" i="1"/>
  <c r="B516" i="1"/>
  <c r="D516" i="1"/>
  <c r="A517" i="1"/>
  <c r="B517" i="1"/>
  <c r="D517" i="1"/>
  <c r="A518" i="1"/>
  <c r="B518" i="1"/>
  <c r="D518" i="1"/>
  <c r="A519" i="1"/>
  <c r="B41" i="2"/>
  <c r="B519" i="1"/>
  <c r="D519" i="1"/>
  <c r="A520" i="1"/>
  <c r="B520" i="1"/>
  <c r="D520" i="1"/>
  <c r="A521" i="1"/>
  <c r="B521" i="1"/>
  <c r="D521" i="1"/>
  <c r="A522" i="1"/>
  <c r="B522" i="1"/>
  <c r="D522" i="1"/>
  <c r="A523" i="1"/>
  <c r="B523" i="1"/>
  <c r="D523" i="1"/>
  <c r="A524" i="1"/>
  <c r="B524" i="1"/>
  <c r="D524" i="1"/>
  <c r="A525" i="1"/>
  <c r="B525" i="1"/>
  <c r="D525" i="1"/>
  <c r="A526" i="1"/>
  <c r="B526" i="1"/>
  <c r="D526" i="1"/>
  <c r="A527" i="1"/>
  <c r="B527" i="1"/>
  <c r="D527" i="1"/>
  <c r="A528" i="1"/>
  <c r="B528" i="1"/>
  <c r="D528" i="1"/>
  <c r="A529" i="1"/>
  <c r="B529" i="1"/>
  <c r="D529" i="1"/>
  <c r="A530" i="1"/>
  <c r="B530" i="1"/>
  <c r="D530" i="1"/>
  <c r="A531" i="1"/>
  <c r="B42" i="2"/>
  <c r="B531" i="1"/>
  <c r="D531" i="1"/>
  <c r="A532" i="1"/>
  <c r="B532" i="1"/>
  <c r="D532" i="1"/>
  <c r="A533" i="1"/>
  <c r="B533" i="1"/>
  <c r="D533" i="1"/>
  <c r="A534" i="1"/>
  <c r="B534" i="1"/>
  <c r="D534" i="1"/>
  <c r="A535" i="1"/>
  <c r="B535" i="1"/>
  <c r="D535" i="1"/>
  <c r="A536" i="1"/>
  <c r="B536" i="1"/>
  <c r="D536" i="1"/>
  <c r="A537" i="1"/>
  <c r="B537" i="1"/>
  <c r="D537" i="1"/>
  <c r="A538" i="1"/>
  <c r="B538" i="1"/>
  <c r="D538" i="1"/>
  <c r="A539" i="1"/>
  <c r="B539" i="1"/>
  <c r="D539" i="1"/>
  <c r="A540" i="1"/>
  <c r="B540" i="1"/>
  <c r="D540" i="1"/>
  <c r="A541" i="1"/>
  <c r="B541" i="1"/>
  <c r="D541" i="1"/>
  <c r="A542" i="1"/>
  <c r="B43" i="2"/>
  <c r="B542" i="1"/>
  <c r="D542" i="1"/>
  <c r="A543" i="1"/>
  <c r="B543" i="1"/>
  <c r="D543" i="1"/>
  <c r="A544" i="1"/>
  <c r="B544" i="1"/>
  <c r="D544" i="1"/>
  <c r="A545" i="1"/>
  <c r="B545" i="1"/>
  <c r="D545" i="1"/>
  <c r="A546" i="1"/>
  <c r="B546" i="1"/>
  <c r="D546" i="1"/>
  <c r="A547" i="1"/>
  <c r="B547" i="1"/>
  <c r="D547" i="1"/>
  <c r="A548" i="1"/>
  <c r="B548" i="1"/>
  <c r="D548" i="1"/>
  <c r="A549" i="1"/>
  <c r="B549" i="1"/>
  <c r="D549" i="1"/>
  <c r="A550" i="1"/>
  <c r="B550" i="1"/>
  <c r="D550" i="1"/>
  <c r="A551" i="1"/>
  <c r="B551" i="1"/>
  <c r="D551" i="1"/>
  <c r="A552" i="1"/>
  <c r="B552" i="1"/>
  <c r="D552" i="1"/>
  <c r="A553" i="1"/>
  <c r="B553" i="1"/>
  <c r="D553" i="1"/>
  <c r="A554" i="1"/>
  <c r="B554" i="1"/>
  <c r="D554" i="1"/>
  <c r="A555" i="1"/>
  <c r="B555" i="1"/>
  <c r="D555" i="1"/>
  <c r="A556" i="1"/>
  <c r="B44" i="2"/>
  <c r="B556" i="1"/>
  <c r="D556" i="1"/>
  <c r="A557" i="1"/>
  <c r="B557" i="1"/>
  <c r="D557" i="1"/>
  <c r="A558" i="1"/>
  <c r="B558" i="1"/>
  <c r="D558" i="1"/>
  <c r="A559" i="1"/>
  <c r="B559" i="1"/>
  <c r="D559" i="1"/>
  <c r="A560" i="1"/>
  <c r="B560" i="1"/>
  <c r="D560" i="1"/>
  <c r="A561" i="1"/>
  <c r="B561" i="1"/>
  <c r="D561" i="1"/>
  <c r="A562" i="1"/>
  <c r="B562" i="1"/>
  <c r="D562" i="1"/>
  <c r="A563" i="1"/>
  <c r="B563" i="1"/>
  <c r="D563" i="1"/>
  <c r="A564" i="1"/>
  <c r="B564" i="1"/>
  <c r="D564" i="1"/>
  <c r="A565" i="1"/>
  <c r="B565" i="1"/>
  <c r="D565" i="1"/>
  <c r="A566" i="1"/>
  <c r="B566" i="1"/>
  <c r="D566" i="1"/>
  <c r="A567" i="1"/>
  <c r="B567" i="1"/>
  <c r="D567" i="1"/>
  <c r="A568" i="1"/>
  <c r="B568" i="1"/>
  <c r="D568" i="1"/>
  <c r="A569" i="1"/>
  <c r="B569" i="1"/>
  <c r="D569" i="1"/>
  <c r="A570" i="1"/>
  <c r="B45" i="2"/>
  <c r="B570" i="1"/>
  <c r="D570" i="1"/>
  <c r="A571" i="1"/>
  <c r="B571" i="1"/>
  <c r="D571" i="1"/>
  <c r="A572" i="1"/>
  <c r="B572" i="1"/>
  <c r="D572" i="1"/>
  <c r="A573" i="1"/>
  <c r="B573" i="1"/>
  <c r="D573" i="1"/>
  <c r="A574" i="1"/>
  <c r="B574" i="1"/>
  <c r="D574" i="1"/>
  <c r="A575" i="1"/>
  <c r="B575" i="1"/>
  <c r="D575" i="1"/>
  <c r="A576" i="1"/>
  <c r="B576" i="1"/>
  <c r="D576" i="1"/>
  <c r="A577" i="1"/>
  <c r="B577" i="1"/>
  <c r="D577" i="1"/>
  <c r="A578" i="1"/>
  <c r="B578" i="1"/>
  <c r="D578" i="1"/>
  <c r="A579" i="1"/>
  <c r="B579" i="1"/>
  <c r="D579" i="1"/>
  <c r="A580" i="1"/>
  <c r="B580" i="1"/>
  <c r="D580" i="1"/>
  <c r="A581" i="1"/>
  <c r="B581" i="1"/>
  <c r="D581" i="1"/>
  <c r="A582" i="1"/>
  <c r="B582" i="1"/>
  <c r="D582" i="1"/>
  <c r="A583" i="1"/>
  <c r="B583" i="1"/>
  <c r="D583" i="1"/>
  <c r="A584" i="1"/>
  <c r="B46" i="2"/>
  <c r="B584" i="1"/>
  <c r="D584" i="1"/>
  <c r="A585" i="1"/>
  <c r="B585" i="1"/>
  <c r="D585" i="1"/>
  <c r="A586" i="1"/>
  <c r="B586" i="1"/>
  <c r="D586" i="1"/>
  <c r="A587" i="1"/>
  <c r="B587" i="1"/>
  <c r="D587" i="1"/>
  <c r="A588" i="1"/>
  <c r="B588" i="1"/>
  <c r="D588" i="1"/>
  <c r="A589" i="1"/>
  <c r="B589" i="1"/>
  <c r="D589" i="1"/>
  <c r="A590" i="1"/>
  <c r="B590" i="1"/>
  <c r="D590" i="1"/>
  <c r="A591" i="1"/>
  <c r="B591" i="1"/>
  <c r="D591" i="1"/>
  <c r="A592" i="1"/>
  <c r="B592" i="1"/>
  <c r="D592" i="1"/>
  <c r="A593" i="1"/>
  <c r="B593" i="1"/>
  <c r="D593" i="1"/>
  <c r="A594" i="1"/>
  <c r="B594" i="1"/>
  <c r="D594" i="1"/>
  <c r="A595" i="1"/>
  <c r="B595" i="1"/>
  <c r="D595" i="1"/>
  <c r="A596" i="1"/>
  <c r="B47" i="2"/>
  <c r="B596" i="1"/>
  <c r="D596" i="1"/>
  <c r="A597" i="1"/>
  <c r="B597" i="1"/>
  <c r="D597" i="1"/>
  <c r="A598" i="1"/>
  <c r="B598" i="1"/>
  <c r="D598" i="1"/>
  <c r="A599" i="1"/>
  <c r="B599" i="1"/>
  <c r="D599" i="1"/>
  <c r="A600" i="1"/>
  <c r="B600" i="1"/>
  <c r="D600" i="1"/>
  <c r="A601" i="1"/>
  <c r="B601" i="1"/>
  <c r="D601" i="1"/>
  <c r="A602" i="1"/>
  <c r="B602" i="1"/>
  <c r="D602" i="1"/>
  <c r="A603" i="1"/>
  <c r="B603" i="1"/>
  <c r="D603" i="1"/>
  <c r="A604" i="1"/>
  <c r="B604" i="1"/>
  <c r="D604" i="1"/>
  <c r="A605" i="1"/>
  <c r="B605" i="1"/>
  <c r="D605" i="1"/>
  <c r="A606" i="1"/>
  <c r="B606" i="1"/>
  <c r="D606" i="1"/>
  <c r="A607" i="1"/>
  <c r="B48" i="2"/>
  <c r="B607" i="1"/>
  <c r="D607" i="1"/>
  <c r="A608" i="1"/>
  <c r="B608" i="1"/>
  <c r="D608" i="1"/>
  <c r="A609" i="1"/>
  <c r="B609" i="1"/>
  <c r="D609" i="1"/>
  <c r="A610" i="1"/>
  <c r="B610" i="1"/>
  <c r="D610" i="1"/>
  <c r="A611" i="1"/>
  <c r="B611" i="1"/>
  <c r="D611" i="1"/>
  <c r="A612" i="1"/>
  <c r="B612" i="1"/>
  <c r="D612" i="1"/>
  <c r="A613" i="1"/>
  <c r="B613" i="1"/>
  <c r="D613" i="1"/>
  <c r="A614" i="1"/>
  <c r="B614" i="1"/>
  <c r="D614" i="1"/>
  <c r="A615" i="1"/>
  <c r="B615" i="1"/>
  <c r="D615" i="1"/>
  <c r="A616" i="1"/>
  <c r="B616" i="1"/>
  <c r="D616" i="1"/>
  <c r="A617" i="1"/>
  <c r="B617" i="1"/>
  <c r="D617" i="1"/>
  <c r="A618" i="1"/>
  <c r="B618" i="1"/>
  <c r="D618" i="1"/>
  <c r="A619" i="1"/>
  <c r="B619" i="1"/>
  <c r="D619" i="1"/>
  <c r="A620" i="1"/>
  <c r="B620" i="1"/>
  <c r="D620" i="1"/>
  <c r="A621" i="1"/>
  <c r="B49" i="2"/>
  <c r="B621" i="1"/>
  <c r="D621" i="1"/>
  <c r="A622" i="1"/>
  <c r="B622" i="1"/>
  <c r="D622" i="1"/>
  <c r="A623" i="1"/>
  <c r="B623" i="1"/>
  <c r="D623" i="1"/>
  <c r="A624" i="1"/>
  <c r="B624" i="1"/>
  <c r="D624" i="1"/>
  <c r="A625" i="1"/>
  <c r="B625" i="1"/>
  <c r="D625" i="1"/>
  <c r="A626" i="1"/>
  <c r="B626" i="1"/>
  <c r="D626" i="1"/>
  <c r="A627" i="1"/>
  <c r="B627" i="1"/>
  <c r="D627" i="1"/>
  <c r="A628" i="1"/>
  <c r="B628" i="1"/>
  <c r="D628" i="1"/>
  <c r="A629" i="1"/>
  <c r="B629" i="1"/>
  <c r="D629" i="1"/>
  <c r="A630" i="1"/>
  <c r="B630" i="1"/>
  <c r="D630" i="1"/>
  <c r="A631" i="1"/>
  <c r="B631" i="1"/>
  <c r="D631" i="1"/>
  <c r="A632" i="1"/>
  <c r="B50" i="2"/>
  <c r="B632" i="1"/>
  <c r="D632" i="1"/>
  <c r="A633" i="1"/>
  <c r="B633" i="1"/>
  <c r="D633" i="1"/>
  <c r="A634" i="1"/>
  <c r="B634" i="1"/>
  <c r="D634" i="1"/>
  <c r="A635" i="1"/>
  <c r="B635" i="1"/>
  <c r="D635" i="1"/>
  <c r="A636" i="1"/>
  <c r="B636" i="1"/>
  <c r="D636" i="1"/>
  <c r="A637" i="1"/>
  <c r="B637" i="1"/>
  <c r="D637" i="1"/>
  <c r="A638" i="1"/>
  <c r="B638" i="1"/>
  <c r="D638" i="1"/>
  <c r="A639" i="1"/>
  <c r="B639" i="1"/>
  <c r="D639" i="1"/>
  <c r="A640" i="1"/>
  <c r="B640" i="1"/>
  <c r="D640" i="1"/>
  <c r="A641" i="1"/>
  <c r="B641" i="1"/>
  <c r="D641" i="1"/>
  <c r="A642" i="1"/>
  <c r="B642" i="1"/>
  <c r="D642" i="1"/>
  <c r="A643" i="1"/>
  <c r="B643" i="1"/>
  <c r="D643" i="1"/>
  <c r="A644" i="1"/>
  <c r="B644" i="1"/>
  <c r="D644" i="1"/>
  <c r="A645" i="1"/>
  <c r="B51" i="2"/>
  <c r="B645" i="1"/>
  <c r="D645" i="1"/>
  <c r="A646" i="1"/>
  <c r="B646" i="1"/>
  <c r="D646" i="1"/>
  <c r="A647" i="1"/>
  <c r="B647" i="1"/>
  <c r="D647" i="1"/>
  <c r="A648" i="1"/>
  <c r="B648" i="1"/>
  <c r="D648" i="1"/>
  <c r="A649" i="1"/>
  <c r="B649" i="1"/>
  <c r="D649" i="1"/>
  <c r="A650" i="1"/>
  <c r="B650" i="1"/>
  <c r="D650" i="1"/>
  <c r="A651" i="1"/>
  <c r="B651" i="1"/>
  <c r="D651" i="1"/>
  <c r="A652" i="1"/>
  <c r="B652" i="1"/>
  <c r="D652" i="1"/>
  <c r="A653" i="1"/>
  <c r="B653" i="1"/>
  <c r="D653" i="1"/>
  <c r="A654" i="1"/>
  <c r="B654" i="1"/>
  <c r="D654" i="1"/>
  <c r="A655" i="1"/>
  <c r="B655" i="1"/>
  <c r="D655" i="1"/>
  <c r="A656" i="1"/>
  <c r="B52" i="2"/>
  <c r="B656" i="1"/>
  <c r="D656" i="1"/>
  <c r="A657" i="1"/>
  <c r="B657" i="1"/>
  <c r="D657" i="1"/>
  <c r="A658" i="1"/>
  <c r="B658" i="1"/>
  <c r="D658" i="1"/>
  <c r="A659" i="1"/>
  <c r="B659" i="1"/>
  <c r="D659" i="1"/>
  <c r="A660" i="1"/>
  <c r="B660" i="1"/>
  <c r="D660" i="1"/>
  <c r="A661" i="1"/>
  <c r="B661" i="1"/>
  <c r="D661" i="1"/>
  <c r="A662" i="1"/>
  <c r="B662" i="1"/>
  <c r="D662" i="1"/>
  <c r="A663" i="1"/>
  <c r="B663" i="1"/>
  <c r="D663" i="1"/>
  <c r="A664" i="1"/>
  <c r="B664" i="1"/>
  <c r="D664" i="1"/>
  <c r="A665" i="1"/>
  <c r="B53" i="2"/>
  <c r="B665" i="1"/>
  <c r="D665" i="1"/>
  <c r="A666" i="1"/>
  <c r="B666" i="1"/>
  <c r="D666" i="1"/>
  <c r="A667" i="1"/>
  <c r="B667" i="1"/>
  <c r="D667" i="1"/>
  <c r="A668" i="1"/>
  <c r="B668" i="1"/>
  <c r="D668" i="1"/>
  <c r="A669" i="1"/>
  <c r="B669" i="1"/>
  <c r="D669" i="1"/>
  <c r="A670" i="1"/>
  <c r="B670" i="1"/>
  <c r="D670" i="1"/>
  <c r="A671" i="1"/>
  <c r="B671" i="1"/>
  <c r="D671" i="1"/>
  <c r="A672" i="1"/>
  <c r="B672" i="1"/>
  <c r="D672" i="1"/>
  <c r="A673" i="1"/>
  <c r="B673" i="1"/>
  <c r="D673" i="1"/>
  <c r="A674" i="1"/>
  <c r="B54" i="2"/>
  <c r="B674" i="1"/>
  <c r="D674" i="1"/>
  <c r="A675" i="1"/>
  <c r="B675" i="1"/>
  <c r="D675" i="1"/>
  <c r="A676" i="1"/>
  <c r="B676" i="1"/>
  <c r="D676" i="1"/>
  <c r="A677" i="1"/>
  <c r="B677" i="1"/>
  <c r="D677" i="1"/>
  <c r="A678" i="1"/>
  <c r="B678" i="1"/>
  <c r="D678" i="1"/>
  <c r="A679" i="1"/>
  <c r="B679" i="1"/>
  <c r="D679" i="1"/>
  <c r="A680" i="1"/>
  <c r="B680" i="1"/>
  <c r="D680" i="1"/>
  <c r="A681" i="1"/>
  <c r="B681" i="1"/>
  <c r="D681" i="1"/>
  <c r="A682" i="1"/>
  <c r="B682" i="1"/>
  <c r="D682" i="1"/>
  <c r="A683" i="1"/>
  <c r="B55" i="2"/>
  <c r="B683" i="1"/>
  <c r="D683" i="1"/>
  <c r="A684" i="1"/>
  <c r="B684" i="1"/>
  <c r="D684" i="1"/>
  <c r="A685" i="1"/>
  <c r="B685" i="1"/>
  <c r="D685" i="1"/>
  <c r="A686" i="1"/>
  <c r="B686" i="1"/>
  <c r="D686" i="1"/>
  <c r="A687" i="1"/>
  <c r="B687" i="1"/>
  <c r="D687" i="1"/>
  <c r="A688" i="1"/>
  <c r="B688" i="1"/>
  <c r="D688" i="1"/>
  <c r="A689" i="1"/>
  <c r="B689" i="1"/>
  <c r="D689" i="1"/>
  <c r="A690" i="1"/>
  <c r="B690" i="1"/>
  <c r="D690" i="1"/>
  <c r="A691" i="1"/>
  <c r="B691" i="1"/>
  <c r="D691" i="1"/>
  <c r="A692" i="1"/>
  <c r="B692" i="1"/>
  <c r="D692" i="1"/>
  <c r="A693" i="1"/>
  <c r="B56" i="2"/>
  <c r="B693" i="1"/>
  <c r="D693" i="1"/>
  <c r="A694" i="1"/>
  <c r="B694" i="1"/>
  <c r="D694" i="1"/>
  <c r="A695" i="1"/>
  <c r="B695" i="1"/>
  <c r="D695" i="1"/>
  <c r="A696" i="1"/>
  <c r="B696" i="1"/>
  <c r="D696" i="1"/>
  <c r="A697" i="1"/>
  <c r="B697" i="1"/>
  <c r="D697" i="1"/>
  <c r="A698" i="1"/>
  <c r="B698" i="1"/>
  <c r="D698" i="1"/>
  <c r="A699" i="1"/>
  <c r="B699" i="1"/>
  <c r="D699" i="1"/>
  <c r="A700" i="1"/>
  <c r="B700" i="1"/>
  <c r="D700" i="1"/>
  <c r="A701" i="1"/>
  <c r="B701" i="1"/>
  <c r="D701" i="1"/>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BE61" i="3"/>
  <c r="BF61" i="3"/>
  <c r="BG61" i="3"/>
  <c r="BH61" i="3"/>
  <c r="BI61"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BE62" i="3"/>
  <c r="BF62" i="3"/>
  <c r="BG62" i="3"/>
  <c r="BH62" i="3"/>
  <c r="BI62"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BE63" i="3"/>
  <c r="BF63" i="3"/>
  <c r="BG63" i="3"/>
  <c r="BH63" i="3"/>
  <c r="BI63"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BE64" i="3"/>
  <c r="BF64" i="3"/>
  <c r="BG64" i="3"/>
  <c r="BH64" i="3"/>
  <c r="BI64"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BE66" i="3"/>
  <c r="BF66" i="3"/>
  <c r="BG66" i="3"/>
  <c r="BH66" i="3"/>
  <c r="BI66"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BE67" i="3"/>
  <c r="BF67" i="3"/>
  <c r="BG67" i="3"/>
  <c r="BH67" i="3"/>
  <c r="BI67"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BE68" i="3"/>
  <c r="BF68" i="3"/>
  <c r="BG68" i="3"/>
  <c r="BH68" i="3"/>
  <c r="BI68"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AO70" i="3"/>
  <c r="AP70" i="3"/>
  <c r="AQ70" i="3"/>
  <c r="AR70" i="3"/>
  <c r="AS70" i="3"/>
  <c r="AT70" i="3"/>
  <c r="AU70" i="3"/>
  <c r="AV70" i="3"/>
  <c r="AW70" i="3"/>
  <c r="AX70" i="3"/>
  <c r="AY70" i="3"/>
  <c r="AZ70" i="3"/>
  <c r="BA70" i="3"/>
  <c r="BB70" i="3"/>
  <c r="BC70" i="3"/>
  <c r="BD70" i="3"/>
  <c r="BE70" i="3"/>
  <c r="BF70" i="3"/>
  <c r="BG70" i="3"/>
  <c r="BH70" i="3"/>
  <c r="BI70"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BE71" i="3"/>
  <c r="BF71" i="3"/>
  <c r="BG71" i="3"/>
  <c r="BH71" i="3"/>
  <c r="BI71"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BE72" i="3"/>
  <c r="BF72" i="3"/>
  <c r="BG72" i="3"/>
  <c r="BH72" i="3"/>
  <c r="BI72"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BE73" i="3"/>
  <c r="BF73" i="3"/>
  <c r="BG73" i="3"/>
  <c r="BH73" i="3"/>
  <c r="BI73"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BE75" i="3"/>
  <c r="BF75" i="3"/>
  <c r="BG75" i="3"/>
  <c r="BH75" i="3"/>
  <c r="BI75"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AO76" i="3"/>
  <c r="AP76" i="3"/>
  <c r="AQ76" i="3"/>
  <c r="AR76" i="3"/>
  <c r="AS76" i="3"/>
  <c r="AT76" i="3"/>
  <c r="AU76" i="3"/>
  <c r="AV76" i="3"/>
  <c r="AW76" i="3"/>
  <c r="AX76" i="3"/>
  <c r="AY76" i="3"/>
  <c r="AZ76" i="3"/>
  <c r="BA76" i="3"/>
  <c r="BB76" i="3"/>
  <c r="BC76" i="3"/>
  <c r="BD76" i="3"/>
  <c r="BE76" i="3"/>
  <c r="BF76" i="3"/>
  <c r="BG76" i="3"/>
  <c r="BH76" i="3"/>
  <c r="BI76"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BE77" i="3"/>
  <c r="BF77" i="3"/>
  <c r="BG77" i="3"/>
  <c r="BH77" i="3"/>
  <c r="BI77"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BE79" i="3"/>
  <c r="BF79" i="3"/>
  <c r="BG79" i="3"/>
  <c r="BH79" i="3"/>
  <c r="BI79"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AO80" i="3"/>
  <c r="AP80" i="3"/>
  <c r="AQ80" i="3"/>
  <c r="AR80" i="3"/>
  <c r="AS80" i="3"/>
  <c r="AT80" i="3"/>
  <c r="AU80" i="3"/>
  <c r="AV80" i="3"/>
  <c r="AW80" i="3"/>
  <c r="AX80" i="3"/>
  <c r="AY80" i="3"/>
  <c r="AZ80" i="3"/>
  <c r="BA80" i="3"/>
  <c r="BB80" i="3"/>
  <c r="BC80" i="3"/>
  <c r="BD80" i="3"/>
  <c r="BE80" i="3"/>
  <c r="BF80" i="3"/>
  <c r="BG80" i="3"/>
  <c r="BH80" i="3"/>
  <c r="BI80"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BE81" i="3"/>
  <c r="BF81" i="3"/>
  <c r="BG81" i="3"/>
  <c r="BH81" i="3"/>
  <c r="BI81"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AO82" i="3"/>
  <c r="AP82" i="3"/>
  <c r="AQ82" i="3"/>
  <c r="AR82" i="3"/>
  <c r="AS82" i="3"/>
  <c r="AT82" i="3"/>
  <c r="AU82" i="3"/>
  <c r="AV82" i="3"/>
  <c r="AW82" i="3"/>
  <c r="AX82" i="3"/>
  <c r="AY82" i="3"/>
  <c r="AZ82" i="3"/>
  <c r="BA82" i="3"/>
  <c r="BB82" i="3"/>
  <c r="BC82" i="3"/>
  <c r="BD82" i="3"/>
  <c r="BE82" i="3"/>
  <c r="BF82" i="3"/>
  <c r="BG82" i="3"/>
  <c r="BH82" i="3"/>
  <c r="BI82"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BE83" i="3"/>
  <c r="BF83" i="3"/>
  <c r="BG83" i="3"/>
  <c r="BH83" i="3"/>
  <c r="BI83"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BI84"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BE85" i="3"/>
  <c r="BF85" i="3"/>
  <c r="BG85" i="3"/>
  <c r="BH85" i="3"/>
  <c r="BI85" i="3"/>
  <c r="G86"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BE86" i="3"/>
  <c r="BF86" i="3"/>
  <c r="BG86" i="3"/>
  <c r="BH86" i="3"/>
  <c r="BI86" i="3"/>
  <c r="G87"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BI87" i="3"/>
  <c r="G88" i="3"/>
  <c r="H88" i="3"/>
  <c r="I88" i="3"/>
  <c r="J88" i="3"/>
  <c r="K88"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BE88" i="3"/>
  <c r="BF88" i="3"/>
  <c r="BG88" i="3"/>
  <c r="BH88" i="3"/>
  <c r="BI88" i="3"/>
  <c r="G89" i="3"/>
  <c r="H89" i="3"/>
  <c r="I89" i="3"/>
  <c r="J89" i="3"/>
  <c r="K89"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BI89" i="3"/>
  <c r="G90" i="3"/>
  <c r="H90" i="3"/>
  <c r="I90" i="3"/>
  <c r="J90" i="3"/>
  <c r="K90"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BE90" i="3"/>
  <c r="BF90" i="3"/>
  <c r="BG90" i="3"/>
  <c r="BH90" i="3"/>
  <c r="BI90" i="3"/>
  <c r="G91"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BE91" i="3"/>
  <c r="BF91" i="3"/>
  <c r="BG91" i="3"/>
  <c r="BH91" i="3"/>
  <c r="BI91" i="3"/>
  <c r="G92" i="3"/>
  <c r="H92" i="3"/>
  <c r="I92" i="3"/>
  <c r="J92" i="3"/>
  <c r="K92" i="3"/>
  <c r="L92"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BE92" i="3"/>
  <c r="BF92" i="3"/>
  <c r="BG92" i="3"/>
  <c r="BH92" i="3"/>
  <c r="BI92" i="3"/>
  <c r="G93" i="3"/>
  <c r="H93" i="3"/>
  <c r="I93" i="3"/>
  <c r="J93" i="3"/>
  <c r="K93" i="3"/>
  <c r="L93"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BE93" i="3"/>
  <c r="BF93" i="3"/>
  <c r="BG93" i="3"/>
  <c r="BH93" i="3"/>
  <c r="BI93" i="3"/>
  <c r="G94" i="3"/>
  <c r="H94" i="3"/>
  <c r="I94" i="3"/>
  <c r="J94" i="3"/>
  <c r="K94" i="3"/>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BE94" i="3"/>
  <c r="BF94" i="3"/>
  <c r="BG94" i="3"/>
  <c r="BH94" i="3"/>
  <c r="BI94" i="3"/>
  <c r="G95" i="3"/>
  <c r="H95" i="3"/>
  <c r="I95" i="3"/>
  <c r="J95" i="3"/>
  <c r="K95"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BE95" i="3"/>
  <c r="BF95" i="3"/>
  <c r="BG95" i="3"/>
  <c r="BH95" i="3"/>
  <c r="BI95" i="3"/>
  <c r="G96" i="3"/>
  <c r="H96" i="3"/>
  <c r="I96" i="3"/>
  <c r="J96" i="3"/>
  <c r="K96"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BE96" i="3"/>
  <c r="BF96" i="3"/>
  <c r="BG96" i="3"/>
  <c r="BH96" i="3"/>
  <c r="BI96" i="3"/>
  <c r="G97"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BE97" i="3"/>
  <c r="BF97" i="3"/>
  <c r="BG97" i="3"/>
  <c r="BH97" i="3"/>
  <c r="BI97" i="3"/>
  <c r="G98" i="3"/>
  <c r="H98" i="3"/>
  <c r="I98" i="3"/>
  <c r="J98" i="3"/>
  <c r="K98"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BE98" i="3"/>
  <c r="BF98" i="3"/>
  <c r="BG98" i="3"/>
  <c r="BH98" i="3"/>
  <c r="BI98" i="3"/>
  <c r="G99" i="3"/>
  <c r="H99" i="3"/>
  <c r="I99" i="3"/>
  <c r="J99" i="3"/>
  <c r="K99"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BE99" i="3"/>
  <c r="BF99" i="3"/>
  <c r="BG99" i="3"/>
  <c r="BH99" i="3"/>
  <c r="BI99"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BE100" i="3"/>
  <c r="BF100" i="3"/>
  <c r="BG100" i="3"/>
  <c r="BH100" i="3"/>
  <c r="BI100"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BE101" i="3"/>
  <c r="BF101" i="3"/>
  <c r="BG101" i="3"/>
  <c r="BH101" i="3"/>
  <c r="BI101"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BE102" i="3"/>
  <c r="BF102" i="3"/>
  <c r="BG102" i="3"/>
  <c r="BH102" i="3"/>
  <c r="BI102"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BE104" i="3"/>
  <c r="BF104" i="3"/>
  <c r="BG104" i="3"/>
  <c r="BH104" i="3"/>
  <c r="BI104"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BE106" i="3"/>
  <c r="BF106" i="3"/>
  <c r="BG106" i="3"/>
  <c r="BH106" i="3"/>
  <c r="BI106"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BE107" i="3"/>
  <c r="BF107" i="3"/>
  <c r="BG107" i="3"/>
  <c r="BH107" i="3"/>
  <c r="BI107"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BE108" i="3"/>
  <c r="BF108" i="3"/>
  <c r="BG108" i="3"/>
  <c r="BH108" i="3"/>
  <c r="BI108"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BE109" i="3"/>
  <c r="BF109" i="3"/>
  <c r="BG109" i="3"/>
  <c r="BH109" i="3"/>
  <c r="BI109" i="3"/>
  <c r="L16" i="4"/>
  <c r="L32" i="4"/>
  <c r="M16" i="4"/>
  <c r="M32" i="4"/>
  <c r="N16" i="4"/>
  <c r="N32" i="4"/>
  <c r="O16" i="4"/>
  <c r="O32" i="4"/>
  <c r="P32" i="4"/>
  <c r="Q16" i="4"/>
  <c r="Q32" i="4"/>
  <c r="R32" i="4"/>
  <c r="S32" i="4"/>
  <c r="T32" i="4"/>
  <c r="U16" i="4"/>
  <c r="U32" i="4"/>
  <c r="V16" i="4"/>
  <c r="V32" i="4"/>
  <c r="W32" i="4"/>
  <c r="X32" i="4"/>
  <c r="Y32" i="4"/>
  <c r="Z32" i="4"/>
  <c r="AA32" i="4"/>
  <c r="AB32" i="4"/>
  <c r="AC16" i="4"/>
  <c r="AC32" i="4"/>
  <c r="AD32" i="4"/>
  <c r="AE32" i="4"/>
  <c r="AF32" i="4"/>
  <c r="AG32" i="4"/>
  <c r="AH32" i="4"/>
  <c r="AI32" i="4"/>
  <c r="AJ32" i="4"/>
  <c r="AK32" i="4"/>
  <c r="AL16" i="4"/>
  <c r="AL32" i="4"/>
  <c r="AM32" i="4"/>
  <c r="AN32" i="4"/>
  <c r="AO32" i="4"/>
  <c r="AP32" i="4"/>
  <c r="AQ32" i="4"/>
  <c r="AR32" i="4"/>
  <c r="AS16" i="4"/>
  <c r="AS32" i="4"/>
  <c r="AT32" i="4"/>
  <c r="AU16" i="4"/>
  <c r="AU32" i="4"/>
  <c r="AV32" i="4"/>
  <c r="AW32" i="4"/>
  <c r="AX32" i="4"/>
  <c r="AY32" i="4"/>
  <c r="AZ32" i="4"/>
  <c r="BA32" i="4"/>
  <c r="BB32" i="4"/>
  <c r="BC16" i="4"/>
  <c r="BC32" i="4"/>
  <c r="BD32" i="4"/>
  <c r="BE32" i="4"/>
  <c r="BF32" i="4"/>
  <c r="BG16" i="4"/>
  <c r="BG32" i="4"/>
  <c r="BH16" i="4"/>
  <c r="BH32" i="4"/>
  <c r="BI16" i="4"/>
  <c r="BI32" i="4"/>
  <c r="BJ16" i="4"/>
  <c r="BJ32" i="4"/>
  <c r="BK16" i="4"/>
  <c r="BK32" i="4"/>
  <c r="H32" i="4"/>
  <c r="I12" i="4"/>
  <c r="J28" i="4"/>
  <c r="J12" i="4"/>
  <c r="K28" i="4"/>
  <c r="K12" i="4"/>
  <c r="L28" i="4"/>
  <c r="L12" i="4"/>
  <c r="M28" i="4"/>
  <c r="M12" i="4"/>
  <c r="N28" i="4"/>
  <c r="N12" i="4"/>
  <c r="O28" i="4"/>
  <c r="O12" i="4"/>
  <c r="Q28" i="4"/>
  <c r="Q12" i="4"/>
  <c r="R28" i="4"/>
  <c r="R12" i="4"/>
  <c r="S28" i="4"/>
  <c r="S12" i="4"/>
  <c r="T28" i="4"/>
  <c r="T12" i="4"/>
  <c r="U28" i="4"/>
  <c r="U12" i="4"/>
  <c r="V28" i="4"/>
  <c r="V12" i="4"/>
  <c r="W28" i="4"/>
  <c r="W12" i="4"/>
  <c r="X28" i="4"/>
  <c r="X12" i="4"/>
  <c r="Y28" i="4"/>
  <c r="Y12" i="4"/>
  <c r="Z28" i="4"/>
  <c r="Z12" i="4"/>
  <c r="AA28" i="4"/>
  <c r="AA12" i="4"/>
  <c r="AB28" i="4"/>
  <c r="AB12" i="4"/>
  <c r="AC28" i="4"/>
  <c r="AC12" i="4"/>
  <c r="AD28" i="4"/>
  <c r="AD12" i="4"/>
  <c r="AE28" i="4"/>
  <c r="AE12" i="4"/>
  <c r="AF12" i="4"/>
  <c r="AG28" i="4"/>
  <c r="AG12" i="4"/>
  <c r="AH28" i="4"/>
  <c r="AH12" i="4"/>
  <c r="AI12" i="4"/>
  <c r="AJ28" i="4"/>
  <c r="AJ12" i="4"/>
  <c r="AK28" i="4"/>
  <c r="AK12" i="4"/>
  <c r="AL28" i="4"/>
  <c r="AL12" i="4"/>
  <c r="AM28" i="4"/>
  <c r="AM12" i="4"/>
  <c r="AN28" i="4"/>
  <c r="AN12" i="4"/>
  <c r="AO12" i="4"/>
  <c r="AP28" i="4"/>
  <c r="AP12" i="4"/>
  <c r="AQ12" i="4"/>
  <c r="AR12" i="4"/>
  <c r="AS12" i="4"/>
  <c r="AT12" i="4"/>
  <c r="AU12" i="4"/>
  <c r="AV28" i="4"/>
  <c r="AV12" i="4"/>
  <c r="AW28" i="4"/>
  <c r="AW12" i="4"/>
  <c r="AX28" i="4"/>
  <c r="AX12" i="4"/>
  <c r="AY28" i="4"/>
  <c r="AY12" i="4"/>
  <c r="AZ12" i="4"/>
  <c r="BA12" i="4"/>
  <c r="BB12" i="4"/>
  <c r="BC12" i="4"/>
  <c r="BD12" i="4"/>
  <c r="BE12" i="4"/>
  <c r="BF28" i="4"/>
  <c r="BF12" i="4"/>
  <c r="BG28" i="4"/>
  <c r="BG12" i="4"/>
  <c r="BH28" i="4"/>
  <c r="BH12" i="4"/>
  <c r="BI28" i="4"/>
  <c r="BI12" i="4"/>
  <c r="BJ28" i="4"/>
  <c r="BJ12" i="4"/>
  <c r="BK28" i="4"/>
  <c r="BK12" i="4"/>
  <c r="H12" i="4"/>
  <c r="H3" i="4"/>
  <c r="I3" i="4"/>
  <c r="K3" i="4"/>
  <c r="L3" i="4"/>
  <c r="M3" i="4"/>
  <c r="N3" i="4"/>
  <c r="O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C3" i="4"/>
  <c r="D3" i="4"/>
  <c r="E3" i="4"/>
  <c r="A3" i="4"/>
  <c r="H4" i="4"/>
  <c r="I4" i="4"/>
  <c r="J4" i="4"/>
  <c r="K4" i="4"/>
  <c r="L4" i="4"/>
  <c r="M4" i="4"/>
  <c r="N4" i="4"/>
  <c r="O4" i="4"/>
  <c r="Q4" i="4"/>
  <c r="R4" i="4"/>
  <c r="S4" i="4"/>
  <c r="T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C4" i="4"/>
  <c r="D4" i="4"/>
  <c r="E4" i="4"/>
  <c r="A4" i="4"/>
  <c r="H5" i="4"/>
  <c r="I5" i="4"/>
  <c r="J5" i="4"/>
  <c r="K5" i="4"/>
  <c r="L5" i="4"/>
  <c r="M5" i="4"/>
  <c r="N5" i="4"/>
  <c r="O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5" i="4"/>
  <c r="C5" i="4"/>
  <c r="D5" i="4"/>
  <c r="E5" i="4"/>
  <c r="A5" i="4"/>
  <c r="H6" i="4"/>
  <c r="I6" i="4"/>
  <c r="J6" i="4"/>
  <c r="K6" i="4"/>
  <c r="L6" i="4"/>
  <c r="M6" i="4"/>
  <c r="N6" i="4"/>
  <c r="O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6" i="4"/>
  <c r="C6" i="4"/>
  <c r="D6" i="4"/>
  <c r="E6" i="4"/>
  <c r="A6" i="4"/>
  <c r="H7" i="4"/>
  <c r="I7" i="4"/>
  <c r="J7" i="4"/>
  <c r="K7" i="4"/>
  <c r="L7" i="4"/>
  <c r="M7" i="4"/>
  <c r="N7" i="4"/>
  <c r="O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7" i="4"/>
  <c r="C7" i="4"/>
  <c r="D7" i="4"/>
  <c r="E7" i="4"/>
  <c r="A7" i="4"/>
  <c r="H8" i="4"/>
  <c r="I8" i="4"/>
  <c r="K8" i="4"/>
  <c r="L8" i="4"/>
  <c r="M8" i="4"/>
  <c r="N8" i="4"/>
  <c r="O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BA8" i="4"/>
  <c r="BB8" i="4"/>
  <c r="BD8" i="4"/>
  <c r="BE8" i="4"/>
  <c r="BF8" i="4"/>
  <c r="C8" i="4"/>
  <c r="D8" i="4"/>
  <c r="E8" i="4"/>
  <c r="A8" i="4"/>
  <c r="H9" i="4"/>
  <c r="I9" i="4"/>
  <c r="J9" i="4"/>
  <c r="K9" i="4"/>
  <c r="L9" i="4"/>
  <c r="M9" i="4"/>
  <c r="N9" i="4"/>
  <c r="O9" i="4"/>
  <c r="Q9" i="4"/>
  <c r="R9" i="4"/>
  <c r="S9" i="4"/>
  <c r="T9" i="4"/>
  <c r="U9" i="4"/>
  <c r="V9" i="4"/>
  <c r="W9" i="4"/>
  <c r="X9" i="4"/>
  <c r="Y9" i="4"/>
  <c r="Z9" i="4"/>
  <c r="AA9" i="4"/>
  <c r="AB9" i="4"/>
  <c r="AC9" i="4"/>
  <c r="AD9" i="4"/>
  <c r="AE9" i="4"/>
  <c r="AF9" i="4"/>
  <c r="AG9" i="4"/>
  <c r="AH9" i="4"/>
  <c r="AI9" i="4"/>
  <c r="AJ9" i="4"/>
  <c r="AK9" i="4"/>
  <c r="AL9" i="4"/>
  <c r="AM9" i="4"/>
  <c r="AO9" i="4"/>
  <c r="AP9" i="4"/>
  <c r="AQ9" i="4"/>
  <c r="AR9" i="4"/>
  <c r="AS9" i="4"/>
  <c r="AT9" i="4"/>
  <c r="AU9" i="4"/>
  <c r="AV9" i="4"/>
  <c r="AW9" i="4"/>
  <c r="AX9" i="4"/>
  <c r="AY9" i="4"/>
  <c r="AZ9" i="4"/>
  <c r="BA9" i="4"/>
  <c r="BB9" i="4"/>
  <c r="BC9" i="4"/>
  <c r="BD9" i="4"/>
  <c r="BE9" i="4"/>
  <c r="BF9" i="4"/>
  <c r="C9" i="4"/>
  <c r="D9" i="4"/>
  <c r="E9" i="4"/>
  <c r="A9" i="4"/>
  <c r="H10" i="4"/>
  <c r="I10" i="4"/>
  <c r="J10" i="4"/>
  <c r="K10" i="4"/>
  <c r="L10" i="4"/>
  <c r="M10" i="4"/>
  <c r="N10" i="4"/>
  <c r="O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C10" i="4"/>
  <c r="D10" i="4"/>
  <c r="E10" i="4"/>
  <c r="A10" i="4"/>
  <c r="H11" i="4"/>
  <c r="I11" i="4"/>
  <c r="J11" i="4"/>
  <c r="K11" i="4"/>
  <c r="L11" i="4"/>
  <c r="M11" i="4"/>
  <c r="N11" i="4"/>
  <c r="O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11" i="4"/>
  <c r="C11" i="4"/>
  <c r="D11" i="4"/>
  <c r="E11" i="4"/>
  <c r="A11" i="4"/>
  <c r="B12" i="4"/>
  <c r="C12" i="4"/>
  <c r="D12" i="4"/>
  <c r="E12" i="4"/>
  <c r="A12" i="4"/>
  <c r="H13" i="4"/>
  <c r="I13" i="4"/>
  <c r="J13" i="4"/>
  <c r="K13" i="4"/>
  <c r="L13" i="4"/>
  <c r="M13" i="4"/>
  <c r="N13" i="4"/>
  <c r="O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13" i="4"/>
  <c r="C13" i="4"/>
  <c r="D13" i="4"/>
  <c r="E13" i="4"/>
  <c r="A13" i="4"/>
  <c r="H14" i="4"/>
  <c r="I14" i="4"/>
  <c r="J14" i="4"/>
  <c r="K14" i="4"/>
  <c r="L14" i="4"/>
  <c r="M14" i="4"/>
  <c r="N14" i="4"/>
  <c r="O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14" i="4"/>
  <c r="C14" i="4"/>
  <c r="D14" i="4"/>
  <c r="E14" i="4"/>
  <c r="A14" i="4"/>
  <c r="H15" i="4"/>
  <c r="I15" i="4"/>
  <c r="J15" i="4"/>
  <c r="K15" i="4"/>
  <c r="L15" i="4"/>
  <c r="M15" i="4"/>
  <c r="N15" i="4"/>
  <c r="O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15" i="4"/>
  <c r="C15" i="4"/>
  <c r="D15" i="4"/>
  <c r="E15" i="4"/>
  <c r="A15" i="4"/>
  <c r="B16" i="4"/>
  <c r="C16" i="4"/>
  <c r="D16" i="4"/>
  <c r="E16" i="4"/>
  <c r="A16" i="4"/>
  <c r="H17" i="4"/>
  <c r="I17" i="4"/>
  <c r="J17" i="4"/>
  <c r="K17" i="4"/>
  <c r="L17" i="4"/>
  <c r="M17" i="4"/>
  <c r="N17" i="4"/>
  <c r="O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17" i="4"/>
  <c r="C17" i="4"/>
  <c r="D17" i="4"/>
  <c r="E17" i="4"/>
  <c r="A17" i="4"/>
  <c r="H18" i="4"/>
  <c r="I18" i="4"/>
  <c r="J18" i="4"/>
  <c r="K18" i="4"/>
  <c r="L18" i="4"/>
  <c r="M18" i="4"/>
  <c r="N18" i="4"/>
  <c r="O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D18" i="4"/>
  <c r="E18" i="4"/>
  <c r="A18" i="4"/>
  <c r="H19" i="4"/>
  <c r="I19" i="4"/>
  <c r="K19" i="4"/>
  <c r="L19" i="4"/>
  <c r="M19" i="4"/>
  <c r="N19" i="4"/>
  <c r="O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19" i="4"/>
  <c r="C19" i="4"/>
  <c r="D19" i="4"/>
  <c r="E19" i="4"/>
  <c r="A19" i="4"/>
  <c r="H20" i="4"/>
  <c r="I20" i="4"/>
  <c r="J20" i="4"/>
  <c r="K20" i="4"/>
  <c r="L20" i="4"/>
  <c r="M20" i="4"/>
  <c r="N20" i="4"/>
  <c r="O20" i="4"/>
  <c r="Q20" i="4"/>
  <c r="R20" i="4"/>
  <c r="S20" i="4"/>
  <c r="T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C20" i="4"/>
  <c r="D20" i="4"/>
  <c r="E20" i="4"/>
  <c r="A20" i="4"/>
  <c r="H21" i="4"/>
  <c r="I21" i="4"/>
  <c r="J21" i="4"/>
  <c r="K21" i="4"/>
  <c r="L21" i="4"/>
  <c r="M21" i="4"/>
  <c r="N21" i="4"/>
  <c r="O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21" i="4"/>
  <c r="C21" i="4"/>
  <c r="D21" i="4"/>
  <c r="E21" i="4"/>
  <c r="A21" i="4"/>
  <c r="H22" i="4"/>
  <c r="I22" i="4"/>
  <c r="J22" i="4"/>
  <c r="K22" i="4"/>
  <c r="L22" i="4"/>
  <c r="M22" i="4"/>
  <c r="N22" i="4"/>
  <c r="O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22" i="4"/>
  <c r="C22" i="4"/>
  <c r="D22" i="4"/>
  <c r="E22" i="4"/>
  <c r="A22" i="4"/>
  <c r="H23" i="4"/>
  <c r="I23" i="4"/>
  <c r="J23" i="4"/>
  <c r="K23" i="4"/>
  <c r="L23" i="4"/>
  <c r="M23" i="4"/>
  <c r="N23" i="4"/>
  <c r="O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23" i="4"/>
  <c r="C23" i="4"/>
  <c r="D23" i="4"/>
  <c r="E23" i="4"/>
  <c r="A23" i="4"/>
  <c r="H24" i="4"/>
  <c r="I24" i="4"/>
  <c r="K24" i="4"/>
  <c r="L24" i="4"/>
  <c r="M24" i="4"/>
  <c r="N24" i="4"/>
  <c r="O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BA24" i="4"/>
  <c r="BB24" i="4"/>
  <c r="BD24" i="4"/>
  <c r="BE24" i="4"/>
  <c r="BF24" i="4"/>
  <c r="B24" i="4"/>
  <c r="C24" i="4"/>
  <c r="D24" i="4"/>
  <c r="E24" i="4"/>
  <c r="A24" i="4"/>
  <c r="H25" i="4"/>
  <c r="I25" i="4"/>
  <c r="J25" i="4"/>
  <c r="K25" i="4"/>
  <c r="L25" i="4"/>
  <c r="M25" i="4"/>
  <c r="N25" i="4"/>
  <c r="O25" i="4"/>
  <c r="Q25" i="4"/>
  <c r="R25" i="4"/>
  <c r="S25" i="4"/>
  <c r="T25" i="4"/>
  <c r="U25" i="4"/>
  <c r="V25" i="4"/>
  <c r="W25" i="4"/>
  <c r="X25" i="4"/>
  <c r="Y25" i="4"/>
  <c r="Z25" i="4"/>
  <c r="AA25" i="4"/>
  <c r="AB25" i="4"/>
  <c r="AC25" i="4"/>
  <c r="AD25" i="4"/>
  <c r="AE25" i="4"/>
  <c r="AF25" i="4"/>
  <c r="AG25" i="4"/>
  <c r="AH25" i="4"/>
  <c r="AI25" i="4"/>
  <c r="AJ25" i="4"/>
  <c r="AK25" i="4"/>
  <c r="AL25" i="4"/>
  <c r="AM25" i="4"/>
  <c r="AO25" i="4"/>
  <c r="AP25" i="4"/>
  <c r="AQ25" i="4"/>
  <c r="AR25" i="4"/>
  <c r="AS25" i="4"/>
  <c r="AT25" i="4"/>
  <c r="AU25" i="4"/>
  <c r="AV25" i="4"/>
  <c r="AW25" i="4"/>
  <c r="AX25" i="4"/>
  <c r="AY25" i="4"/>
  <c r="AZ25" i="4"/>
  <c r="BA25" i="4"/>
  <c r="BB25" i="4"/>
  <c r="BC25" i="4"/>
  <c r="BD25" i="4"/>
  <c r="BE25" i="4"/>
  <c r="BF25" i="4"/>
  <c r="D25" i="4"/>
  <c r="E25" i="4"/>
  <c r="A25" i="4"/>
  <c r="H26" i="4"/>
  <c r="I26" i="4"/>
  <c r="J26" i="4"/>
  <c r="K26" i="4"/>
  <c r="L26" i="4"/>
  <c r="M26" i="4"/>
  <c r="N26" i="4"/>
  <c r="O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F26" i="4"/>
  <c r="B26" i="4"/>
  <c r="C26" i="4"/>
  <c r="D26" i="4"/>
  <c r="E26" i="4"/>
  <c r="A26" i="4"/>
  <c r="H27" i="4"/>
  <c r="I27" i="4"/>
  <c r="J27" i="4"/>
  <c r="K27" i="4"/>
  <c r="L27" i="4"/>
  <c r="M27" i="4"/>
  <c r="N27" i="4"/>
  <c r="O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27" i="4"/>
  <c r="C27" i="4"/>
  <c r="D27" i="4"/>
  <c r="E27" i="4"/>
  <c r="A27" i="4"/>
  <c r="B28" i="4"/>
  <c r="C28" i="4"/>
  <c r="D28" i="4"/>
  <c r="E28" i="4"/>
  <c r="A28" i="4"/>
  <c r="H29" i="4"/>
  <c r="I29" i="4"/>
  <c r="J29" i="4"/>
  <c r="K29" i="4"/>
  <c r="L29" i="4"/>
  <c r="M29" i="4"/>
  <c r="N29" i="4"/>
  <c r="O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29" i="4"/>
  <c r="C29" i="4"/>
  <c r="D29" i="4"/>
  <c r="E29" i="4"/>
  <c r="A29" i="4"/>
  <c r="H30" i="4"/>
  <c r="I30" i="4"/>
  <c r="J30" i="4"/>
  <c r="K30" i="4"/>
  <c r="L30" i="4"/>
  <c r="M30" i="4"/>
  <c r="N30" i="4"/>
  <c r="O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30" i="4"/>
  <c r="C30" i="4"/>
  <c r="D30" i="4"/>
  <c r="E30" i="4"/>
  <c r="A30" i="4"/>
  <c r="H31" i="4"/>
  <c r="I31" i="4"/>
  <c r="J31" i="4"/>
  <c r="K31" i="4"/>
  <c r="L31" i="4"/>
  <c r="M31" i="4"/>
  <c r="N31" i="4"/>
  <c r="O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31" i="4"/>
  <c r="C31" i="4"/>
  <c r="D31" i="4"/>
  <c r="E31" i="4"/>
  <c r="A31" i="4"/>
  <c r="B32" i="4"/>
  <c r="C32" i="4"/>
  <c r="D32" i="4"/>
  <c r="E32" i="4"/>
  <c r="A32" i="4"/>
  <c r="H33" i="4"/>
  <c r="I33" i="4"/>
  <c r="J33" i="4"/>
  <c r="K33" i="4"/>
  <c r="L33" i="4"/>
  <c r="M33" i="4"/>
  <c r="N33" i="4"/>
  <c r="O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33" i="4"/>
  <c r="C33" i="4"/>
  <c r="D33" i="4"/>
  <c r="E33" i="4"/>
  <c r="A33" i="4"/>
  <c r="H2" i="4"/>
  <c r="I2" i="4"/>
  <c r="J2" i="4"/>
  <c r="K2" i="4"/>
  <c r="L2" i="4"/>
  <c r="M2" i="4"/>
  <c r="N2" i="4"/>
  <c r="O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2" i="4"/>
  <c r="C2" i="4"/>
  <c r="D2" i="4"/>
  <c r="E2" i="4"/>
  <c r="A2" i="4"/>
  <c r="BG3" i="4"/>
  <c r="BH3" i="4"/>
  <c r="BI3" i="4"/>
  <c r="BJ3" i="4"/>
  <c r="BK3" i="4"/>
  <c r="BG4" i="4"/>
  <c r="BH4" i="4"/>
  <c r="BI4" i="4"/>
  <c r="BJ4" i="4"/>
  <c r="BK4" i="4"/>
  <c r="BG5" i="4"/>
  <c r="BH5" i="4"/>
  <c r="BI5" i="4"/>
  <c r="BJ5" i="4"/>
  <c r="BK5" i="4"/>
  <c r="BG6" i="4"/>
  <c r="BH6" i="4"/>
  <c r="BI6" i="4"/>
  <c r="BJ6" i="4"/>
  <c r="BK6" i="4"/>
  <c r="BG7" i="4"/>
  <c r="BH7" i="4"/>
  <c r="BI7" i="4"/>
  <c r="BJ7" i="4"/>
  <c r="BK7" i="4"/>
  <c r="BG8" i="4"/>
  <c r="BH8" i="4"/>
  <c r="BI8" i="4"/>
  <c r="BJ8" i="4"/>
  <c r="BK8" i="4"/>
  <c r="BG9" i="4"/>
  <c r="BH9" i="4"/>
  <c r="BI9" i="4"/>
  <c r="BJ9" i="4"/>
  <c r="BK9" i="4"/>
  <c r="BG10" i="4"/>
  <c r="BH10" i="4"/>
  <c r="BI10" i="4"/>
  <c r="BJ10" i="4"/>
  <c r="BK10" i="4"/>
  <c r="BG11" i="4"/>
  <c r="BH11" i="4"/>
  <c r="BI11" i="4"/>
  <c r="BJ11" i="4"/>
  <c r="BK11" i="4"/>
  <c r="BG13" i="4"/>
  <c r="BH13" i="4"/>
  <c r="BI13" i="4"/>
  <c r="BJ13" i="4"/>
  <c r="BK13" i="4"/>
  <c r="BG14" i="4"/>
  <c r="BH14" i="4"/>
  <c r="BI14" i="4"/>
  <c r="BJ14" i="4"/>
  <c r="BK14" i="4"/>
  <c r="BG15" i="4"/>
  <c r="BH15" i="4"/>
  <c r="BI15" i="4"/>
  <c r="BJ15" i="4"/>
  <c r="BK15" i="4"/>
  <c r="BG17" i="4"/>
  <c r="BH17" i="4"/>
  <c r="BI17" i="4"/>
  <c r="BJ17" i="4"/>
  <c r="BK17" i="4"/>
  <c r="BG18" i="4"/>
  <c r="BH18" i="4"/>
  <c r="BI18" i="4"/>
  <c r="BJ18" i="4"/>
  <c r="BK18" i="4"/>
  <c r="BG19" i="4"/>
  <c r="BH19" i="4"/>
  <c r="BI19" i="4"/>
  <c r="BJ19" i="4"/>
  <c r="BK19" i="4"/>
  <c r="BG20" i="4"/>
  <c r="BH20" i="4"/>
  <c r="BI20" i="4"/>
  <c r="BJ20" i="4"/>
  <c r="BK20" i="4"/>
  <c r="BG21" i="4"/>
  <c r="BH21" i="4"/>
  <c r="BI21" i="4"/>
  <c r="BJ21" i="4"/>
  <c r="BK21" i="4"/>
  <c r="BG22" i="4"/>
  <c r="BH22" i="4"/>
  <c r="BI22" i="4"/>
  <c r="BJ22" i="4"/>
  <c r="BK22" i="4"/>
  <c r="BG23" i="4"/>
  <c r="BH23" i="4"/>
  <c r="BI23" i="4"/>
  <c r="BJ23" i="4"/>
  <c r="BK23" i="4"/>
  <c r="BG24" i="4"/>
  <c r="BH24" i="4"/>
  <c r="BI24" i="4"/>
  <c r="BJ24" i="4"/>
  <c r="BK24" i="4"/>
  <c r="BG25" i="4"/>
  <c r="BH25" i="4"/>
  <c r="BI25" i="4"/>
  <c r="BJ25" i="4"/>
  <c r="BK25" i="4"/>
  <c r="BG26" i="4"/>
  <c r="BH26" i="4"/>
  <c r="BI26" i="4"/>
  <c r="BJ26" i="4"/>
  <c r="BK26" i="4"/>
  <c r="BG27" i="4"/>
  <c r="BH27" i="4"/>
  <c r="BI27" i="4"/>
  <c r="BJ27" i="4"/>
  <c r="BK27" i="4"/>
  <c r="BG29" i="4"/>
  <c r="BH29" i="4"/>
  <c r="BI29" i="4"/>
  <c r="BJ29" i="4"/>
  <c r="BK29" i="4"/>
  <c r="BG30" i="4"/>
  <c r="BH30" i="4"/>
  <c r="BI30" i="4"/>
  <c r="BJ30" i="4"/>
  <c r="BK30" i="4"/>
  <c r="BG31" i="4"/>
  <c r="BH31" i="4"/>
  <c r="BI31" i="4"/>
  <c r="BJ31" i="4"/>
  <c r="BK31" i="4"/>
  <c r="BG33" i="4"/>
  <c r="BH33" i="4"/>
  <c r="BI33" i="4"/>
  <c r="BJ33" i="4"/>
  <c r="BK33" i="4"/>
  <c r="BG2" i="4"/>
  <c r="BH2" i="4"/>
  <c r="BI2" i="4"/>
  <c r="BJ2" i="4"/>
  <c r="BK2" i="4"/>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103" i="3"/>
  <c r="BJ104" i="3"/>
  <c r="BJ105" i="3"/>
  <c r="BJ106" i="3"/>
  <c r="BJ107" i="3"/>
  <c r="BJ108" i="3"/>
  <c r="BJ109" i="3"/>
  <c r="BJ2" i="3"/>
  <c r="C5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2" i="3"/>
  <c r="B1" i="1"/>
</calcChain>
</file>

<file path=xl/comments1.xml><?xml version="1.0" encoding="utf-8"?>
<comments xmlns="http://schemas.openxmlformats.org/spreadsheetml/2006/main">
  <authors>
    <author>Anna Beck Thelin</author>
  </authors>
  <commentList>
    <comment ref="A633" authorId="0">
      <text>
        <r>
          <rPr>
            <b/>
            <sz val="10"/>
            <color indexed="81"/>
            <rFont val="Calibri"/>
          </rPr>
          <t>Anna Beck Thelin:</t>
        </r>
        <r>
          <rPr>
            <sz val="10"/>
            <color indexed="81"/>
            <rFont val="Calibri"/>
          </rPr>
          <t xml:space="preserve">
Three first entries in Wisconsin added manually</t>
        </r>
      </text>
    </comment>
  </commentList>
</comments>
</file>

<file path=xl/sharedStrings.xml><?xml version="1.0" encoding="utf-8"?>
<sst xmlns="http://schemas.openxmlformats.org/spreadsheetml/2006/main" count="4800" uniqueCount="779">
  <si>
    <t>Subject/Law</t>
  </si>
  <si>
    <t>Long guns</t>
  </si>
  <si>
    <t>Handguns</t>
  </si>
  <si>
    <t>Relevant statutes</t>
  </si>
  <si>
    <t xml:space="preserve">Notes
</t>
  </si>
  <si>
    <t>State permit required to purchase?</t>
  </si>
  <si>
    <t>No</t>
  </si>
  <si>
    <t xml:space="preserve">
</t>
  </si>
  <si>
    <t>Firearm registration?</t>
  </si>
  <si>
    <t>Owner license required?</t>
  </si>
  <si>
    <t>Permit required for concealed carry?</t>
  </si>
  <si>
    <t>N/A</t>
  </si>
  <si>
    <t>Yes</t>
  </si>
  <si>
    <t xml:space="preserve">Alabama is a shall-issue state for concealed carry. However, the issuing county sheriff can suspend or even revoke concealed carry privileges for wanton disregard of the law.[7]
Alabama does not issue pistol permits to non-residents.
</t>
  </si>
  <si>
    <t>Permit required for open carry?</t>
  </si>
  <si>
    <t xml:space="preserve">Open carry is generally permitted, but handgun must be securely contained in a holster (belt, inside-the-waist, ankle, or shoulder). However, open carry in a vehicle without a concealed carry license is prohibited.  As of August 1, 2013, the law states that: "It shall be a rebuttable presumption that the mere carrying of a visible pistol, holstered or secured, in public place, in and of itself, is not disorderly conduct."
</t>
  </si>
  <si>
    <t>State preemption of local restrictions?</t>
  </si>
  <si>
    <t xml:space="preserve">"...the Legislature hereby occupies and preempts the entire field of regulation in this state touching in any way upon firearms, ammunition, and firearm accessories.."
</t>
  </si>
  <si>
    <t>Assault weapon law?</t>
  </si>
  <si>
    <t>NFA weapons restricted?</t>
  </si>
  <si>
    <t xml:space="preserve">Any Other Weapons (AOWs) disguised as walking canes are the only illegal firearms in Alabama.
</t>
  </si>
  <si>
    <t>Background checks required for private sales?</t>
  </si>
  <si>
    <t>Relevant Statutes</t>
  </si>
  <si>
    <t>None</t>
  </si>
  <si>
    <t xml:space="preserve">No
</t>
  </si>
  <si>
    <t>AS 18.65.700 through 18.65.778</t>
  </si>
  <si>
    <t xml:space="preserve">May carry concealed without permit, though permits can be issued for those who wish to have them.
</t>
  </si>
  <si>
    <t xml:space="preserve">May carry openly without permit/license.
</t>
  </si>
  <si>
    <t>State Preemption of local restrictions?</t>
  </si>
  <si>
    <t>AS 29.35.145</t>
  </si>
  <si>
    <t xml:space="preserve">Municipalities may enact and enforce local regulations only if they are identical to, and provide the same penalty as, State law.
</t>
  </si>
  <si>
    <t xml:space="preserve">Shall Certify?
</t>
  </si>
  <si>
    <t xml:space="preserve">Yes
</t>
  </si>
  <si>
    <t xml:space="preserve">AS 18.65.810
</t>
  </si>
  <si>
    <t xml:space="preserve">Shall certify within 30 days.
</t>
  </si>
  <si>
    <t>Peaceable Journey laws?</t>
  </si>
  <si>
    <t xml:space="preserve">Federal rules observed.
</t>
  </si>
  <si>
    <t>Firearm registration required?</t>
  </si>
  <si>
    <t>ARS 13-3101(B)</t>
  </si>
  <si>
    <t xml:space="preserve">State law requires compliance with the National Firearms Act, but the state maintains no registry and imposes no additional requirements.
</t>
  </si>
  <si>
    <t>Assault weapon prohibition or restrictions?</t>
  </si>
  <si>
    <t>Magazine Capacity Restriction?</t>
  </si>
  <si>
    <t>SB 1108</t>
  </si>
  <si>
    <t xml:space="preserve">In Arizona, a person over age 21 may legally carry a concealed firearm or deadly weapon without a permit within the state, except for certain prohibited locations, and must disclose the fact to a law enforcement officer if questioned. Although no longer required, a shall-issue CCW permit is still available and has certain advantages, including reciprocity with many other states having CCW laws.[8]
</t>
  </si>
  <si>
    <t xml:space="preserve">May carry openly without permit/license.  Must be at least 18 years old to open carry.
</t>
  </si>
  <si>
    <t>Partial</t>
  </si>
  <si>
    <t>ARS 13-3108</t>
  </si>
  <si>
    <t xml:space="preserve">Explained below
</t>
  </si>
  <si>
    <t>ARS 13-3101</t>
  </si>
  <si>
    <t xml:space="preserve">Law makes possession and use illegal but then exempts said weapons and devices if they're registered in compliance with federal law.
</t>
  </si>
  <si>
    <t xml:space="preserve">Shall certify?
</t>
  </si>
  <si>
    <t xml:space="preserve">ARS 13-3121
</t>
  </si>
  <si>
    <t xml:space="preserve">Shall certify within 60 days.
</t>
  </si>
  <si>
    <t>Peaceable journey laws?</t>
  </si>
  <si>
    <t xml:space="preserve">On May 1, 2017, Governor Ducey signed a bill that would prevent localities from requiring background checks for private sales.[9]
</t>
  </si>
  <si>
    <t>Lose Right to Possession Indefinitely under Mental Health laws?</t>
  </si>
  <si>
    <t>ARS 36-540; ARS 13-925[10]</t>
  </si>
  <si>
    <t xml:space="preserve">A person found persistently or acutely disabled or a danger to self or to others automatically becomes a prohibited firearm possessor indefinitely, with notification to the Arizona Dept. of Public Safety.  Restoration of gun possession rights requires the court-ordered individual to petition to restore his/her rights, and provide clear and convincing evidence from a psychiatrist willing to testify to all of the following: 1) the person is no longer a danger to others or persistently and acutely disabled, 2) that the circumstances that led to the original order, adjudication or finding are no longer in effect, 3) that the patient is not likely to act in a manner that is dangerous to public safety, and 4) that restoring the patient's right to possess a firearm is not contrary to the public interest. The burden of proof (clear and convincing evidence) is on the court-ordered person, not the state.
</t>
  </si>
  <si>
    <t>License required for concealed carry?</t>
  </si>
  <si>
    <t>5-73-301 - 5-73-320</t>
  </si>
  <si>
    <t xml:space="preserve">Act 746 allows for concealed carry without permit.[11]
Shall-Issue. The Arkansas State Police issue and recognize the Arkansas Concealed Handgun Carry License, as do states that have existing reciprocity with Arkansas.
Enhanced concealed carry permits allow for carrying in some forbidden areas such as carrying at public colleges, most public buildings, non-secure locations in an airport, churches, and more.[12][13]
</t>
  </si>
  <si>
    <t>License required for open carry?</t>
  </si>
  <si>
    <t>5-73-120</t>
  </si>
  <si>
    <t xml:space="preserve">May open carry without license.
</t>
  </si>
  <si>
    <t>5-73-205</t>
  </si>
  <si>
    <t xml:space="preserve">All NFA items allowed if in compliance with Federal law.
Machine guns may not have ammunition .30 in. or 7.63 mm or bigger unless the gun is registered to an ammunition corporation.
</t>
  </si>
  <si>
    <t xml:space="preserve">5-73-112
</t>
  </si>
  <si>
    <t xml:space="preserve">Shall certify within 15 days. With the enactment of 41F/P on July 13, 2016 the need for "Shall Certify" legislation has essentially been negated.
</t>
  </si>
  <si>
    <t>5-73-120 (c)(4)</t>
  </si>
  <si>
    <t xml:space="preserve">Weapons are allowed if the person is carrying a weapon when upon a journey, unless the journey is through a commercial airport when presenting at the security checkpoint in the airport or is in the person's checked baggage and is not a lawfully declared weapon. "Journey" is defined as "travel beyond the county in which a person lives." (5-73-120(B)(3))
</t>
  </si>
  <si>
    <t>Relevant Statutes (Penal Code except when noted)</t>
  </si>
  <si>
    <t xml:space="preserve">Â§26500 </t>
  </si>
  <si>
    <t xml:space="preserve">All firearm sales must be completed through a dealer. Firearm purchases require a Firearm Safety Certificate and proof of residency unless the individual purchasing the firearm is active duty military, honorably retired military, or a peace officer under Penal Code Section 830. Military reservists must provide proof of residency in order to purchase a firearm. The Firearms Safety Certificate can be purchased and completed at firearms dealers with DOJ instructors on the same day, differentiating it from a FOID or FID card system  where one has to apply with the local police and await approval. Must be 21 to purchase any firearm.[14] An exemption is made for those 18-20 years old who possess a valid hunting license to purchase long guns.
</t>
  </si>
  <si>
    <t>Â§28150</t>
  </si>
  <si>
    <t xml:space="preserve">The California Department of Justice ("DOJ") retains information about the purchaser and seller of all in-state firearm sales and transfers, and requires that any firearms imported into the state be reported to the DOJ.[15] Furthermore, the Attorney General is required by law to maintain a registry containing the fingerprints and identifying information of the transferee, and the unique identifying information of every firearm transferred in the state, pursuant to Â§11106.[16] All handgun serial numbers and sales are recorded by the state in the Department of Justice's Automated Firearms System, along with those of many long guns. While there is no requirement for California residents to register handguns owned prior to 1991 with law enforcement, Â§12025 and Â§12031 enhance several misdemeanor offenses to felonies if the handgun is not on file in the Department of Justice's Automated Firearms System. New residents must register handguns (purchased outside of California) with DOJ within 60 days. As of JanuaryÂ 1, 2014[update], long gun serial numbers are also recorded, whereas previously only the sale was recorded. However, it is not required that owners of long guns purchased prior to 2014 register their firearms and it is not a crime to be in possession of an unregistered firearm.
</t>
  </si>
  <si>
    <t xml:space="preserve">While the Firearm Safety Certificate is required for new purchases of firearms, ongoing possession of a firearm does not require a license or permit.[17] People moving into California are required, within 60 days, to file a New Resident Report of Firearm Ownership.[18][19] New residents are prohibited from importing assault weapons or any other weapons prohibited by California law regardless of whether they were lawfully acquired and possessed in the residents' prior state of residence.[20] The ban on importing large-capacity magazines was ruled unconstitutional[21] but the ruling is on hold while the case is under appeal.[22]
</t>
  </si>
  <si>
    <t>Â§30500, Â§30515</t>
  </si>
  <si>
    <t xml:space="preserve">Illegal to possess, import, or purchase assault weapons and .50 BMG rifles, unless such weapons were acquired by the owner prior to June 1, 1989. While California's Assault Weapons Law does allow individuals who hold a Dangerous Weapons Permit to obtain, transport or possess defined assault weapons, the DOJ generally does not issue Dangerous Weapons Permits to ordinary citizens. Legally defined assault weapons and .50 BMG rifles listed by make and model by the DOJ must be registered. Their sale and transfer is prohibited. Military look-alike rifles that are not chambered for .50 BMG and are not on the DOJ roster are legal to purchase or possess, with some restrictions in configuration â€“ known as "banned features". Active-duty military members residing out of state and assigned to duty in California may bring personally-owned assault weapons into the state. The military member's residence must be in a state that permits private citizens to own and possess assault weapons, and the firearms must be registered with the California Department of Justice prior to the servicemember's arrival in California by submitting the registration form with a copy of the member's Permanent Change of Station (PCS) orders and an authorization letter from the installation commander.
With the passage of Senate Bill 880 and Assembly Bill 1135 in June 2016, the state's assault weapon ban has been expanded to include all semi-automatic center-fire rifles and shotguns that have a "bullet button" detachable magazine; effectively repealing a prior law that made "bullet button" magazines required on all newly manufactured weapons with detachable magazines. The sale or transfer of such weapons will be prohibited, effective January 1, 2017. Those purchased prior to January 1, 2017 must be registered with the DOJ by the start of 2018. The definition of types of weapons that are banned has been expanded, the exact definitions should be reviewed at the California DOJ website.[23]
</t>
  </si>
  <si>
    <t>Magazine capacity restriction?</t>
  </si>
  <si>
    <t>Â§32310</t>
  </si>
  <si>
    <t xml:space="preserve">
Section 32310 of the Penal Code states that any person who manufactures or causes to be manufactured, imports into the state, keeps for sale, or offers or exposes for sale, or who gives, lends, buys, receives, or assembles any large-capacity magazine from a parts kit is punishable by imprisonment in a county jail not exceeding one year or imprisonment. Thus, the offenses listed can be charged as a felony or a misdemeanor at the discretion of the prosecutor.[24] Large-capacity is defined as being able to hold more than 10 rounds. In November 2016 California voters approved Proposition 63. The referendum outlaws the possession of such magazines, requires background checks for all ammunition sales and mandates the reporting of lost or stolen firearms.[25] Under Proposition 63, mere possession of a large-capacity magazine is punishable as a misdemeanor with a $100 fine or an infraction with a $100 fine. This prohibition applies to magazines acquired prior to January 1, 2000 that were previously considered "grandfathered."[26] Importation, manufacture, lending, assembling a large-capacity magazine from a parts kit, or buying a large-capacity magazine remains chargeable as a felony or a misdemeanor.[27]
On June 29, 2017, a federal judge blocked the enforcement of Proposition 63's ban on the possession of large-capacity magazines, pending the outcome of litigation concerning the ban. Magazines that would have been subject to the Proposition 63 ban are legal for private citizens to keep until the injunction is either lifted and/or the ban is upheld by the courts.[28][29] On March 29, 2019, the entire large-capacity magazine law was blocked permanently by the district court; this includes the ban on possession, in addition to the ban on manufacturing, importing, selling, etc.[21][30] Following a stay request from Attorney General, Judge Benitez allowed the ban on manufacture, import, and sale of large-capacity magazines to be enforced while keeping in place the injunction against the enforcement of the ban on possession of previously legal large-capacity magazines, including all purchases made between the entry of the Courtâ€™s injunction on March 29, 2019 and April 5, 2019, 5:00 p.m.[31]
</t>
  </si>
  <si>
    <t>Â§26150</t>
  </si>
  <si>
    <t xml:space="preserve">"May issue," depending on jurisdiction. County sheriff's or local Police Chief's discretion, many counties are de facto "no-issue", while others are "shall-issue" in practice. CCW permits valid statewide. Out-of-state permits not valid in California. California's may-issue law has been held constitutional by an en banc panel of the U.S. Court of Appeals for the Ninth Circuit. The Supreme Court refused to hear an appeal of this holding.[32]
</t>
  </si>
  <si>
    <t>Open carry allowed?</t>
  </si>
  <si>
    <t>Â§26350</t>
  </si>
  <si>
    <t xml:space="preserve">Long guns and handguns may be openly carried in unincorporated rural areas where firearm discharge is not prohibited by local ordinance. In a county with a population of less than 200,000 residents, a permit to carry a handgun "loaded and exposed" may be issued by the county sheriff, valid only in the issuing county. A person may also open carry if he or she "reasonably believes that any person or the property of any person is in immediate, grave danger and that the carrying of the weapon is necessary for the preservation of that person or property."[33]
</t>
  </si>
  <si>
    <t>Vehicle carry?</t>
  </si>
  <si>
    <t>Â§25610</t>
  </si>
  <si>
    <t xml:space="preserve">A valid California Concealed Weapons License is required to carry a concealed handgun in a motor vehicle. Otherwise, handguns and assault rifles must be unloaded and locked in a case during transport. Long guns not classified as assault rifles may be transported in a vehicle without being locked in a case, but must be unloaded.
</t>
  </si>
  <si>
    <t>Â§53701 Government Code</t>
  </si>
  <si>
    <t xml:space="preserve">Most but not all local restrictions preempted.
</t>
  </si>
  <si>
    <t>Castle doctrine law?</t>
  </si>
  <si>
    <t xml:space="preserve">California never requires a duty to retreat whether in your own home or not. The state acknowledges a legal presumption that an intruder poses a deadly threat if in your own home or property that is owned and controlled by yourself.
</t>
  </si>
  <si>
    <t>Â§12220, Â§12020, Â§12020</t>
  </si>
  <si>
    <t xml:space="preserve">Possession of automatic weapons or short-barreled shotguns or rifles prohibited without DOJ "Dangerous Weapons Permit"; permission rarely granted outside of film industry. Suppressors (aka silencers) prohibited. Destructive devices are prohibited unless are designated as curios &amp; relics, in which case a collectors permit can be obtained. The only AOWs that are permitted are smoothbore pistols and firearms with a combination of a smoothbore and rifle barrel. C&amp;R short-barreled rifles and C&amp;R short-barrled shotguns permitted.
</t>
  </si>
  <si>
    <t xml:space="preserve">California courts have ruled that large-capacity magazines (LCM) that are disassembled or LCM parts are legal to possess. Otherwise federal rules are observed.
</t>
  </si>
  <si>
    <t>Waiting period?</t>
  </si>
  <si>
    <t xml:space="preserve">Â§26815(a)[1], Â§26950-27140 [2], Â§27540(a) [3],
Â§27600-27750 [4] 
</t>
  </si>
  <si>
    <t xml:space="preserve">California has a ten (10) day waiting period for all firearm purchases, transfers, and private sales which must be conducted through a federal and state firearm license holder. That is, upon purchase, the purchaser must wait 10 days after the purchase before the firearm is released to the owner.
On August 25, 2014, the California's 10-day waiting period for gun purchases was ruled unconstitutional by the U.S. District Court for the Eastern District of California which found that "the 10-day waiting periods of Penal Code [sections 26815(a) and 27540(a)] violate the Second Amendment" as applied to members of certain classifications (notably holders of concealed carry permits) and "burdens the Second Amendment rights of the Plaintiffs".[34] On December 14, 2016 this ruling was overturned by a three-judge panel of the 9th U.S. Circuit Court of Appeals.[35] The plaintiffs' petition for an en banc rehearing was denied April 4, 2017; on February 20, 2018 the Supreme Court certiorari petition was denied, meaning that the waiting period remains in effect.[36]
</t>
  </si>
  <si>
    <t>Â§ 27545</t>
  </si>
  <si>
    <t xml:space="preserve">Private party transfers of firearms must be conducted through a licensed dealer, who is required by federal law to conduct a background check and keep a record of the sale.
</t>
  </si>
  <si>
    <t>Red flag law?</t>
  </si>
  <si>
    <t xml:space="preserve">The police or a person's family member can ask a judge to confiscate the firearms of a person who appears to pose a threat to themselves or others.[37]
</t>
  </si>
  <si>
    <t>DRMC Â§ 38-130</t>
  </si>
  <si>
    <t xml:space="preserve">Denver ordinance bans assault weapons. Vail banned assault weapons in 1994.[38] Boulder passed such an ordinance in May 2018.[39]
</t>
  </si>
  <si>
    <t xml:space="preserve">CRS Â§Â§ 18-12-302, 18-12-303 </t>
  </si>
  <si>
    <t xml:space="preserve">After July 1, 2013, magazines holding more than 15 rounds may not be sold, transferred, or possessed unless they were lawfully owned prior to July 1, 2013. Firearms with a tubular magazine which are either chambered in .22 rimfire or operated by lever action are exempt from this regulation, as are magazines "permanently altered" to limit the capacity to 15 or less. Boulder passed an ordinance in May 2018 banning magazines holding more than 10 rounds.[39] Vail banned magazines holding 21 or more rounds in 1994.[40]
</t>
  </si>
  <si>
    <t>CRS Â§ 18-12-203</t>
  </si>
  <si>
    <t xml:space="preserve">Colorado is a shall issue state for concealed carry. Permits are issued by local sheriff offices to county residents.
</t>
  </si>
  <si>
    <t>CRS Â§ 18-12;DRMC Â§Â§ 38-117(b), 38-118</t>
  </si>
  <si>
    <t xml:space="preserve">Legal without permit requirements except in Denver and other posted areas.
</t>
  </si>
  <si>
    <t>Concealed within a vehicle?</t>
  </si>
  <si>
    <t>CRS Â§Â§ 18-12-105(2b), 33-6-125;DRMC Â§Â§ 38-117(f), 38-118, 14-92</t>
  </si>
  <si>
    <t xml:space="preserve">No permit is required. Pistols may be carried with chamber and magazine loaded. Rifles and shotguns must be carried with an empty chamber, but the magazine may be loaded.
</t>
  </si>
  <si>
    <t>CRS Â§ 29-11.7-103</t>
  </si>
  <si>
    <t xml:space="preserve">Local ordinances are preempted by state law, but Denver bans assault weapons and open carry.
</t>
  </si>
  <si>
    <t>CRS Â§ 18-12-102</t>
  </si>
  <si>
    <t xml:space="preserve">NFA items are defined as a "dangerous weapon". Subsection 5: "It shall be an affirmative defense to the charge of possessing a dangerous weapon...that said person has a valid permit and license for possession of such weapon."
</t>
  </si>
  <si>
    <t>CRS Â§ 18-12-105.6; DRMC Â§Â§ 38-117(f), 38-118</t>
  </si>
  <si>
    <t xml:space="preserve">Denver's restrictions on transport/possession of firearms in vehicles do not apply to persons traveling to or from other jurisdictions; see Trinen v. City &amp; County of Denver, 53 P.3d 754
</t>
  </si>
  <si>
    <t>Castle Doctrine?</t>
  </si>
  <si>
    <t>CRS Â§ 18-1-704.5</t>
  </si>
  <si>
    <t xml:space="preserve">A legal resident of a property has the right to use deadly force to defend themselves, other occupants, and property from armed or unarmed intruders.
</t>
  </si>
  <si>
    <t>Stand Your Ground Law?</t>
  </si>
  <si>
    <t>CRS Â§ 18-12-112</t>
  </si>
  <si>
    <t xml:space="preserve">For private party transfers of firearms, the seller must request that a licensed dealer perform a background check of the buyer, and must get approval of the transfer from the Colorado Bureau of Investigation. Transfers of antique firearms, bona-fide gifts or loans from immediate family members, and transfers to estate executors or trustees are exempt. Temporary transfers are strictly regulated.
</t>
  </si>
  <si>
    <t>HB 19-1177</t>
  </si>
  <si>
    <t xml:space="preserve">The police may temporarily confiscate firearms from people who are threatening to harm themselves or others, and then get a court order afterwards.
</t>
  </si>
  <si>
    <t>CGS 29-33(b), CGS 29â€“36(f), CGS 29-38m(c)</t>
  </si>
  <si>
    <t xml:space="preserve">Certificate of Eligibility for Pistol and Revolvers or Long Guns or Ammunition required to purchase handguns, long guns or ammunition, respectively or a State Permit to Carry Pistols and Revolvers to purchase any of the above. Applicants must complete an approved safety course, and pass a National Instant Criminal Background Check System (NICS) background check and mental health records check prior to issuance of certificate. Certificates of Eligibility are granted on a Shall-Issue basis to qualified applicants, and are valid for five years. There is a 14-day waiting period for the purchase of long guns, with exceptions for peace officers, Active-Duty military members, and holders of carry permits. With the passing of Public Act 13-3, hunting licenses (which take approximately 12 hours to complete versus the eight hours the NRA Basic Pistol Course takes) may no longer be used to purchase ammunition or long rifles. Long guns and ammunition purchased outside of Connecticut are not subject to the long gun and ammunition eligibility requirements (even if one is a CT resident) other than the two-week waiting period must be observed for long gun transfers out of state, unless one has a valid hunting license or carry permit.
</t>
  </si>
  <si>
    <t>CGS 53â€“202</t>
  </si>
  <si>
    <t xml:space="preserve">Registration required for assault weapons purchased between September 13, 1994 and April 1, 2014 and for machine guns obtained before January 1, 2014.
There is a de facto registry of the sale (including the serial numbers) of handguns and long guns purchased in state that is maintained by the Department of Emergency Services and Public Protection (DESPP). Any transfer, be it from a dealer or private party, must be accompanied by an authorization number issued by the DESPP and a form containing personal and weapon identification (DPS-3-C) must be submitted to DESPP and local police. This form is collected and maintained on all guns purchased from FFL dealers as well. The DPS-3-C form is not required for long gun transfers made out of state, and there is no legal requirement/penalty to register firearms purchased out of state or lawfully obtained before April 1, 2014.
</t>
  </si>
  <si>
    <t xml:space="preserve">Partial ban. Selective fire weapons, some .50 BMG variants, and semiautomatic center-fire firearms with one defined feature; banned weapons lawfully possessed prior to this date must be registered with DESPP. Registered weapons may only be sold or transferred to a licensed gun dealer, to the State Police or local police department, transferred to a recipient outside of Connecticut, or bequeathed to a designated heir when the original owner/registrant becomes deceased. Assault weapons manufactured and lawfully obtained prior to September 13, 1994 no longer require registration with DESPP and may be sold or transferred to non-prohibited persons.[41] Exceptions exist for active and retired law enforcement and military members.
</t>
  </si>
  <si>
    <t>53-202w</t>
  </si>
  <si>
    <t xml:space="preserve">As of April 4, 2013, magazines holding more than 10 rounds are considered Large Capacity Magazines (LCM), and such magazines manufactured after that date may not be sold or transferred within the state. Existing owners of LCMs may possess such magazines if they declare and register them with the DESPP before January 1, 2014; Owners of registered LCMs may not load such magazines with more than 10 rounds except when inside the owner's home or on the premises of a licensed shooting range. Even if an individual has a permit to carry a pistol or revolver, they can never carry, other than at a shooting range, a pistol that has an LCM loaded with more than 10 bullets. Possessing an unregistered Large Capacity Magazine obtained prior to the ban's effective date is an infraction with a $90 fine for the first offense, and a Class D felony (punishable by up to 5 years in prison and/or $5,000 fine) for subsequent offenses. Unlawfully possessing a LCM obtained after the effective date of the ban is a Class D felony.
</t>
  </si>
  <si>
    <t>CGS 23-37a(b)</t>
  </si>
  <si>
    <t xml:space="preserve">No license/permit is required to own any firearm/ammunition in Connecticut, except for grandfathered assault weapons manufactured and obtained between September 13, 1994 and April 4, 2013.
</t>
  </si>
  <si>
    <t>CGS 29â€“28</t>
  </si>
  <si>
    <t xml:space="preserve">Shall-Issue, with Limited Discretion. Connecticut's pistol permit law specifies that issuing authorities May-Issue pistol permits to qualified applicants, but the state's courts have generally ruled that permits must be granted on a Shall-Issue basis to applicants meeting the state's qualifications for a pistol permit, as Connecticut does not require an applicant to "show good cause" for needing a permit. Issuing local authorities have limited discretion to deny a permit when he or she has personal knowledge of the applicant's character that would not otherwise be reflected on a background check. A denial on this basis would have to be justified with supporting evidence showing that the applicant is not of "suitable" character to be granted a pistol permit, but virtually all cases are thrown out if the applicant is not otherwise barred from owning firearms.
Connecticut has a two-step permitting process: a 60-day Temporary permit issued by local authorities and a 5-year Regular permit issued by the Department of Emergency Services and Public Protection (DESPP). Issuance of a Temporary permit is technically not a prerequisite to apply for a Regular permit, but in practice an applicant must await a decision from local authorities on the temporary permit application before applying to DESPP for the Regular permit. If the local permit is denied for any reason, instead one files an appeal to DESPP to have the state board re-examine the application. If the state board denies the permit (rare occurrence), a court appeal is possible. Permit needed to carry open or concealed. Exceptions for peace officers and Active-Duty military members. Out of state permits not valid in Connecticut, but non-residents may apply for a Connecticut non-resident carry permit through the mail. Non-residents must have a carry permit issued by a United States jurisdiction to apply.
</t>
  </si>
  <si>
    <t xml:space="preserve">Connecticut is a Licensed Open Carry state. A Connecticut Permit to Carry Pistols or Revolvers allows the carry of handguns openly or concealed any place in the state that is not considered "off-limits" under state law. Despite this, local law enforcement have been known[citation needed] to detain carriers. There have been very few actual arrests and no convictions in recent history as a result of carrying unconcealed however. State law is silent on the open carry of long guns in public either with or without a permit, although some municipalities have enacted ordinances restricting or banning the practice. Various towns and the state police as well have articulated through training memos that open carry is legal and to not harass people who carry openly without some other cause.[42]
</t>
  </si>
  <si>
    <t>Vehicle carry permitted?</t>
  </si>
  <si>
    <t xml:space="preserve">A valid Connecticut pistol permit is required to carry a loaded weapon in a vehicle.  Otherwise, the weapon must be unloaded and the firearm its ammunition must be stored in separate locked containers during transport.
As of October 1, 2019, handguns left in unattended vehicles are required to be stored in the trunk, locked safe, or locked glove box.[43]
</t>
  </si>
  <si>
    <t>Duty to inform?</t>
  </si>
  <si>
    <t xml:space="preserve">Connecticut is not a duty to inform state.  Those who are carrying a pistol or revolver must carry their permit with them.
</t>
  </si>
  <si>
    <t xml:space="preserve">No duty to retreat if you are in your home or on property owned by yourself. There is no "stand your ground law" but, courts have granted civil immunity to those with carry permits and used "reasonable force" in the past.
</t>
  </si>
  <si>
    <t xml:space="preserve">State pre-emption of local ordinances not explicitly specified in state law, but established by court precedence. Most municipalities have ordinances restricting or banning the discharge of firearms outside of firing ranges or designated hunting areas during hunting seasons. Some municipalities have restrictions or bans on carrying long guns in public places. The City of New London and the City of New Britain previously had ordinances that forbade open carry of handguns, which have since been repealed in both cities.
</t>
  </si>
  <si>
    <t>CGS 53â€“202(c)</t>
  </si>
  <si>
    <t xml:space="preserve">SBR, SBS, DD, suppressors are legal, provided they also comply with the assault weapons provisions, unless purchased before October 1, 1993. Machine guns are legal if purchased and registered with the state before January 1, 2014. Non-selective fire machine guns may be transferred to another resident within Connecticut.
</t>
  </si>
  <si>
    <t>CGS 29â€“38</t>
  </si>
  <si>
    <t xml:space="preserve">Private party firearm transfers require that a background check of the buyer be performed by a federally licensed dealer.
</t>
  </si>
  <si>
    <t xml:space="preserve">State law allows police, after investigating and determining probable cause, to get a court warrant and seize guns from anyone posing an imminent risk of harming himself or someone else.
</t>
  </si>
  <si>
    <t>11 Del.C. Â§ 1441</t>
  </si>
  <si>
    <t xml:space="preserve">Delaware is a officially "may issue" state for concealed carry, but mostly shall-issue in practice. Permits are generally issued to all applicants not barred from owning a firearm.[44]
</t>
  </si>
  <si>
    <t xml:space="preserve">Open carry without permit is generally lawful. A 2014 Delaware Supreme Court ruling recognized that open carry was a long standing fundamental right, and could only be prohibited by local ordinances in effect prior to July 4, 1985. The city of Dover formerly required a permit from the police chief for a state concealed permit to open carry, but this was repealed in October 2015 in accordance with the ruling.
</t>
  </si>
  <si>
    <t>Yes*</t>
  </si>
  <si>
    <t>22 Del.C Â§ 111</t>
  </si>
  <si>
    <t xml:space="preserve">Municipalities may regulate only the discharge of firearms and the possession of firearms within police stations and municipal buildings, unless the ordinance was in effect prior to July 4, 1985.
</t>
  </si>
  <si>
    <t xml:space="preserve">SBRs and AOWs are legal.  The city of Wilmington prohibits possession of SBRs within city limits.  Machine guns, suppressors, Destructive Devices and SBS are prohibited for civilians.[45]
</t>
  </si>
  <si>
    <t>147th General Assembly: Chapter 20</t>
  </si>
  <si>
    <t xml:space="preserve">Private party transfers of firearms to persons other than family members must be conducted though a licensed dealer, who is required by federal law to conduct a background check and keep a record of the sale. A transfer to a person who possesses a valid License to Carry a Concealed Deadly Weapon is exempt from this requirement.
</t>
  </si>
  <si>
    <t>House Bill 302 (2018)</t>
  </si>
  <si>
    <t xml:space="preserve">If a mental health professional deems that a person is a danger to themselves or to others, the police may get a court order to temporarily seize that person's firearms.
</t>
  </si>
  <si>
    <t>Permit required to purchase?</t>
  </si>
  <si>
    <t xml:space="preserve">The firearm registration process also serves as a permitting process.
</t>
  </si>
  <si>
    <t xml:space="preserve">The firearm registration process also serves as a licensing process.
</t>
  </si>
  <si>
    <t xml:space="preserve">All firearms except certain black powder firearms, must be registered with the Metropolitan Police Department. A background check and online training are required.
</t>
  </si>
  <si>
    <t xml:space="preserve">The Metropolitan Police Department shall issue a License to Carry a Handgun to a qualified applicant.
</t>
  </si>
  <si>
    <t xml:space="preserve">Open carry is prohibited.
</t>
  </si>
  <si>
    <t xml:space="preserve">Assault weapons and .50 BMG rifles prohibited.
</t>
  </si>
  <si>
    <t xml:space="preserve">Illegal to possess magazines of more than 10 round capacity.
</t>
  </si>
  <si>
    <t xml:space="preserve">Automatic firearms, short barreled rifles, short barreled shotguns, and silencers prohibited.
</t>
  </si>
  <si>
    <t xml:space="preserve">Federal law (FOPA) applies.
</t>
  </si>
  <si>
    <t>DC Code Â§7â€“2505.02</t>
  </si>
  <si>
    <t xml:space="preserve">Private party firearm transfers must be conducted through a licensed dealer, who is required by federal law to conduct a background check and keep a record of the sale. This only applies to sales made within the District of Columbia. Sales made by DC firearms owners outside of the District of Columbia must only conform to that state's transfer laws.
</t>
  </si>
  <si>
    <t xml:space="preserve">After purchasing a firearm, the buyer must wait ten days before taking possession of the gun.
</t>
  </si>
  <si>
    <t xml:space="preserve">Red flag law?
</t>
  </si>
  <si>
    <t xml:space="preserve">Long Guns
</t>
  </si>
  <si>
    <t xml:space="preserve">Hand Guns
</t>
  </si>
  <si>
    <t xml:space="preserve">Relevant Statutes
</t>
  </si>
  <si>
    <t xml:space="preserve">Notes
</t>
  </si>
  <si>
    <t>F.S. 790.065 (13)</t>
  </si>
  <si>
    <t xml:space="preserve">The sale or transfer of a firearm to a person younger than 21 years of age may not be made or facilitated by a licensed importer, licensed manufacturer, or licensed dealer.
The prohibitions of this subsection do not apply to the purchase of a rifle or shotgun by a law enforcement officer or correctional officer, or a servicemember.
</t>
  </si>
  <si>
    <t>F.S. 790.335</t>
  </si>
  <si>
    <t xml:space="preserve">It is a felony under Florida law to create, maintain or publish any list, record or registry of legally owned firearms or law-abiding firearm owners.
</t>
  </si>
  <si>
    <t>F.S. 790.06</t>
  </si>
  <si>
    <t xml:space="preserve">Allows concealed possession of handguns, electronic weapons or devices, tear gas guns, knives, or billies, but not long guns or machine guns per Chapter 790.06(1).
</t>
  </si>
  <si>
    <t>F.S. 790.053</t>
  </si>
  <si>
    <t xml:space="preserve">Open carry of firearms is generally banned except open or concealed carry is allowed for without a license under 790.25 for certain protected places and activities. Exceptions include in the home, place of work, hunting, fishing, camping, or while practice shooting and while traveling to and from those activities.
</t>
  </si>
  <si>
    <t>F.S. 790.33</t>
  </si>
  <si>
    <t xml:space="preserve">See Preemption section below
</t>
  </si>
  <si>
    <t>F.S. 790.161</t>
  </si>
  <si>
    <t xml:space="preserve">Making, possessing, throwing, projecting, or discharging any destructive device, or any attempt to do so is a felony in Florida.
</t>
  </si>
  <si>
    <t xml:space="preserve">Florida law does not require one to disclose one's possession of a firearm on contact with Law Enforcement.
</t>
  </si>
  <si>
    <t>F.S. 790.401</t>
  </si>
  <si>
    <t xml:space="preserve">The police can get judicial approval to confiscate, for up to a year, the firearms of a person deemed a danger to themselves or others.
</t>
  </si>
  <si>
    <t xml:space="preserve">F.S. 790.0655
</t>
  </si>
  <si>
    <t xml:space="preserve">The mandatory waiting period is 3 days, excluding weekends and legal holidays, or expires upon the completion of the records checks, whichever occurs later.
Individual counties can require a waiting period of up to five days. (Florida Constitution Article VIII Section 5(b))
This requirement is waived for holders of a Florida Concealed Weapon license.[46]
</t>
  </si>
  <si>
    <t>O.C.G.A Â§ 16-11-129</t>
  </si>
  <si>
    <t xml:space="preserve">Concealed or open carry allowed with permit. See also O.C.G.A Â§ 43â€“38â€“10 which is a special permit for armed security guards. Concealed carry of long guns allowed without a license ONLY if unloaded. O.C.G.A Â§ 16-11-126 (b)
</t>
  </si>
  <si>
    <t>O.C.G.A Â§ 16-11-126</t>
  </si>
  <si>
    <t xml:space="preserve">Open carry of handguns allowed with a license issued under O.C.G.A Â§ 16-11-129. Open carry of long guns allowed without a license. O.C.G.A Â§ 16-11-126 (b)
</t>
  </si>
  <si>
    <t>O.C.G.A Â§ 16-11-173</t>
  </si>
  <si>
    <t xml:space="preserve">Despite state preemption, several localities continue to have local gun restrictions. Recent court rulings have resulted in many of these ordinances being withdrawn.
</t>
  </si>
  <si>
    <t xml:space="preserve">Â§134-2
</t>
  </si>
  <si>
    <t xml:space="preserve">Must be 21 years old to acquire a permit to purchase.
</t>
  </si>
  <si>
    <t>HRS 0134-0003</t>
  </si>
  <si>
    <t xml:space="preserve">Must be registered with county police chief within 5 days of purchase or arrival to Hawaii. Registration not required for black powder and pre-1899 firearms. May not bring firearm into the state if under 21.[47]
</t>
  </si>
  <si>
    <t xml:space="preserve">Law bans assault pistols with two or more banned features. Does not apply to rifles or shotguns with a barrel length greater than 16 inches
</t>
  </si>
  <si>
    <t xml:space="preserve">HRS134-8(c)
HRS134-11(3) 
</t>
  </si>
  <si>
    <t xml:space="preserve">Any magazine with a capacity of more than 10 rounds that can be inserted into a pistol is prohibited. Members of organizations are exempt from the pistol magazine limit at places of target shooting.
</t>
  </si>
  <si>
    <t xml:space="preserve">No license required to own any firearms in Hawaii, but all firearms, including those brought into the state by new residents, must be registered.
</t>
  </si>
  <si>
    <t>HRS 0134-0009</t>
  </si>
  <si>
    <t xml:space="preserve">May-Issue by statute, but No-Issue in practice. The chief of police may grant a permit "in an exceptional case, when an applicant shows reason to fear injury to the applicant's person or property." In practice, Hawaii is "No-Issue," as issuing authorities rarely or never approve applications for permits. In March 2014, the 9th Circuit US Court of Appeals has ruled Hawaii's restrictive concealed carry policy unconstitutional. An en banc panel reversed the initial ruling in June 2015, holding that the Constitution guarantees no right to concealed carry in public.
</t>
  </si>
  <si>
    <t xml:space="preserve">By law, Hawaii is a Licensed Open Carry State, but since licenses are rarely issued, the state is Non-Permissive for open carry in practice. The chief of police may grant a permit "Where the urgency or the need has been sufficiently indicated" provided that the person "is engaged in the protection of life and property." In practice, Hawaii is "No-Issue," as issuing authorities rarely or never approve applications for permits.
On July 24, 2018, the Ninth Circuit Court of Appeals ruled that Hawaii's laws restricting open carry are unconstitutional.[48] That ruling was vacated on February 8, 2019 and the case is scheduled to be heard en banc.[49]
No laws against open carrying long guns.
</t>
  </si>
  <si>
    <t xml:space="preserve">Municipalities may enact and enforce local regulations only if they are identical to, and provide the same penalty as, state law.
</t>
  </si>
  <si>
    <t xml:space="preserve">Machine guns, short barreled rifles, short barreled shotguns, and silencers/suppressors are prohibited from the average citizen. Certain Destructive Devices and AOWs are allowed with proper tax stamp and NFA paperwork from the ATF.
</t>
  </si>
  <si>
    <t xml:space="preserve">Federal laws observed.
</t>
  </si>
  <si>
    <t>HRS Â§134-2</t>
  </si>
  <si>
    <t xml:space="preserve">A person who wants to purchase a handgun or long gun must obtain a permit to acquire the ownership of a firearm, which requires a background check of the applicant.
</t>
  </si>
  <si>
    <t xml:space="preserve">Hawaii passed a red flag law in late June 2019.[50][51]
</t>
  </si>
  <si>
    <t>Idaho 18-3302</t>
  </si>
  <si>
    <t xml:space="preserve">May carry concealed when outside the confines of a city or city limits, and inside a vehicle while engaged in a lawful outdoor activity. As of July 1, 2016, permitless concealed carry within cities is also legal for Idaho residents 21 years and older and active military. Effective July 1, 2019 the minimum age will be lowered to 18.[52][53] Permitless carry will also be expanded to any weapon.[54] Nonresidents still need a permit to carry concealed within city limits.
</t>
  </si>
  <si>
    <t xml:space="preserve">May carry openly without a permit in a vehicle or on foot.
</t>
  </si>
  <si>
    <t xml:space="preserve">Cities May regulate the discharge of firearms within their confines or limits.
</t>
  </si>
  <si>
    <t xml:space="preserve">Permitted as long as such possession is in compliance with all federal regulations
</t>
  </si>
  <si>
    <t>430 ILCS 65</t>
  </si>
  <si>
    <t xml:space="preserve">FOID (Firearm Owner's Identification card) required.
</t>
  </si>
  <si>
    <t>Owner permit required?</t>
  </si>
  <si>
    <t xml:space="preserve">FOID required.
</t>
  </si>
  <si>
    <t>Public Act 098-0063: Firearm Concealed Carry Act</t>
  </si>
  <si>
    <t xml:space="preserve">Shall-issue with limited discretion.[55] Concealed carry licenses are issued by the state police. Licenses issued by other states are not recognized, but nonresidents from states with "substantially similar" licensing requirements can apply for an Illinois nonresident license.
</t>
  </si>
  <si>
    <t>720 ILCS 5/24</t>
  </si>
  <si>
    <t>Vehicle carry allowed?</t>
  </si>
  <si>
    <t xml:space="preserve">An Illinois concealed carry license is required for Illinois residents. Non-residents may carry in a vehicle if they are eligible to carry in their home state.
</t>
  </si>
  <si>
    <t xml:space="preserve">Preemption for the regulation and transportation of handguns and handgun ammunition. Preemption for laws regulating assault weapons, unless enacted before July 20, 2013.
</t>
  </si>
  <si>
    <t>Cook Co. Code of Ord. Â§54-211  Chi. Mun. Code Â§8-20-170</t>
  </si>
  <si>
    <t xml:space="preserve">Cook County and the city of Chicago have separately banned the possession of assault weapons, as have several Chicago suburbs, prior to the preemption deadline of July 20, 2013.
</t>
  </si>
  <si>
    <t xml:space="preserve">No state-level restrictions. Some local jurisdictions have enacted various magazine capacity restrictions.
</t>
  </si>
  <si>
    <t>720 ILCS 5/24  720 ILCS 5/24-2</t>
  </si>
  <si>
    <t xml:space="preserve">Automatic firearms, short-barreled shotguns, and suppressors prohibited. Short-barreled rifles allowed only for Curios and Relics license holders or members of a bona fide military reenactment group. AOW (Any Other Weapon) and large-bore DD (Destructive Device) allowed with proper approval and tax stamp from ATF.
</t>
  </si>
  <si>
    <t>Castle doctrine / stand your ground laws?</t>
  </si>
  <si>
    <t>720 ILCS 5</t>
  </si>
  <si>
    <t xml:space="preserve">Illinois has no stand-your-ground law, however there is also no duty to retreat. The use of force is justified when a person reasonably believes that it is necessary "to prevent imminent death or great bodily harm to himself or another, or the commission of a forcible felony." There are some additional protections for defense against unlawful entry into a dwelling.
</t>
  </si>
  <si>
    <t xml:space="preserve">Illinois has state preemption for the transportation of handguns and handgun ammunition. Non-Illinois residents are granted a limited exception to lawfully carry a concealed firearm within a vehicle if they are eligible to carry a firearm in public under the laws of their own state. Non-residents who are permitted to possess a firearm in their own state are not required to have a FOID card. Some localities have banned the possession of assault weapons.
</t>
  </si>
  <si>
    <t xml:space="preserve">The seller must verify the buyer's FOID card with the Illinois State Police, and must keep a record of the sale for at least ten years.
</t>
  </si>
  <si>
    <t>Public Act 100-0607: Firearms Restraining Order Act430 ILCS 65</t>
  </si>
  <si>
    <t xml:space="preserve">Family members or police can petition a judge to issue an order to confiscate the firearms of a person deemed an immediate and present danger to themselves or others. The person's firearms must be returned to them within six months unless the court finds grounds to renew the suspension. Additionally, under certain circumstances the Illinois State Police can revoke the FOID of a person who has been determined to be a clear and present danger to themselves or to others.
</t>
  </si>
  <si>
    <t>Public Act 100-0606</t>
  </si>
  <si>
    <t xml:space="preserve">After purchasing a firearm, the waiting period before the buyer can take possession is 72 hours.
</t>
  </si>
  <si>
    <t>IC 35-47-2-3</t>
  </si>
  <si>
    <t xml:space="preserve">Shall-Issue. Officially "License to Carry Handgun", which covers concealed and open carry.
As of July 1, 2017, persons who a) are at least 18 years old, b) are protected by a protection order, c) have applied for a license, and d) are not prohibited from possessing a handgun may carry a handgun without a license for 60 days from the date of the protection order being issued.[56]
As of July 1, 2020, there will be no fee for a five year license; $50 for lifetime licenses.[57]
</t>
  </si>
  <si>
    <t>No[58]</t>
  </si>
  <si>
    <t xml:space="preserve">May carry handgun openly with license.
On May 9, 2017, the Indiana Supreme Court ruled that detaining an individual based solely upon their possession of a handgun (in order to verify that they are licensed) violates the Fourth Amendment absent any other reasonable articulable suspicion of a crime being committed.[59]
</t>
  </si>
  <si>
    <t xml:space="preserve">May carry in a vehicle with license.[60]
</t>
  </si>
  <si>
    <t>IC 35-47-11.1-2</t>
  </si>
  <si>
    <t xml:space="preserve">Enacted in 2011
</t>
  </si>
  <si>
    <t>IC 35-47-5-10</t>
  </si>
  <si>
    <t xml:space="preserve">Shall certify within 15 days.[61]
</t>
  </si>
  <si>
    <t>Castle Doctrine law?</t>
  </si>
  <si>
    <t>IC 35-41-3-2</t>
  </si>
  <si>
    <t xml:space="preserve">No duty to retreat from dwelling, curtilage, or occupied motor vehicle. No duty to retreat when defending against imminent unlawful force regardless of location.
</t>
  </si>
  <si>
    <t>IC 35-47-2-24</t>
  </si>
  <si>
    <t xml:space="preserve">Indiana law does not require one to disclose possession of a firearm on contact with Law Enforcement.
</t>
  </si>
  <si>
    <t>ICÂ 35-47-14-6(b)</t>
  </si>
  <si>
    <t xml:space="preserve">724.28
</t>
  </si>
  <si>
    <t xml:space="preserve">A political subdivision of the state shall not enact an ordinance regulating the ownership, possession, legal transfer, lawful transportation, registration, or licensing of firearms when the ownership, possession, transfer, or transportation is otherwise lawful under the laws of this state
</t>
  </si>
  <si>
    <t xml:space="preserve">724.15
</t>
  </si>
  <si>
    <t xml:space="preserve">Permit To Carry may be used in lieu of Permit to Acquire when purchasing a handgun
</t>
  </si>
  <si>
    <t xml:space="preserve">Iowa is a "shall issue" state. An Iowa carry permit is technically a "Permit To Carry Weapons", and is not limited to firearms.  It allows people in Iowa to open or conceal carry any kind of weapon, so long as that weapon is not otherwise illegal to own in Iowa. However, based on the current wording of the statute, state preemption only applies to firearms. As such, residents are advised to be aware of local ordinances that might restrict the possession of knives, swords, or other types of weapons that are not firearms.
</t>
  </si>
  <si>
    <t xml:space="preserve">Iowa issues a "Permit to Carry Weapons" that is necessary to carry a firearm. Firearms may be carried open or concealed. Concealed carry is more typical in Iowa, but open carry is not uncommon.
</t>
  </si>
  <si>
    <t xml:space="preserve">724.1
</t>
  </si>
  <si>
    <t xml:space="preserve">Machine guns, destructive devices, etc. illegal.
Suppressors legal as of March 31, 2016.[62] Short barreled rifle/shotgun legal as of April 13, 2017.[63]
</t>
  </si>
  <si>
    <t xml:space="preserve">A person acquiring a handgun must have an annual Permit To Acquire pistols or revolvers or a current Permit To Carry.
</t>
  </si>
  <si>
    <t>Long Guns</t>
  </si>
  <si>
    <t>Kansas Chapter 75 Article 7c</t>
  </si>
  <si>
    <t xml:space="preserve">As of July 1, 2013, you may conceal carry in any public area of state and municipal buildings. This encompasses carrying at public universities (schools were allowed to opt out until 2017; post-2017, only buildings with "adequate security measures" may remain gun-free).
May carry concealed without permit as of July 1, 2015, however permits can be issued for those who wish to have them.
</t>
  </si>
  <si>
    <t>The Second Amendment Protection Act</t>
  </si>
  <si>
    <t xml:space="preserve">Short barreled shotguns, and machine guns must be registered under the National Firearms Act (NFA).
However, the Second Amendment Protection Act prohibits Kansas police from enforcing the NFA if a personal firearm, a firearm accessory, or ammunition is owned or manufactured commercially or privately in Kansas and remains within the borders of Kansas. A firearmÂ  manufactured in Kansas must have the words "made in Kansas" clearly stamped on a central metallic part, such as the receiver or frame. Federal enforcement is still possible.[64][65]
</t>
  </si>
  <si>
    <t xml:space="preserve">48-1906
</t>
  </si>
  <si>
    <t xml:space="preserve">Shall certify within 15 days.
</t>
  </si>
  <si>
    <t>KRS Â§ 237.110</t>
  </si>
  <si>
    <t xml:space="preserve">Constitutional carry legal as of June 26,2019.[66]
Kentucky issues permits to carry concealed deadly weapons which allows for the concealed carry of both handguns and long guns.
</t>
  </si>
  <si>
    <t>KRS Â§ 65.870</t>
  </si>
  <si>
    <t xml:space="preserve">Exception: KRS Â§ 237.115 allows the following entities to restrict concealed carry:
Postsecondary educational institutions
Any unit of government within the state in buildings that it owns, leases, or occupies â€“ however, concealed carry is allowed in highway rest areas, public housing, and private dwellings
</t>
  </si>
  <si>
    <t xml:space="preserve">237.075
</t>
  </si>
  <si>
    <t xml:space="preserve">People who have a Felony or domestic violence charges can not own a firearm.
</t>
  </si>
  <si>
    <t>LRS 40:1379.3</t>
  </si>
  <si>
    <t xml:space="preserve">Louisiana is a "shall issue" state for concealed carry.
</t>
  </si>
  <si>
    <t xml:space="preserve">Open carry is generally permitted without a license, but may be restricted by local governments with laws in place before July 15, 1985.
</t>
  </si>
  <si>
    <t xml:space="preserve">Local restrictions in place before July 15, 1985 are grandfathered in.  Parishes may regulate hunting and the shooting of firearms.
</t>
  </si>
  <si>
    <t>25 MRS Â§2003</t>
  </si>
  <si>
    <t xml:space="preserve">Maine is a "shall issue" state for concealed carry. Constitutional/permitless carry legislation took effect on October 15, 2015.
</t>
  </si>
  <si>
    <t xml:space="preserve">Open carry is permitted.
</t>
  </si>
  <si>
    <t xml:space="preserve">Local governments may restrict the discharge of firearms.
</t>
  </si>
  <si>
    <t>No*</t>
  </si>
  <si>
    <t>12 MRS Â§11214</t>
  </si>
  <si>
    <t xml:space="preserve">25 MRSA Â§2013(3)
</t>
  </si>
  <si>
    <t>Md Public Safety Article Section 5-117.1[67]</t>
  </si>
  <si>
    <t xml:space="preserve">A Handgun Qualification License is required, unless exempted (Active Duty/Retired Military with identification cards, Active/Retired Law Enforcement with department credentials, Federal Firearms Licensees); training is required, unless exempted; fingerprints are required; background checks are required; does not invalidate the requirement to perform a comprehensive background check for every handgun purchase transaction.[67]
</t>
  </si>
  <si>
    <t xml:space="preserve">The state police maintain a permanent record of all handgun transfers. Automatic weapons must be registered with the state police.
</t>
  </si>
  <si>
    <t xml:space="preserve">Maryland is a "may issue" state for concealed carry.  Applicants must demonstrate a "good and substantial reason" to carry a handgun. Permits are normally very difficult (but not impossible) for ordinary citizens to obtain.  An applicant may be issued either an unrestricted permit or a permit with varying degrees of restrictions at the discretion of the issuing authority.
</t>
  </si>
  <si>
    <t xml:space="preserve">Open carry is permitted with a carry license, but is not generally practiced except by uniformed private security officers.  Long guns and antique handguns may be carried openly without a license.
</t>
  </si>
  <si>
    <t xml:space="preserve">Maryland has state preemption for most but not all firearm laws.
</t>
  </si>
  <si>
    <t>Md Criminal Law Article Section 4-303Firearms Safety Act of 2013</t>
  </si>
  <si>
    <t xml:space="preserve">Certain models of firearms are banned as assault pistols and assault long guns.  It is illegal to possess an assault weapon or a copycat weapon with two or more specified features (folding stock, grenade/flare launcher, flash suppressor) unless owned before 10/1/2013, or received through inheritance from a lawful possessor and not otherwise forbidden to possess.[67]
Some local counties have adopted Second Amendment sanctuary resolutions in opposition to assault weapon laws.[68]
</t>
  </si>
  <si>
    <t xml:space="preserve">Illegal to purchase, sell or manufacture magazines with a capacity of greater than 10 rounds within Maryland. However, possession of magazines greater than 10 rounds is legal if purchased out of state. These may not, however, be transferred to a subsequent owner unless done so outside the state of Maryland.
</t>
  </si>
  <si>
    <t xml:space="preserve">Automatic firearms, SBSs, and SBRs must be owned in compliance with federal law. Law is silent in regards to DDs, suppressors, and AOWs.
</t>
  </si>
  <si>
    <t>GAM Public Safety, Â§5-124</t>
  </si>
  <si>
    <t xml:space="preserve">All private transfers of regulated firearms (handguns or assault weapons) must be processed through a licensed dealer or designated law enforcement agency which must conduct a background check on the buyer.
</t>
  </si>
  <si>
    <t xml:space="preserve">[69]
</t>
  </si>
  <si>
    <t>MA Ch. 140 Sec. 129C</t>
  </si>
  <si>
    <t xml:space="preserve">Firearm Identification (FID) or license to carry required.  Permits/FID cards are issued by local police departments.  Some issuing authorities (notably Boston) have required an applicant to justify the need for a firearm, and have denied purchase permits/FID cards based on insufficient justification of need.  The discretionary issue of purchase permits/FID cards is currently being challenged in the state courts.
</t>
  </si>
  <si>
    <t xml:space="preserve">Although registration is not specifically required by law, transfers of firearm ownership are required to be recorded with the Massachusetts Executive Office of Public Safety and Security (EOPSS): by the seller if in state, or by the buyer if out of state.  The Massachusetts EOPSS also provides the option to register a firearm, although, other than obtaining a firearm from out of state (a transfer of ownership), this is not required by law.
</t>
  </si>
  <si>
    <t xml:space="preserve">Firearm Identification (FID) or license to carry required.
</t>
  </si>
  <si>
    <t>MA Ch. 140 Sec. 131</t>
  </si>
  <si>
    <t xml:space="preserve">Massachusetts is a "may issue" state for carry; the issuing authority must provide written explanation for the denial of any application, which is subject to appeal. The issuing authority is the local police chief for most jurisdictions, who has discretion in issuing carry licenses based on an applicant's suitability and stated need. In most jurisdictions, applicants who pass a background check and complete required training are issued licenses, but the issuing authority may impose varying degrees of restriction on the license (e.g., hunting, carry to/from a range, firearms dealer, or gunsmith, only while on-duty (for security professionals), etc.). Towns closer to large cities (like Boston) are de facto restricted, whereas more rural (and some suburban) towns are more inclined to issue unrestricted licenses. Permits are valid statewide, provided the license-holder complies with restrictions (if any) imposed by the issuing authority.
</t>
  </si>
  <si>
    <t xml:space="preserve">An individual with a Class A unrestricted license to carry firearms (LTC-A) does not have to conceal a handgun or long gun in public. Moreover, in 2013, the Massachusetts Supreme Judicial Court ruled that the holder of a LTC-A license is not responsible for alarm caused by licensed carry of a handgun, and that a permit cannot be revoked for suitability purposes under these circumstances.[70] If police demand to see the permit, it must be produced, per G.L. c. 140, Â§ 129 (c). Failure to produce a LTC upon demand by law enforcement is probable cause for arrest.
</t>
  </si>
  <si>
    <t xml:space="preserve">There is limited preemption for some laws.
</t>
  </si>
  <si>
    <t xml:space="preserve">A two point "banned features" system is what defines an assault weapon. These assault weapons are prohibited unless lawfully owned on or prior to September 13, 1994. Firearms that do not have two or more "banned features" are legal to purchase with an LTC or in some cases a standard FID so long as magazine restrictions are followed to what your license allows.
</t>
  </si>
  <si>
    <t>MA Ch. 140 Sec. 121</t>
  </si>
  <si>
    <t xml:space="preserve">Illegal to possess magazines of over 10 rounds capacity. Pre-ban magazines manufactured before September 13, 1994 are exempt from this restriction.
</t>
  </si>
  <si>
    <t xml:space="preserve">Suppressors are restricted only for law enforcement or licensed manufacturers. Some destructive devices are banned at the state level, while others are banned at a local level. DD's can be completely illegal or legal depending on what town you live in. SBR's, SBS's, and AOW's are allowed with proper approval from the ATF.  A machine gun license is required to possess a machine gun.
</t>
  </si>
  <si>
    <t>MA Ch. 140 Sec. 128A</t>
  </si>
  <si>
    <t xml:space="preserve">The seller must verify the buyer's Firearm Identification Card with the Department of Criminal Justice Information Services.
</t>
  </si>
  <si>
    <t xml:space="preserve">A judge may issue an order to temporarily confiscate the firearms of a person who appears to be at risk of harming themselves or another person.
</t>
  </si>
  <si>
    <t>Not from FFL</t>
  </si>
  <si>
    <t xml:space="preserve">Permit required for purchase from an individual if purchaser does not have a CPL or an FFL and the transaction is not processed through an FFL dealer.
</t>
  </si>
  <si>
    <t xml:space="preserve">Some handgun sales are required to be registered to local law enforcement. There are several exceptions, including, but not limited to, police and US citizens holding a concealed pistol license from another state.[71]
</t>
  </si>
  <si>
    <t>MCL 28.452b</t>
  </si>
  <si>
    <t xml:space="preserve">Michigan is a "shall issue" state for concealed carry.
</t>
  </si>
  <si>
    <t xml:space="preserve">Open carry is generally permitted.[72] Carry in a vehicle requires a license.[73]
</t>
  </si>
  <si>
    <t>MCL 123.1102</t>
  </si>
  <si>
    <t xml:space="preserve">City or Charter Township may restrict the discharge of firearms (see MCL 123.1104).
</t>
  </si>
  <si>
    <t xml:space="preserve">Short barreled shotguns, short barreled rifles, automatic weapons, AOW's, and silencers/suppressors are allowed if in compliance with federal law.
</t>
  </si>
  <si>
    <t>MCL 28.422a</t>
  </si>
  <si>
    <t xml:space="preserve">A person acquiring a handgun must have either a handgun purchase license or a license to carry a concealed handgun. A background check is required to obtain either of these licenses.
</t>
  </si>
  <si>
    <t>Â§624.7131</t>
  </si>
  <si>
    <t xml:space="preserve">Permit to purchase required to transfer/purchase long guns with a pistol grip and handguns through FFL dealers. A permit to carry also acts as a permit to purchase for Minnesota residents. Traditional rifles and shotguns may be purchased without a permit.
</t>
  </si>
  <si>
    <t xml:space="preserve">Persons 18 and older may purchase assault weapons with a permit to purchase (or permit to carry for persons 21 and older).
</t>
  </si>
  <si>
    <t>Â§624.714</t>
  </si>
  <si>
    <t xml:space="preserve">Shall Issue. Minnesota Permit to Carry a Pistol required to carry handguns. Concealment is permitted but not required.
</t>
  </si>
  <si>
    <t>Â§624.7181</t>
  </si>
  <si>
    <t xml:space="preserve">Whoever carries a BB gun, rifle, or shotgun on or about the person in a public place is guilty of a gross misdemeanor. A person under the age of 21 who carries a semiautomatic military-style assault weapon on or about their person in public place is guilty of a felony. However, you may carry a pistol or a long gun openly with permit to carry a pistol because, the law states that the prohibition on carrying does not include the carrying of a BB gun, rifle, or shotgun by a person who has a permit under section 624.714.
</t>
  </si>
  <si>
    <t>Â§471.633</t>
  </si>
  <si>
    <t xml:space="preserve">Municipalities may regulate the discharge of firearms within their borders.
</t>
  </si>
  <si>
    <t>Â§609.67</t>
  </si>
  <si>
    <t xml:space="preserve">Machine guns and short-barreled shotguns, unless designated Curios &amp; Relics, are prohibited in most cases. Some destructive devices are prohibited in most cases. Sound suppressors and short barreled rifles are legal.
</t>
  </si>
  <si>
    <t>Â§97B.045 Â§624.714, Subd. 9</t>
  </si>
  <si>
    <t xml:space="preserve">Any legally possessed gun may be transported in a motor vehicle, provided it is unloaded and cased.
</t>
  </si>
  <si>
    <t>Code Sections 95-3-1, 45-9-101, 97-37-7, House Bill 506 of the 2011 Mississippi Legislature</t>
  </si>
  <si>
    <t xml:space="preserve">As of July 1, 2015 the concealed carry law was amended to say "no license shall be required under this section for a loaded or unloaded pistol or revolver carried in a purse, handbag, satchel, other similar bag or briefcase or fully enclosed case."[74]
On April 15, 2016, the law was further expanded to include belt and shoulder holsters and sheaths.[75][76] This effectively allows for constitutional carry in Mississippi. However, some forms of concealed carrying would still require a permit (e.g. concealed without a holster, or concealed in an ankle holster).
Licenses still available on a shall-issue basis, issued within 45 days. The license is valid for five years. An enhanced license allows for carrying at public universities and other places.
Concealed carry is not allowed in a regular public 1â€“12 school, courthouse, police station, detention facility, government meeting place, polling place, establishment primarily devoted to dispensing alcoholic beverages, athletic event, parade or demonstration for which a permit is required, passenger terminal of an airport, "place of nuisance" as defined in Mississippi Code section 95â€“3â€“1, or a location where a sign is posted and clearly visible from at least ten feet away saying that the "carrying of a pistol or revolver is prohibited". With an enhanced carry permit per Mississippi Code section 97-37-7(2) as amended by House Bill 506 of the 2011 Regular Session,[77] the prohibited locations to carry concealed are as follows: any police, sheriff or state highway patrol station; any detention facility, prison or jail; courtrooms during a judicial proceeding; any "place of nuisance"; and (not listed in the Mississippi statutes, but still relevant) any place where the carrying of firearms is prohibited by federal law. A license to carry a  pistol or revolver is not required for open carry. A license is not required for transporting a concealed or visible firearm in a vehicle.
In June 2018, the Mississippi Supreme Court ruled that judges may not prohibit enhanced concealed carry license holders from carrying in and around courthouses as long as they do not enter a courtroom.[78][79][80] On March 14, 2019, a new law was passed to clarify the issue by defining "courthouse" and "courtroom".[81]
</t>
  </si>
  <si>
    <t>House Bill 2 of the 2013 Mississippi Legislature</t>
  </si>
  <si>
    <t xml:space="preserve">The "HB2" Unlicensed Open Carry Law went into effect July 1, 2013. An injunction, declaring the definition of "concealed handgun" unconstitutionally vague, was initially put in place by a Circuit Court Judge in Jackson, MS.  The injunction was vacated August 29th, 2013 by the Mississippi Supreme Court.[82]
</t>
  </si>
  <si>
    <t xml:space="preserve">No county or municipality may adopt any ordinance that restricts or requires the possession, transportation, sale, transfer or ownership of firearms or ammunition or their components. However, local governments may regulate the discharge of firearms, the carrying of firearms at a public park or public meeting, or the use of firearms in cases of insurrection, riots and natural disasters.
</t>
  </si>
  <si>
    <t xml:space="preserve">Permitted as long such possession is in compliance with all federal regulations
</t>
  </si>
  <si>
    <t xml:space="preserve">Missouri is a "shall issue" state for concealed carry. Permitless carry took effect on January 1, 2017.[83]
Per the RSMo, there is no restriction on the concealed carry of long guns or any other weapons in Missouri.ï¿¼[84]
</t>
  </si>
  <si>
    <t xml:space="preserve">Open carry is permitted. As of October 11, 2014, a valid CCW overrides local laws against open carry state wide.
</t>
  </si>
  <si>
    <t xml:space="preserve">Local governments are allowed to regulate open carry and the discharge of firearms (except in self defense); however, CCW permit holders are exempt from ordinances banning open carry.[85]
</t>
  </si>
  <si>
    <t>Peaceable journey law?</t>
  </si>
  <si>
    <t>Montana 45-8-321</t>
  </si>
  <si>
    <t xml:space="preserve">Montana is a "shall issue" state for citizens and permanent lawful residents who are 18 years old. The law was challenged for previously denying non-citizens permits.[86] The lawsuit was put on hold to give the legislature to opportunity to pass a bill to include permanent lawful residents. Such bill was signed by the governor on April 7, 2017.[87]
Concealed carry without a permit is generally allowed outside city, town, or logging camp limits. 
</t>
  </si>
  <si>
    <t>M.C.A 45-8-351</t>
  </si>
  <si>
    <t xml:space="preserve">Complete state preemption of firearms laws except localities may regulate firearm discharge, the open or concealed carry of firearms to a public assembly, a publicly owned building, a park under its jurisdiction or a school. Localities may also regulate the possession of firearms by felons, minors, illegal aliens, or the mentally incompetent.
A proposed change to the law would limit localities to regulate only open carry and unpermitted concealed carry in publicly owned and occupied buildings only; it was passed by the legislature but will go into effect on January 1, 2021 if approved by the electorate in November 2020.[88]
</t>
  </si>
  <si>
    <t xml:space="preserve">Permitted as long such possession is in compliance with all federal regulations.
</t>
  </si>
  <si>
    <t xml:space="preserve">Missoula enacted a universal background check ordinance in 2016, however Attorney General Tim Fox has opined that the ordinance is unlawful.[89] In October 2018, a state judge ruled that the ordinance is lawful.[90]
</t>
  </si>
  <si>
    <t>Neb. Rev. Stat. Â§ 69-2403</t>
  </si>
  <si>
    <t xml:space="preserve">A handgun certificate or a concealed carry permit is required for the purchase of a handgun.
</t>
  </si>
  <si>
    <t>Omaha, Neb., Code Â§ 20-251 et seq.; Lincoln, Neb., Muni. Code Â§ 9.36.030</t>
  </si>
  <si>
    <t xml:space="preserve">The City of Omaha requires the registration of all handguns. The City of Lincoln requires reporting of firearms sales other than long guns commonly used for sporting purposes.
</t>
  </si>
  <si>
    <t xml:space="preserve">Nebraska is a "shall issue" state for concealed carry.
</t>
  </si>
  <si>
    <t xml:space="preserve">Open carry is generally permitted, but may be restricted by local governments.  For open carry in a vehicle, the firearm must be clearly visible.
</t>
  </si>
  <si>
    <t xml:space="preserve">Nebraska has partial state preemption for most but not all firearms laws. Other than discharge ordinances, local firearms ordinances are preempted for individuals who hold a valid Concealed Handgun Permit (CHP). These local ordinances are still enforceable against non-permitholders.
</t>
  </si>
  <si>
    <t xml:space="preserve">A person acquiring a handgun must have either a handgun certificate or a concealed handgun permit and has therefore been subject to a background check.
</t>
  </si>
  <si>
    <t xml:space="preserve">As of June 2015, Clark County no longer requires the registration of handguns. There is now state preemption for firearm registration.[91]
</t>
  </si>
  <si>
    <t>NRS 202Â§3657 - Application and PermittingNRS 202Â§360 - Prohibited Persons</t>
  </si>
  <si>
    <t xml:space="preserve">Nevada is a "shall issue" state for concealed carry.
</t>
  </si>
  <si>
    <t>NV Constitution Article 1 Section 11NRS 503Â§165 - Carrying loaded rifle or shotgun in or on vehicle on or along public way unlawful; exceptions.</t>
  </si>
  <si>
    <t xml:space="preserve">Open carry is generally permitted throughout the state. For open carry in a vehicle, the firearm may be anywhere except concealed upon the person without a concealed firearm permit.[92][93]
</t>
  </si>
  <si>
    <t>NRS 244Â§364 - County of 700,000 or moreNRSâ€‚268Â§418 - City of 700,000 or moreNRS 269Â§222 - Town of 700,000 or more</t>
  </si>
  <si>
    <t xml:space="preserve">Local authorities may regulate the discharge of firearms. Handgun registration in Clark County was grandfathered in, until SB175 (signed into law June 2nd, 2015) removed the authority of the county to register handguns in Nevada.[94]
</t>
  </si>
  <si>
    <t>NRSâ€‚202Â§275â€‚â€‚Possession, manufacture or disposition of short-barreled rifle or short-barreled shotgunNRSâ€‚202Â§350â€‚â€‚Manufacture, importation, possession or use of dangerous weapon or silencer18 USC Â§922(b)4 - Unlawful Transfer27 CFR Â§478.98 - Sales or deliveries of destructive devices and certain firearms.</t>
  </si>
  <si>
    <t xml:space="preserve">Possession and ownership of an SBR, SBS, machine gun (selective-fire weapon), or silencer, all NFA items, are subject to federal purview and regulation.[95][96]
</t>
  </si>
  <si>
    <t xml:space="preserve">In November 2016, Nevada voters approved Ballot Question 1, changing the law to require background checks for private sales.[97] Nevada Attorney General Adam Laxalt opined that the law is unenforceable.[98][99]
A revised version was signed into law on February 15, 2019 to fix the deficiencies of Question 1. The law is set to go into effect in January 2020.[100][101]
Some local counties have adopted Second Amendment sanctuary resolutions in opposition.[102]
</t>
  </si>
  <si>
    <t xml:space="preserve">Police may confiscate firearms from those considered a threat.[103]
</t>
  </si>
  <si>
    <t>NHRS XII Â§159:14</t>
  </si>
  <si>
    <t>NHRS XII Â§159:6</t>
  </si>
  <si>
    <t xml:space="preserve">Constitutional carry legal as of February 22, 2017.[104] Licenses remain available on a Shall-Issue basis for reciprocity purposes.
</t>
  </si>
  <si>
    <t>NHRS XII Â§159:6NHRS XVIII Â§207:7</t>
  </si>
  <si>
    <t xml:space="preserve">Handgun open carry without license. Loaded long guns prohibited from motor vehicles.
</t>
  </si>
  <si>
    <t>NHRS XII Â§159:26</t>
  </si>
  <si>
    <t xml:space="preserve">Includes knives.
</t>
  </si>
  <si>
    <t xml:space="preserve">A lifetime purchaser identification card is required for purchase of rifles and shotguns, as well as for purchases of handgun ammunition. A permit to purchase a handgun, valid for 90 days is required for each handgun purchase. Only one handgun can be purchased within a 30-day period. According to state law, purchase permits/identification cards are supposed to be granted on a Shall-Issue basis, but in practice many issuing authorities require the applicant to justify the need for a firearm before granting approval for the permit/ID card.  Some issuing authorities have been known to arbitrarily deny purchase permits and ID cards.
</t>
  </si>
  <si>
    <t xml:space="preserve">The NJ State Police Firearms Investigation Unit (NJSP FIU) maintains a record of all handgun transfers, except for inherited firearms willed to the transferee, or firearms brought to the state by new residents moving to the state.  Firearm registration is voluntary, but since handgun purchase permits are also a form of register, there is de facto mandatory handgun registration for handguns purchased in-state. Purchases by NJ residents must either be from a licensed dealer in NJ or a private individual who is a resident of NJ. In both dealer purchases and private sales, a copy of the purchase permit is sent to the NJSP FIU. A NICS background check at the point of sale is only required for purchases from dealers.
</t>
  </si>
  <si>
    <t xml:space="preserve">No license is required to own any firearm in New Jersey, except an assault firearm or NFA regulated firearms
</t>
  </si>
  <si>
    <t>N.J. Admin. Code Â§ 13:54</t>
  </si>
  <si>
    <t xml:space="preserve">New Jersey calls its permit a "permit to carry a handgun" and is a "may-issue" by law for firearm carry, either openly or concealed, but permits are rarely or never granted to the general populace. Permit applicants must "specify in detail the urgent necessity for self-protection, as evidenced by specific threats or previous attacks which demonstrate a special danger to the applicant's life that cannot be avoided by means other than by issuance of a permit to carry a handgun." Then it must be approved by both the township's police chief and a NJ judge, whereas the applicant will not know who denied the $200 application to carry. As a result of this tough standard, New Jersey is effectively a "no issue" state unless one is a retired law enforcement officer or an individual with political connections. Armed security officers and armored car drivers typically get restricted permits limited to carry while on duty only. A letter of need from the security company is required.
</t>
  </si>
  <si>
    <t xml:space="preserve">Open carry is allowed only with a permit to carry a handgun and is generally not practiced except by security officers and others who carry firearms on duty.  While it is technically legal to carry long guns with a valid Firearm Purchaser ID card, it is generally frowned upon by law enforcement, except when hunting. One can expect to be detained and questioned in most places if carrying in this manner.
</t>
  </si>
  <si>
    <t xml:space="preserve">There is limited state preemption for some firearm laws.
</t>
  </si>
  <si>
    <t>N.J.S.A 2C:39-1[105]</t>
  </si>
  <si>
    <t xml:space="preserve">New Jersey prohibits the possession of certain named firearms or "substantially identical" firearms deemed to be assault firearms, including possession of parts from which an assault firearm may be readily assembled. Firearms  classed as assault firearms but acquired before May 1, 1990 and registered with the state are legal to possess. Police officers may possess assault weapons for duty purposes and may possess personal assault weapons with recommendation by their agency.
</t>
  </si>
  <si>
    <t xml:space="preserve">Magazines are limited to 10 rounds for semi-automatic pistols and rifles, and 6 rounds for semi-automatic shotguns.
</t>
  </si>
  <si>
    <t>N.J.S.A 2C:39-3(a-c)[106]; N.J.S.A 2C:58-5[107]</t>
  </si>
  <si>
    <t xml:space="preserve">Possession of short barreled rifles, short barreled shotguns, destructive devices, and suppressors are prohibited to the average citizen.  Law is silent on AOWs.  Possession of a machine gun requires a state license, which is granted on a may issue basis by a county superior court judge.  Machine gun licenses are extremely difficult to obtain.
</t>
  </si>
  <si>
    <t xml:space="preserve">Private firearm sales require a background check conducted through a federally licensed gun dealer.
</t>
  </si>
  <si>
    <t xml:space="preserve">A judge may issue a gun violence restraining order authorizing the police to confiscate a person's firearms if the judge determines that the person poses a significant risk of personal injury to himself or others.
</t>
  </si>
  <si>
    <t xml:space="preserve">New Mexico does not require any permit to purchase a long gun or handgun.[108]
</t>
  </si>
  <si>
    <t xml:space="preserve">There are no assault weapon laws.
</t>
  </si>
  <si>
    <t xml:space="preserve">There is no magazine capacity restriction.[109]
</t>
  </si>
  <si>
    <t>NMSA 29â€“19â€“4</t>
  </si>
  <si>
    <t xml:space="preserve">Shall-issue to full-time and part-time residents (who hold a valid New Mexico ID/Driver's License), with passage of a criminal history check and mental health records check, and completion of 15-hour handgun safety course that includes live-fire instruction. Active military and law enforcement members and veterans honorably discharged within 20 years of permit application are exempt from training requirement.[110] Permit required to carry concealed loaded firearm on foot. No permit needed for open carry, concealed carry of an unloaded firearm, or transport of a loaded firearm either concealed or openly in a vehicle. Unlawfully carrying a concealed firearm is a petty misdemeanor that is punishable by up to 6 months in a county jail and/or a fine of up to $500. Except for active-duty military members and dependents permanently stationed in the state, New Mexico does not issue CHLs to non-residents.
</t>
  </si>
  <si>
    <t xml:space="preserve">It is legal to open carry a loaded rifle and/or handgun in New Mexico without a permit.[111]
</t>
  </si>
  <si>
    <t xml:space="preserve">A loaded firearm may be carried/transported either openly or concealed in a vehicle without a permit.
</t>
  </si>
  <si>
    <t>Out-of-state permits recognized?</t>
  </si>
  <si>
    <t xml:space="preserve">New Mexico recognizes permits from states with reciprocity agreements (currently 24 states).[112]
</t>
  </si>
  <si>
    <t>Duty to Inform?</t>
  </si>
  <si>
    <t xml:space="preserve">Although not mandated by state law, it is customary in New Mexico to inform law enforcement officials when transporting firearms. Those who are carrying a loaded pistol or revolver concealed while on foot must carry their CHL with them and present it upon demand by law enforcement.
</t>
  </si>
  <si>
    <t>Concealed Carry on College Campuses?</t>
  </si>
  <si>
    <t>NMSA 29-19-8  NMSA 30-7-2.4</t>
  </si>
  <si>
    <t xml:space="preserve">Firearms and ammunition may be stored in a locked vehicle while parked on campus, and may be carried while driving in a vehicle on campus, but may not be carried on foot while on campus property or stored in an on-campus facility.  Exceptions exist for university-sponsored shooting events and ROTC programs.[113]
</t>
  </si>
  <si>
    <t>State pre-emption of local ordinances?</t>
  </si>
  <si>
    <t>NMSA 29-19-10</t>
  </si>
  <si>
    <t xml:space="preserve">As stated in Article 2, Section 6 of the New Mexico Constitution. Tribal laws on Native American reservations not pre-empted. Some tribes recognize New Mexico firearms laws, while others do not and have far more restrictive firearms policies. Additionally, some local jurisdictions have enacted ordinances restricting or banning the discharge of firearms within their boundaries.
</t>
  </si>
  <si>
    <t>NMSA 30-2-7</t>
  </si>
  <si>
    <t xml:space="preserve">New Mexico's self-defense statute (NMSA 30-2-7) is vaguely worded and does not specifically address Castle Doctrine or Stand Your Ground situations.[114] However, Castle Doctrine has been established on a limited basis by a 1946 New Mexico Supreme Court ruling, which states that when a person reasonably feels "threatened with an attack need not retreat. In the exercise of his right of self defense, he may stand his ground and defend himself."[115] Currently, the courts have limited the scope of Castle Doctrine/Stand Your Ground to self-defense situations occurring inside the defender's home, and neither law nor court precedence provides the defender immunity from lawsuits by the aggressor arising from the use of lethal force in self-defense. Additionally, judicial precedence in New Mexico has established that the use of lethal force is not justifiable in defense of one's property alone.
</t>
  </si>
  <si>
    <t>Duty to Retreat?</t>
  </si>
  <si>
    <t>Opt-Out statute?</t>
  </si>
  <si>
    <t>NMSA 29â€“19â€“12; NMSA 30â€“14â€“6; NMAC 10.8.2.27</t>
  </si>
  <si>
    <t xml:space="preserve">Property owners may prohibit the carrying of firearms onto property they lawfully possess by posting signage or verbally notifying persons upon entering the property. Violating these "gun-free" establishments is a full misdemeanor punishable by less than one year in the county jail and/or a fine of up to $1,000 (Criminal Trespass - NMSA 30-14-1).
</t>
  </si>
  <si>
    <t xml:space="preserve">One may travel through or within New Mexico with a loaded weapon in a vehicle. Federal law pre-empts Native American reservation laws.  FOPA is observed.
</t>
  </si>
  <si>
    <t>Red Flag Law?</t>
  </si>
  <si>
    <t xml:space="preserve">Although no Red Flag law exists in New Mexico, judges can order persons subject to a restraining order to remove any firearms from their possession for the time period specified in the restraining order. The person subject to such order has the option to surrender the firearms to authorities or have them kept by a relative who does not reside in the same place as the subject.
</t>
  </si>
  <si>
    <t xml:space="preserve">Effective July 1, 2019.  Senate Bill 8, which establishes a requirement for NICS background checks for private-party transfers was signed into law on March 8, 2019.  Exceptions will exist for active/retired LEO transfers and transfers between immediate family members.[116][117]
Some local counties have adopted Second Amendment sanctuary resolutions in opposition to universal background check laws.[118]
</t>
  </si>
  <si>
    <t>S 265.20, S 265.01</t>
  </si>
  <si>
    <t xml:space="preserve">No NYS permit is required for long guns. Handguns require a permit. Permits are issued by County or State Supreme Court judges/justices outside of New York City, Nassau and Suffolk Counties, with a background check. Permits for those wanting to carry concealed are issued on a "may issue" basis, whereas permits to merely purchase and possess handguns in the home are issued on a "shall issue" basis. There is an application fee for each permit, as well as an amendment fee for each handgun added to the permit. NOTE: Different laws apply for NYC
</t>
  </si>
  <si>
    <t>S 700.00, S 265.01</t>
  </si>
  <si>
    <t xml:space="preserve">No registration for long guns. All handguns must be registered under a license. There is a $3 registration fee. Handguns are registered with purchase permit. The serial number and sale is noted down. It is illegal to possess any un-registered firearm. Antique weapons are exempted from this. All handguns must travel in the manner one's license is issued. No record is needed of previously owned handguns with law enforcement. *All rifles classified as assault weapons must be registered with the state by January 15, 2014. NOTE: Different laws apply for NYC
</t>
  </si>
  <si>
    <t xml:space="preserve">No license is required for long guns; however, New York State requires a license for handgun ownership. Handgun licenses are normally restricted to three types: residence or business premises permit (must issue generally), Target &amp; Hunting, and Unrestricted Carry. Target and hunting allows carry while engaged in those activities. Unrestricted allows carry at any time. All permits issued outside of New York City are not valid in New York City EXCEPT for retired police and federal law enforcement officers with that status marked on their permit and for armored car guards on duty. The minimum age to be issued a handgun license is 21 unless you are a former or current member of the armed forces or law enforcement. NOTE: Different laws apply for NYC
</t>
  </si>
  <si>
    <t>S 400.00</t>
  </si>
  <si>
    <t xml:space="preserve">New York counties, and some police departments, issue pistol licenses on a "may issue" basis. Discretionary issuance policies vary widely across the state. Generally, it is harder to obtain a license in counties closer to large New York cities. Most counties that aren't a part of downstate New York have shall/reasonable issuance policies, but may administratively restrict time or place of carry (such as only for target shooting or hunting). It is not a crime to carry a weapon under a Target or Hunting permit for other purposes, but if caught or reported the permit will likely be revoked. Concealed carry without any kind of permit must be charged as a felony unless the weapon is unloaded and no ammunition for it is in possession of the person carrying. All permits are valid throughout the state, except in the City of New York, unless validated by the police commissioner of that city, or by armored car guards, retired police officers and retired federal law enforcement officers as specified in the Criminal Procedure Law. NY Penal Law 400 (6). While New York law does not allow issuance of pistol licenses to non-residents, 2013 federal appeals court and State appeals court rulings clarified the residency requirement. This clarification allowed those domiciled outside of the state with a part-time residence in New York to be issued a permit at the discretion of the licensing officer.[119]
</t>
  </si>
  <si>
    <t>S 265.35, S 265.01</t>
  </si>
  <si>
    <t xml:space="preserve">The law is extremely vague on open carry. Open carry in public is not legal in most instances. While no law specifically bans open carry, a license to carry is issued to carry concealed as per penal law 400. Therefore, pistol permit holders must carry concealed. Open carry permitted while hunting and possibly on one's own property. Open carry of unloaded long guns is not explicitly prohibited by any law, but is generally not practiced.  It is illegal however to transport an uncased long gun in a motor vehicle, unless it is in the trunk or a compartment not accessible by anyone inside the vehicle.
</t>
  </si>
  <si>
    <t>S 265.00, S 265.02</t>
  </si>
  <si>
    <t xml:space="preserve">Possession of assault weapons is prohibited, except for those legally possessed on January 15, 2013 and registered with the state by January 15, 2014 or classified as an antique assault weapon. New York City, Buffalo, Albany, and Rochester have enacted their own assault weapon bans. Law enforcement and retired law enforcement are exempt from the assault weapons ban.
</t>
  </si>
  <si>
    <t>Â§ 265.02</t>
  </si>
  <si>
    <t xml:space="preserve">Magazine size limited to 10 rounds. Law enforcement and retired law enforcement with last service weapon only, are exempt from the 10 round limit. Also exempt are antique high-quality magazines if registered to an associated antique assault weapon. Under the NY SAFE Act (signed on the 15th of January, 2013 by Gov. Andrew Cuomo) the magazine law was changed. A legal provision that mandated no more than 7 rounds that may be loaded into the magazine was struck down by a federal judge on December 31, 2013.
</t>
  </si>
  <si>
    <t>Title II (National Firearms Act) weapons restricted?</t>
  </si>
  <si>
    <t>S 265.02, S 265.02</t>
  </si>
  <si>
    <t xml:space="preserve">Ownership of machine guns, suppressors, short-barreled rifles, AOW's and short-barreled shotguns are prohibited to the average citizen. Destructive devices are permitted except for rockets with greater than 3 ounces of propellant, which are prohibited. AOW's disguised as non-firearms are illegal.
</t>
  </si>
  <si>
    <t>Castle Doctrine Law?</t>
  </si>
  <si>
    <t>Â§ 35.20</t>
  </si>
  <si>
    <t xml:space="preserve">*New York has a castle doctrine law. It allows for the "use of (non-lethal) physical force in defense of premises and in defense of a person in the course of burglary." Lethal force is governed under Â§35.15.
</t>
  </si>
  <si>
    <t xml:space="preserve">New York preempts only handgun licensing.[120] Places such as Buffalo, Rochester, Albany, and most notably New York City have put in more restrictive gun laws, such as licensing of long guns and 5-round magazine limits.[121][122][123]
</t>
  </si>
  <si>
    <t>S 265.10</t>
  </si>
  <si>
    <t xml:space="preserve">With certain restrictions (see below), most notably magazines are not exempt.  FOPA is complied with by police agencies in New York after losing some false arrest lawsuits.
</t>
  </si>
  <si>
    <t>NY Gen Bus L Â§ 898 (2012)</t>
  </si>
  <si>
    <t xml:space="preserve">For firearm transfers between private parties, a licensed dealer must conduct a background check, provide documentation of the check to the New York State Police, and keep a record of the transaction.[124]
</t>
  </si>
  <si>
    <t xml:space="preserve">Family members, school officials or law enforcement can ask courts to temporarily block someone from buying or owning a gun.[125]
</t>
  </si>
  <si>
    <t xml:space="preserve">For handguns, a Pistol Purchase Permit (issued by the sheriff in the county of one's residence) or a North Carolina issued Concealed Handgun Permit is required. Presenting either of these exempts the buyer from the on-the-spot NICS background check.
</t>
  </si>
  <si>
    <t xml:space="preserve">Durham County formerly required registration of handguns. This was repealed on June 18, 2014. State law now makes it unlawful for any government entity within the state to maintain a firearms registry.
</t>
  </si>
  <si>
    <t>Â§ 14-415.10â€“14-415.27[126]</t>
  </si>
  <si>
    <t xml:space="preserve">North Carolina is a "shall issue" state for Concealed Handgun Permits. An individual must inform a law enforcement officer when addressed he/she is carrying a concealed handgun.[127]:21[128]
</t>
  </si>
  <si>
    <t xml:space="preserve">Open carry is not specifically limited by state law, but some local governments may have ordinances against openly carried weapons. See state pre-emption section below
</t>
  </si>
  <si>
    <t xml:space="preserve">North Carolina has state preemption for most firearm laws.[129]
</t>
  </si>
  <si>
    <t xml:space="preserve">All NFA weapons (Title II weapons) and silencers/suppressors are allowed, as long as federal rules are followed
</t>
  </si>
  <si>
    <t xml:space="preserve">Â§ 14-409.41[130]:12[131]
</t>
  </si>
  <si>
    <t>Â§ 14-402[132]</t>
  </si>
  <si>
    <t xml:space="preserve">A person acquiring a handgun must have either a permit to purchase a handgun or a concealed handgun permit. A background check is required to obtain either of these permits.
</t>
  </si>
  <si>
    <t xml:space="preserve">North Dakota is a "shall issue" state for concealed carry.  Permitless concealed carry (for residents only) effective August 1, 2017. Class 1 &amp; 2 permits will still be available. Permit still required to carry openly.
</t>
  </si>
  <si>
    <t xml:space="preserve">Open carry of long guns is generally permitted.  Open carry of a loaded handgun is permitted only by individuals with a valid concealed weapons license. Non permit holders may carry one hour before sunrise until one hour after sunset provided the firearm is unloaded and in plain sight.[133]
</t>
  </si>
  <si>
    <t xml:space="preserve">NFA-compliant automatic firearms must be registered with the county sheriff and the state Bureau of Criminal Investigation. Binary triggers are not considered machine guns.[134]
</t>
  </si>
  <si>
    <t xml:space="preserve">62.1-05
</t>
  </si>
  <si>
    <t xml:space="preserve">O.R.C. 2923.11
</t>
  </si>
  <si>
    <t xml:space="preserve">O.R.C 2923.125
</t>
  </si>
  <si>
    <t xml:space="preserve">Shall Issue â€“ 8 hours of training required, 2 hours of which must include range time. Active duty members of the Armed Forces are exempt from the carry permit requirement.[135]
</t>
  </si>
  <si>
    <t xml:space="preserve">O.R.C. 2923.16
O.R.C. 2923.121
</t>
  </si>
  <si>
    <t xml:space="preserve">May open carry without a permit if 18 years or older. Restrictions in motor vehicle and licensed liquor establishments.
</t>
  </si>
  <si>
    <t>O.R.C. 9.68</t>
  </si>
  <si>
    <t xml:space="preserve">Full preemption, affirmed by City of Cleveland v. State of Ohio. Further strengthened by HB 228[136]
</t>
  </si>
  <si>
    <t xml:space="preserve">
O.R.C. 2923.17 
</t>
  </si>
  <si>
    <t xml:space="preserve">NFA items are legal if registered in accordance with the NFA.
</t>
  </si>
  <si>
    <t xml:space="preserve">O.R.C. 311.43
</t>
  </si>
  <si>
    <t xml:space="preserve">Shall certify within 45 days.
</t>
  </si>
  <si>
    <t>O.R.C. 2923.126</t>
  </si>
  <si>
    <t xml:space="preserve">Any concealed handgun licensee must inform a law enforcement officer immediately upon contact for law enforcement purposes if they are in possession of a loaded handgun. If the licensee is an occupant of a vehicle and there is a loaded handgun in the car, the licensee must also inform the law enforcement officer.
</t>
  </si>
  <si>
    <t>Subject/law</t>
  </si>
  <si>
    <t>-</t>
  </si>
  <si>
    <t xml:space="preserve">Private sales legal, no waiting period.
</t>
  </si>
  <si>
    <t>â€“</t>
  </si>
  <si>
    <t xml:space="preserve">None
</t>
  </si>
  <si>
    <t>Â§21-1273, Â§21-1276, Â§21-1283,</t>
  </si>
  <si>
    <t>Â§21-1277, Â§21-1272, Â§21-1278, Â§21-1290.5</t>
  </si>
  <si>
    <t xml:space="preserve">Constitutional carry legal as of November 1, 2019.[137] Concealed carry of loaded handguns permitted; open carry became lawful with permit as of November 1st, 2012.  Unlicensed public carry of unloaded handguns and long arms by persons eligible to possess firearms is allowed under some circumstances.
</t>
  </si>
  <si>
    <t>Â§21-1290</t>
  </si>
  <si>
    <t xml:space="preserve">Open carry is permitted with a handgun carry license.[138] No license required as of November 1, 2019.[137]
</t>
  </si>
  <si>
    <t>Â§21-1289.24</t>
  </si>
  <si>
    <t xml:space="preserve">â€“
</t>
  </si>
  <si>
    <t>Â§21-1289.18</t>
  </si>
  <si>
    <t xml:space="preserve">Short barreled rifles and shotguns are illegal to possess under state law unless registered under the NFA, ownership and possession of automatic firearms is legal under state law.
</t>
  </si>
  <si>
    <t xml:space="preserve">Â§21-1289.30
</t>
  </si>
  <si>
    <t>---</t>
  </si>
  <si>
    <t>ORS 166.412(7)(a)</t>
  </si>
  <si>
    <t xml:space="preserve">The Oregon State Police maintain a record of firearms sales from FFL holders for a period of 5 years, after which the records are destroyed.
</t>
  </si>
  <si>
    <t>Minimum age to purchase firearms.</t>
  </si>
  <si>
    <t>21[139]</t>
  </si>
  <si>
    <t>ORS 166.470</t>
  </si>
  <si>
    <t xml:space="preserve">Oregon law prohibits any person from intentionally selling, delivering, or otherwise transferring any firearm to anyone under 18 years of age (ORS 166.470(1)(a)), except:
A parent or guardian, or another person with the consent of the parent or guardian, may transfer a firearm other than a handgun to a minor. (ORS 166.470(3)(a))
The temporary transfer of any firearm to a minor for hunting, target practice, or any other lawful purpose. (ORS 166.470(3)(b))
</t>
  </si>
  <si>
    <t>Minors allowed to possess firearms?</t>
  </si>
  <si>
    <t>Yes, with exceptions</t>
  </si>
  <si>
    <t>ORS 166.250</t>
  </si>
  <si>
    <t xml:space="preserve">Minors may:
...possess a firearm other than a handgun if the firearm was transferred to the minor by the minorâ€™s parent or guardian or by another person with the consent of the minorâ€™s parent. ORS 166.250(2)(a)(A)
...not possess a firearm if they are under 18 years of age, and while a minor, committed the equivalent of an adult felony or a misdemeanor involving violence, within four years of being charged with possession. ORS 166.250(1)(c)
...may also possess any firearm temporarily for hunting, target practice, or any other lawful purpose. ORS 166.250(2)(a)(B) ( and ORS 166.470(3)(b); see above)
</t>
  </si>
  <si>
    <t xml:space="preserve">No Oregon state laws define or regulate assault weapons.
Some local counties have adopted Second Amendment sanctuary resolutions in opposition.[140]
</t>
  </si>
  <si>
    <t>ORS 166.291</t>
  </si>
  <si>
    <t xml:space="preserve">Oregon is a "shall-issue" state for residents. Technically sheriffs "may issue" licenses to non-residents of contiguous states; however, in practice most county sheriffs either adopt very restrictive criteria for issuance to non-residents or simply refuse to issue licenses.  Carrying of a concealed firearm is prohibited by ORS 166.250, however holders of a valid Concealed Handgun License are exempt from this law. (see ORS 166.260).
In 2011, the Oregon Court of Appeals ruled that public universities no longer have the authority to prohibit firearms on their grounds, however may still prohibit them inside buildings. This effectively legalized campus carry on grounds.
</t>
  </si>
  <si>
    <t>Or. Const. Art. I Â§ 27ORS 166.250(3)</t>
  </si>
  <si>
    <t xml:space="preserve">Open carry of firearms is legal statewide without a permit.
However, Oregon law allows a city or county to regulate open carry of loaded firearms in public places, but holders of concealed carry permits are exempt. (ORS 166.173) The cities of Portland,[141] Beaverton,[142] Tigard,[143] Oregon City,[144] Salem,[145] and Independence,[146] as well as Multnomah County,[147] have statutes which do not allow open carry of loaded firearms (unless one has a concealed carry permit).
</t>
  </si>
  <si>
    <t>Or. Const. Art. I Â§ 27ORS 166.170</t>
  </si>
  <si>
    <t xml:space="preserve">The authority to regulate the sale, acquisition, transfer, ownership, possession, storage, transportation, or use of firearms or any element relating to firearms and firearm components, including ammunition, is vested solely in the State Legislative Assembly.
</t>
  </si>
  <si>
    <t>ORS 166.272</t>
  </si>
  <si>
    <t xml:space="preserve">Possession of NFA restricted firearms and non-firearm items is legal, but owners must comply with the NFA regulations. (ORS 166.272(3))
</t>
  </si>
  <si>
    <t xml:space="preserve">The State of Oregon recognizes federal law, Title 18 U.S. Code Â§ 926A
</t>
  </si>
  <si>
    <t>SB941 (2015)</t>
  </si>
  <si>
    <t xml:space="preserve">Private party firearm transfers must be conducted through a licensed firearm dealer while both parties are present. The dealer is required by federal law to conduct a background check and keep a record of the sale.
</t>
  </si>
  <si>
    <t>Or. Law Chp. 737 (2017)</t>
  </si>
  <si>
    <t xml:space="preserve">If a person appears to be in imminent danger of hurting themselves or another person, a police officer or a member of the person's family or household may petition the court for a one-year order that would prohibit the person from possessing a deadly weapon.
</t>
  </si>
  <si>
    <t>18 Pa.C.S. Â§ 6111.4</t>
  </si>
  <si>
    <t xml:space="preserve">18 Pa.C.S. Â§ 6111.4 forbids the government from creating a firearm registry. Nevertheless, all handgun buyers in the state must undergo a PICS check at the point of sale, a record of which is maintained by the state police in a "sales database". The Pennsylvania Supreme Court has ruled that this is legal under the aforementioned statue, as it is not a comprehensive record of all handgun ownership within the state â€” gun owners moving into the state are not required to register their firearms.
</t>
  </si>
  <si>
    <t>18 Pa.C.S. Â§ 6109</t>
  </si>
  <si>
    <t xml:space="preserve">License to Carry Firearms issued on a "shall-issue" basis. A LTCF is required to carry a firearm concealed on one's person, in a vehicle, or during a declared state of emergency.
</t>
  </si>
  <si>
    <t xml:space="preserve">Unlicensed open-carry, except license required in Philadelphia (City of the First Class) and when within a vehicle.
On May 31, 2019, the Pennsylvania Supreme Court ruled that carrying a firearm is not reasonable suspicion to detain someone.[148]
</t>
  </si>
  <si>
    <t>Castle Law/Stand Your Ground?</t>
  </si>
  <si>
    <t>[5]</t>
  </si>
  <si>
    <t xml:space="preserve">Castle Law. No duty to retreat inside castle. No duty to retreat outside castle if confronted with a deadly weapon or an object that appears to be one in a place where the person has a right to be.
</t>
  </si>
  <si>
    <t>18 Pa.C.S. Â§ 6120</t>
  </si>
  <si>
    <t>[6]</t>
  </si>
  <si>
    <t xml:space="preserve">Non-residents may carry in a vehicle if in possession of a valid carry permit from any state. Otherwise, federal rules observed.
</t>
  </si>
  <si>
    <t xml:space="preserve">All private party transfers of handguns must be processed through a licensed dealer, or at a county sheriff's office. In either case a background check is required.
</t>
  </si>
  <si>
    <t>RI Gen. Stat. 11â€“47â€“35</t>
  </si>
  <si>
    <t xml:space="preserve">All purchasers of handguns must complete and pass a safety exam managed by the RI Department of Environmental Management, at which time they will receive a DEM issued "blue card" allowing purchase. Exempt are active duty military members, active and retired law enforcement officers, correctional officers, and persons licensed to carry a concealed firearm by RI Gen. Stat. 11â€“47â€“11.[149]
</t>
  </si>
  <si>
    <t>RI Gen. Stat. 11â€“47â€“41</t>
  </si>
  <si>
    <t>RI Gen. Stat. 11â€“47â€“11RI Gen. Stat. 11â€“47â€“18</t>
  </si>
  <si>
    <t xml:space="preserve">Rhode Island is a hybrid "shall issue" and "may issue" state for carry. Licenses may be granted either by local authorities or by the state's attorney general's office. Licenses granted by local authorities are "shall issue" while those issued by the attorney general's officer are "may issue" under state law. Until recently, most local authorities had been deferring to the attorney general which effectively blocks most issuance, unless one is a retired LEO.
The practice of not issuing permits on a true 'shall issue' basis has been the subject of recent litigation. In April 2015, the Rhode Island Supreme Court has ruled that a police chief must accept and review carry permit applications and must render a decision and the reasons for that decision. More significantly, the court ruled that the issuing authority must "show cause" for denying an applicant a carry license.[150]
Permits issued by local authorities and the Attorney General's office are valid for concealed carry statewide.
</t>
  </si>
  <si>
    <t>RI Gen. Stat. 11â€“47â€“18</t>
  </si>
  <si>
    <t xml:space="preserve">Open carry of handguns is permitted for only those with a carry permit issued by the attorney general. Open carry not permitted for those whose handgun carry permits were issued by local authorities.  Long gun open carry with or without a permit is not prohibited by law.
</t>
  </si>
  <si>
    <t>RI Gen. Stat. 11â€“47â€“8</t>
  </si>
  <si>
    <t xml:space="preserve">Permitted with a valid Rhode Island Handgun Carry Permit.  Non-residents may carry in a vehicle with a valid concealed carry permit issued by another state while traveling through Rhode Island without any intent to stop while in the state.
</t>
  </si>
  <si>
    <t>Vehicle carry only</t>
  </si>
  <si>
    <t>RI Gen. Stat. 11â€“47â€“58</t>
  </si>
  <si>
    <t>RI Gen. Stat. 11â€“8â€“8</t>
  </si>
  <si>
    <t xml:space="preserve">No duty to retreat if you are in your home
</t>
  </si>
  <si>
    <t>RI Gen. Stat. 11â€“47â€“8RI Gen. Stat. 11â€“47â€“20</t>
  </si>
  <si>
    <t xml:space="preserve">It is a violation of state law to possess any NFA weapon or silencers with the exception of Class III FFLs.
</t>
  </si>
  <si>
    <t xml:space="preserve">One may possess a loaded handgun in a motor vehicle without a RI permit as long as one possesses a carry permit from another state and is merely transiting through Rhode Island without any unnecessary stops.  Long guns must be unloaded in a vehicle. FOPA is observed.
</t>
  </si>
  <si>
    <t xml:space="preserve">For all firearm transfers, the buyer must pass a background check.
</t>
  </si>
  <si>
    <t xml:space="preserve">The police may petition the Superior Court to issue an extreme risk protection order if they receive credible information of a significant and imminent risk. A judge may issue a temporary gun-removal order, but a hearing is required within 14 days to determine if a one-year ban on buying or possessing a firearm is warranted.
Some localities have adopted Second Amendment sanctuary resolutions in opposition.[151]
</t>
  </si>
  <si>
    <t xml:space="preserve">After purchasing a firearm, the waiting period before the buyer can take possession is 7 days.
</t>
  </si>
  <si>
    <t>SC Code 23-31-210</t>
  </si>
  <si>
    <t xml:space="preserve">South Carolina is a "shall issue" state for concealed carry.
</t>
  </si>
  <si>
    <t xml:space="preserve">Open carry of a handgun is prohibited.
</t>
  </si>
  <si>
    <t>SC Code 23-31-510</t>
  </si>
  <si>
    <t xml:space="preserve">"No governing body of any county, municipality, or other political subdivision in the State may enact or promulgate any regulation or ordinance that regulates or attempts to regulate the transfer, ownership, possession, carrying, transportation, ammunition, components, or any combination of these things"
</t>
  </si>
  <si>
    <t>SC Code 16-23-210 through 16-23-250</t>
  </si>
  <si>
    <t xml:space="preserve">Permitted if registered in accordance with federal laws. State law makes possession, storage, and transfer illegal but then grants an exception for "any person authorized to possess these weapons by the United States Department of the Treasury; the Bureau of Alcohol, Tobacco, and Firearms; or any other federal agency empowered to grant this authorization".
</t>
  </si>
  <si>
    <t>SD 23-7-7</t>
  </si>
  <si>
    <t xml:space="preserve">South Dakota is a "shall issue" state for concealed carry.Â Permitless carry is legal as of July 1, 2019.[152]
</t>
  </si>
  <si>
    <t xml:space="preserve">Open carry is generally permitted. For open carry in a vehicle, the firearm must be clearly visible.
</t>
  </si>
  <si>
    <t>T.C.A. Â§ 39-17-1351[153]</t>
  </si>
  <si>
    <t xml:space="preserve">Permits are "shall-issue". Concealed or open carry of a handgun is allowed with permit.
As of July 1, 2014, due to the enhanced Castle Doctrine law, a person may keep a loaded handgun or long gun in their private vehicle without a permit.[154]
As of July 1, 2017, persons who can legally possess/purchase a firearm and are protected by a protection order may carry a handgun without a license for 60 days from the date of the protection order being issued.[155][156]
As of 2019, a new carry permit was created and the existing permit was reclassified as an enhanced carry permit. The new carry permit is the same as the existing permit with the following exceptions: 1. it allows for concealed carry only, no open carry; 2. is not valid for campus carry; 3. training requirement can be completed via hunter education course or online video.[157]
</t>
  </si>
  <si>
    <t>T.C.A. Â§ 39-17-1307T.C.A. Â§ 39-17-1308[153]</t>
  </si>
  <si>
    <t xml:space="preserve">Open carry of loaded handguns is permitted for those who have been issued a license to carry. Long guns may only be carried unloaded.
</t>
  </si>
  <si>
    <t>T.C.A. Â§ 39-17-1314[153]</t>
  </si>
  <si>
    <t xml:space="preserve">State preemption per T.C.A. Â§ 39-17-1314(a).[153] Local governments may post signs per T.C.A. Â§ 39-17-1359[153] to prohibit carry on government property. Local government may not, however, prohibit firearms in locally owned/operated parks and other recreational areas.[158]
</t>
  </si>
  <si>
    <t xml:space="preserve">On July 1, 2003 public chapter 275 is in effect.
</t>
  </si>
  <si>
    <t xml:space="preserve">T.C.A. Â§ 39-17-1361
</t>
  </si>
  <si>
    <t>Self-defense law</t>
  </si>
  <si>
    <t>T.C.A. Â§ 39-11-611[153]</t>
  </si>
  <si>
    <t xml:space="preserve">There is no duty to retreat before using deadly force, as long as you are acting lawfully and are in a place you have a right to be in. It is presumed you had a reasonable fear of imminent death or serious bodily injury if someone unlawfully and forcibly enters a residence, business, dwelling or vehicle.
</t>
  </si>
  <si>
    <t>GC Ch. 411.172[159]</t>
  </si>
  <si>
    <t xml:space="preserve">Licensed carry of a handgun requires a "shall-issue" license, and is subject to specific laws governing trespass while armed. People who are barred from licensing include those under age 21, felons, fugitives, people who are "chemically dependent" or "incapable of exercising sound judgment", and those in arrears for taxes or child support.
</t>
  </si>
  <si>
    <t>PC 46.02</t>
  </si>
  <si>
    <t xml:space="preserve">Long gun and black powder weapon (including handgun) open carry is not forbidden by law, unless in a manner "calculated to cause alarm."  Effective January 1, 2016, individuals with a handgun carry license are permitted to carry openly, per House Bill 910 of the 2015 legislative session. Non-residents from states whose permits are recognized by Texas are also allowed to open carry under the new law.
</t>
  </si>
  <si>
    <t>Concealed carry on college campus?</t>
  </si>
  <si>
    <t xml:space="preserve">May carry in parking lots, parking garages, outdoor walkways on campus.
Public four-year universities (as of August 1, 2016) and public two-year colleges (as of August 1, 2017) must allow concealed carry in campus buildings as well. Universities will be allowed to designate certain sensitive areas as "gun free zones"; these will be subject to legislative analysis.  
</t>
  </si>
  <si>
    <t>LGC Â§229.001.</t>
  </si>
  <si>
    <t xml:space="preserve">State law prohibits municipal governments from regulating the ownership, transfer, storage, or licensing of firearms, ammunition, or accessories. Local ordinances can regulate the discharge of firearms (such as for noise, nuisance or public safety), but not in contradiction of state law concerning justified use of a firearm.
</t>
  </si>
  <si>
    <t>PC 46.01, PC 46.05</t>
  </si>
  <si>
    <t xml:space="preserve">Texas Penal Code Section 46.05 requires that "explosive weapons", "machine guns", "short-barrel firearms", and "firearm silencers", as defined in Section 46.01, be "registered in the National Firearms Registration and Transfer Record maintained by the Bureau of Alcohol, Tobacco, Firearms and Explosives or classified as a curio or relic by the United States Department of Justice". Prior to May 22nd 2015, Section 46.05 called "registration pursuant to the National Firearms Act" a "defense to prosecution".[160]
</t>
  </si>
  <si>
    <t>PC 46.02, PC 46.15</t>
  </si>
  <si>
    <t xml:space="preserve">A person may carry a loaded handgun without a permit while in or heading directly to a motor vehicle or watercraft they own or control. The statute does not specifically state the handgun must be concealed while heading to the vehicle or watercraft, and 46.02, which requires concealment of a handgun while in a motor vehicle or watercraft, is not applicable to a person while the person is traveling, pursuant to said activities. 46.15(b)(2).
</t>
  </si>
  <si>
    <t>Castle doctrine/ stand your ground law?</t>
  </si>
  <si>
    <t>PC 9.32</t>
  </si>
  <si>
    <t xml:space="preserve">A person is presumed justified in using deadly force to protect themselves against an unlawful, forceful intrusion into their dwelling, or to prevent an unlawful, forceful attempt to remove a lawful occupant from the dwelling, or to prevent certain serious felonies such as burglary or arson. There is no duty to retreat from any place where the shooter has a legal right to be.
</t>
  </si>
  <si>
    <t>Assault Weapons law?</t>
  </si>
  <si>
    <t>UT 53-05-704</t>
  </si>
  <si>
    <t xml:space="preserve">Carry of a loaded firearm or concealed firearm allowed with a shall-issue permit. May carry loaded handgun in vehicle without permit; loaded long guns in vehicles prohibited.
As of 2004, may carry at public universities.
</t>
  </si>
  <si>
    <t xml:space="preserve">Open carry of firearm without a permit is allowed as long as the gun is at least two actions from being fired, e.g. 1) rack the slide to chamber, and 2) pull the trigger; or must carry with no bullet in the next chamber in a revolver, so have to pull the trigger twice to fire.
Open carry of a loaded firearm (e.g., a live round of ammunition in the firing chamber) is allowed with a permit.
</t>
  </si>
  <si>
    <t xml:space="preserve">Municipalities may regulate the discharge of firearms.
</t>
  </si>
  <si>
    <t xml:space="preserve">Possession of NFA firearms in violation of federal law is a third degree felony under state law. However, possession and ownership of NFA firearms and items is legal under state law if federal requirements and laws are followed.
</t>
  </si>
  <si>
    <t xml:space="preserve">53-5a-104
</t>
  </si>
  <si>
    <t>Peaceable Journey law?</t>
  </si>
  <si>
    <t>76-10-523</t>
  </si>
  <si>
    <t xml:space="preserve">Persons exempt from weapons laws.
"(g) a nonresident traveling in or through the state, provided that any firearm is: (i) unloaded; and (ii) securely encased as defined in Section 76-10-501." Handguns may be loaded in any vehicle under the person's control.
</t>
  </si>
  <si>
    <t>76-2-405</t>
  </si>
  <si>
    <t xml:space="preserve">Force in defense of habitation.
"(1) 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(a) the entry is made or attempted in a violent and tumultuous manner, surreptitiously, or by stealth, and he reasonably believes that the entry is attempted or made for the purpose of assaulting or offering personal violence to any person, dwelling, or being in the habitation and he reasonably believes that the force is necessary to prevent the assault or offer of personal violence; or (b) he reasonably believes that the entry is made or attempted for the purpose of committing a felony in the habitation and that the force is necessary to prevent the commission of the felony. (2) The person using force or deadly force in defense of habitation is presumed for the purpose of both civil and criminal cases to have acted reasonably and had a reasonable fear of imminent peril of death or serious bodily injury if the entry or attempted entry is unlawful and is made or attempted by use of force, or in a violent and tumultuous manner, or surreptitiously or by stealth, or for the purpose of committing a felony."
</t>
  </si>
  <si>
    <t>Stand Your Ground law?</t>
  </si>
  <si>
    <t>76-2-402</t>
  </si>
  <si>
    <t xml:space="preserve">Force in defense of person -- Forcible felony defined.
"(1) (a) A person is justified in threatening or using force against another when and to the extent that the person reasonably believes that force or a threat of force is necessary to defend the person or a third person against another person's imminent use of unlawful force. (b) A person is justified in using force intended or likely to cause death or serious bodily injury only if the person reasonably believes that force is necessary to prevent death or serious bodily injury to the person or a third person as a result of another person's imminent use of unlawful force, or to prevent the commission of a forcible felony."
</t>
  </si>
  <si>
    <t>Â </t>
  </si>
  <si>
    <t xml:space="preserve">Must be 21 to purchase any firearm. May purchase at 18 if one has passed an approved hunter safety course.[161][162]
</t>
  </si>
  <si>
    <t>Magazine restriction?</t>
  </si>
  <si>
    <t xml:space="preserve">A gun control bill, passed on March 30, 2018, bans sale of magazines of more than 10 rounds for long guns and 15 rounds for pistols.[163] It was signed by Governor Scott on April 11.
</t>
  </si>
  <si>
    <t>Vermont Firearm Laws</t>
  </si>
  <si>
    <t xml:space="preserve">May carry open or concealed without permit as long as you are a citizen of the U.S. or a lawfully admitted alien, and not otherwise prohibited from possessing firearms under state or federal law.
</t>
  </si>
  <si>
    <t xml:space="preserve">Vermont legalized suppressors on June 17, 2015.[164]
</t>
  </si>
  <si>
    <t xml:space="preserve">[161]
</t>
  </si>
  <si>
    <t>Â§ 18.2-295</t>
  </si>
  <si>
    <t xml:space="preserve">Fully automatic firearms (machine guns) are required to be registered with the state police.
</t>
  </si>
  <si>
    <t xml:space="preserve">Proof of age and citizenship required for the purchase of "assault weapons".
</t>
  </si>
  <si>
    <t xml:space="preserve">Â§ 18.2-308
</t>
  </si>
  <si>
    <t xml:space="preserve">Virginia is a "shall issue" state for concealed carry. Permits are issued to non-residents and training is permitted online or in person.
In a vehicle, a firearm is exempt from the requirement for a concealed carry permit if the firearm is "properly secured in a container or compartment within the vehicle" (ie glove box, center console, trunk, etc). The container/compartment does not have to be locked, the firearm may be within the reach of the driver or a passenger, and the firearm may be loaded.[165] This does not preempt an employer from prohibiting firearms "at a place of employment if there is a company policy or signage prohibiting firearms on the premises."[166] Furthermore, a "county or city may by ordinance make it unlawful for any person to transport, possess or carry a loaded shotgun or loaded rifle in any vehicle on any public street, road, or highway within such locality." However, this does not "apply to duly authorized law-enforcement officers or military personnel in the performance of their lawful duties, nor to any person who reasonably believes that a loaded rifle or shotgun is necessary for his personal safety in the course of his employment or business."
</t>
  </si>
  <si>
    <t xml:space="preserve">Â§ 15.2-915.2
Â§ 18.2-287.4Â§ 18.2-282 
</t>
  </si>
  <si>
    <t xml:space="preserve">Open carry is generally allowed without a permit for people 18 years of age and older. The following cities and counties have exceptions that disallow the open carry of "assault weapons" (any firearm that is equipped with a magazine that will hold more than 20 rounds of ammunition or is designed by the manufacturer to accommodate a silencer or equipped with a folding stock) or shotguns equipped with a magazine that holds more than 7 rounds: the Cities of Alexandria, Chesapeake, Fairfax, Falls Church, Newport News, Norfolk, Richmond, and Virginia Beach and in the Counties of Arlington, Fairfax, Henrico, Loudoun, and Prince William. These restrictions do not apply to valid concealed carry permit holders. Stated differently, you may open carry an assault weapon/shotgun with more than 7 rounds with a permit in the aforementioned locations, but do not need a permit to do so in any other locality in Virginia.
In a vehicle, a firearm may be considered "openly carried" if the firearm is openly visible, though this is not as well established as the "secured in a container/compartment" rule mentioned above.
</t>
  </si>
  <si>
    <t xml:space="preserve">Â§ 15.2-915
</t>
  </si>
  <si>
    <t xml:space="preserve">Virginia has state preemption for most but not all firearm laws.
</t>
  </si>
  <si>
    <t xml:space="preserve">Â§ 18.2-308.2:2
Â§ 18.2-308.2:01
Â§ 18.2-308.7
</t>
  </si>
  <si>
    <t xml:space="preserve">Proof of age (18+ for long arms, 21+ for pistols) and proof of citizenship (or permanent residence license) are required for the purchase of "assault weapons". "Assault weapons" are defined as a semi-automatic, centerfire, firearm equipped with a folding stock, or equipped at the time with a magazine capable of holding more than 20 rounds, or capable of accommodating a silencer/suppressor.
</t>
  </si>
  <si>
    <t xml:space="preserve">Â§ 18.2-287.4
Â§ 18.2-282.
</t>
  </si>
  <si>
    <t xml:space="preserve">Magazines capable of holding more than 20 rounds are legal but, they make the firearm an "assault weapon", subject to law accordingly.
</t>
  </si>
  <si>
    <t xml:space="preserve">Â§ 18.2-308.8Â§ 18.2-308.5Â§ 18.2-295
</t>
  </si>
  <si>
    <t xml:space="preserve">Fully automatic firearms (machine guns) must be registered with the state police. Plastic firearms and some destructive devices (such as the striker 12 shotgun) are prohibited outside law enforcement. SBS, SBR, AOWs, and suppressors are legal with NFA paperwork.
</t>
  </si>
  <si>
    <t>Revised Code of Washington</t>
  </si>
  <si>
    <t xml:space="preserve">Must be 21 to purchase a pistol or semiautomatic rifle; Starting July 1st, 2019 purchase of a semiautomatic rifle will require that the purchaser provides proof that they have completed a recognized firearm safety training program in the last five years.[167]
</t>
  </si>
  <si>
    <t xml:space="preserve">
RCW 09.41.110(9)(a) and (b) 
</t>
  </si>
  <si>
    <t xml:space="preserve">Retail dealers must record and report all retail pistol sales to local police/sheriff and to state department of licensing, and must record and report all semiautomatic rifle sales after July 1st, 2019.[168]
</t>
  </si>
  <si>
    <t>Constitutional Right to Bear Arms?</t>
  </si>
  <si>
    <t>WA Constitution art. 1 sec. 24</t>
  </si>
  <si>
    <t>RCW 09.41.050 CCW Reciprocity</t>
  </si>
  <si>
    <t xml:space="preserve">Washington is a "shall-issue" state and will grant concealed carry permits to all applicants who meet the criteria. There are no training requirements.
</t>
  </si>
  <si>
    <t>RCW 09.41.050 (in vehicle)</t>
  </si>
  <si>
    <t xml:space="preserve">Open carry is lawful in Washington without any permit. Open carry of a loaded handgun in a vehicle is legal only with a concealed pistol license. Open carry of a loaded long gun in a vehicle is illegal, regardless of CPL possession.
On January 31, 2019, the Washington Court of Appeals ruled that the mere possession of a handgun is not sufficient for conducting a Terry stop.[169]
</t>
  </si>
  <si>
    <t xml:space="preserve">
RCW 09.41.290
RCW 09.41.300
</t>
  </si>
  <si>
    <t xml:space="preserve">State law does not allow more restrictive local laws.
Seattle and Edmonds have passed ordinances mandating safe storage of firearms when not being carried or used. Seattle's ordinance also has reporting requirement for lost or stolen firearms within 24 hours. Both cities are being sued for violation of state preemption.[170][171]
</t>
  </si>
  <si>
    <t>Assault weapons law?</t>
  </si>
  <si>
    <t xml:space="preserve">Additionally, I-1639 was passed by voters in November 2018, redefining all semiautomatic rifles as "semiautomatic assault rifles." Some local counties have adopted Second Amendment sanctuary resolutions in opposition.[172]
</t>
  </si>
  <si>
    <t>Magazine capacity restrictions?</t>
  </si>
  <si>
    <t xml:space="preserve">
RCW 09.41.190 
RCW 09.41.220 
RCW 09.41.225 
RCW 09.41.250(1)(c) 
</t>
  </si>
  <si>
    <t xml:space="preserve">Machine guns and short-barreled shotgunsâ€”unless purchased before July 1, 1994â€”are illegal for non-law-enforcement possession. Suppressors,destructive devices and any other weapons are lawful to possess and use if registered properly with ATF. Short barreled rifles are lawful to possess and use if registered properly with the ATF, as of June 12, 2014.[173]
</t>
  </si>
  <si>
    <t xml:space="preserve">
RCW 09.41.050 
RCW 09.41.060
18 USC Â§ 926A
CCW Reciprocity
</t>
  </si>
  <si>
    <t xml:space="preserve">Federal travel-with-a-firearm laws apply. Some out-of-state CCW licenses valid, otherwise carry must be open or, in a vehicle, unloaded.
</t>
  </si>
  <si>
    <t>Initiative 594 (2014)</t>
  </si>
  <si>
    <t xml:space="preserve">Private party firearm transfers must be conducted through a licensed dealer, who is required by federal law to conduct a background check and keep a record of the sale, unless one of the specifically enumerated exceptions in RCW 9.41.113.[176]
</t>
  </si>
  <si>
    <t xml:space="preserve">The police may temporarily take guns away from people a judge deems a threat to themselves or others without notice to the defendant. If the defendant does not appear to request the restrictions be lifted, they will remain in place.[177]
</t>
  </si>
  <si>
    <t xml:space="preserve">Â§61-7-4
Â§61-7-7
</t>
  </si>
  <si>
    <t xml:space="preserve">As of May 24, 2016,[178] West Virginia became a constitutional carry state. Any person 21 years or older who is legally able to own a handgun may carry the weapon concealed without the need of obtaining a permit. A permit is required for individuals 18-20 years old who wish to carry a handgun concealed. Carry permits are still issued on a "shall issue" basis to anyone who would like one for reciprocity purposes. As of October 2016, there are 37 states that recognize WV permits for those 21 years or older, and of those 35 states, 16 recognize WV permits issued to persons 18 years or older. Note: 2 of the 37 states don't officially recognize the WV permit, but are constitutional carry states, so no permit is required.[179][180]
</t>
  </si>
  <si>
    <t xml:space="preserve">Open carry is generally allowed without a permit.
</t>
  </si>
  <si>
    <t xml:space="preserve">Â§8-12-5a
</t>
  </si>
  <si>
    <t xml:space="preserve">Pursuant to The Enrolled Public Act of Senate Bill 317 by The West Virginia Legislature, as Signed into Law by Governor Tomblin, The Amended Provisions of West Virginia Code Section 8-12-5a(a) Preempt and Preclude Municipalities from Regulating: '...The Carry[ing] of any Revolver, Pistol, Rifle, or Shotgun'. As a Result, a Municipality may no longer Prohibit Open Carry of a Firearm within its Jurisdictional Limits.
</t>
  </si>
  <si>
    <t xml:space="preserve">Â§61-7-16
</t>
  </si>
  <si>
    <t xml:space="preserve">Long guns
</t>
  </si>
  <si>
    <t xml:space="preserve">N/A
</t>
  </si>
  <si>
    <t xml:space="preserve">175.60
</t>
  </si>
  <si>
    <t xml:space="preserve">Permit is given on a shall-issue basis. Concealed carry of knives (not intended for use as weapons) is legal without a permit.
Campus carry is allowed, but buildings may be exempted if signs forbidding firearms are posted.
</t>
  </si>
  <si>
    <t>947.01 66.0409</t>
  </si>
  <si>
    <t xml:space="preserve">Open carry of loaded handguns and long guns and knives is permitted without a license.
</t>
  </si>
  <si>
    <t xml:space="preserve">941.298
941.26 
</t>
  </si>
  <si>
    <t xml:space="preserve">Machine guns allowed, but may not shoot pistol cartridges and may not be possessed aggressively or offensively. Suppressors, SBR, and SBS are allowed if NFA rules followed, otherwise felony.
</t>
  </si>
  <si>
    <t xml:space="preserve">Residents may carry open or concealed without a permit however, permits are issued on a shall-issue basis to those who wish to have them. Non-residents are required to have a CCW permit from a state Wyoming recognizes if they wish to carry concealed.
</t>
  </si>
  <si>
    <t xml:space="preserve">No permit required for both residents and non-residents.
</t>
  </si>
  <si>
    <t xml:space="preserve">Wyoming Firearms Freedom Act, passed in 2010, prohibits any government servant from enforcing the NFA if a personal firearm, a firearm accessory, or ammunition is owned or manufactured commercially or privately in Wyoming and remains within the borders of Wyoming. A firearmÂ  manufactured in Wyoming must have the words "made in Wyoming" clearly stamped on a central metallic part, such as the receiver or frame. While federal enforcement is still possible, the law penalizes federal agents from enforcing such laws.[181]
</t>
  </si>
  <si>
    <t xml:space="preserve">A license is required to possess or import long guns or ammunition. Handguns are prohibited for civilian possession despite D.C. v Heller and McDonald v Chicago.
</t>
  </si>
  <si>
    <t xml:space="preserve">All firearms must be registered with the American Samoa Public Safety Department.
</t>
  </si>
  <si>
    <t xml:space="preserve">All handguns and centerfire firearms banned; Only 12, 16, 20 and 410 gauge shotguns and shotgun shells and 22 caliber rifles and their ammunitions are allowed
</t>
  </si>
  <si>
    <t>Concealed carry allowed?</t>
  </si>
  <si>
    <t xml:space="preserve">Concealed carry is illegal.
</t>
  </si>
  <si>
    <t xml:space="preserve">Open carry is legal for holders of a valid License to Possess which are required to purchase and possess firearms;[182] though Licenses to Possess have been restricted to only shotguns and rimfire rifles since 1991, effectively banning handguns.[183] Licenses issued for handguns and other firearms prior to 1991 are grandfathered as long as they remain valid.[184]
</t>
  </si>
  <si>
    <t xml:space="preserve">Explosive weapons, machine guns, gas guns, short barreled rifles, short barreled shotguns, and silencers are prohibited.[185]
</t>
  </si>
  <si>
    <t>60103, 60106</t>
  </si>
  <si>
    <t>Owner License Required</t>
  </si>
  <si>
    <t xml:space="preserve">License required for concealed carry?
</t>
  </si>
  <si>
    <t xml:space="preserve">60109
</t>
  </si>
  <si>
    <t xml:space="preserve">Shall Issue. Bill 296-32 passed by legislature for shall issue,[186] signed by Governor.[187]
</t>
  </si>
  <si>
    <t xml:space="preserve">License required for open carry?
</t>
  </si>
  <si>
    <t xml:space="preserve">FOID required.[188]
</t>
  </si>
  <si>
    <t>Assault weapon law</t>
  </si>
  <si>
    <t xml:space="preserve">SBR, SBS, Machine guns, and silencers are prohibited. Destructive devices and AOW's are legal with NFA tax stamp.
</t>
  </si>
  <si>
    <t xml:space="preserve">A license is required to purchase guns or ammunition.
</t>
  </si>
  <si>
    <t xml:space="preserve">Registration of firearms has been ruled unconstitutional.[190][191]
</t>
  </si>
  <si>
    <t xml:space="preserve">Ban on assault weapons was ruled unconstitutional.[190][191]
</t>
  </si>
  <si>
    <t xml:space="preserve">No magazines over 10 rounds.[192]
</t>
  </si>
  <si>
    <t xml:space="preserve">Concealed carry remains illegal.
</t>
  </si>
  <si>
    <t xml:space="preserve">The general ban on carrying operable firearms in public was ruled unconstitutional. Lawful gun owners may carry loaded handguns openly as long as other laws are not violated, such as gun-free zones.[190][191]
</t>
  </si>
  <si>
    <t xml:space="preserve">Short barreled shotguns, short barreled rifles, machine guns, suppressors, and grenade launchers are prohibited.
</t>
  </si>
  <si>
    <t xml:space="preserve">Firearms purchases are subject to the requirements of US federal law
</t>
  </si>
  <si>
    <t xml:space="preserve">May-Issue according to law, but permits are rarely granted to ordinary citizens. Unrestricted concealed carry was technically allowed from June 20, 2015 to October 31, 2016 following a lawsuit challenging Puerto Rico's restrictive gun laws.  The lower court ruling striking down many of the territory's laws was appealed by the government to the Appeals Court, which reversed the lower court's decision. The Puerto Rico Supreme Court declined to hear the appeal of the Appeals Court ruling from the plaintiffs in the case, effectively restoring Puerto Rico's restrictive permitting policy for concealed carry.[193]
</t>
  </si>
  <si>
    <t xml:space="preserve">Permitless open carry was technically allowed from June 20, 2015 to November 16, 2016 following a lawsuit challenging Puerto Rico's restrictive gun laws.  The lower court ruling striking down many of the territory's laws was appealed by the government to the Appeals Court, which reversed the lower court's decision on November 16, 2016.  The Puerto Rico Supreme Court has declined to hear the appeal of the Appeals Court ruling from the plaintiffs in the case, effectively restoring Puerto Rico's ban on open carry.
</t>
  </si>
  <si>
    <t xml:space="preserve">Automatic firearms, short barreled shotguns, and silencers are prohibited.
</t>
  </si>
  <si>
    <t xml:space="preserve">A license is required to purchase any firearm or ammunition.
</t>
  </si>
  <si>
    <t xml:space="preserve">All firearms must be registered with the Virgin Islands Police Department.
</t>
  </si>
  <si>
    <t xml:space="preserve">The territory currently has a "may issue" policy for concealed carry permits. To obtain one, the applicant must meet a stringent set of requirements, so few people receive permits.
</t>
  </si>
  <si>
    <t xml:space="preserve">Automatic firearms and short barreled shotguns are prohibited.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</si>
  <si>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</si>
  <si>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</si>
  <si>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</si>
  <si>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</si>
  <si>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</si>
  <si>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</si>
  <si>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</si>
  <si>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</si>
  <si>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</si>
  <si>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</si>
  <si>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</si>
  <si>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</si>
  <si>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</si>
  <si>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</si>
  <si>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</si>
  <si>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</si>
  <si>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</si>
  <si>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</si>
  <si>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Lousiana</t>
  </si>
  <si>
    <t>Maine</t>
  </si>
  <si>
    <t>Maryland</t>
  </si>
  <si>
    <t>Massachusetts</t>
  </si>
  <si>
    <t>Michigan</t>
  </si>
  <si>
    <t>Minnesota</t>
  </si>
  <si>
    <t>Missisippi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</si>
  <si>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</si>
  <si>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</si>
  <si>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</si>
  <si>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</si>
  <si>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</si>
  <si>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</si>
  <si>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</si>
  <si>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</si>
  <si>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</si>
  <si>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</si>
  <si>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</si>
  <si>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</si>
  <si>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</si>
  <si>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</si>
  <si>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</si>
  <si>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</si>
  <si>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</si>
  <si>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</si>
  <si>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</si>
  <si>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</si>
  <si>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</si>
  <si>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</si>
  <si>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</si>
  <si>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</si>
  <si>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</si>
  <si>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</si>
  <si>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</si>
  <si>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North Mariana Islands</t>
  </si>
  <si>
    <t>Puerto Rico</t>
  </si>
  <si>
    <t>states with regulations</t>
  </si>
  <si>
    <t>lookup</t>
  </si>
  <si>
    <t>U.S. Virgin Islands</t>
  </si>
  <si>
    <t>"The people have the right to keep and bear arms for security, defense, hunting, recreation or any other lawful purpose."</t>
  </si>
  <si>
    <t>Immunity from prosecution and civil damages in the home, with conditions and exceptions.</t>
  </si>
  <si>
    <t>No duty to retreat in the "dwelling" or owned/operated place of business. No deadly force solely to protect property. 3rd party protection. If attack is provoked, self defense may only be used if reasonable belief of imminent death or great bodily harm. If attack is provoked deadly force only allowed if all other reasonable means of avoidance exhausted. "the state must prove beyond a reasonable doubt that the facts constituting the defense did not exist in order to sustain a finding of guilt"</t>
  </si>
  <si>
    <t>American Samoa</t>
  </si>
  <si>
    <t>US Territories</t>
  </si>
  <si>
    <t>**Added manually**</t>
  </si>
  <si>
    <t>Check</t>
  </si>
  <si>
    <t>State permit required to purchase? - Long guns</t>
  </si>
  <si>
    <t>Firearm registration? - Long guns</t>
  </si>
  <si>
    <t>Owner license required? - Long guns</t>
  </si>
  <si>
    <t>Assault weapon law? - Long guns</t>
  </si>
  <si>
    <t>NFA weapons restricted? - Long guns</t>
  </si>
  <si>
    <t>Background checks required for private sales? - Long guns</t>
  </si>
  <si>
    <t>Magazine Capacity Restriction? - Long guns</t>
  </si>
  <si>
    <t>Red flag law? - Long guns</t>
  </si>
  <si>
    <t>State permit required to purchase? - Handguns</t>
  </si>
  <si>
    <t>Firearm registration? - Handguns</t>
  </si>
  <si>
    <t>Owner license required? - Handguns</t>
  </si>
  <si>
    <t>Assault weapon law? - Handguns</t>
  </si>
  <si>
    <t>NFA weapons restricted? - Handguns</t>
  </si>
  <si>
    <t>Background checks required for private sales? - Handguns</t>
  </si>
  <si>
    <t>Magazine Capacity Restriction? - Handguns</t>
  </si>
  <si>
    <t>Red flag law? - Handguns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</si>
</sst>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sz val="12"/>
      <color rgb="FF222222"/>
      <name val="Arial"/>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rgb="FFFF0000"/>
        <bgColor indexed="64"/>
      </patternFill>
    </fill>
    <fill>
      <patternFill patternType="solid">
        <fgColor rgb="FF70AD47"/>
        <bgColor rgb="FF000000"/>
      </patternFill>
    </fill>
    <fill>
      <patternFill patternType="solid">
        <fgColor theme="8" tint="0.39997558519241921"/>
        <bgColor indexed="64"/>
      </patternFill>
    </fill>
    <fill>
      <patternFill patternType="solid">
        <fgColor theme="8" tint="0.59999389629810485"/>
        <bgColor indexed="64"/>
      </patternFill>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2" borderId="0" xfId="0" applyFill="1"/>
    <xf numFmtId="0" fontId="0" fillId="0" borderId="0" xfId="0" applyFill="1"/>
    <xf numFmtId="0" fontId="0" fillId="2" borderId="0" xfId="0" applyFill="1" applyAlignment="1">
      <alignment wrapText="1"/>
    </xf>
    <xf numFmtId="0" fontId="0" fillId="0" borderId="0" xfId="0" applyFill="1" applyAlignment="1">
      <alignment wrapText="1"/>
    </xf>
    <xf numFmtId="0" fontId="0" fillId="3" borderId="0" xfId="0" applyFill="1"/>
    <xf numFmtId="0" fontId="0" fillId="4" borderId="0" xfId="0" applyFill="1"/>
    <xf numFmtId="0" fontId="0" fillId="5" borderId="0" xfId="0" applyFill="1"/>
    <xf numFmtId="0" fontId="6" fillId="0" borderId="0" xfId="0" applyFont="1"/>
    <xf numFmtId="0" fontId="0" fillId="3" borderId="0" xfId="0" applyFill="1" applyAlignment="1">
      <alignment wrapText="1"/>
    </xf>
    <xf numFmtId="0" fontId="3" fillId="6" borderId="0" xfId="0" applyFont="1" applyFill="1"/>
    <xf numFmtId="0" fontId="3" fillId="6" borderId="0" xfId="0" applyFont="1" applyFill="1" applyAlignment="1">
      <alignment wrapText="1"/>
    </xf>
    <xf numFmtId="0" fontId="3" fillId="0" borderId="0" xfId="0" applyFont="1" applyFill="1" applyAlignment="1">
      <alignment horizontal="left" vertical="center"/>
    </xf>
    <xf numFmtId="0" fontId="3" fillId="0" borderId="0" xfId="0" applyFont="1" applyFill="1"/>
    <xf numFmtId="0" fontId="3" fillId="0" borderId="0" xfId="0" applyFont="1" applyFill="1" applyAlignment="1">
      <alignment wrapText="1"/>
    </xf>
    <xf numFmtId="0" fontId="0" fillId="7" borderId="0" xfId="0" applyFill="1"/>
    <xf numFmtId="0" fontId="3" fillId="3" borderId="0" xfId="0" applyFont="1" applyFill="1"/>
    <xf numFmtId="0" fontId="0" fillId="8" borderId="0" xfId="0" applyFill="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1"/>
  <sheetViews>
    <sheetView topLeftCell="A632" workbookViewId="0">
      <selection activeCell="C657" sqref="C657"/>
    </sheetView>
  </sheetViews>
  <sheetFormatPr baseColWidth="10" defaultRowHeight="16" x14ac:dyDescent="0.2"/>
  <cols>
    <col min="2" max="2" width="20" customWidth="1"/>
    <col min="3" max="3" width="52.83203125" bestFit="1" customWidth="1"/>
    <col min="4" max="4" width="52.83203125" customWidth="1"/>
    <col min="5" max="6" width="17.6640625" bestFit="1" customWidth="1"/>
    <col min="7" max="7" width="26.33203125" customWidth="1"/>
    <col min="8" max="8" width="255.83203125" bestFit="1" customWidth="1"/>
  </cols>
  <sheetData>
    <row r="1" spans="1:8" ht="32" x14ac:dyDescent="0.2">
      <c r="A1">
        <v>1</v>
      </c>
      <c r="B1" s="10" t="str">
        <f>+VLOOKUP(A1,'state lookup'!$B$1:$C$55,2,FALSE)</f>
        <v>Alabama</v>
      </c>
      <c r="C1" t="s">
        <v>0</v>
      </c>
      <c r="E1" t="s">
        <v>1</v>
      </c>
      <c r="F1" t="s">
        <v>2</v>
      </c>
      <c r="G1" t="s">
        <v>3</v>
      </c>
      <c r="H1" s="1" t="s">
        <v>4</v>
      </c>
    </row>
    <row r="2" spans="1:8" ht="32" x14ac:dyDescent="0.2">
      <c r="A2">
        <f t="shared" ref="A2:A65" si="0">+IF(C2=$C$1,A1+1,A1)</f>
        <v>1</v>
      </c>
      <c r="B2" s="10" t="str">
        <f>+VLOOKUP(A2,'state lookup'!$B$1:$C$55,2,FALSE)</f>
        <v>Alabama</v>
      </c>
      <c r="C2" t="s">
        <v>5</v>
      </c>
      <c r="D2" t="str">
        <f>+B2&amp;C2</f>
        <v>AlabamaState permit required to purchase?</v>
      </c>
      <c r="E2" t="s">
        <v>6</v>
      </c>
      <c r="F2" t="s">
        <v>6</v>
      </c>
      <c r="H2" s="1" t="s">
        <v>7</v>
      </c>
    </row>
    <row r="3" spans="1:8" ht="32" x14ac:dyDescent="0.2">
      <c r="A3">
        <f t="shared" si="0"/>
        <v>1</v>
      </c>
      <c r="B3" s="10" t="str">
        <f>+VLOOKUP(A3,'state lookup'!$B$1:$C$55,2,FALSE)</f>
        <v>Alabama</v>
      </c>
      <c r="C3" t="s">
        <v>8</v>
      </c>
      <c r="D3" t="str">
        <f t="shared" ref="D3:D66" si="1">+B3&amp;C3</f>
        <v>AlabamaFirearm registration?</v>
      </c>
      <c r="E3" t="s">
        <v>6</v>
      </c>
      <c r="F3" t="s">
        <v>6</v>
      </c>
      <c r="H3" s="1" t="s">
        <v>7</v>
      </c>
    </row>
    <row r="4" spans="1:8" ht="32" x14ac:dyDescent="0.2">
      <c r="A4">
        <f t="shared" si="0"/>
        <v>1</v>
      </c>
      <c r="B4" s="10" t="str">
        <f>+VLOOKUP(A4,'state lookup'!$B$1:$C$55,2,FALSE)</f>
        <v>Alabama</v>
      </c>
      <c r="C4" t="s">
        <v>9</v>
      </c>
      <c r="D4" t="str">
        <f t="shared" si="1"/>
        <v>AlabamaOwner license required?</v>
      </c>
      <c r="E4" t="s">
        <v>6</v>
      </c>
      <c r="F4" t="s">
        <v>6</v>
      </c>
      <c r="H4" s="1" t="s">
        <v>7</v>
      </c>
    </row>
    <row r="5" spans="1:8" ht="64" x14ac:dyDescent="0.2">
      <c r="A5">
        <f t="shared" si="0"/>
        <v>1</v>
      </c>
      <c r="B5" s="10" t="str">
        <f>+VLOOKUP(A5,'state lookup'!$B$1:$C$55,2,FALSE)</f>
        <v>Alabama</v>
      </c>
      <c r="C5" t="s">
        <v>10</v>
      </c>
      <c r="D5" t="str">
        <f t="shared" si="1"/>
        <v>AlabamaPermit required for concealed carry?</v>
      </c>
      <c r="E5" t="s">
        <v>11</v>
      </c>
      <c r="F5" t="s">
        <v>12</v>
      </c>
      <c r="H5" s="1" t="s">
        <v>13</v>
      </c>
    </row>
    <row r="6" spans="1:8" ht="48" x14ac:dyDescent="0.2">
      <c r="A6">
        <f t="shared" si="0"/>
        <v>1</v>
      </c>
      <c r="B6" s="10" t="str">
        <f>+VLOOKUP(A6,'state lookup'!$B$1:$C$55,2,FALSE)</f>
        <v>Alabama</v>
      </c>
      <c r="C6" t="s">
        <v>14</v>
      </c>
      <c r="D6" t="str">
        <f t="shared" si="1"/>
        <v>AlabamaPermit required for open carry?</v>
      </c>
      <c r="E6" t="s">
        <v>6</v>
      </c>
      <c r="F6" t="s">
        <v>6</v>
      </c>
      <c r="H6" s="1" t="s">
        <v>15</v>
      </c>
    </row>
    <row r="7" spans="1:8" ht="32" x14ac:dyDescent="0.2">
      <c r="A7">
        <f t="shared" si="0"/>
        <v>1</v>
      </c>
      <c r="B7" s="10" t="str">
        <f>+VLOOKUP(A7,'state lookup'!$B$1:$C$55,2,FALSE)</f>
        <v>Alabama</v>
      </c>
      <c r="C7" t="s">
        <v>16</v>
      </c>
      <c r="D7" t="str">
        <f t="shared" si="1"/>
        <v>AlabamaState preemption of local restrictions?</v>
      </c>
      <c r="E7" t="s">
        <v>12</v>
      </c>
      <c r="F7" t="s">
        <v>12</v>
      </c>
      <c r="H7" s="1" t="s">
        <v>17</v>
      </c>
    </row>
    <row r="8" spans="1:8" ht="32" x14ac:dyDescent="0.2">
      <c r="A8">
        <f t="shared" si="0"/>
        <v>1</v>
      </c>
      <c r="B8" s="10" t="str">
        <f>+VLOOKUP(A8,'state lookup'!$B$1:$C$55,2,FALSE)</f>
        <v>Alabama</v>
      </c>
      <c r="C8" t="s">
        <v>18</v>
      </c>
      <c r="D8" t="str">
        <f t="shared" si="1"/>
        <v>AlabamaAssault weapon law?</v>
      </c>
      <c r="E8" t="s">
        <v>6</v>
      </c>
      <c r="F8" t="s">
        <v>6</v>
      </c>
      <c r="H8" s="1" t="s">
        <v>7</v>
      </c>
    </row>
    <row r="9" spans="1:8" ht="32" x14ac:dyDescent="0.2">
      <c r="A9">
        <f t="shared" si="0"/>
        <v>1</v>
      </c>
      <c r="B9" s="10" t="str">
        <f>+VLOOKUP(A9,'state lookup'!$B$1:$C$55,2,FALSE)</f>
        <v>Alabama</v>
      </c>
      <c r="C9" t="s">
        <v>19</v>
      </c>
      <c r="D9" t="str">
        <f t="shared" si="1"/>
        <v>AlabamaNFA weapons restricted?</v>
      </c>
      <c r="E9" t="s">
        <v>6</v>
      </c>
      <c r="F9" t="s">
        <v>6</v>
      </c>
      <c r="H9" s="1" t="s">
        <v>20</v>
      </c>
    </row>
    <row r="10" spans="1:8" ht="32" x14ac:dyDescent="0.2">
      <c r="A10">
        <f t="shared" si="0"/>
        <v>1</v>
      </c>
      <c r="B10" s="10" t="str">
        <f>+VLOOKUP(A10,'state lookup'!$B$1:$C$55,2,FALSE)</f>
        <v>Alabama</v>
      </c>
      <c r="C10" t="s">
        <v>21</v>
      </c>
      <c r="D10" t="str">
        <f t="shared" si="1"/>
        <v>AlabamaBackground checks required for private sales?</v>
      </c>
      <c r="E10" t="s">
        <v>6</v>
      </c>
      <c r="F10" t="s">
        <v>6</v>
      </c>
      <c r="H10" s="1" t="s">
        <v>7</v>
      </c>
    </row>
    <row r="11" spans="1:8" ht="32" x14ac:dyDescent="0.2">
      <c r="A11">
        <f t="shared" si="0"/>
        <v>2</v>
      </c>
      <c r="B11" s="10" t="str">
        <f>+VLOOKUP(A11,'state lookup'!$B$1:$C$55,2,FALSE)</f>
        <v>Alaska</v>
      </c>
      <c r="C11" t="s">
        <v>0</v>
      </c>
      <c r="D11" t="str">
        <f t="shared" si="1"/>
        <v>AlaskaSubject/Law</v>
      </c>
      <c r="E11" t="s">
        <v>1</v>
      </c>
      <c r="F11" t="s">
        <v>2</v>
      </c>
      <c r="G11" t="s">
        <v>22</v>
      </c>
      <c r="H11" s="1" t="s">
        <v>4</v>
      </c>
    </row>
    <row r="12" spans="1:8" ht="32" x14ac:dyDescent="0.2">
      <c r="A12">
        <f t="shared" si="0"/>
        <v>2</v>
      </c>
      <c r="B12" s="10" t="str">
        <f>+VLOOKUP(A12,'state lookup'!$B$1:$C$55,2,FALSE)</f>
        <v>Alaska</v>
      </c>
      <c r="C12" t="s">
        <v>5</v>
      </c>
      <c r="D12" t="str">
        <f t="shared" si="1"/>
        <v>AlaskaState permit required to purchase?</v>
      </c>
      <c r="E12" t="s">
        <v>6</v>
      </c>
      <c r="F12" t="s">
        <v>6</v>
      </c>
      <c r="G12" t="s">
        <v>23</v>
      </c>
      <c r="H12" s="1" t="s">
        <v>24</v>
      </c>
    </row>
    <row r="13" spans="1:8" ht="32" x14ac:dyDescent="0.2">
      <c r="A13">
        <f t="shared" si="0"/>
        <v>2</v>
      </c>
      <c r="B13" s="10" t="str">
        <f>+VLOOKUP(A13,'state lookup'!$B$1:$C$55,2,FALSE)</f>
        <v>Alaska</v>
      </c>
      <c r="C13" t="s">
        <v>8</v>
      </c>
      <c r="D13" t="str">
        <f t="shared" si="1"/>
        <v>AlaskaFirearm registration?</v>
      </c>
      <c r="E13" t="s">
        <v>6</v>
      </c>
      <c r="F13" t="s">
        <v>6</v>
      </c>
      <c r="G13" t="s">
        <v>23</v>
      </c>
      <c r="H13" s="1" t="s">
        <v>24</v>
      </c>
    </row>
    <row r="14" spans="1:8" ht="32" x14ac:dyDescent="0.2">
      <c r="A14">
        <f t="shared" si="0"/>
        <v>2</v>
      </c>
      <c r="B14" s="10" t="str">
        <f>+VLOOKUP(A14,'state lookup'!$B$1:$C$55,2,FALSE)</f>
        <v>Alaska</v>
      </c>
      <c r="C14" t="s">
        <v>18</v>
      </c>
      <c r="D14" t="str">
        <f t="shared" si="1"/>
        <v>AlaskaAssault weapon law?</v>
      </c>
      <c r="E14" t="s">
        <v>6</v>
      </c>
      <c r="F14" t="s">
        <v>6</v>
      </c>
      <c r="G14" t="s">
        <v>23</v>
      </c>
      <c r="H14" s="1" t="s">
        <v>24</v>
      </c>
    </row>
    <row r="15" spans="1:8" ht="32" x14ac:dyDescent="0.2">
      <c r="A15">
        <f t="shared" si="0"/>
        <v>2</v>
      </c>
      <c r="B15" s="10" t="str">
        <f>+VLOOKUP(A15,'state lookup'!$B$1:$C$55,2,FALSE)</f>
        <v>Alaska</v>
      </c>
      <c r="C15" t="s">
        <v>9</v>
      </c>
      <c r="D15" t="str">
        <f t="shared" si="1"/>
        <v>AlaskaOwner license required?</v>
      </c>
      <c r="E15" t="s">
        <v>6</v>
      </c>
      <c r="F15" t="s">
        <v>6</v>
      </c>
      <c r="G15" t="s">
        <v>23</v>
      </c>
      <c r="H15" s="1" t="s">
        <v>24</v>
      </c>
    </row>
    <row r="16" spans="1:8" ht="32" x14ac:dyDescent="0.2">
      <c r="A16">
        <f t="shared" si="0"/>
        <v>2</v>
      </c>
      <c r="B16" s="10" t="str">
        <f>+VLOOKUP(A16,'state lookup'!$B$1:$C$55,2,FALSE)</f>
        <v>Alaska</v>
      </c>
      <c r="C16" t="s">
        <v>10</v>
      </c>
      <c r="D16" t="str">
        <f t="shared" si="1"/>
        <v>AlaskaPermit required for concealed carry?</v>
      </c>
      <c r="E16" t="s">
        <v>11</v>
      </c>
      <c r="F16" t="s">
        <v>6</v>
      </c>
      <c r="G16" t="s">
        <v>25</v>
      </c>
      <c r="H16" s="1" t="s">
        <v>26</v>
      </c>
    </row>
    <row r="17" spans="1:8" ht="32" x14ac:dyDescent="0.2">
      <c r="A17">
        <f t="shared" si="0"/>
        <v>2</v>
      </c>
      <c r="B17" s="10" t="str">
        <f>+VLOOKUP(A17,'state lookup'!$B$1:$C$55,2,FALSE)</f>
        <v>Alaska</v>
      </c>
      <c r="C17" t="s">
        <v>14</v>
      </c>
      <c r="D17" t="str">
        <f t="shared" si="1"/>
        <v>AlaskaPermit required for open carry?</v>
      </c>
      <c r="E17" t="s">
        <v>6</v>
      </c>
      <c r="F17" t="s">
        <v>6</v>
      </c>
      <c r="H17" s="1" t="s">
        <v>27</v>
      </c>
    </row>
    <row r="18" spans="1:8" ht="32" x14ac:dyDescent="0.2">
      <c r="A18">
        <f t="shared" si="0"/>
        <v>2</v>
      </c>
      <c r="B18" s="10" t="str">
        <f>+VLOOKUP(A18,'state lookup'!$B$1:$C$55,2,FALSE)</f>
        <v>Alaska</v>
      </c>
      <c r="C18" t="s">
        <v>28</v>
      </c>
      <c r="D18" t="str">
        <f t="shared" si="1"/>
        <v>AlaskaState Preemption of local restrictions?</v>
      </c>
      <c r="E18" t="s">
        <v>12</v>
      </c>
      <c r="F18" t="s">
        <v>12</v>
      </c>
      <c r="G18" t="s">
        <v>29</v>
      </c>
      <c r="H18" s="1" t="s">
        <v>30</v>
      </c>
    </row>
    <row r="19" spans="1:8" ht="32" x14ac:dyDescent="0.2">
      <c r="A19">
        <f t="shared" si="0"/>
        <v>2</v>
      </c>
      <c r="B19" s="10" t="str">
        <f>+VLOOKUP(A19,'state lookup'!$B$1:$C$55,2,FALSE)</f>
        <v>Alaska</v>
      </c>
      <c r="C19" t="s">
        <v>19</v>
      </c>
      <c r="D19" t="str">
        <f t="shared" si="1"/>
        <v>AlaskaNFA weapons restricted?</v>
      </c>
      <c r="E19" t="s">
        <v>6</v>
      </c>
      <c r="F19" t="s">
        <v>6</v>
      </c>
      <c r="G19" t="s">
        <v>23</v>
      </c>
      <c r="H19" s="1" t="s">
        <v>24</v>
      </c>
    </row>
    <row r="20" spans="1:8" ht="32" x14ac:dyDescent="0.2">
      <c r="A20">
        <f t="shared" si="0"/>
        <v>2</v>
      </c>
      <c r="B20" s="10" t="str">
        <f>+VLOOKUP(A20,'state lookup'!$B$1:$C$55,2,FALSE)</f>
        <v>Alaska</v>
      </c>
      <c r="C20" s="1" t="s">
        <v>31</v>
      </c>
      <c r="D20" t="str">
        <f t="shared" si="1"/>
        <v>AlaskaShall Certify?_x000D_</v>
      </c>
      <c r="E20" s="1" t="s">
        <v>32</v>
      </c>
      <c r="F20" s="1" t="s">
        <v>32</v>
      </c>
      <c r="G20" s="1" t="s">
        <v>33</v>
      </c>
      <c r="H20" s="1" t="s">
        <v>34</v>
      </c>
    </row>
    <row r="21" spans="1:8" ht="32" x14ac:dyDescent="0.2">
      <c r="A21">
        <f t="shared" si="0"/>
        <v>2</v>
      </c>
      <c r="B21" s="10" t="str">
        <f>+VLOOKUP(A21,'state lookup'!$B$1:$C$55,2,FALSE)</f>
        <v>Alaska</v>
      </c>
      <c r="C21" t="s">
        <v>35</v>
      </c>
      <c r="D21" t="str">
        <f t="shared" si="1"/>
        <v>AlaskaPeaceable Journey laws?</v>
      </c>
      <c r="E21" t="s">
        <v>6</v>
      </c>
      <c r="F21" t="s">
        <v>6</v>
      </c>
      <c r="G21" t="s">
        <v>23</v>
      </c>
      <c r="H21" s="1" t="s">
        <v>36</v>
      </c>
    </row>
    <row r="22" spans="1:8" ht="32" x14ac:dyDescent="0.2">
      <c r="A22">
        <f t="shared" si="0"/>
        <v>2</v>
      </c>
      <c r="B22" s="10" t="str">
        <f>+VLOOKUP(A22,'state lookup'!$B$1:$C$55,2,FALSE)</f>
        <v>Alaska</v>
      </c>
      <c r="C22" t="s">
        <v>21</v>
      </c>
      <c r="D22" t="str">
        <f t="shared" si="1"/>
        <v>AlaskaBackground checks required for private sales?</v>
      </c>
      <c r="E22" t="s">
        <v>6</v>
      </c>
      <c r="F22" t="s">
        <v>6</v>
      </c>
      <c r="H22" s="1" t="s">
        <v>7</v>
      </c>
    </row>
    <row r="23" spans="1:8" ht="32" x14ac:dyDescent="0.2">
      <c r="A23">
        <f t="shared" si="0"/>
        <v>3</v>
      </c>
      <c r="B23" s="10" t="str">
        <f>+VLOOKUP(A23,'state lookup'!$B$1:$C$55,2,FALSE)</f>
        <v>Arizona</v>
      </c>
      <c r="C23" t="s">
        <v>0</v>
      </c>
      <c r="D23" t="str">
        <f t="shared" si="1"/>
        <v>ArizonaSubject/Law</v>
      </c>
      <c r="E23" t="s">
        <v>1</v>
      </c>
      <c r="F23" t="s">
        <v>2</v>
      </c>
      <c r="G23" t="s">
        <v>22</v>
      </c>
      <c r="H23" s="1" t="s">
        <v>4</v>
      </c>
    </row>
    <row r="24" spans="1:8" ht="32" x14ac:dyDescent="0.2">
      <c r="A24">
        <f t="shared" si="0"/>
        <v>3</v>
      </c>
      <c r="B24" s="10" t="str">
        <f>+VLOOKUP(A24,'state lookup'!$B$1:$C$55,2,FALSE)</f>
        <v>Arizona</v>
      </c>
      <c r="C24" t="s">
        <v>5</v>
      </c>
      <c r="D24" t="str">
        <f t="shared" si="1"/>
        <v>ArizonaState permit required to purchase?</v>
      </c>
      <c r="E24" t="s">
        <v>6</v>
      </c>
      <c r="F24" t="s">
        <v>6</v>
      </c>
      <c r="H24" s="1" t="s">
        <v>7</v>
      </c>
    </row>
    <row r="25" spans="1:8" ht="32" x14ac:dyDescent="0.2">
      <c r="A25">
        <f t="shared" si="0"/>
        <v>3</v>
      </c>
      <c r="B25" s="10" t="str">
        <f>+VLOOKUP(A25,'state lookup'!$B$1:$C$55,2,FALSE)</f>
        <v>Arizona</v>
      </c>
      <c r="C25" t="s">
        <v>37</v>
      </c>
      <c r="D25" t="str">
        <f t="shared" si="1"/>
        <v>ArizonaFirearm registration required?</v>
      </c>
      <c r="E25" t="s">
        <v>6</v>
      </c>
      <c r="F25" t="s">
        <v>6</v>
      </c>
      <c r="G25" t="s">
        <v>38</v>
      </c>
      <c r="H25" s="1" t="s">
        <v>39</v>
      </c>
    </row>
    <row r="26" spans="1:8" ht="32" x14ac:dyDescent="0.2">
      <c r="A26">
        <f t="shared" si="0"/>
        <v>3</v>
      </c>
      <c r="B26" s="10" t="str">
        <f>+VLOOKUP(A26,'state lookup'!$B$1:$C$55,2,FALSE)</f>
        <v>Arizona</v>
      </c>
      <c r="C26" t="s">
        <v>40</v>
      </c>
      <c r="D26" t="str">
        <f t="shared" si="1"/>
        <v>ArizonaAssault weapon prohibition or restrictions?</v>
      </c>
      <c r="E26" t="s">
        <v>6</v>
      </c>
      <c r="F26" t="s">
        <v>6</v>
      </c>
      <c r="H26" s="1" t="s">
        <v>7</v>
      </c>
    </row>
    <row r="27" spans="1:8" ht="32" x14ac:dyDescent="0.2">
      <c r="A27">
        <f t="shared" si="0"/>
        <v>3</v>
      </c>
      <c r="B27" s="10" t="str">
        <f>+VLOOKUP(A27,'state lookup'!$B$1:$C$55,2,FALSE)</f>
        <v>Arizona</v>
      </c>
      <c r="C27" t="s">
        <v>41</v>
      </c>
      <c r="D27" t="str">
        <f t="shared" si="1"/>
        <v>ArizonaMagazine Capacity Restriction?</v>
      </c>
      <c r="E27" t="s">
        <v>6</v>
      </c>
      <c r="F27" t="s">
        <v>6</v>
      </c>
      <c r="H27" s="1" t="s">
        <v>7</v>
      </c>
    </row>
    <row r="28" spans="1:8" ht="32" x14ac:dyDescent="0.2">
      <c r="A28">
        <f t="shared" si="0"/>
        <v>3</v>
      </c>
      <c r="B28" s="10" t="str">
        <f>+VLOOKUP(A28,'state lookup'!$B$1:$C$55,2,FALSE)</f>
        <v>Arizona</v>
      </c>
      <c r="C28" t="s">
        <v>9</v>
      </c>
      <c r="D28" t="str">
        <f t="shared" si="1"/>
        <v>ArizonaOwner license required?</v>
      </c>
      <c r="E28" t="s">
        <v>6</v>
      </c>
      <c r="F28" t="s">
        <v>6</v>
      </c>
      <c r="H28" s="1" t="s">
        <v>7</v>
      </c>
    </row>
    <row r="29" spans="1:8" ht="48" x14ac:dyDescent="0.2">
      <c r="A29">
        <f t="shared" si="0"/>
        <v>3</v>
      </c>
      <c r="B29" s="10" t="str">
        <f>+VLOOKUP(A29,'state lookup'!$B$1:$C$55,2,FALSE)</f>
        <v>Arizona</v>
      </c>
      <c r="C29" t="s">
        <v>10</v>
      </c>
      <c r="D29" t="str">
        <f t="shared" si="1"/>
        <v>ArizonaPermit required for concealed carry?</v>
      </c>
      <c r="E29" t="s">
        <v>11</v>
      </c>
      <c r="F29" t="s">
        <v>6</v>
      </c>
      <c r="G29" t="s">
        <v>42</v>
      </c>
      <c r="H29" s="1" t="s">
        <v>43</v>
      </c>
    </row>
    <row r="30" spans="1:8" ht="32" x14ac:dyDescent="0.2">
      <c r="A30">
        <f t="shared" si="0"/>
        <v>3</v>
      </c>
      <c r="B30" s="10" t="str">
        <f>+VLOOKUP(A30,'state lookup'!$B$1:$C$55,2,FALSE)</f>
        <v>Arizona</v>
      </c>
      <c r="C30" t="s">
        <v>14</v>
      </c>
      <c r="D30" t="str">
        <f t="shared" si="1"/>
        <v>ArizonaPermit required for open carry?</v>
      </c>
      <c r="E30" t="s">
        <v>6</v>
      </c>
      <c r="F30" t="s">
        <v>6</v>
      </c>
      <c r="H30" s="1" t="s">
        <v>44</v>
      </c>
    </row>
    <row r="31" spans="1:8" ht="32" x14ac:dyDescent="0.2">
      <c r="A31">
        <f t="shared" si="0"/>
        <v>3</v>
      </c>
      <c r="B31" s="10" t="str">
        <f>+VLOOKUP(A31,'state lookup'!$B$1:$C$55,2,FALSE)</f>
        <v>Arizona</v>
      </c>
      <c r="C31" t="s">
        <v>16</v>
      </c>
      <c r="D31" t="str">
        <f t="shared" si="1"/>
        <v>ArizonaState preemption of local restrictions?</v>
      </c>
      <c r="E31" t="s">
        <v>45</v>
      </c>
      <c r="F31" t="s">
        <v>45</v>
      </c>
      <c r="G31" t="s">
        <v>46</v>
      </c>
      <c r="H31" s="1" t="s">
        <v>47</v>
      </c>
    </row>
    <row r="32" spans="1:8" ht="32" x14ac:dyDescent="0.2">
      <c r="A32">
        <f t="shared" si="0"/>
        <v>3</v>
      </c>
      <c r="B32" s="10" t="str">
        <f>+VLOOKUP(A32,'state lookup'!$B$1:$C$55,2,FALSE)</f>
        <v>Arizona</v>
      </c>
      <c r="C32" t="s">
        <v>19</v>
      </c>
      <c r="D32" t="str">
        <f t="shared" si="1"/>
        <v>ArizonaNFA weapons restricted?</v>
      </c>
      <c r="E32" t="s">
        <v>6</v>
      </c>
      <c r="F32" t="s">
        <v>6</v>
      </c>
      <c r="G32" t="s">
        <v>48</v>
      </c>
      <c r="H32" s="1" t="s">
        <v>49</v>
      </c>
    </row>
    <row r="33" spans="1:8" ht="32" x14ac:dyDescent="0.2">
      <c r="A33">
        <f t="shared" si="0"/>
        <v>3</v>
      </c>
      <c r="B33" s="10" t="str">
        <f>+VLOOKUP(A33,'state lookup'!$B$1:$C$55,2,FALSE)</f>
        <v>Arizona</v>
      </c>
      <c r="C33" s="1" t="s">
        <v>50</v>
      </c>
      <c r="D33" t="str">
        <f t="shared" si="1"/>
        <v>ArizonaShall certify?_x000D_</v>
      </c>
      <c r="E33" s="1" t="s">
        <v>32</v>
      </c>
      <c r="F33" s="1" t="s">
        <v>32</v>
      </c>
      <c r="G33" s="1" t="s">
        <v>51</v>
      </c>
      <c r="H33" s="1" t="s">
        <v>52</v>
      </c>
    </row>
    <row r="34" spans="1:8" ht="32" x14ac:dyDescent="0.2">
      <c r="A34">
        <f t="shared" si="0"/>
        <v>3</v>
      </c>
      <c r="B34" s="10" t="str">
        <f>+VLOOKUP(A34,'state lookup'!$B$1:$C$55,2,FALSE)</f>
        <v>Arizona</v>
      </c>
      <c r="C34" t="s">
        <v>53</v>
      </c>
      <c r="D34" t="str">
        <f t="shared" si="1"/>
        <v>ArizonaPeaceable journey laws?</v>
      </c>
      <c r="E34" t="s">
        <v>6</v>
      </c>
      <c r="F34" t="s">
        <v>6</v>
      </c>
      <c r="H34" s="1" t="s">
        <v>36</v>
      </c>
    </row>
    <row r="35" spans="1:8" ht="32" x14ac:dyDescent="0.2">
      <c r="A35">
        <f t="shared" si="0"/>
        <v>3</v>
      </c>
      <c r="B35" s="10" t="str">
        <f>+VLOOKUP(A35,'state lookup'!$B$1:$C$55,2,FALSE)</f>
        <v>Arizona</v>
      </c>
      <c r="C35" t="s">
        <v>21</v>
      </c>
      <c r="D35" t="str">
        <f t="shared" si="1"/>
        <v>ArizonaBackground checks required for private sales?</v>
      </c>
      <c r="E35" t="s">
        <v>6</v>
      </c>
      <c r="F35" t="s">
        <v>6</v>
      </c>
      <c r="H35" s="1" t="s">
        <v>54</v>
      </c>
    </row>
    <row r="36" spans="1:8" ht="64" x14ac:dyDescent="0.2">
      <c r="A36">
        <f t="shared" si="0"/>
        <v>3</v>
      </c>
      <c r="B36" s="10" t="str">
        <f>+VLOOKUP(A36,'state lookup'!$B$1:$C$55,2,FALSE)</f>
        <v>Arizona</v>
      </c>
      <c r="C36" t="s">
        <v>55</v>
      </c>
      <c r="D36" t="str">
        <f t="shared" si="1"/>
        <v>ArizonaLose Right to Possession Indefinitely under Mental Health laws?</v>
      </c>
      <c r="E36" t="s">
        <v>12</v>
      </c>
      <c r="F36" t="s">
        <v>12</v>
      </c>
      <c r="G36" t="s">
        <v>56</v>
      </c>
      <c r="H36" s="1" t="s">
        <v>57</v>
      </c>
    </row>
    <row r="37" spans="1:8" ht="32" x14ac:dyDescent="0.2">
      <c r="A37">
        <f t="shared" si="0"/>
        <v>4</v>
      </c>
      <c r="B37" s="10" t="str">
        <f>+VLOOKUP(A37,'state lookup'!$B$1:$C$55,2,FALSE)</f>
        <v>Arkansas</v>
      </c>
      <c r="C37" t="s">
        <v>0</v>
      </c>
      <c r="D37" t="str">
        <f t="shared" si="1"/>
        <v>ArkansasSubject/Law</v>
      </c>
      <c r="E37" t="s">
        <v>1</v>
      </c>
      <c r="F37" t="s">
        <v>2</v>
      </c>
      <c r="G37" t="s">
        <v>22</v>
      </c>
      <c r="H37" s="1" t="s">
        <v>4</v>
      </c>
    </row>
    <row r="38" spans="1:8" ht="32" x14ac:dyDescent="0.2">
      <c r="A38">
        <f t="shared" si="0"/>
        <v>4</v>
      </c>
      <c r="B38" s="10" t="str">
        <f>+VLOOKUP(A38,'state lookup'!$B$1:$C$55,2,FALSE)</f>
        <v>Arkansas</v>
      </c>
      <c r="C38" t="s">
        <v>5</v>
      </c>
      <c r="D38" t="str">
        <f t="shared" si="1"/>
        <v>ArkansasState permit required to purchase?</v>
      </c>
      <c r="E38" t="s">
        <v>6</v>
      </c>
      <c r="F38" t="s">
        <v>6</v>
      </c>
      <c r="H38" s="1" t="s">
        <v>7</v>
      </c>
    </row>
    <row r="39" spans="1:8" ht="32" x14ac:dyDescent="0.2">
      <c r="A39">
        <f t="shared" si="0"/>
        <v>4</v>
      </c>
      <c r="B39" s="10" t="str">
        <f>+VLOOKUP(A39,'state lookup'!$B$1:$C$55,2,FALSE)</f>
        <v>Arkansas</v>
      </c>
      <c r="C39" t="s">
        <v>8</v>
      </c>
      <c r="D39" t="str">
        <f t="shared" si="1"/>
        <v>ArkansasFirearm registration?</v>
      </c>
      <c r="E39" t="s">
        <v>6</v>
      </c>
      <c r="F39" t="s">
        <v>6</v>
      </c>
      <c r="H39" s="1" t="s">
        <v>7</v>
      </c>
    </row>
    <row r="40" spans="1:8" ht="32" x14ac:dyDescent="0.2">
      <c r="A40">
        <f t="shared" si="0"/>
        <v>4</v>
      </c>
      <c r="B40" s="10" t="str">
        <f>+VLOOKUP(A40,'state lookup'!$B$1:$C$55,2,FALSE)</f>
        <v>Arkansas</v>
      </c>
      <c r="C40" t="s">
        <v>18</v>
      </c>
      <c r="D40" t="str">
        <f t="shared" si="1"/>
        <v>ArkansasAssault weapon law?</v>
      </c>
      <c r="E40" t="s">
        <v>6</v>
      </c>
      <c r="F40" t="s">
        <v>6</v>
      </c>
      <c r="H40" s="1" t="s">
        <v>7</v>
      </c>
    </row>
    <row r="41" spans="1:8" ht="32" x14ac:dyDescent="0.2">
      <c r="A41">
        <f t="shared" si="0"/>
        <v>4</v>
      </c>
      <c r="B41" s="10" t="str">
        <f>+VLOOKUP(A41,'state lookup'!$B$1:$C$55,2,FALSE)</f>
        <v>Arkansas</v>
      </c>
      <c r="C41" t="s">
        <v>41</v>
      </c>
      <c r="D41" t="str">
        <f t="shared" si="1"/>
        <v>ArkansasMagazine Capacity Restriction?</v>
      </c>
      <c r="E41" t="s">
        <v>6</v>
      </c>
      <c r="F41" t="s">
        <v>6</v>
      </c>
      <c r="H41" s="1" t="s">
        <v>7</v>
      </c>
    </row>
    <row r="42" spans="1:8" ht="32" x14ac:dyDescent="0.2">
      <c r="A42">
        <f t="shared" si="0"/>
        <v>4</v>
      </c>
      <c r="B42" s="10" t="str">
        <f>+VLOOKUP(A42,'state lookup'!$B$1:$C$55,2,FALSE)</f>
        <v>Arkansas</v>
      </c>
      <c r="C42" t="s">
        <v>9</v>
      </c>
      <c r="D42" t="str">
        <f t="shared" si="1"/>
        <v>ArkansasOwner license required?</v>
      </c>
      <c r="E42" t="s">
        <v>6</v>
      </c>
      <c r="F42" t="s">
        <v>6</v>
      </c>
      <c r="H42" s="1" t="s">
        <v>7</v>
      </c>
    </row>
    <row r="43" spans="1:8" ht="80" x14ac:dyDescent="0.2">
      <c r="A43">
        <f t="shared" si="0"/>
        <v>4</v>
      </c>
      <c r="B43" s="10" t="str">
        <f>+VLOOKUP(A43,'state lookup'!$B$1:$C$55,2,FALSE)</f>
        <v>Arkansas</v>
      </c>
      <c r="C43" t="s">
        <v>58</v>
      </c>
      <c r="D43" t="str">
        <f t="shared" si="1"/>
        <v>ArkansasLicense required for concealed carry?</v>
      </c>
      <c r="E43" t="s">
        <v>11</v>
      </c>
      <c r="F43" t="s">
        <v>6</v>
      </c>
      <c r="G43" t="s">
        <v>59</v>
      </c>
      <c r="H43" s="1" t="s">
        <v>60</v>
      </c>
    </row>
    <row r="44" spans="1:8" ht="32" x14ac:dyDescent="0.2">
      <c r="A44">
        <f t="shared" si="0"/>
        <v>4</v>
      </c>
      <c r="B44" s="10" t="str">
        <f>+VLOOKUP(A44,'state lookup'!$B$1:$C$55,2,FALSE)</f>
        <v>Arkansas</v>
      </c>
      <c r="C44" t="s">
        <v>61</v>
      </c>
      <c r="D44" t="str">
        <f t="shared" si="1"/>
        <v>ArkansasLicense required for open carry?</v>
      </c>
      <c r="E44" t="s">
        <v>6</v>
      </c>
      <c r="F44" t="s">
        <v>6</v>
      </c>
      <c r="G44" t="s">
        <v>62</v>
      </c>
      <c r="H44" s="1" t="s">
        <v>63</v>
      </c>
    </row>
    <row r="45" spans="1:8" ht="32" x14ac:dyDescent="0.2">
      <c r="A45">
        <f t="shared" si="0"/>
        <v>4</v>
      </c>
      <c r="B45" s="10" t="str">
        <f>+VLOOKUP(A45,'state lookup'!$B$1:$C$55,2,FALSE)</f>
        <v>Arkansas</v>
      </c>
      <c r="C45" t="s">
        <v>28</v>
      </c>
      <c r="D45" t="str">
        <f t="shared" si="1"/>
        <v>ArkansasState Preemption of local restrictions?</v>
      </c>
      <c r="E45" t="s">
        <v>12</v>
      </c>
      <c r="F45" t="s">
        <v>12</v>
      </c>
      <c r="G45" t="s">
        <v>62</v>
      </c>
      <c r="H45" s="1" t="s">
        <v>7</v>
      </c>
    </row>
    <row r="46" spans="1:8" ht="64" x14ac:dyDescent="0.2">
      <c r="A46">
        <f t="shared" si="0"/>
        <v>4</v>
      </c>
      <c r="B46" s="10" t="str">
        <f>+VLOOKUP(A46,'state lookup'!$B$1:$C$55,2,FALSE)</f>
        <v>Arkansas</v>
      </c>
      <c r="C46" t="s">
        <v>19</v>
      </c>
      <c r="D46" t="str">
        <f t="shared" si="1"/>
        <v>ArkansasNFA weapons restricted?</v>
      </c>
      <c r="E46" t="s">
        <v>6</v>
      </c>
      <c r="F46" t="s">
        <v>6</v>
      </c>
      <c r="G46" t="s">
        <v>64</v>
      </c>
      <c r="H46" s="1" t="s">
        <v>65</v>
      </c>
    </row>
    <row r="47" spans="1:8" ht="32" x14ac:dyDescent="0.2">
      <c r="A47">
        <f t="shared" si="0"/>
        <v>4</v>
      </c>
      <c r="B47" s="10" t="str">
        <f>+VLOOKUP(A47,'state lookup'!$B$1:$C$55,2,FALSE)</f>
        <v>Arkansas</v>
      </c>
      <c r="C47" s="1" t="s">
        <v>31</v>
      </c>
      <c r="D47" t="str">
        <f t="shared" si="1"/>
        <v>ArkansasShall Certify?_x000D_</v>
      </c>
      <c r="E47" s="1" t="s">
        <v>32</v>
      </c>
      <c r="F47" s="1" t="s">
        <v>32</v>
      </c>
      <c r="G47" s="1" t="s">
        <v>66</v>
      </c>
      <c r="H47" s="1" t="s">
        <v>67</v>
      </c>
    </row>
    <row r="48" spans="1:8" ht="48" x14ac:dyDescent="0.2">
      <c r="A48">
        <f t="shared" si="0"/>
        <v>4</v>
      </c>
      <c r="B48" s="10" t="str">
        <f>+VLOOKUP(A48,'state lookup'!$B$1:$C$55,2,FALSE)</f>
        <v>Arkansas</v>
      </c>
      <c r="C48" t="s">
        <v>35</v>
      </c>
      <c r="D48" t="str">
        <f t="shared" si="1"/>
        <v>ArkansasPeaceable Journey laws?</v>
      </c>
      <c r="E48" t="s">
        <v>12</v>
      </c>
      <c r="F48" t="s">
        <v>12</v>
      </c>
      <c r="G48" t="s">
        <v>68</v>
      </c>
      <c r="H48" s="1" t="s">
        <v>69</v>
      </c>
    </row>
    <row r="49" spans="1:8" ht="32" x14ac:dyDescent="0.2">
      <c r="A49">
        <f t="shared" si="0"/>
        <v>4</v>
      </c>
      <c r="B49" s="10" t="str">
        <f>+VLOOKUP(A49,'state lookup'!$B$1:$C$55,2,FALSE)</f>
        <v>Arkansas</v>
      </c>
      <c r="C49" t="s">
        <v>21</v>
      </c>
      <c r="D49" t="str">
        <f t="shared" si="1"/>
        <v>ArkansasBackground checks required for private sales?</v>
      </c>
      <c r="E49" t="s">
        <v>6</v>
      </c>
      <c r="F49" t="s">
        <v>6</v>
      </c>
      <c r="H49" s="1" t="s">
        <v>7</v>
      </c>
    </row>
    <row r="50" spans="1:8" ht="32" x14ac:dyDescent="0.2">
      <c r="A50">
        <f t="shared" si="0"/>
        <v>5</v>
      </c>
      <c r="B50" s="10" t="str">
        <f>+VLOOKUP(A50,'state lookup'!$B$1:$C$55,2,FALSE)</f>
        <v>California</v>
      </c>
      <c r="C50" t="s">
        <v>0</v>
      </c>
      <c r="D50" t="str">
        <f t="shared" si="1"/>
        <v>CaliforniaSubject/Law</v>
      </c>
      <c r="E50" t="s">
        <v>1</v>
      </c>
      <c r="F50" t="s">
        <v>2</v>
      </c>
      <c r="G50" t="s">
        <v>70</v>
      </c>
      <c r="H50" s="1" t="s">
        <v>4</v>
      </c>
    </row>
    <row r="51" spans="1:8" ht="64" x14ac:dyDescent="0.2">
      <c r="A51">
        <f t="shared" si="0"/>
        <v>5</v>
      </c>
      <c r="B51" s="10" t="str">
        <f>+VLOOKUP(A51,'state lookup'!$B$1:$C$55,2,FALSE)</f>
        <v>California</v>
      </c>
      <c r="C51" t="s">
        <v>5</v>
      </c>
      <c r="D51" t="str">
        <f t="shared" si="1"/>
        <v>CaliforniaState permit required to purchase?</v>
      </c>
      <c r="E51" t="s">
        <v>45</v>
      </c>
      <c r="F51" t="s">
        <v>45</v>
      </c>
      <c r="G51" t="s">
        <v>71</v>
      </c>
      <c r="H51" s="1" t="s">
        <v>72</v>
      </c>
    </row>
    <row r="52" spans="1:8" ht="96" x14ac:dyDescent="0.2">
      <c r="A52">
        <f t="shared" si="0"/>
        <v>5</v>
      </c>
      <c r="B52" s="10" t="str">
        <f>+VLOOKUP(A52,'state lookup'!$B$1:$C$55,2,FALSE)</f>
        <v>California</v>
      </c>
      <c r="C52" t="s">
        <v>8</v>
      </c>
      <c r="D52" t="str">
        <f t="shared" si="1"/>
        <v>CaliforniaFirearm registration?</v>
      </c>
      <c r="E52" t="s">
        <v>12</v>
      </c>
      <c r="F52" t="s">
        <v>12</v>
      </c>
      <c r="G52" t="s">
        <v>73</v>
      </c>
      <c r="H52" s="1" t="s">
        <v>74</v>
      </c>
    </row>
    <row r="53" spans="1:8" ht="64" x14ac:dyDescent="0.2">
      <c r="A53">
        <f t="shared" si="0"/>
        <v>5</v>
      </c>
      <c r="B53" s="10" t="str">
        <f>+VLOOKUP(A53,'state lookup'!$B$1:$C$55,2,FALSE)</f>
        <v>California</v>
      </c>
      <c r="C53" t="s">
        <v>9</v>
      </c>
      <c r="D53" t="str">
        <f t="shared" si="1"/>
        <v>CaliforniaOwner license required?</v>
      </c>
      <c r="E53" t="s">
        <v>6</v>
      </c>
      <c r="F53" t="s">
        <v>6</v>
      </c>
      <c r="G53" t="s">
        <v>23</v>
      </c>
      <c r="H53" s="1" t="s">
        <v>75</v>
      </c>
    </row>
    <row r="54" spans="1:8" ht="160" x14ac:dyDescent="0.2">
      <c r="A54">
        <f t="shared" si="0"/>
        <v>5</v>
      </c>
      <c r="B54" s="10" t="str">
        <f>+VLOOKUP(A54,'state lookup'!$B$1:$C$55,2,FALSE)</f>
        <v>California</v>
      </c>
      <c r="C54" t="s">
        <v>18</v>
      </c>
      <c r="D54" t="str">
        <f t="shared" si="1"/>
        <v>CaliforniaAssault weapon law?</v>
      </c>
      <c r="E54" t="s">
        <v>12</v>
      </c>
      <c r="F54" t="s">
        <v>12</v>
      </c>
      <c r="G54" t="s">
        <v>76</v>
      </c>
      <c r="H54" s="1" t="s">
        <v>77</v>
      </c>
    </row>
    <row r="55" spans="1:8" ht="176" x14ac:dyDescent="0.2">
      <c r="A55">
        <f t="shared" si="0"/>
        <v>5</v>
      </c>
      <c r="B55" s="10" t="str">
        <f>+VLOOKUP(A55,'state lookup'!$B$1:$C$55,2,FALSE)</f>
        <v>California</v>
      </c>
      <c r="C55" t="s">
        <v>78</v>
      </c>
      <c r="D55" t="str">
        <f t="shared" si="1"/>
        <v>CaliforniaMagazine capacity restriction?</v>
      </c>
      <c r="E55" t="s">
        <v>12</v>
      </c>
      <c r="F55" t="s">
        <v>12</v>
      </c>
      <c r="G55" t="s">
        <v>79</v>
      </c>
      <c r="H55" s="1" t="s">
        <v>80</v>
      </c>
    </row>
    <row r="56" spans="1:8" ht="48" x14ac:dyDescent="0.2">
      <c r="A56">
        <f t="shared" si="0"/>
        <v>5</v>
      </c>
      <c r="B56" s="10" t="str">
        <f>+VLOOKUP(A56,'state lookup'!$B$1:$C$55,2,FALSE)</f>
        <v>California</v>
      </c>
      <c r="C56" t="s">
        <v>58</v>
      </c>
      <c r="D56" t="str">
        <f t="shared" si="1"/>
        <v>CaliforniaLicense required for concealed carry?</v>
      </c>
      <c r="E56" t="s">
        <v>11</v>
      </c>
      <c r="F56" t="s">
        <v>12</v>
      </c>
      <c r="G56" t="s">
        <v>81</v>
      </c>
      <c r="H56" s="1" t="s">
        <v>82</v>
      </c>
    </row>
    <row r="57" spans="1:8" ht="48" x14ac:dyDescent="0.2">
      <c r="A57">
        <f t="shared" si="0"/>
        <v>5</v>
      </c>
      <c r="B57" s="10" t="str">
        <f>+VLOOKUP(A57,'state lookup'!$B$1:$C$55,2,FALSE)</f>
        <v>California</v>
      </c>
      <c r="C57" t="s">
        <v>83</v>
      </c>
      <c r="D57" t="str">
        <f t="shared" si="1"/>
        <v>CaliforniaOpen carry allowed?</v>
      </c>
      <c r="E57" t="s">
        <v>45</v>
      </c>
      <c r="F57" t="s">
        <v>45</v>
      </c>
      <c r="G57" t="s">
        <v>84</v>
      </c>
      <c r="H57" s="1" t="s">
        <v>85</v>
      </c>
    </row>
    <row r="58" spans="1:8" ht="48" x14ac:dyDescent="0.2">
      <c r="A58">
        <f t="shared" si="0"/>
        <v>5</v>
      </c>
      <c r="B58" s="10" t="str">
        <f>+VLOOKUP(A58,'state lookup'!$B$1:$C$55,2,FALSE)</f>
        <v>California</v>
      </c>
      <c r="C58" t="s">
        <v>86</v>
      </c>
      <c r="D58" t="str">
        <f t="shared" si="1"/>
        <v>CaliforniaVehicle carry?</v>
      </c>
      <c r="E58" t="s">
        <v>6</v>
      </c>
      <c r="F58" t="s">
        <v>12</v>
      </c>
      <c r="G58" t="s">
        <v>87</v>
      </c>
      <c r="H58" s="1" t="s">
        <v>88</v>
      </c>
    </row>
    <row r="59" spans="1:8" ht="32" x14ac:dyDescent="0.2">
      <c r="A59">
        <f t="shared" si="0"/>
        <v>5</v>
      </c>
      <c r="B59" s="10" t="str">
        <f>+VLOOKUP(A59,'state lookup'!$B$1:$C$55,2,FALSE)</f>
        <v>California</v>
      </c>
      <c r="C59" t="s">
        <v>16</v>
      </c>
      <c r="D59" t="str">
        <f t="shared" si="1"/>
        <v>CaliforniaState preemption of local restrictions?</v>
      </c>
      <c r="E59" t="s">
        <v>12</v>
      </c>
      <c r="F59" t="s">
        <v>12</v>
      </c>
      <c r="G59" t="s">
        <v>89</v>
      </c>
      <c r="H59" s="1" t="s">
        <v>90</v>
      </c>
    </row>
    <row r="60" spans="1:8" ht="32" x14ac:dyDescent="0.2">
      <c r="A60">
        <f t="shared" si="0"/>
        <v>5</v>
      </c>
      <c r="B60" s="10" t="str">
        <f>+VLOOKUP(A60,'state lookup'!$B$1:$C$55,2,FALSE)</f>
        <v>California</v>
      </c>
      <c r="C60" t="s">
        <v>91</v>
      </c>
      <c r="D60" t="str">
        <f t="shared" si="1"/>
        <v>CaliforniaCastle doctrine law?</v>
      </c>
      <c r="E60" t="s">
        <v>12</v>
      </c>
      <c r="F60" t="s">
        <v>12</v>
      </c>
      <c r="H60" s="1" t="s">
        <v>92</v>
      </c>
    </row>
    <row r="61" spans="1:8" ht="48" x14ac:dyDescent="0.2">
      <c r="A61">
        <f t="shared" si="0"/>
        <v>5</v>
      </c>
      <c r="B61" s="10" t="str">
        <f>+VLOOKUP(A61,'state lookup'!$B$1:$C$55,2,FALSE)</f>
        <v>California</v>
      </c>
      <c r="C61" t="s">
        <v>19</v>
      </c>
      <c r="D61" t="str">
        <f t="shared" si="1"/>
        <v>CaliforniaNFA weapons restricted?</v>
      </c>
      <c r="E61" t="s">
        <v>12</v>
      </c>
      <c r="F61" t="s">
        <v>12</v>
      </c>
      <c r="G61" t="s">
        <v>93</v>
      </c>
      <c r="H61" s="1" t="s">
        <v>94</v>
      </c>
    </row>
    <row r="62" spans="1:8" ht="32" x14ac:dyDescent="0.2">
      <c r="A62">
        <f t="shared" si="0"/>
        <v>5</v>
      </c>
      <c r="B62" s="10" t="str">
        <f>+VLOOKUP(A62,'state lookup'!$B$1:$C$55,2,FALSE)</f>
        <v>California</v>
      </c>
      <c r="C62" t="s">
        <v>53</v>
      </c>
      <c r="D62" t="str">
        <f t="shared" si="1"/>
        <v>CaliforniaPeaceable journey laws?</v>
      </c>
      <c r="E62" t="s">
        <v>6</v>
      </c>
      <c r="F62" t="s">
        <v>6</v>
      </c>
      <c r="H62" s="1" t="s">
        <v>95</v>
      </c>
    </row>
    <row r="63" spans="1:8" ht="96" x14ac:dyDescent="0.2">
      <c r="A63">
        <f t="shared" si="0"/>
        <v>5</v>
      </c>
      <c r="B63" s="10" t="str">
        <f>+VLOOKUP(A63,'state lookup'!$B$1:$C$55,2,FALSE)</f>
        <v>California</v>
      </c>
      <c r="C63" t="s">
        <v>96</v>
      </c>
      <c r="D63" t="str">
        <f t="shared" si="1"/>
        <v>CaliforniaWaiting period?</v>
      </c>
      <c r="E63" t="s">
        <v>12</v>
      </c>
      <c r="F63" t="s">
        <v>12</v>
      </c>
      <c r="G63" s="1" t="s">
        <v>97</v>
      </c>
      <c r="H63" s="1" t="s">
        <v>98</v>
      </c>
    </row>
    <row r="64" spans="1:8" ht="32" x14ac:dyDescent="0.2">
      <c r="A64">
        <f t="shared" si="0"/>
        <v>5</v>
      </c>
      <c r="B64" s="10" t="str">
        <f>+VLOOKUP(A64,'state lookup'!$B$1:$C$55,2,FALSE)</f>
        <v>California</v>
      </c>
      <c r="C64" t="s">
        <v>21</v>
      </c>
      <c r="D64" t="str">
        <f t="shared" si="1"/>
        <v>CaliforniaBackground checks required for private sales?</v>
      </c>
      <c r="E64" t="s">
        <v>12</v>
      </c>
      <c r="F64" t="s">
        <v>12</v>
      </c>
      <c r="G64" t="s">
        <v>99</v>
      </c>
      <c r="H64" s="1" t="s">
        <v>100</v>
      </c>
    </row>
    <row r="65" spans="1:8" ht="32" x14ac:dyDescent="0.2">
      <c r="A65">
        <f t="shared" si="0"/>
        <v>5</v>
      </c>
      <c r="B65" s="10" t="str">
        <f>+VLOOKUP(A65,'state lookup'!$B$1:$C$55,2,FALSE)</f>
        <v>California</v>
      </c>
      <c r="C65" t="s">
        <v>101</v>
      </c>
      <c r="D65" t="str">
        <f t="shared" si="1"/>
        <v>CaliforniaRed flag law?</v>
      </c>
      <c r="E65" t="s">
        <v>12</v>
      </c>
      <c r="F65" t="s">
        <v>12</v>
      </c>
      <c r="H65" s="1" t="s">
        <v>102</v>
      </c>
    </row>
    <row r="66" spans="1:8" ht="32" x14ac:dyDescent="0.2">
      <c r="A66">
        <f t="shared" ref="A66:A129" si="2">+IF(C66=$C$1,A65+1,A65)</f>
        <v>6</v>
      </c>
      <c r="B66" s="10" t="str">
        <f>+VLOOKUP(A66,'state lookup'!$B$1:$C$55,2,FALSE)</f>
        <v>Colorado</v>
      </c>
      <c r="C66" t="s">
        <v>0</v>
      </c>
      <c r="D66" t="str">
        <f t="shared" si="1"/>
        <v>ColoradoSubject/Law</v>
      </c>
      <c r="E66" t="s">
        <v>1</v>
      </c>
      <c r="F66" t="s">
        <v>2</v>
      </c>
      <c r="G66" t="s">
        <v>22</v>
      </c>
      <c r="H66" s="1" t="s">
        <v>4</v>
      </c>
    </row>
    <row r="67" spans="1:8" ht="32" x14ac:dyDescent="0.2">
      <c r="A67">
        <f t="shared" si="2"/>
        <v>6</v>
      </c>
      <c r="B67" s="10" t="str">
        <f>+VLOOKUP(A67,'state lookup'!$B$1:$C$55,2,FALSE)</f>
        <v>Colorado</v>
      </c>
      <c r="C67" t="s">
        <v>5</v>
      </c>
      <c r="D67" t="str">
        <f t="shared" ref="D67:D130" si="3">+B67&amp;C67</f>
        <v>ColoradoState permit required to purchase?</v>
      </c>
      <c r="E67" t="s">
        <v>6</v>
      </c>
      <c r="F67" t="s">
        <v>6</v>
      </c>
      <c r="H67" s="1" t="s">
        <v>7</v>
      </c>
    </row>
    <row r="68" spans="1:8" ht="32" x14ac:dyDescent="0.2">
      <c r="A68">
        <f t="shared" si="2"/>
        <v>6</v>
      </c>
      <c r="B68" s="10" t="str">
        <f>+VLOOKUP(A68,'state lookup'!$B$1:$C$55,2,FALSE)</f>
        <v>Colorado</v>
      </c>
      <c r="C68" t="s">
        <v>8</v>
      </c>
      <c r="D68" t="str">
        <f t="shared" si="3"/>
        <v>ColoradoFirearm registration?</v>
      </c>
      <c r="E68" t="s">
        <v>6</v>
      </c>
      <c r="F68" t="s">
        <v>6</v>
      </c>
      <c r="H68" s="1" t="s">
        <v>7</v>
      </c>
    </row>
    <row r="69" spans="1:8" ht="32" x14ac:dyDescent="0.2">
      <c r="A69">
        <f t="shared" si="2"/>
        <v>6</v>
      </c>
      <c r="B69" s="10" t="str">
        <f>+VLOOKUP(A69,'state lookup'!$B$1:$C$55,2,FALSE)</f>
        <v>Colorado</v>
      </c>
      <c r="C69" t="s">
        <v>18</v>
      </c>
      <c r="D69" t="str">
        <f t="shared" si="3"/>
        <v>ColoradoAssault weapon law?</v>
      </c>
      <c r="E69" t="s">
        <v>6</v>
      </c>
      <c r="F69" t="s">
        <v>6</v>
      </c>
      <c r="G69" t="s">
        <v>103</v>
      </c>
      <c r="H69" s="1" t="s">
        <v>104</v>
      </c>
    </row>
    <row r="70" spans="1:8" ht="48" x14ac:dyDescent="0.2">
      <c r="A70">
        <f t="shared" si="2"/>
        <v>6</v>
      </c>
      <c r="B70" s="10" t="str">
        <f>+VLOOKUP(A70,'state lookup'!$B$1:$C$55,2,FALSE)</f>
        <v>Colorado</v>
      </c>
      <c r="C70" t="s">
        <v>41</v>
      </c>
      <c r="D70" t="str">
        <f t="shared" si="3"/>
        <v>ColoradoMagazine Capacity Restriction?</v>
      </c>
      <c r="E70" t="s">
        <v>12</v>
      </c>
      <c r="F70" t="s">
        <v>12</v>
      </c>
      <c r="G70" t="s">
        <v>105</v>
      </c>
      <c r="H70" s="1" t="s">
        <v>106</v>
      </c>
    </row>
    <row r="71" spans="1:8" ht="32" x14ac:dyDescent="0.2">
      <c r="A71">
        <f t="shared" si="2"/>
        <v>6</v>
      </c>
      <c r="B71" s="10" t="str">
        <f>+VLOOKUP(A71,'state lookup'!$B$1:$C$55,2,FALSE)</f>
        <v>Colorado</v>
      </c>
      <c r="C71" t="s">
        <v>9</v>
      </c>
      <c r="D71" t="str">
        <f t="shared" si="3"/>
        <v>ColoradoOwner license required?</v>
      </c>
      <c r="E71" t="s">
        <v>6</v>
      </c>
      <c r="F71" t="s">
        <v>6</v>
      </c>
      <c r="H71" s="1" t="s">
        <v>7</v>
      </c>
    </row>
    <row r="72" spans="1:8" ht="32" x14ac:dyDescent="0.2">
      <c r="A72">
        <f t="shared" si="2"/>
        <v>6</v>
      </c>
      <c r="B72" s="10" t="str">
        <f>+VLOOKUP(A72,'state lookup'!$B$1:$C$55,2,FALSE)</f>
        <v>Colorado</v>
      </c>
      <c r="C72" t="s">
        <v>10</v>
      </c>
      <c r="D72" t="str">
        <f t="shared" si="3"/>
        <v>ColoradoPermit required for concealed carry?</v>
      </c>
      <c r="E72" t="s">
        <v>11</v>
      </c>
      <c r="F72" t="s">
        <v>12</v>
      </c>
      <c r="G72" t="s">
        <v>107</v>
      </c>
      <c r="H72" s="1" t="s">
        <v>108</v>
      </c>
    </row>
    <row r="73" spans="1:8" ht="32" x14ac:dyDescent="0.2">
      <c r="A73">
        <f t="shared" si="2"/>
        <v>6</v>
      </c>
      <c r="B73" s="10" t="str">
        <f>+VLOOKUP(A73,'state lookup'!$B$1:$C$55,2,FALSE)</f>
        <v>Colorado</v>
      </c>
      <c r="C73" t="s">
        <v>14</v>
      </c>
      <c r="D73" t="str">
        <f t="shared" si="3"/>
        <v>ColoradoPermit required for open carry?</v>
      </c>
      <c r="E73" t="s">
        <v>6</v>
      </c>
      <c r="F73" t="s">
        <v>6</v>
      </c>
      <c r="G73" t="s">
        <v>109</v>
      </c>
      <c r="H73" s="1" t="s">
        <v>110</v>
      </c>
    </row>
    <row r="74" spans="1:8" ht="32" x14ac:dyDescent="0.2">
      <c r="A74">
        <f t="shared" si="2"/>
        <v>6</v>
      </c>
      <c r="B74" s="10" t="str">
        <f>+VLOOKUP(A74,'state lookup'!$B$1:$C$55,2,FALSE)</f>
        <v>Colorado</v>
      </c>
      <c r="C74" t="s">
        <v>111</v>
      </c>
      <c r="D74" t="str">
        <f t="shared" si="3"/>
        <v>ColoradoConcealed within a vehicle?</v>
      </c>
      <c r="E74" t="s">
        <v>12</v>
      </c>
      <c r="F74" t="s">
        <v>12</v>
      </c>
      <c r="G74" t="s">
        <v>112</v>
      </c>
      <c r="H74" s="1" t="s">
        <v>113</v>
      </c>
    </row>
    <row r="75" spans="1:8" ht="32" x14ac:dyDescent="0.2">
      <c r="A75">
        <f t="shared" si="2"/>
        <v>6</v>
      </c>
      <c r="B75" s="10" t="str">
        <f>+VLOOKUP(A75,'state lookup'!$B$1:$C$55,2,FALSE)</f>
        <v>Colorado</v>
      </c>
      <c r="C75" t="s">
        <v>28</v>
      </c>
      <c r="D75" t="str">
        <f t="shared" si="3"/>
        <v>ColoradoState Preemption of local restrictions?</v>
      </c>
      <c r="E75" t="s">
        <v>12</v>
      </c>
      <c r="F75" t="s">
        <v>12</v>
      </c>
      <c r="G75" t="s">
        <v>114</v>
      </c>
      <c r="H75" s="1" t="s">
        <v>115</v>
      </c>
    </row>
    <row r="76" spans="1:8" ht="32" x14ac:dyDescent="0.2">
      <c r="A76">
        <f t="shared" si="2"/>
        <v>6</v>
      </c>
      <c r="B76" s="10" t="str">
        <f>+VLOOKUP(A76,'state lookup'!$B$1:$C$55,2,FALSE)</f>
        <v>Colorado</v>
      </c>
      <c r="C76" t="s">
        <v>19</v>
      </c>
      <c r="D76" t="str">
        <f t="shared" si="3"/>
        <v>ColoradoNFA weapons restricted?</v>
      </c>
      <c r="E76" t="s">
        <v>6</v>
      </c>
      <c r="F76" t="s">
        <v>6</v>
      </c>
      <c r="G76" t="s">
        <v>116</v>
      </c>
      <c r="H76" s="1" t="s">
        <v>117</v>
      </c>
    </row>
    <row r="77" spans="1:8" ht="32" x14ac:dyDescent="0.2">
      <c r="A77">
        <f t="shared" si="2"/>
        <v>6</v>
      </c>
      <c r="B77" s="10" t="str">
        <f>+VLOOKUP(A77,'state lookup'!$B$1:$C$55,2,FALSE)</f>
        <v>Colorado</v>
      </c>
      <c r="C77" t="s">
        <v>35</v>
      </c>
      <c r="D77" t="str">
        <f t="shared" si="3"/>
        <v>ColoradoPeaceable Journey laws?</v>
      </c>
      <c r="E77" t="s">
        <v>12</v>
      </c>
      <c r="F77" t="s">
        <v>12</v>
      </c>
      <c r="G77" t="s">
        <v>118</v>
      </c>
      <c r="H77" s="1" t="s">
        <v>119</v>
      </c>
    </row>
    <row r="78" spans="1:8" ht="32" x14ac:dyDescent="0.2">
      <c r="A78">
        <f t="shared" si="2"/>
        <v>6</v>
      </c>
      <c r="B78" s="10" t="str">
        <f>+VLOOKUP(A78,'state lookup'!$B$1:$C$55,2,FALSE)</f>
        <v>Colorado</v>
      </c>
      <c r="C78" t="s">
        <v>120</v>
      </c>
      <c r="D78" t="str">
        <f t="shared" si="3"/>
        <v>ColoradoCastle Doctrine?</v>
      </c>
      <c r="E78" t="s">
        <v>12</v>
      </c>
      <c r="F78" t="s">
        <v>12</v>
      </c>
      <c r="G78" t="s">
        <v>121</v>
      </c>
      <c r="H78" s="1" t="s">
        <v>122</v>
      </c>
    </row>
    <row r="79" spans="1:8" ht="32" x14ac:dyDescent="0.2">
      <c r="A79">
        <f t="shared" si="2"/>
        <v>6</v>
      </c>
      <c r="B79" s="10" t="str">
        <f>+VLOOKUP(A79,'state lookup'!$B$1:$C$55,2,FALSE)</f>
        <v>Colorado</v>
      </c>
      <c r="C79" t="s">
        <v>123</v>
      </c>
      <c r="D79" t="str">
        <f t="shared" si="3"/>
        <v>ColoradoStand Your Ground Law?</v>
      </c>
      <c r="E79" t="s">
        <v>6</v>
      </c>
      <c r="F79" t="s">
        <v>6</v>
      </c>
      <c r="H79" s="1" t="s">
        <v>7</v>
      </c>
    </row>
    <row r="80" spans="1:8" ht="48" x14ac:dyDescent="0.2">
      <c r="A80">
        <f t="shared" si="2"/>
        <v>6</v>
      </c>
      <c r="B80" s="10" t="str">
        <f>+VLOOKUP(A80,'state lookup'!$B$1:$C$55,2,FALSE)</f>
        <v>Colorado</v>
      </c>
      <c r="C80" t="s">
        <v>21</v>
      </c>
      <c r="D80" t="str">
        <f t="shared" si="3"/>
        <v>ColoradoBackground checks required for private sales?</v>
      </c>
      <c r="E80" t="s">
        <v>12</v>
      </c>
      <c r="F80" t="s">
        <v>12</v>
      </c>
      <c r="G80" t="s">
        <v>124</v>
      </c>
      <c r="H80" s="1" t="s">
        <v>125</v>
      </c>
    </row>
    <row r="81" spans="1:8" ht="32" x14ac:dyDescent="0.2">
      <c r="A81">
        <f t="shared" si="2"/>
        <v>6</v>
      </c>
      <c r="B81" s="10" t="str">
        <f>+VLOOKUP(A81,'state lookup'!$B$1:$C$55,2,FALSE)</f>
        <v>Colorado</v>
      </c>
      <c r="C81" t="s">
        <v>101</v>
      </c>
      <c r="D81" t="str">
        <f t="shared" si="3"/>
        <v>ColoradoRed flag law?</v>
      </c>
      <c r="E81" t="s">
        <v>12</v>
      </c>
      <c r="F81" t="s">
        <v>12</v>
      </c>
      <c r="G81" t="s">
        <v>126</v>
      </c>
      <c r="H81" s="1" t="s">
        <v>127</v>
      </c>
    </row>
    <row r="82" spans="1:8" ht="32" x14ac:dyDescent="0.2">
      <c r="A82">
        <f t="shared" si="2"/>
        <v>7</v>
      </c>
      <c r="B82" s="10" t="str">
        <f>+VLOOKUP(A82,'state lookup'!$B$1:$C$55,2,FALSE)</f>
        <v>Connecticut</v>
      </c>
      <c r="C82" t="s">
        <v>0</v>
      </c>
      <c r="D82" t="str">
        <f t="shared" si="3"/>
        <v>ConnecticutSubject/Law</v>
      </c>
      <c r="E82" t="s">
        <v>1</v>
      </c>
      <c r="F82" t="s">
        <v>2</v>
      </c>
      <c r="G82" t="s">
        <v>3</v>
      </c>
      <c r="H82" s="1" t="s">
        <v>4</v>
      </c>
    </row>
    <row r="83" spans="1:8" ht="80" x14ac:dyDescent="0.2">
      <c r="A83">
        <f t="shared" si="2"/>
        <v>7</v>
      </c>
      <c r="B83" s="10" t="str">
        <f>+VLOOKUP(A83,'state lookup'!$B$1:$C$55,2,FALSE)</f>
        <v>Connecticut</v>
      </c>
      <c r="C83" t="s">
        <v>5</v>
      </c>
      <c r="D83" t="str">
        <f t="shared" si="3"/>
        <v>ConnecticutState permit required to purchase?</v>
      </c>
      <c r="E83" t="s">
        <v>12</v>
      </c>
      <c r="F83" t="s">
        <v>12</v>
      </c>
      <c r="G83" t="s">
        <v>128</v>
      </c>
      <c r="H83" s="1" t="s">
        <v>129</v>
      </c>
    </row>
    <row r="84" spans="1:8" ht="96" x14ac:dyDescent="0.2">
      <c r="A84">
        <f t="shared" si="2"/>
        <v>7</v>
      </c>
      <c r="B84" s="10" t="str">
        <f>+VLOOKUP(A84,'state lookup'!$B$1:$C$55,2,FALSE)</f>
        <v>Connecticut</v>
      </c>
      <c r="C84" t="s">
        <v>8</v>
      </c>
      <c r="D84" t="str">
        <f t="shared" si="3"/>
        <v>ConnecticutFirearm registration?</v>
      </c>
      <c r="E84" t="s">
        <v>45</v>
      </c>
      <c r="F84" t="s">
        <v>45</v>
      </c>
      <c r="G84" t="s">
        <v>130</v>
      </c>
      <c r="H84" s="1" t="s">
        <v>131</v>
      </c>
    </row>
    <row r="85" spans="1:8" ht="64" x14ac:dyDescent="0.2">
      <c r="A85">
        <f t="shared" si="2"/>
        <v>7</v>
      </c>
      <c r="B85" s="10" t="str">
        <f>+VLOOKUP(A85,'state lookup'!$B$1:$C$55,2,FALSE)</f>
        <v>Connecticut</v>
      </c>
      <c r="C85" t="s">
        <v>18</v>
      </c>
      <c r="D85" t="str">
        <f t="shared" si="3"/>
        <v>ConnecticutAssault weapon law?</v>
      </c>
      <c r="E85" t="s">
        <v>12</v>
      </c>
      <c r="F85" t="s">
        <v>12</v>
      </c>
      <c r="G85" t="s">
        <v>130</v>
      </c>
      <c r="H85" s="1" t="s">
        <v>132</v>
      </c>
    </row>
    <row r="86" spans="1:8" ht="80" x14ac:dyDescent="0.2">
      <c r="A86">
        <f t="shared" si="2"/>
        <v>7</v>
      </c>
      <c r="B86" s="10" t="str">
        <f>+VLOOKUP(A86,'state lookup'!$B$1:$C$55,2,FALSE)</f>
        <v>Connecticut</v>
      </c>
      <c r="C86" t="s">
        <v>78</v>
      </c>
      <c r="D86" t="str">
        <f t="shared" si="3"/>
        <v>ConnecticutMagazine capacity restriction?</v>
      </c>
      <c r="E86" t="s">
        <v>12</v>
      </c>
      <c r="F86" t="s">
        <v>12</v>
      </c>
      <c r="G86" t="s">
        <v>133</v>
      </c>
      <c r="H86" s="1" t="s">
        <v>134</v>
      </c>
    </row>
    <row r="87" spans="1:8" ht="32" x14ac:dyDescent="0.2">
      <c r="A87">
        <f t="shared" si="2"/>
        <v>7</v>
      </c>
      <c r="B87" s="10" t="str">
        <f>+VLOOKUP(A87,'state lookup'!$B$1:$C$55,2,FALSE)</f>
        <v>Connecticut</v>
      </c>
      <c r="C87" t="s">
        <v>9</v>
      </c>
      <c r="D87" t="str">
        <f t="shared" si="3"/>
        <v>ConnecticutOwner license required?</v>
      </c>
      <c r="E87" t="s">
        <v>6</v>
      </c>
      <c r="F87" t="s">
        <v>6</v>
      </c>
      <c r="G87" t="s">
        <v>135</v>
      </c>
      <c r="H87" s="1" t="s">
        <v>136</v>
      </c>
    </row>
    <row r="88" spans="1:8" ht="144" x14ac:dyDescent="0.2">
      <c r="A88">
        <f t="shared" si="2"/>
        <v>7</v>
      </c>
      <c r="B88" s="10" t="str">
        <f>+VLOOKUP(A88,'state lookup'!$B$1:$C$55,2,FALSE)</f>
        <v>Connecticut</v>
      </c>
      <c r="C88" t="s">
        <v>10</v>
      </c>
      <c r="D88" t="str">
        <f t="shared" si="3"/>
        <v>ConnecticutPermit required for concealed carry?</v>
      </c>
      <c r="E88" t="s">
        <v>11</v>
      </c>
      <c r="F88" t="s">
        <v>12</v>
      </c>
      <c r="G88" t="s">
        <v>137</v>
      </c>
      <c r="H88" s="1" t="s">
        <v>138</v>
      </c>
    </row>
    <row r="89" spans="1:8" ht="64" x14ac:dyDescent="0.2">
      <c r="A89">
        <f t="shared" si="2"/>
        <v>7</v>
      </c>
      <c r="B89" s="10" t="str">
        <f>+VLOOKUP(A89,'state lookup'!$B$1:$C$55,2,FALSE)</f>
        <v>Connecticut</v>
      </c>
      <c r="C89" t="s">
        <v>14</v>
      </c>
      <c r="D89" t="str">
        <f t="shared" si="3"/>
        <v>ConnecticutPermit required for open carry?</v>
      </c>
      <c r="E89" t="s">
        <v>6</v>
      </c>
      <c r="F89" t="s">
        <v>12</v>
      </c>
      <c r="H89" s="1" t="s">
        <v>139</v>
      </c>
    </row>
    <row r="90" spans="1:8" ht="64" x14ac:dyDescent="0.2">
      <c r="A90">
        <f t="shared" si="2"/>
        <v>7</v>
      </c>
      <c r="B90" s="10" t="str">
        <f>+VLOOKUP(A90,'state lookup'!$B$1:$C$55,2,FALSE)</f>
        <v>Connecticut</v>
      </c>
      <c r="C90" t="s">
        <v>140</v>
      </c>
      <c r="D90" t="str">
        <f t="shared" si="3"/>
        <v>ConnecticutVehicle carry permitted?</v>
      </c>
      <c r="E90" t="s">
        <v>6</v>
      </c>
      <c r="F90" t="s">
        <v>12</v>
      </c>
      <c r="H90" s="1" t="s">
        <v>141</v>
      </c>
    </row>
    <row r="91" spans="1:8" ht="32" x14ac:dyDescent="0.2">
      <c r="A91">
        <f t="shared" si="2"/>
        <v>7</v>
      </c>
      <c r="B91" s="10" t="str">
        <f>+VLOOKUP(A91,'state lookup'!$B$1:$C$55,2,FALSE)</f>
        <v>Connecticut</v>
      </c>
      <c r="C91" t="s">
        <v>142</v>
      </c>
      <c r="D91" t="str">
        <f t="shared" si="3"/>
        <v>ConnecticutDuty to inform?</v>
      </c>
      <c r="E91" t="s">
        <v>6</v>
      </c>
      <c r="F91" t="s">
        <v>6</v>
      </c>
      <c r="H91" s="1" t="s">
        <v>143</v>
      </c>
    </row>
    <row r="92" spans="1:8" ht="32" x14ac:dyDescent="0.2">
      <c r="A92">
        <f t="shared" si="2"/>
        <v>7</v>
      </c>
      <c r="B92" s="10" t="str">
        <f>+VLOOKUP(A92,'state lookup'!$B$1:$C$55,2,FALSE)</f>
        <v>Connecticut</v>
      </c>
      <c r="C92" t="s">
        <v>120</v>
      </c>
      <c r="D92" t="str">
        <f t="shared" si="3"/>
        <v>ConnecticutCastle Doctrine?</v>
      </c>
      <c r="E92" t="s">
        <v>12</v>
      </c>
      <c r="F92" t="s">
        <v>12</v>
      </c>
      <c r="H92" s="1" t="s">
        <v>144</v>
      </c>
    </row>
    <row r="93" spans="1:8" ht="48" x14ac:dyDescent="0.2">
      <c r="A93">
        <f t="shared" si="2"/>
        <v>7</v>
      </c>
      <c r="B93" s="10" t="str">
        <f>+VLOOKUP(A93,'state lookup'!$B$1:$C$55,2,FALSE)</f>
        <v>Connecticut</v>
      </c>
      <c r="C93" t="s">
        <v>16</v>
      </c>
      <c r="D93" t="str">
        <f t="shared" si="3"/>
        <v>ConnecticutState preemption of local restrictions?</v>
      </c>
      <c r="E93" t="s">
        <v>45</v>
      </c>
      <c r="F93" t="s">
        <v>12</v>
      </c>
      <c r="G93" t="s">
        <v>137</v>
      </c>
      <c r="H93" s="1" t="s">
        <v>145</v>
      </c>
    </row>
    <row r="94" spans="1:8" ht="48" x14ac:dyDescent="0.2">
      <c r="A94">
        <f t="shared" si="2"/>
        <v>7</v>
      </c>
      <c r="B94" s="10" t="str">
        <f>+VLOOKUP(A94,'state lookup'!$B$1:$C$55,2,FALSE)</f>
        <v>Connecticut</v>
      </c>
      <c r="C94" t="s">
        <v>19</v>
      </c>
      <c r="D94" t="str">
        <f t="shared" si="3"/>
        <v>ConnecticutNFA weapons restricted?</v>
      </c>
      <c r="E94" t="s">
        <v>6</v>
      </c>
      <c r="F94" t="s">
        <v>6</v>
      </c>
      <c r="G94" t="s">
        <v>146</v>
      </c>
      <c r="H94" s="1" t="s">
        <v>147</v>
      </c>
    </row>
    <row r="95" spans="1:8" ht="32" x14ac:dyDescent="0.2">
      <c r="A95">
        <f t="shared" si="2"/>
        <v>7</v>
      </c>
      <c r="B95" s="10" t="str">
        <f>+VLOOKUP(A95,'state lookup'!$B$1:$C$55,2,FALSE)</f>
        <v>Connecticut</v>
      </c>
      <c r="C95" t="s">
        <v>35</v>
      </c>
      <c r="D95" t="str">
        <f t="shared" si="3"/>
        <v>ConnecticutPeaceable Journey laws?</v>
      </c>
      <c r="E95" t="s">
        <v>6</v>
      </c>
      <c r="F95" t="s">
        <v>6</v>
      </c>
      <c r="G95" t="s">
        <v>148</v>
      </c>
      <c r="H95" s="1" t="s">
        <v>36</v>
      </c>
    </row>
    <row r="96" spans="1:8" ht="32" x14ac:dyDescent="0.2">
      <c r="A96">
        <f t="shared" si="2"/>
        <v>7</v>
      </c>
      <c r="B96" s="10" t="str">
        <f>+VLOOKUP(A96,'state lookup'!$B$1:$C$55,2,FALSE)</f>
        <v>Connecticut</v>
      </c>
      <c r="C96" t="s">
        <v>21</v>
      </c>
      <c r="D96" t="str">
        <f t="shared" si="3"/>
        <v>ConnecticutBackground checks required for private sales?</v>
      </c>
      <c r="E96" t="s">
        <v>12</v>
      </c>
      <c r="F96" t="s">
        <v>12</v>
      </c>
      <c r="H96" s="1" t="s">
        <v>149</v>
      </c>
    </row>
    <row r="97" spans="1:8" ht="32" x14ac:dyDescent="0.2">
      <c r="A97">
        <f t="shared" si="2"/>
        <v>7</v>
      </c>
      <c r="B97" s="10" t="str">
        <f>+VLOOKUP(A97,'state lookup'!$B$1:$C$55,2,FALSE)</f>
        <v>Connecticut</v>
      </c>
      <c r="C97" t="s">
        <v>101</v>
      </c>
      <c r="D97" t="str">
        <f t="shared" si="3"/>
        <v>ConnecticutRed flag law?</v>
      </c>
      <c r="E97" t="s">
        <v>12</v>
      </c>
      <c r="F97" t="s">
        <v>12</v>
      </c>
      <c r="H97" s="1" t="s">
        <v>150</v>
      </c>
    </row>
    <row r="98" spans="1:8" ht="32" x14ac:dyDescent="0.2">
      <c r="A98">
        <f t="shared" si="2"/>
        <v>8</v>
      </c>
      <c r="B98" s="10" t="str">
        <f>+VLOOKUP(A98,'state lookup'!$B$1:$C$55,2,FALSE)</f>
        <v>Delaware</v>
      </c>
      <c r="C98" t="s">
        <v>0</v>
      </c>
      <c r="D98" t="str">
        <f t="shared" si="3"/>
        <v>DelawareSubject/Law</v>
      </c>
      <c r="E98" t="s">
        <v>1</v>
      </c>
      <c r="F98" t="s">
        <v>2</v>
      </c>
      <c r="G98" t="s">
        <v>3</v>
      </c>
      <c r="H98" s="1" t="s">
        <v>4</v>
      </c>
    </row>
    <row r="99" spans="1:8" ht="32" x14ac:dyDescent="0.2">
      <c r="A99">
        <f t="shared" si="2"/>
        <v>8</v>
      </c>
      <c r="B99" s="10" t="str">
        <f>+VLOOKUP(A99,'state lookup'!$B$1:$C$55,2,FALSE)</f>
        <v>Delaware</v>
      </c>
      <c r="C99" t="s">
        <v>5</v>
      </c>
      <c r="D99" t="str">
        <f t="shared" si="3"/>
        <v>DelawareState permit required to purchase?</v>
      </c>
      <c r="E99" t="s">
        <v>6</v>
      </c>
      <c r="F99" t="s">
        <v>6</v>
      </c>
      <c r="H99" s="1" t="s">
        <v>7</v>
      </c>
    </row>
    <row r="100" spans="1:8" ht="32" x14ac:dyDescent="0.2">
      <c r="A100">
        <f t="shared" si="2"/>
        <v>8</v>
      </c>
      <c r="B100" s="10" t="str">
        <f>+VLOOKUP(A100,'state lookup'!$B$1:$C$55,2,FALSE)</f>
        <v>Delaware</v>
      </c>
      <c r="C100" t="s">
        <v>8</v>
      </c>
      <c r="D100" t="str">
        <f t="shared" si="3"/>
        <v>DelawareFirearm registration?</v>
      </c>
      <c r="E100" t="s">
        <v>6</v>
      </c>
      <c r="F100" t="s">
        <v>6</v>
      </c>
      <c r="H100" s="1" t="s">
        <v>7</v>
      </c>
    </row>
    <row r="101" spans="1:8" ht="32" x14ac:dyDescent="0.2">
      <c r="A101">
        <f t="shared" si="2"/>
        <v>8</v>
      </c>
      <c r="B101" s="10" t="str">
        <f>+VLOOKUP(A101,'state lookup'!$B$1:$C$55,2,FALSE)</f>
        <v>Delaware</v>
      </c>
      <c r="C101" t="s">
        <v>18</v>
      </c>
      <c r="D101" t="str">
        <f t="shared" si="3"/>
        <v>DelawareAssault weapon law?</v>
      </c>
      <c r="E101" t="s">
        <v>6</v>
      </c>
      <c r="F101" t="s">
        <v>6</v>
      </c>
      <c r="H101" s="1" t="s">
        <v>7</v>
      </c>
    </row>
    <row r="102" spans="1:8" ht="32" x14ac:dyDescent="0.2">
      <c r="A102">
        <f t="shared" si="2"/>
        <v>8</v>
      </c>
      <c r="B102" s="10" t="str">
        <f>+VLOOKUP(A102,'state lookup'!$B$1:$C$55,2,FALSE)</f>
        <v>Delaware</v>
      </c>
      <c r="C102" t="s">
        <v>78</v>
      </c>
      <c r="D102" t="str">
        <f t="shared" si="3"/>
        <v>DelawareMagazine capacity restriction?</v>
      </c>
      <c r="E102" t="s">
        <v>6</v>
      </c>
      <c r="F102" t="s">
        <v>6</v>
      </c>
      <c r="H102" s="1" t="s">
        <v>7</v>
      </c>
    </row>
    <row r="103" spans="1:8" ht="32" x14ac:dyDescent="0.2">
      <c r="A103">
        <f t="shared" si="2"/>
        <v>8</v>
      </c>
      <c r="B103" s="10" t="str">
        <f>+VLOOKUP(A103,'state lookup'!$B$1:$C$55,2,FALSE)</f>
        <v>Delaware</v>
      </c>
      <c r="C103" t="s">
        <v>9</v>
      </c>
      <c r="D103" t="str">
        <f t="shared" si="3"/>
        <v>DelawareOwner license required?</v>
      </c>
      <c r="E103" t="s">
        <v>6</v>
      </c>
      <c r="F103" t="s">
        <v>6</v>
      </c>
      <c r="H103" s="1" t="s">
        <v>7</v>
      </c>
    </row>
    <row r="104" spans="1:8" ht="32" x14ac:dyDescent="0.2">
      <c r="A104">
        <f t="shared" si="2"/>
        <v>8</v>
      </c>
      <c r="B104" s="10" t="str">
        <f>+VLOOKUP(A104,'state lookup'!$B$1:$C$55,2,FALSE)</f>
        <v>Delaware</v>
      </c>
      <c r="C104" t="s">
        <v>10</v>
      </c>
      <c r="D104" t="str">
        <f t="shared" si="3"/>
        <v>DelawarePermit required for concealed carry?</v>
      </c>
      <c r="E104" t="s">
        <v>11</v>
      </c>
      <c r="F104" t="s">
        <v>12</v>
      </c>
      <c r="G104" t="s">
        <v>151</v>
      </c>
      <c r="H104" s="1" t="s">
        <v>152</v>
      </c>
    </row>
    <row r="105" spans="1:8" ht="48" x14ac:dyDescent="0.2">
      <c r="A105">
        <f t="shared" si="2"/>
        <v>8</v>
      </c>
      <c r="B105" s="10" t="str">
        <f>+VLOOKUP(A105,'state lookup'!$B$1:$C$55,2,FALSE)</f>
        <v>Delaware</v>
      </c>
      <c r="C105" t="s">
        <v>14</v>
      </c>
      <c r="D105" t="str">
        <f t="shared" si="3"/>
        <v>DelawarePermit required for open carry?</v>
      </c>
      <c r="E105" t="s">
        <v>6</v>
      </c>
      <c r="F105" t="s">
        <v>6</v>
      </c>
      <c r="H105" s="1" t="s">
        <v>153</v>
      </c>
    </row>
    <row r="106" spans="1:8" ht="32" x14ac:dyDescent="0.2">
      <c r="A106">
        <f t="shared" si="2"/>
        <v>8</v>
      </c>
      <c r="B106" s="10" t="str">
        <f>+VLOOKUP(A106,'state lookup'!$B$1:$C$55,2,FALSE)</f>
        <v>Delaware</v>
      </c>
      <c r="C106" t="s">
        <v>16</v>
      </c>
      <c r="D106" t="str">
        <f t="shared" si="3"/>
        <v>DelawareState preemption of local restrictions?</v>
      </c>
      <c r="E106" t="s">
        <v>154</v>
      </c>
      <c r="F106" t="s">
        <v>154</v>
      </c>
      <c r="G106" t="s">
        <v>155</v>
      </c>
      <c r="H106" s="1" t="s">
        <v>156</v>
      </c>
    </row>
    <row r="107" spans="1:8" ht="32" x14ac:dyDescent="0.2">
      <c r="A107">
        <f t="shared" si="2"/>
        <v>8</v>
      </c>
      <c r="B107" s="10" t="str">
        <f>+VLOOKUP(A107,'state lookup'!$B$1:$C$55,2,FALSE)</f>
        <v>Delaware</v>
      </c>
      <c r="C107" t="s">
        <v>19</v>
      </c>
      <c r="D107" t="str">
        <f t="shared" si="3"/>
        <v>DelawareNFA weapons restricted?</v>
      </c>
      <c r="E107" t="s">
        <v>12</v>
      </c>
      <c r="F107" t="s">
        <v>12</v>
      </c>
      <c r="H107" s="1" t="s">
        <v>157</v>
      </c>
    </row>
    <row r="108" spans="1:8" ht="32" x14ac:dyDescent="0.2">
      <c r="A108">
        <f t="shared" si="2"/>
        <v>8</v>
      </c>
      <c r="B108" s="10" t="str">
        <f>+VLOOKUP(A108,'state lookup'!$B$1:$C$55,2,FALSE)</f>
        <v>Delaware</v>
      </c>
      <c r="C108" t="s">
        <v>35</v>
      </c>
      <c r="D108" t="str">
        <f t="shared" si="3"/>
        <v>DelawarePeaceable Journey laws?</v>
      </c>
      <c r="E108" t="s">
        <v>6</v>
      </c>
      <c r="F108" t="s">
        <v>6</v>
      </c>
      <c r="H108" s="1" t="s">
        <v>36</v>
      </c>
    </row>
    <row r="109" spans="1:8" ht="48" x14ac:dyDescent="0.2">
      <c r="A109">
        <f t="shared" si="2"/>
        <v>8</v>
      </c>
      <c r="B109" s="10" t="str">
        <f>+VLOOKUP(A109,'state lookup'!$B$1:$C$55,2,FALSE)</f>
        <v>Delaware</v>
      </c>
      <c r="C109" t="s">
        <v>21</v>
      </c>
      <c r="D109" t="str">
        <f t="shared" si="3"/>
        <v>DelawareBackground checks required for private sales?</v>
      </c>
      <c r="E109" t="s">
        <v>12</v>
      </c>
      <c r="F109" t="s">
        <v>12</v>
      </c>
      <c r="G109" t="s">
        <v>158</v>
      </c>
      <c r="H109" s="1" t="s">
        <v>159</v>
      </c>
    </row>
    <row r="110" spans="1:8" ht="32" x14ac:dyDescent="0.2">
      <c r="A110">
        <f t="shared" si="2"/>
        <v>8</v>
      </c>
      <c r="B110" s="10" t="str">
        <f>+VLOOKUP(A110,'state lookup'!$B$1:$C$55,2,FALSE)</f>
        <v>Delaware</v>
      </c>
      <c r="C110" t="s">
        <v>101</v>
      </c>
      <c r="D110" t="str">
        <f t="shared" si="3"/>
        <v>DelawareRed flag law?</v>
      </c>
      <c r="E110" t="s">
        <v>12</v>
      </c>
      <c r="F110" t="s">
        <v>12</v>
      </c>
      <c r="G110" t="s">
        <v>160</v>
      </c>
      <c r="H110" s="1" t="s">
        <v>161</v>
      </c>
    </row>
    <row r="111" spans="1:8" ht="32" x14ac:dyDescent="0.2">
      <c r="A111">
        <f t="shared" si="2"/>
        <v>9</v>
      </c>
      <c r="B111" s="10" t="str">
        <f>+VLOOKUP(A111,'state lookup'!$B$1:$C$55,2,FALSE)</f>
        <v>District of Columbia</v>
      </c>
      <c r="C111" t="s">
        <v>0</v>
      </c>
      <c r="D111" t="str">
        <f t="shared" si="3"/>
        <v>District of ColumbiaSubject/Law</v>
      </c>
      <c r="E111" t="s">
        <v>1</v>
      </c>
      <c r="F111" t="s">
        <v>2</v>
      </c>
      <c r="G111" t="s">
        <v>3</v>
      </c>
      <c r="H111" s="1" t="s">
        <v>4</v>
      </c>
    </row>
    <row r="112" spans="1:8" ht="32" x14ac:dyDescent="0.2">
      <c r="A112">
        <f t="shared" si="2"/>
        <v>9</v>
      </c>
      <c r="B112" s="10" t="str">
        <f>+VLOOKUP(A112,'state lookup'!$B$1:$C$55,2,FALSE)</f>
        <v>District of Columbia</v>
      </c>
      <c r="C112" t="s">
        <v>162</v>
      </c>
      <c r="D112" t="str">
        <f t="shared" si="3"/>
        <v>District of ColumbiaPermit required to purchase?</v>
      </c>
      <c r="E112" t="s">
        <v>12</v>
      </c>
      <c r="F112" t="s">
        <v>12</v>
      </c>
      <c r="H112" s="1" t="s">
        <v>163</v>
      </c>
    </row>
    <row r="113" spans="1:8" ht="32" x14ac:dyDescent="0.2">
      <c r="A113">
        <f t="shared" si="2"/>
        <v>9</v>
      </c>
      <c r="B113" s="10" t="str">
        <f>+VLOOKUP(A113,'state lookup'!$B$1:$C$55,2,FALSE)</f>
        <v>District of Columbia</v>
      </c>
      <c r="C113" t="s">
        <v>9</v>
      </c>
      <c r="D113" t="str">
        <f t="shared" si="3"/>
        <v>District of ColumbiaOwner license required?</v>
      </c>
      <c r="E113" t="s">
        <v>12</v>
      </c>
      <c r="F113" t="s">
        <v>12</v>
      </c>
      <c r="H113" s="1" t="s">
        <v>164</v>
      </c>
    </row>
    <row r="114" spans="1:8" ht="32" x14ac:dyDescent="0.2">
      <c r="A114">
        <f t="shared" si="2"/>
        <v>9</v>
      </c>
      <c r="B114" s="10" t="str">
        <f>+VLOOKUP(A114,'state lookup'!$B$1:$C$55,2,FALSE)</f>
        <v>District of Columbia</v>
      </c>
      <c r="C114" t="s">
        <v>8</v>
      </c>
      <c r="D114" t="str">
        <f t="shared" si="3"/>
        <v>District of ColumbiaFirearm registration?</v>
      </c>
      <c r="E114" t="s">
        <v>12</v>
      </c>
      <c r="F114" t="s">
        <v>12</v>
      </c>
      <c r="H114" s="1" t="s">
        <v>165</v>
      </c>
    </row>
    <row r="115" spans="1:8" ht="32" x14ac:dyDescent="0.2">
      <c r="A115">
        <f t="shared" si="2"/>
        <v>9</v>
      </c>
      <c r="B115" s="10" t="str">
        <f>+VLOOKUP(A115,'state lookup'!$B$1:$C$55,2,FALSE)</f>
        <v>District of Columbia</v>
      </c>
      <c r="C115" t="s">
        <v>58</v>
      </c>
      <c r="D115" t="str">
        <f t="shared" si="3"/>
        <v>District of ColumbiaLicense required for concealed carry?</v>
      </c>
      <c r="E115" t="s">
        <v>11</v>
      </c>
      <c r="F115" t="s">
        <v>12</v>
      </c>
      <c r="H115" s="1" t="s">
        <v>166</v>
      </c>
    </row>
    <row r="116" spans="1:8" ht="32" x14ac:dyDescent="0.2">
      <c r="A116">
        <f t="shared" si="2"/>
        <v>9</v>
      </c>
      <c r="B116" s="10" t="str">
        <f>+VLOOKUP(A116,'state lookup'!$B$1:$C$55,2,FALSE)</f>
        <v>District of Columbia</v>
      </c>
      <c r="C116" t="s">
        <v>83</v>
      </c>
      <c r="D116" t="str">
        <f t="shared" si="3"/>
        <v>District of ColumbiaOpen carry allowed?</v>
      </c>
      <c r="E116" t="s">
        <v>6</v>
      </c>
      <c r="F116" t="s">
        <v>6</v>
      </c>
      <c r="H116" s="1" t="s">
        <v>167</v>
      </c>
    </row>
    <row r="117" spans="1:8" ht="32" x14ac:dyDescent="0.2">
      <c r="A117">
        <f t="shared" si="2"/>
        <v>9</v>
      </c>
      <c r="B117" s="10" t="str">
        <f>+VLOOKUP(A117,'state lookup'!$B$1:$C$55,2,FALSE)</f>
        <v>District of Columbia</v>
      </c>
      <c r="C117" t="s">
        <v>18</v>
      </c>
      <c r="D117" t="str">
        <f t="shared" si="3"/>
        <v>District of ColumbiaAssault weapon law?</v>
      </c>
      <c r="E117" t="s">
        <v>12</v>
      </c>
      <c r="F117" t="s">
        <v>12</v>
      </c>
      <c r="H117" s="1" t="s">
        <v>168</v>
      </c>
    </row>
    <row r="118" spans="1:8" ht="32" x14ac:dyDescent="0.2">
      <c r="A118">
        <f t="shared" si="2"/>
        <v>9</v>
      </c>
      <c r="B118" s="10" t="str">
        <f>+VLOOKUP(A118,'state lookup'!$B$1:$C$55,2,FALSE)</f>
        <v>District of Columbia</v>
      </c>
      <c r="C118" t="s">
        <v>78</v>
      </c>
      <c r="D118" t="str">
        <f t="shared" si="3"/>
        <v>District of ColumbiaMagazine capacity restriction?</v>
      </c>
      <c r="E118" t="s">
        <v>12</v>
      </c>
      <c r="F118" t="s">
        <v>12</v>
      </c>
      <c r="H118" s="1" t="s">
        <v>169</v>
      </c>
    </row>
    <row r="119" spans="1:8" ht="32" x14ac:dyDescent="0.2">
      <c r="A119">
        <f t="shared" si="2"/>
        <v>9</v>
      </c>
      <c r="B119" s="10" t="str">
        <f>+VLOOKUP(A119,'state lookup'!$B$1:$C$55,2,FALSE)</f>
        <v>District of Columbia</v>
      </c>
      <c r="C119" t="s">
        <v>19</v>
      </c>
      <c r="D119" t="str">
        <f t="shared" si="3"/>
        <v>District of ColumbiaNFA weapons restricted?</v>
      </c>
      <c r="E119" t="s">
        <v>12</v>
      </c>
      <c r="F119" t="s">
        <v>12</v>
      </c>
      <c r="H119" s="1" t="s">
        <v>170</v>
      </c>
    </row>
    <row r="120" spans="1:8" ht="32" x14ac:dyDescent="0.2">
      <c r="A120">
        <f t="shared" si="2"/>
        <v>9</v>
      </c>
      <c r="B120" s="10" t="str">
        <f>+VLOOKUP(A120,'state lookup'!$B$1:$C$55,2,FALSE)</f>
        <v>District of Columbia</v>
      </c>
      <c r="C120" t="s">
        <v>53</v>
      </c>
      <c r="D120" t="str">
        <f t="shared" si="3"/>
        <v>District of ColumbiaPeaceable journey laws?</v>
      </c>
      <c r="E120" t="s">
        <v>6</v>
      </c>
      <c r="F120" t="s">
        <v>6</v>
      </c>
      <c r="H120" s="1" t="s">
        <v>171</v>
      </c>
    </row>
    <row r="121" spans="1:8" ht="48" x14ac:dyDescent="0.2">
      <c r="A121">
        <f t="shared" si="2"/>
        <v>9</v>
      </c>
      <c r="B121" s="10" t="str">
        <f>+VLOOKUP(A121,'state lookup'!$B$1:$C$55,2,FALSE)</f>
        <v>District of Columbia</v>
      </c>
      <c r="C121" t="s">
        <v>21</v>
      </c>
      <c r="D121" t="str">
        <f t="shared" si="3"/>
        <v>District of ColumbiaBackground checks required for private sales?</v>
      </c>
      <c r="E121" t="s">
        <v>12</v>
      </c>
      <c r="F121" t="s">
        <v>12</v>
      </c>
      <c r="G121" t="s">
        <v>172</v>
      </c>
      <c r="H121" s="1" t="s">
        <v>173</v>
      </c>
    </row>
    <row r="122" spans="1:8" ht="32" x14ac:dyDescent="0.2">
      <c r="A122">
        <f t="shared" si="2"/>
        <v>9</v>
      </c>
      <c r="B122" s="10" t="str">
        <f>+VLOOKUP(A122,'state lookup'!$B$1:$C$55,2,FALSE)</f>
        <v>District of Columbia</v>
      </c>
      <c r="C122" t="s">
        <v>96</v>
      </c>
      <c r="D122" t="str">
        <f t="shared" si="3"/>
        <v>District of ColumbiaWaiting period?</v>
      </c>
      <c r="E122" t="s">
        <v>12</v>
      </c>
      <c r="F122" t="s">
        <v>12</v>
      </c>
      <c r="H122" s="1" t="s">
        <v>174</v>
      </c>
    </row>
    <row r="123" spans="1:8" ht="32" x14ac:dyDescent="0.2">
      <c r="A123">
        <f t="shared" si="2"/>
        <v>9</v>
      </c>
      <c r="B123" s="10" t="str">
        <f>+VLOOKUP(A123,'state lookup'!$B$1:$C$55,2,FALSE)</f>
        <v>District of Columbia</v>
      </c>
      <c r="C123" s="1" t="s">
        <v>175</v>
      </c>
      <c r="D123" t="str">
        <f t="shared" si="3"/>
        <v>District of ColumbiaRed flag law?_x000D_</v>
      </c>
      <c r="E123" s="1" t="s">
        <v>32</v>
      </c>
      <c r="F123" s="1" t="s">
        <v>32</v>
      </c>
      <c r="G123" s="1" t="s">
        <v>7</v>
      </c>
      <c r="H123" s="1" t="s">
        <v>7</v>
      </c>
    </row>
    <row r="124" spans="1:8" ht="64" x14ac:dyDescent="0.2">
      <c r="A124">
        <f t="shared" si="2"/>
        <v>10</v>
      </c>
      <c r="B124" s="10" t="str">
        <f>+VLOOKUP(A124,'state lookup'!$B$1:$C$55,2,FALSE)</f>
        <v>Florida</v>
      </c>
      <c r="C124" t="s">
        <v>0</v>
      </c>
      <c r="D124" t="str">
        <f t="shared" si="3"/>
        <v>FloridaSubject/Law</v>
      </c>
      <c r="E124" s="1" t="s">
        <v>176</v>
      </c>
      <c r="F124" s="1" t="s">
        <v>177</v>
      </c>
      <c r="G124" s="1" t="s">
        <v>178</v>
      </c>
      <c r="H124" s="1" t="s">
        <v>179</v>
      </c>
    </row>
    <row r="125" spans="1:8" ht="64" x14ac:dyDescent="0.2">
      <c r="A125">
        <f t="shared" si="2"/>
        <v>10</v>
      </c>
      <c r="B125" s="10" t="str">
        <f>+VLOOKUP(A125,'state lookup'!$B$1:$C$55,2,FALSE)</f>
        <v>Florida</v>
      </c>
      <c r="C125" t="s">
        <v>5</v>
      </c>
      <c r="D125" t="str">
        <f t="shared" si="3"/>
        <v>FloridaState permit required to purchase?</v>
      </c>
      <c r="E125" t="s">
        <v>6</v>
      </c>
      <c r="F125" t="s">
        <v>6</v>
      </c>
      <c r="G125" t="s">
        <v>180</v>
      </c>
      <c r="H125" s="1" t="s">
        <v>181</v>
      </c>
    </row>
    <row r="126" spans="1:8" ht="32" x14ac:dyDescent="0.2">
      <c r="A126">
        <f t="shared" si="2"/>
        <v>10</v>
      </c>
      <c r="B126" s="10" t="str">
        <f>+VLOOKUP(A126,'state lookup'!$B$1:$C$55,2,FALSE)</f>
        <v>Florida</v>
      </c>
      <c r="C126" t="s">
        <v>8</v>
      </c>
      <c r="D126" t="str">
        <f t="shared" si="3"/>
        <v>FloridaFirearm registration?</v>
      </c>
      <c r="E126" t="s">
        <v>6</v>
      </c>
      <c r="F126" t="s">
        <v>6</v>
      </c>
      <c r="G126" t="s">
        <v>182</v>
      </c>
      <c r="H126" s="1" t="s">
        <v>183</v>
      </c>
    </row>
    <row r="127" spans="1:8" ht="32" x14ac:dyDescent="0.2">
      <c r="A127">
        <f t="shared" si="2"/>
        <v>10</v>
      </c>
      <c r="B127" s="10" t="str">
        <f>+VLOOKUP(A127,'state lookup'!$B$1:$C$55,2,FALSE)</f>
        <v>Florida</v>
      </c>
      <c r="C127" t="s">
        <v>9</v>
      </c>
      <c r="D127" t="str">
        <f t="shared" si="3"/>
        <v>FloridaOwner license required?</v>
      </c>
      <c r="E127" t="s">
        <v>6</v>
      </c>
      <c r="F127" t="s">
        <v>6</v>
      </c>
      <c r="G127" t="s">
        <v>23</v>
      </c>
      <c r="H127" s="1" t="s">
        <v>7</v>
      </c>
    </row>
    <row r="128" spans="1:8" ht="32" x14ac:dyDescent="0.2">
      <c r="A128">
        <f t="shared" si="2"/>
        <v>10</v>
      </c>
      <c r="B128" s="10" t="str">
        <f>+VLOOKUP(A128,'state lookup'!$B$1:$C$55,2,FALSE)</f>
        <v>Florida</v>
      </c>
      <c r="C128" t="s">
        <v>18</v>
      </c>
      <c r="D128" t="str">
        <f t="shared" si="3"/>
        <v>FloridaAssault weapon law?</v>
      </c>
      <c r="E128" t="s">
        <v>6</v>
      </c>
      <c r="F128" t="s">
        <v>6</v>
      </c>
      <c r="G128" t="s">
        <v>23</v>
      </c>
      <c r="H128" s="1" t="s">
        <v>7</v>
      </c>
    </row>
    <row r="129" spans="1:8" ht="32" x14ac:dyDescent="0.2">
      <c r="A129">
        <f t="shared" si="2"/>
        <v>10</v>
      </c>
      <c r="B129" s="10" t="str">
        <f>+VLOOKUP(A129,'state lookup'!$B$1:$C$55,2,FALSE)</f>
        <v>Florida</v>
      </c>
      <c r="C129" t="s">
        <v>41</v>
      </c>
      <c r="D129" t="str">
        <f t="shared" si="3"/>
        <v>FloridaMagazine Capacity Restriction?</v>
      </c>
      <c r="E129" t="s">
        <v>6</v>
      </c>
      <c r="F129" t="s">
        <v>6</v>
      </c>
      <c r="G129" t="s">
        <v>23</v>
      </c>
      <c r="H129" s="1" t="s">
        <v>7</v>
      </c>
    </row>
    <row r="130" spans="1:8" ht="32" x14ac:dyDescent="0.2">
      <c r="A130">
        <f t="shared" ref="A130:A193" si="4">+IF(C130=$C$1,A129+1,A129)</f>
        <v>10</v>
      </c>
      <c r="B130" s="10" t="str">
        <f>+VLOOKUP(A130,'state lookup'!$B$1:$C$55,2,FALSE)</f>
        <v>Florida</v>
      </c>
      <c r="C130" t="s">
        <v>10</v>
      </c>
      <c r="D130" t="str">
        <f t="shared" si="3"/>
        <v>FloridaPermit required for concealed carry?</v>
      </c>
      <c r="E130" t="s">
        <v>11</v>
      </c>
      <c r="F130" t="s">
        <v>12</v>
      </c>
      <c r="G130" t="s">
        <v>184</v>
      </c>
      <c r="H130" s="1" t="s">
        <v>185</v>
      </c>
    </row>
    <row r="131" spans="1:8" ht="32" x14ac:dyDescent="0.2">
      <c r="A131">
        <f t="shared" si="4"/>
        <v>10</v>
      </c>
      <c r="B131" s="10" t="str">
        <f>+VLOOKUP(A131,'state lookup'!$B$1:$C$55,2,FALSE)</f>
        <v>Florida</v>
      </c>
      <c r="C131" t="s">
        <v>83</v>
      </c>
      <c r="D131" t="str">
        <f t="shared" ref="D131:D194" si="5">+B131&amp;C131</f>
        <v>FloridaOpen carry allowed?</v>
      </c>
      <c r="E131" t="s">
        <v>6</v>
      </c>
      <c r="F131" t="s">
        <v>6</v>
      </c>
      <c r="G131" t="s">
        <v>186</v>
      </c>
      <c r="H131" s="1" t="s">
        <v>187</v>
      </c>
    </row>
    <row r="132" spans="1:8" ht="32" x14ac:dyDescent="0.2">
      <c r="A132">
        <f t="shared" si="4"/>
        <v>10</v>
      </c>
      <c r="B132" s="10" t="str">
        <f>+VLOOKUP(A132,'state lookup'!$B$1:$C$55,2,FALSE)</f>
        <v>Florida</v>
      </c>
      <c r="C132" t="s">
        <v>28</v>
      </c>
      <c r="D132" t="str">
        <f t="shared" si="5"/>
        <v>FloridaState Preemption of local restrictions?</v>
      </c>
      <c r="E132" t="s">
        <v>12</v>
      </c>
      <c r="F132" t="s">
        <v>12</v>
      </c>
      <c r="G132" t="s">
        <v>188</v>
      </c>
      <c r="H132" s="1" t="s">
        <v>189</v>
      </c>
    </row>
    <row r="133" spans="1:8" ht="32" x14ac:dyDescent="0.2">
      <c r="A133">
        <f t="shared" si="4"/>
        <v>10</v>
      </c>
      <c r="B133" s="10" t="str">
        <f>+VLOOKUP(A133,'state lookup'!$B$1:$C$55,2,FALSE)</f>
        <v>Florida</v>
      </c>
      <c r="C133" t="s">
        <v>19</v>
      </c>
      <c r="D133" t="str">
        <f t="shared" si="5"/>
        <v>FloridaNFA weapons restricted?</v>
      </c>
      <c r="E133" t="s">
        <v>6</v>
      </c>
      <c r="F133" t="s">
        <v>6</v>
      </c>
      <c r="G133" t="s">
        <v>190</v>
      </c>
      <c r="H133" s="1" t="s">
        <v>191</v>
      </c>
    </row>
    <row r="134" spans="1:8" ht="32" x14ac:dyDescent="0.2">
      <c r="A134">
        <f t="shared" si="4"/>
        <v>10</v>
      </c>
      <c r="B134" s="10" t="str">
        <f>+VLOOKUP(A134,'state lookup'!$B$1:$C$55,2,FALSE)</f>
        <v>Florida</v>
      </c>
      <c r="C134" t="s">
        <v>35</v>
      </c>
      <c r="D134" t="str">
        <f t="shared" si="5"/>
        <v>FloridaPeaceable Journey laws?</v>
      </c>
      <c r="E134" t="s">
        <v>6</v>
      </c>
      <c r="F134" t="s">
        <v>6</v>
      </c>
      <c r="G134" t="s">
        <v>23</v>
      </c>
      <c r="H134" s="1" t="s">
        <v>36</v>
      </c>
    </row>
    <row r="135" spans="1:8" ht="32" x14ac:dyDescent="0.2">
      <c r="A135">
        <f t="shared" si="4"/>
        <v>10</v>
      </c>
      <c r="B135" s="10" t="str">
        <f>+VLOOKUP(A135,'state lookup'!$B$1:$C$55,2,FALSE)</f>
        <v>Florida</v>
      </c>
      <c r="C135" t="s">
        <v>142</v>
      </c>
      <c r="D135" t="str">
        <f t="shared" si="5"/>
        <v>FloridaDuty to inform?</v>
      </c>
      <c r="E135" t="s">
        <v>6</v>
      </c>
      <c r="F135" t="s">
        <v>6</v>
      </c>
      <c r="G135" t="s">
        <v>23</v>
      </c>
      <c r="H135" s="1" t="s">
        <v>192</v>
      </c>
    </row>
    <row r="136" spans="1:8" ht="32" x14ac:dyDescent="0.2">
      <c r="A136">
        <f t="shared" si="4"/>
        <v>10</v>
      </c>
      <c r="B136" s="10" t="str">
        <f>+VLOOKUP(A136,'state lookup'!$B$1:$C$55,2,FALSE)</f>
        <v>Florida</v>
      </c>
      <c r="C136" t="s">
        <v>21</v>
      </c>
      <c r="D136" t="str">
        <f t="shared" si="5"/>
        <v>FloridaBackground checks required for private sales?</v>
      </c>
      <c r="E136" t="s">
        <v>6</v>
      </c>
      <c r="F136" t="s">
        <v>6</v>
      </c>
      <c r="G136" t="s">
        <v>23</v>
      </c>
      <c r="H136" s="1" t="s">
        <v>7</v>
      </c>
    </row>
    <row r="137" spans="1:8" ht="32" x14ac:dyDescent="0.2">
      <c r="A137">
        <f t="shared" si="4"/>
        <v>10</v>
      </c>
      <c r="B137" s="10" t="str">
        <f>+VLOOKUP(A137,'state lookup'!$B$1:$C$55,2,FALSE)</f>
        <v>Florida</v>
      </c>
      <c r="C137" t="s">
        <v>101</v>
      </c>
      <c r="D137" t="str">
        <f t="shared" si="5"/>
        <v>FloridaRed flag law?</v>
      </c>
      <c r="E137" t="s">
        <v>12</v>
      </c>
      <c r="F137" t="s">
        <v>12</v>
      </c>
      <c r="G137" t="s">
        <v>193</v>
      </c>
      <c r="H137" s="1" t="s">
        <v>194</v>
      </c>
    </row>
    <row r="138" spans="1:8" ht="80" x14ac:dyDescent="0.2">
      <c r="A138">
        <f t="shared" si="4"/>
        <v>10</v>
      </c>
      <c r="B138" s="10" t="str">
        <f>+VLOOKUP(A138,'state lookup'!$B$1:$C$55,2,FALSE)</f>
        <v>Florida</v>
      </c>
      <c r="C138" t="s">
        <v>96</v>
      </c>
      <c r="D138" t="str">
        <f t="shared" si="5"/>
        <v>FloridaWaiting period?</v>
      </c>
      <c r="E138" t="s">
        <v>12</v>
      </c>
      <c r="F138" t="s">
        <v>12</v>
      </c>
      <c r="G138" s="1" t="s">
        <v>195</v>
      </c>
      <c r="H138" s="1" t="s">
        <v>196</v>
      </c>
    </row>
    <row r="139" spans="1:8" ht="32" x14ac:dyDescent="0.2">
      <c r="A139">
        <f t="shared" si="4"/>
        <v>11</v>
      </c>
      <c r="B139" s="10" t="str">
        <f>+VLOOKUP(A139,'state lookup'!$B$1:$C$55,2,FALSE)</f>
        <v>Georgia</v>
      </c>
      <c r="C139" t="s">
        <v>0</v>
      </c>
      <c r="D139" t="str">
        <f t="shared" si="5"/>
        <v>GeorgiaSubject/Law</v>
      </c>
      <c r="E139" t="s">
        <v>1</v>
      </c>
      <c r="F139" t="s">
        <v>2</v>
      </c>
      <c r="G139" t="s">
        <v>22</v>
      </c>
      <c r="H139" s="1" t="s">
        <v>4</v>
      </c>
    </row>
    <row r="140" spans="1:8" ht="32" x14ac:dyDescent="0.2">
      <c r="A140">
        <f t="shared" si="4"/>
        <v>11</v>
      </c>
      <c r="B140" s="10" t="str">
        <f>+VLOOKUP(A140,'state lookup'!$B$1:$C$55,2,FALSE)</f>
        <v>Georgia</v>
      </c>
      <c r="C140" t="s">
        <v>5</v>
      </c>
      <c r="D140" t="str">
        <f t="shared" si="5"/>
        <v>GeorgiaState permit required to purchase?</v>
      </c>
      <c r="E140" t="s">
        <v>6</v>
      </c>
      <c r="F140" t="s">
        <v>6</v>
      </c>
      <c r="G140" t="s">
        <v>23</v>
      </c>
      <c r="H140" s="1" t="s">
        <v>7</v>
      </c>
    </row>
    <row r="141" spans="1:8" ht="32" x14ac:dyDescent="0.2">
      <c r="A141">
        <f t="shared" si="4"/>
        <v>11</v>
      </c>
      <c r="B141" s="10" t="str">
        <f>+VLOOKUP(A141,'state lookup'!$B$1:$C$55,2,FALSE)</f>
        <v>Georgia</v>
      </c>
      <c r="C141" t="s">
        <v>8</v>
      </c>
      <c r="D141" t="str">
        <f t="shared" si="5"/>
        <v>GeorgiaFirearm registration?</v>
      </c>
      <c r="E141" t="s">
        <v>6</v>
      </c>
      <c r="F141" t="s">
        <v>6</v>
      </c>
      <c r="G141" t="s">
        <v>23</v>
      </c>
      <c r="H141" s="1" t="s">
        <v>7</v>
      </c>
    </row>
    <row r="142" spans="1:8" ht="32" x14ac:dyDescent="0.2">
      <c r="A142">
        <f t="shared" si="4"/>
        <v>11</v>
      </c>
      <c r="B142" s="10" t="str">
        <f>+VLOOKUP(A142,'state lookup'!$B$1:$C$55,2,FALSE)</f>
        <v>Georgia</v>
      </c>
      <c r="C142" t="s">
        <v>18</v>
      </c>
      <c r="D142" t="str">
        <f t="shared" si="5"/>
        <v>GeorgiaAssault weapon law?</v>
      </c>
      <c r="E142" t="s">
        <v>6</v>
      </c>
      <c r="F142" t="s">
        <v>6</v>
      </c>
      <c r="G142" t="s">
        <v>23</v>
      </c>
      <c r="H142" s="1" t="s">
        <v>7</v>
      </c>
    </row>
    <row r="143" spans="1:8" ht="32" x14ac:dyDescent="0.2">
      <c r="A143">
        <f t="shared" si="4"/>
        <v>11</v>
      </c>
      <c r="B143" s="10" t="str">
        <f>+VLOOKUP(A143,'state lookup'!$B$1:$C$55,2,FALSE)</f>
        <v>Georgia</v>
      </c>
      <c r="C143" t="s">
        <v>41</v>
      </c>
      <c r="D143" t="str">
        <f t="shared" si="5"/>
        <v>GeorgiaMagazine Capacity Restriction?</v>
      </c>
      <c r="E143" t="s">
        <v>6</v>
      </c>
      <c r="F143" t="s">
        <v>6</v>
      </c>
      <c r="G143" t="s">
        <v>23</v>
      </c>
      <c r="H143" s="1" t="s">
        <v>7</v>
      </c>
    </row>
    <row r="144" spans="1:8" ht="32" x14ac:dyDescent="0.2">
      <c r="A144">
        <f t="shared" si="4"/>
        <v>11</v>
      </c>
      <c r="B144" s="10" t="str">
        <f>+VLOOKUP(A144,'state lookup'!$B$1:$C$55,2,FALSE)</f>
        <v>Georgia</v>
      </c>
      <c r="C144" t="s">
        <v>9</v>
      </c>
      <c r="D144" t="str">
        <f t="shared" si="5"/>
        <v>GeorgiaOwner license required?</v>
      </c>
      <c r="E144" t="s">
        <v>6</v>
      </c>
      <c r="F144" t="s">
        <v>6</v>
      </c>
      <c r="G144" t="s">
        <v>23</v>
      </c>
      <c r="H144" s="1" t="s">
        <v>7</v>
      </c>
    </row>
    <row r="145" spans="1:8" ht="32" x14ac:dyDescent="0.2">
      <c r="A145">
        <f t="shared" si="4"/>
        <v>11</v>
      </c>
      <c r="B145" s="10" t="str">
        <f>+VLOOKUP(A145,'state lookup'!$B$1:$C$55,2,FALSE)</f>
        <v>Georgia</v>
      </c>
      <c r="C145" t="s">
        <v>10</v>
      </c>
      <c r="D145" t="str">
        <f t="shared" si="5"/>
        <v>GeorgiaPermit required for concealed carry?</v>
      </c>
      <c r="E145" t="s">
        <v>12</v>
      </c>
      <c r="F145" t="s">
        <v>12</v>
      </c>
      <c r="G145" t="s">
        <v>197</v>
      </c>
      <c r="H145" s="1" t="s">
        <v>198</v>
      </c>
    </row>
    <row r="146" spans="1:8" ht="32" x14ac:dyDescent="0.2">
      <c r="A146">
        <f t="shared" si="4"/>
        <v>11</v>
      </c>
      <c r="B146" s="10" t="str">
        <f>+VLOOKUP(A146,'state lookup'!$B$1:$C$55,2,FALSE)</f>
        <v>Georgia</v>
      </c>
      <c r="C146" t="s">
        <v>14</v>
      </c>
      <c r="D146" t="str">
        <f t="shared" si="5"/>
        <v>GeorgiaPermit required for open carry?</v>
      </c>
      <c r="E146" t="s">
        <v>6</v>
      </c>
      <c r="F146" t="s">
        <v>12</v>
      </c>
      <c r="G146" t="s">
        <v>199</v>
      </c>
      <c r="H146" s="1" t="s">
        <v>200</v>
      </c>
    </row>
    <row r="147" spans="1:8" ht="32" x14ac:dyDescent="0.2">
      <c r="A147">
        <f t="shared" si="4"/>
        <v>11</v>
      </c>
      <c r="B147" s="10" t="str">
        <f>+VLOOKUP(A147,'state lookup'!$B$1:$C$55,2,FALSE)</f>
        <v>Georgia</v>
      </c>
      <c r="C147" t="s">
        <v>28</v>
      </c>
      <c r="D147" t="str">
        <f t="shared" si="5"/>
        <v>GeorgiaState Preemption of local restrictions?</v>
      </c>
      <c r="E147" t="s">
        <v>12</v>
      </c>
      <c r="F147" t="s">
        <v>12</v>
      </c>
      <c r="G147" t="s">
        <v>201</v>
      </c>
      <c r="H147" s="1" t="s">
        <v>202</v>
      </c>
    </row>
    <row r="148" spans="1:8" ht="32" x14ac:dyDescent="0.2">
      <c r="A148">
        <f t="shared" si="4"/>
        <v>11</v>
      </c>
      <c r="B148" s="10" t="str">
        <f>+VLOOKUP(A148,'state lookup'!$B$1:$C$55,2,FALSE)</f>
        <v>Georgia</v>
      </c>
      <c r="C148" t="s">
        <v>19</v>
      </c>
      <c r="D148" t="str">
        <f t="shared" si="5"/>
        <v>GeorgiaNFA weapons restricted?</v>
      </c>
      <c r="E148" t="s">
        <v>6</v>
      </c>
      <c r="F148" t="s">
        <v>6</v>
      </c>
      <c r="G148" t="s">
        <v>23</v>
      </c>
      <c r="H148" s="1" t="s">
        <v>7</v>
      </c>
    </row>
    <row r="149" spans="1:8" ht="32" x14ac:dyDescent="0.2">
      <c r="A149">
        <f t="shared" si="4"/>
        <v>11</v>
      </c>
      <c r="B149" s="10" t="str">
        <f>+VLOOKUP(A149,'state lookup'!$B$1:$C$55,2,FALSE)</f>
        <v>Georgia</v>
      </c>
      <c r="C149" t="s">
        <v>35</v>
      </c>
      <c r="D149" t="str">
        <f t="shared" si="5"/>
        <v>GeorgiaPeaceable Journey laws?</v>
      </c>
      <c r="E149" t="s">
        <v>6</v>
      </c>
      <c r="F149" t="s">
        <v>6</v>
      </c>
      <c r="G149" t="s">
        <v>23</v>
      </c>
      <c r="H149" s="1" t="s">
        <v>36</v>
      </c>
    </row>
    <row r="150" spans="1:8" ht="32" x14ac:dyDescent="0.2">
      <c r="A150">
        <f t="shared" si="4"/>
        <v>11</v>
      </c>
      <c r="B150" s="10" t="str">
        <f>+VLOOKUP(A150,'state lookup'!$B$1:$C$55,2,FALSE)</f>
        <v>Georgia</v>
      </c>
      <c r="C150" t="s">
        <v>21</v>
      </c>
      <c r="D150" t="str">
        <f t="shared" si="5"/>
        <v>GeorgiaBackground checks required for private sales?</v>
      </c>
      <c r="E150" t="s">
        <v>6</v>
      </c>
      <c r="F150" t="s">
        <v>6</v>
      </c>
      <c r="G150" t="s">
        <v>23</v>
      </c>
      <c r="H150" s="1" t="s">
        <v>7</v>
      </c>
    </row>
    <row r="151" spans="1:8" ht="32" x14ac:dyDescent="0.2">
      <c r="A151">
        <f t="shared" si="4"/>
        <v>12</v>
      </c>
      <c r="B151" s="10" t="str">
        <f>+VLOOKUP(A151,'state lookup'!$B$1:$C$55,2,FALSE)</f>
        <v>Hawaii</v>
      </c>
      <c r="C151" t="s">
        <v>0</v>
      </c>
      <c r="D151" t="str">
        <f t="shared" si="5"/>
        <v>HawaiiSubject/Law</v>
      </c>
      <c r="E151" t="s">
        <v>1</v>
      </c>
      <c r="F151" t="s">
        <v>2</v>
      </c>
      <c r="G151" t="s">
        <v>22</v>
      </c>
      <c r="H151" s="1" t="s">
        <v>4</v>
      </c>
    </row>
    <row r="152" spans="1:8" ht="32" x14ac:dyDescent="0.2">
      <c r="A152">
        <f t="shared" si="4"/>
        <v>12</v>
      </c>
      <c r="B152" s="10" t="str">
        <f>+VLOOKUP(A152,'state lookup'!$B$1:$C$55,2,FALSE)</f>
        <v>Hawaii</v>
      </c>
      <c r="C152" t="s">
        <v>5</v>
      </c>
      <c r="D152" t="str">
        <f t="shared" si="5"/>
        <v>HawaiiState permit required to purchase?</v>
      </c>
      <c r="E152" t="s">
        <v>12</v>
      </c>
      <c r="F152" t="s">
        <v>12</v>
      </c>
      <c r="G152" s="1" t="s">
        <v>203</v>
      </c>
      <c r="H152" s="1" t="s">
        <v>204</v>
      </c>
    </row>
    <row r="153" spans="1:8" ht="32" x14ac:dyDescent="0.2">
      <c r="A153">
        <f t="shared" si="4"/>
        <v>12</v>
      </c>
      <c r="B153" s="10" t="str">
        <f>+VLOOKUP(A153,'state lookup'!$B$1:$C$55,2,FALSE)</f>
        <v>Hawaii</v>
      </c>
      <c r="C153" t="s">
        <v>8</v>
      </c>
      <c r="D153" t="str">
        <f t="shared" si="5"/>
        <v>HawaiiFirearm registration?</v>
      </c>
      <c r="E153" t="s">
        <v>12</v>
      </c>
      <c r="F153" t="s">
        <v>12</v>
      </c>
      <c r="G153" t="s">
        <v>205</v>
      </c>
      <c r="H153" s="1" t="s">
        <v>206</v>
      </c>
    </row>
    <row r="154" spans="1:8" ht="32" x14ac:dyDescent="0.2">
      <c r="A154">
        <f t="shared" si="4"/>
        <v>12</v>
      </c>
      <c r="B154" s="10" t="str">
        <f>+VLOOKUP(A154,'state lookup'!$B$1:$C$55,2,FALSE)</f>
        <v>Hawaii</v>
      </c>
      <c r="C154" t="s">
        <v>18</v>
      </c>
      <c r="D154" t="str">
        <f t="shared" si="5"/>
        <v>HawaiiAssault weapon law?</v>
      </c>
      <c r="E154" t="s">
        <v>6</v>
      </c>
      <c r="F154" t="s">
        <v>12</v>
      </c>
      <c r="H154" s="1" t="s">
        <v>207</v>
      </c>
    </row>
    <row r="155" spans="1:8" ht="64" x14ac:dyDescent="0.2">
      <c r="A155">
        <f t="shared" si="4"/>
        <v>12</v>
      </c>
      <c r="B155" s="10" t="str">
        <f>+VLOOKUP(A155,'state lookup'!$B$1:$C$55,2,FALSE)</f>
        <v>Hawaii</v>
      </c>
      <c r="C155" t="s">
        <v>78</v>
      </c>
      <c r="D155" t="str">
        <f t="shared" si="5"/>
        <v>HawaiiMagazine capacity restriction?</v>
      </c>
      <c r="E155" t="s">
        <v>6</v>
      </c>
      <c r="F155" t="s">
        <v>12</v>
      </c>
      <c r="G155" s="1" t="s">
        <v>208</v>
      </c>
      <c r="H155" s="1" t="s">
        <v>209</v>
      </c>
    </row>
    <row r="156" spans="1:8" ht="32" x14ac:dyDescent="0.2">
      <c r="A156">
        <f t="shared" si="4"/>
        <v>12</v>
      </c>
      <c r="B156" s="10" t="str">
        <f>+VLOOKUP(A156,'state lookup'!$B$1:$C$55,2,FALSE)</f>
        <v>Hawaii</v>
      </c>
      <c r="C156" t="s">
        <v>9</v>
      </c>
      <c r="D156" t="str">
        <f t="shared" si="5"/>
        <v>HawaiiOwner license required?</v>
      </c>
      <c r="E156" t="s">
        <v>6</v>
      </c>
      <c r="F156" t="s">
        <v>6</v>
      </c>
      <c r="H156" s="1" t="s">
        <v>210</v>
      </c>
    </row>
    <row r="157" spans="1:8" ht="48" x14ac:dyDescent="0.2">
      <c r="A157">
        <f t="shared" si="4"/>
        <v>12</v>
      </c>
      <c r="B157" s="10" t="str">
        <f>+VLOOKUP(A157,'state lookup'!$B$1:$C$55,2,FALSE)</f>
        <v>Hawaii</v>
      </c>
      <c r="C157" t="s">
        <v>10</v>
      </c>
      <c r="D157" t="str">
        <f t="shared" si="5"/>
        <v>HawaiiPermit required for concealed carry?</v>
      </c>
      <c r="E157" t="s">
        <v>11</v>
      </c>
      <c r="F157" t="s">
        <v>12</v>
      </c>
      <c r="G157" t="s">
        <v>211</v>
      </c>
      <c r="H157" s="1" t="s">
        <v>212</v>
      </c>
    </row>
    <row r="158" spans="1:8" ht="96" x14ac:dyDescent="0.2">
      <c r="A158">
        <f t="shared" si="4"/>
        <v>12</v>
      </c>
      <c r="B158" s="10" t="str">
        <f>+VLOOKUP(A158,'state lookup'!$B$1:$C$55,2,FALSE)</f>
        <v>Hawaii</v>
      </c>
      <c r="C158" t="s">
        <v>14</v>
      </c>
      <c r="D158" t="str">
        <f t="shared" si="5"/>
        <v>HawaiiPermit required for open carry?</v>
      </c>
      <c r="E158" t="s">
        <v>12</v>
      </c>
      <c r="F158" t="s">
        <v>12</v>
      </c>
      <c r="H158" s="1" t="s">
        <v>213</v>
      </c>
    </row>
    <row r="159" spans="1:8" ht="32" x14ac:dyDescent="0.2">
      <c r="A159">
        <f t="shared" si="4"/>
        <v>12</v>
      </c>
      <c r="B159" s="10" t="str">
        <f>+VLOOKUP(A159,'state lookup'!$B$1:$C$55,2,FALSE)</f>
        <v>Hawaii</v>
      </c>
      <c r="C159" t="s">
        <v>16</v>
      </c>
      <c r="D159" t="str">
        <f t="shared" si="5"/>
        <v>HawaiiState preemption of local restrictions?</v>
      </c>
      <c r="E159" t="s">
        <v>12</v>
      </c>
      <c r="F159" t="s">
        <v>12</v>
      </c>
      <c r="H159" s="1" t="s">
        <v>214</v>
      </c>
    </row>
    <row r="160" spans="1:8" ht="32" x14ac:dyDescent="0.2">
      <c r="A160">
        <f t="shared" si="4"/>
        <v>12</v>
      </c>
      <c r="B160" s="10" t="str">
        <f>+VLOOKUP(A160,'state lookup'!$B$1:$C$55,2,FALSE)</f>
        <v>Hawaii</v>
      </c>
      <c r="C160" t="s">
        <v>19</v>
      </c>
      <c r="D160" t="str">
        <f t="shared" si="5"/>
        <v>HawaiiNFA weapons restricted?</v>
      </c>
      <c r="E160" t="s">
        <v>12</v>
      </c>
      <c r="F160" t="s">
        <v>12</v>
      </c>
      <c r="H160" s="1" t="s">
        <v>215</v>
      </c>
    </row>
    <row r="161" spans="1:8" ht="32" x14ac:dyDescent="0.2">
      <c r="A161">
        <f t="shared" si="4"/>
        <v>12</v>
      </c>
      <c r="B161" s="10" t="str">
        <f>+VLOOKUP(A161,'state lookup'!$B$1:$C$55,2,FALSE)</f>
        <v>Hawaii</v>
      </c>
      <c r="C161" t="s">
        <v>53</v>
      </c>
      <c r="D161" t="str">
        <f t="shared" si="5"/>
        <v>HawaiiPeaceable journey laws?</v>
      </c>
      <c r="E161" t="s">
        <v>6</v>
      </c>
      <c r="F161" t="s">
        <v>6</v>
      </c>
      <c r="G161" t="s">
        <v>23</v>
      </c>
      <c r="H161" s="1" t="s">
        <v>216</v>
      </c>
    </row>
    <row r="162" spans="1:8" ht="32" x14ac:dyDescent="0.2">
      <c r="A162">
        <f t="shared" si="4"/>
        <v>12</v>
      </c>
      <c r="B162" s="10" t="str">
        <f>+VLOOKUP(A162,'state lookup'!$B$1:$C$55,2,FALSE)</f>
        <v>Hawaii</v>
      </c>
      <c r="C162" t="s">
        <v>21</v>
      </c>
      <c r="D162" t="str">
        <f t="shared" si="5"/>
        <v>HawaiiBackground checks required for private sales?</v>
      </c>
      <c r="E162" t="s">
        <v>12</v>
      </c>
      <c r="F162" t="s">
        <v>12</v>
      </c>
      <c r="G162" t="s">
        <v>217</v>
      </c>
      <c r="H162" s="1" t="s">
        <v>218</v>
      </c>
    </row>
    <row r="163" spans="1:8" ht="32" x14ac:dyDescent="0.2">
      <c r="A163">
        <f t="shared" si="4"/>
        <v>12</v>
      </c>
      <c r="B163" s="10" t="str">
        <f>+VLOOKUP(A163,'state lookup'!$B$1:$C$55,2,FALSE)</f>
        <v>Hawaii</v>
      </c>
      <c r="C163" s="1" t="s">
        <v>175</v>
      </c>
      <c r="D163" t="str">
        <f t="shared" si="5"/>
        <v>HawaiiRed flag law?_x000D_</v>
      </c>
      <c r="E163" s="1" t="s">
        <v>32</v>
      </c>
      <c r="F163" s="1" t="s">
        <v>32</v>
      </c>
      <c r="G163" s="1" t="s">
        <v>7</v>
      </c>
      <c r="H163" s="1" t="s">
        <v>219</v>
      </c>
    </row>
    <row r="164" spans="1:8" ht="32" x14ac:dyDescent="0.2">
      <c r="A164">
        <f t="shared" si="4"/>
        <v>13</v>
      </c>
      <c r="B164" s="10" t="str">
        <f>+VLOOKUP(A164,'state lookup'!$B$1:$C$55,2,FALSE)</f>
        <v>Idaho</v>
      </c>
      <c r="C164" t="s">
        <v>0</v>
      </c>
      <c r="D164" t="str">
        <f t="shared" si="5"/>
        <v>IdahoSubject/Law</v>
      </c>
      <c r="E164" t="s">
        <v>1</v>
      </c>
      <c r="F164" t="s">
        <v>2</v>
      </c>
      <c r="G164" t="s">
        <v>3</v>
      </c>
      <c r="H164" s="1" t="s">
        <v>4</v>
      </c>
    </row>
    <row r="165" spans="1:8" ht="32" x14ac:dyDescent="0.2">
      <c r="A165">
        <f t="shared" si="4"/>
        <v>13</v>
      </c>
      <c r="B165" s="10" t="str">
        <f>+VLOOKUP(A165,'state lookup'!$B$1:$C$55,2,FALSE)</f>
        <v>Idaho</v>
      </c>
      <c r="C165" t="s">
        <v>5</v>
      </c>
      <c r="D165" t="str">
        <f t="shared" si="5"/>
        <v>IdahoState permit required to purchase?</v>
      </c>
      <c r="E165" t="s">
        <v>6</v>
      </c>
      <c r="F165" t="s">
        <v>6</v>
      </c>
      <c r="H165" s="1" t="s">
        <v>7</v>
      </c>
    </row>
    <row r="166" spans="1:8" ht="32" x14ac:dyDescent="0.2">
      <c r="A166">
        <f t="shared" si="4"/>
        <v>13</v>
      </c>
      <c r="B166" s="10" t="str">
        <f>+VLOOKUP(A166,'state lookup'!$B$1:$C$55,2,FALSE)</f>
        <v>Idaho</v>
      </c>
      <c r="C166" t="s">
        <v>8</v>
      </c>
      <c r="D166" t="str">
        <f t="shared" si="5"/>
        <v>IdahoFirearm registration?</v>
      </c>
      <c r="E166" t="s">
        <v>6</v>
      </c>
      <c r="F166" t="s">
        <v>6</v>
      </c>
      <c r="H166" s="1" t="s">
        <v>7</v>
      </c>
    </row>
    <row r="167" spans="1:8" ht="32" x14ac:dyDescent="0.2">
      <c r="A167">
        <f t="shared" si="4"/>
        <v>13</v>
      </c>
      <c r="B167" s="10" t="str">
        <f>+VLOOKUP(A167,'state lookup'!$B$1:$C$55,2,FALSE)</f>
        <v>Idaho</v>
      </c>
      <c r="C167" t="s">
        <v>18</v>
      </c>
      <c r="D167" t="str">
        <f t="shared" si="5"/>
        <v>IdahoAssault weapon law?</v>
      </c>
      <c r="E167" t="s">
        <v>6</v>
      </c>
      <c r="F167" t="s">
        <v>6</v>
      </c>
      <c r="H167" s="1" t="s">
        <v>7</v>
      </c>
    </row>
    <row r="168" spans="1:8" ht="32" x14ac:dyDescent="0.2">
      <c r="A168">
        <f t="shared" si="4"/>
        <v>13</v>
      </c>
      <c r="B168" s="10" t="str">
        <f>+VLOOKUP(A168,'state lookup'!$B$1:$C$55,2,FALSE)</f>
        <v>Idaho</v>
      </c>
      <c r="C168" t="s">
        <v>41</v>
      </c>
      <c r="D168" t="str">
        <f t="shared" si="5"/>
        <v>IdahoMagazine Capacity Restriction?</v>
      </c>
      <c r="E168" t="s">
        <v>6</v>
      </c>
      <c r="F168" t="s">
        <v>6</v>
      </c>
      <c r="H168" s="1" t="s">
        <v>7</v>
      </c>
    </row>
    <row r="169" spans="1:8" ht="32" x14ac:dyDescent="0.2">
      <c r="A169">
        <f t="shared" si="4"/>
        <v>13</v>
      </c>
      <c r="B169" s="10" t="str">
        <f>+VLOOKUP(A169,'state lookup'!$B$1:$C$55,2,FALSE)</f>
        <v>Idaho</v>
      </c>
      <c r="C169" t="s">
        <v>9</v>
      </c>
      <c r="D169" t="str">
        <f t="shared" si="5"/>
        <v>IdahoOwner license required?</v>
      </c>
      <c r="E169" t="s">
        <v>6</v>
      </c>
      <c r="F169" t="s">
        <v>6</v>
      </c>
      <c r="H169" s="1" t="s">
        <v>7</v>
      </c>
    </row>
    <row r="170" spans="1:8" ht="48" x14ac:dyDescent="0.2">
      <c r="A170">
        <f t="shared" si="4"/>
        <v>13</v>
      </c>
      <c r="B170" s="10" t="str">
        <f>+VLOOKUP(A170,'state lookup'!$B$1:$C$55,2,FALSE)</f>
        <v>Idaho</v>
      </c>
      <c r="C170" t="s">
        <v>10</v>
      </c>
      <c r="D170" t="str">
        <f t="shared" si="5"/>
        <v>IdahoPermit required for concealed carry?</v>
      </c>
      <c r="E170" t="s">
        <v>11</v>
      </c>
      <c r="F170" t="s">
        <v>6</v>
      </c>
      <c r="G170" t="s">
        <v>220</v>
      </c>
      <c r="H170" s="1" t="s">
        <v>221</v>
      </c>
    </row>
    <row r="171" spans="1:8" ht="32" x14ac:dyDescent="0.2">
      <c r="A171">
        <f t="shared" si="4"/>
        <v>13</v>
      </c>
      <c r="B171" s="10" t="str">
        <f>+VLOOKUP(A171,'state lookup'!$B$1:$C$55,2,FALSE)</f>
        <v>Idaho</v>
      </c>
      <c r="C171" t="s">
        <v>14</v>
      </c>
      <c r="D171" t="str">
        <f t="shared" si="5"/>
        <v>IdahoPermit required for open carry?</v>
      </c>
      <c r="E171" t="s">
        <v>6</v>
      </c>
      <c r="F171" t="s">
        <v>6</v>
      </c>
      <c r="H171" s="1" t="s">
        <v>222</v>
      </c>
    </row>
    <row r="172" spans="1:8" ht="32" x14ac:dyDescent="0.2">
      <c r="A172">
        <f t="shared" si="4"/>
        <v>13</v>
      </c>
      <c r="B172" s="10" t="str">
        <f>+VLOOKUP(A172,'state lookup'!$B$1:$C$55,2,FALSE)</f>
        <v>Idaho</v>
      </c>
      <c r="C172" t="s">
        <v>28</v>
      </c>
      <c r="D172" t="str">
        <f t="shared" si="5"/>
        <v>IdahoState Preemption of local restrictions?</v>
      </c>
      <c r="E172" t="s">
        <v>12</v>
      </c>
      <c r="F172" t="s">
        <v>12</v>
      </c>
      <c r="H172" s="1" t="s">
        <v>223</v>
      </c>
    </row>
    <row r="173" spans="1:8" ht="32" x14ac:dyDescent="0.2">
      <c r="A173">
        <f t="shared" si="4"/>
        <v>13</v>
      </c>
      <c r="B173" s="10" t="str">
        <f>+VLOOKUP(A173,'state lookup'!$B$1:$C$55,2,FALSE)</f>
        <v>Idaho</v>
      </c>
      <c r="C173" t="s">
        <v>19</v>
      </c>
      <c r="D173" t="str">
        <f t="shared" si="5"/>
        <v>IdahoNFA weapons restricted?</v>
      </c>
      <c r="E173" t="s">
        <v>6</v>
      </c>
      <c r="F173" t="s">
        <v>6</v>
      </c>
      <c r="H173" s="1" t="s">
        <v>224</v>
      </c>
    </row>
    <row r="174" spans="1:8" ht="32" x14ac:dyDescent="0.2">
      <c r="A174">
        <f t="shared" si="4"/>
        <v>13</v>
      </c>
      <c r="B174" s="10" t="str">
        <f>+VLOOKUP(A174,'state lookup'!$B$1:$C$55,2,FALSE)</f>
        <v>Idaho</v>
      </c>
      <c r="C174" t="s">
        <v>35</v>
      </c>
      <c r="D174" t="str">
        <f t="shared" si="5"/>
        <v>IdahoPeaceable Journey laws?</v>
      </c>
      <c r="E174" t="s">
        <v>6</v>
      </c>
      <c r="F174" t="s">
        <v>6</v>
      </c>
      <c r="H174" s="1" t="s">
        <v>36</v>
      </c>
    </row>
    <row r="175" spans="1:8" ht="32" x14ac:dyDescent="0.2">
      <c r="A175">
        <f t="shared" si="4"/>
        <v>13</v>
      </c>
      <c r="B175" s="10" t="str">
        <f>+VLOOKUP(A175,'state lookup'!$B$1:$C$55,2,FALSE)</f>
        <v>Idaho</v>
      </c>
      <c r="C175" t="s">
        <v>21</v>
      </c>
      <c r="D175" t="str">
        <f t="shared" si="5"/>
        <v>IdahoBackground checks required for private sales?</v>
      </c>
      <c r="E175" t="s">
        <v>6</v>
      </c>
      <c r="F175" t="s">
        <v>6</v>
      </c>
      <c r="H175" s="1" t="s">
        <v>7</v>
      </c>
    </row>
    <row r="176" spans="1:8" ht="32" x14ac:dyDescent="0.2">
      <c r="A176">
        <f t="shared" si="4"/>
        <v>14</v>
      </c>
      <c r="B176" s="10" t="str">
        <f>+VLOOKUP(A176,'state lookup'!$B$1:$C$55,2,FALSE)</f>
        <v>Illinois</v>
      </c>
      <c r="C176" t="s">
        <v>0</v>
      </c>
      <c r="D176" t="str">
        <f t="shared" si="5"/>
        <v>IllinoisSubject/Law</v>
      </c>
      <c r="E176" t="s">
        <v>1</v>
      </c>
      <c r="F176" t="s">
        <v>2</v>
      </c>
      <c r="G176" t="s">
        <v>3</v>
      </c>
      <c r="H176" s="1" t="s">
        <v>4</v>
      </c>
    </row>
    <row r="177" spans="1:8" ht="32" x14ac:dyDescent="0.2">
      <c r="A177">
        <f t="shared" si="4"/>
        <v>14</v>
      </c>
      <c r="B177" s="10" t="str">
        <f>+VLOOKUP(A177,'state lookup'!$B$1:$C$55,2,FALSE)</f>
        <v>Illinois</v>
      </c>
      <c r="C177" t="s">
        <v>5</v>
      </c>
      <c r="D177" t="str">
        <f t="shared" si="5"/>
        <v>IllinoisState permit required to purchase?</v>
      </c>
      <c r="E177" t="s">
        <v>12</v>
      </c>
      <c r="F177" t="s">
        <v>12</v>
      </c>
      <c r="G177" t="s">
        <v>225</v>
      </c>
      <c r="H177" s="1" t="s">
        <v>226</v>
      </c>
    </row>
    <row r="178" spans="1:8" ht="32" x14ac:dyDescent="0.2">
      <c r="A178">
        <f t="shared" si="4"/>
        <v>14</v>
      </c>
      <c r="B178" s="10" t="str">
        <f>+VLOOKUP(A178,'state lookup'!$B$1:$C$55,2,FALSE)</f>
        <v>Illinois</v>
      </c>
      <c r="C178" t="s">
        <v>227</v>
      </c>
      <c r="D178" t="str">
        <f t="shared" si="5"/>
        <v>IllinoisOwner permit required?</v>
      </c>
      <c r="E178" t="s">
        <v>12</v>
      </c>
      <c r="F178" t="s">
        <v>12</v>
      </c>
      <c r="G178" t="s">
        <v>225</v>
      </c>
      <c r="H178" s="1" t="s">
        <v>228</v>
      </c>
    </row>
    <row r="179" spans="1:8" ht="32" x14ac:dyDescent="0.2">
      <c r="A179">
        <f t="shared" si="4"/>
        <v>14</v>
      </c>
      <c r="B179" s="10" t="str">
        <f>+VLOOKUP(A179,'state lookup'!$B$1:$C$55,2,FALSE)</f>
        <v>Illinois</v>
      </c>
      <c r="C179" t="s">
        <v>8</v>
      </c>
      <c r="D179" t="str">
        <f t="shared" si="5"/>
        <v>IllinoisFirearm registration?</v>
      </c>
      <c r="E179" t="s">
        <v>6</v>
      </c>
      <c r="F179" t="s">
        <v>6</v>
      </c>
      <c r="H179" s="1" t="s">
        <v>7</v>
      </c>
    </row>
    <row r="180" spans="1:8" ht="32" x14ac:dyDescent="0.2">
      <c r="A180">
        <f t="shared" si="4"/>
        <v>14</v>
      </c>
      <c r="B180" s="10" t="str">
        <f>+VLOOKUP(A180,'state lookup'!$B$1:$C$55,2,FALSE)</f>
        <v>Illinois</v>
      </c>
      <c r="C180" t="s">
        <v>58</v>
      </c>
      <c r="D180" t="str">
        <f t="shared" si="5"/>
        <v>IllinoisLicense required for concealed carry?</v>
      </c>
      <c r="E180" t="s">
        <v>11</v>
      </c>
      <c r="F180" t="s">
        <v>12</v>
      </c>
      <c r="G180" t="s">
        <v>229</v>
      </c>
      <c r="H180" s="1" t="s">
        <v>230</v>
      </c>
    </row>
    <row r="181" spans="1:8" ht="32" x14ac:dyDescent="0.2">
      <c r="A181">
        <f t="shared" si="4"/>
        <v>14</v>
      </c>
      <c r="B181" s="10" t="str">
        <f>+VLOOKUP(A181,'state lookup'!$B$1:$C$55,2,FALSE)</f>
        <v>Illinois</v>
      </c>
      <c r="C181" t="s">
        <v>83</v>
      </c>
      <c r="D181" t="str">
        <f t="shared" si="5"/>
        <v>IllinoisOpen carry allowed?</v>
      </c>
      <c r="E181" t="s">
        <v>6</v>
      </c>
      <c r="F181" t="s">
        <v>6</v>
      </c>
      <c r="G181" t="s">
        <v>231</v>
      </c>
      <c r="H181" s="1" t="s">
        <v>7</v>
      </c>
    </row>
    <row r="182" spans="1:8" ht="32" x14ac:dyDescent="0.2">
      <c r="A182">
        <f t="shared" si="4"/>
        <v>14</v>
      </c>
      <c r="B182" s="10" t="str">
        <f>+VLOOKUP(A182,'state lookup'!$B$1:$C$55,2,FALSE)</f>
        <v>Illinois</v>
      </c>
      <c r="C182" t="s">
        <v>232</v>
      </c>
      <c r="D182" t="str">
        <f t="shared" si="5"/>
        <v>IllinoisVehicle carry allowed?</v>
      </c>
      <c r="E182" t="s">
        <v>6</v>
      </c>
      <c r="F182" t="s">
        <v>12</v>
      </c>
      <c r="G182" t="s">
        <v>229</v>
      </c>
      <c r="H182" s="1" t="s">
        <v>233</v>
      </c>
    </row>
    <row r="183" spans="1:8" ht="32" x14ac:dyDescent="0.2">
      <c r="A183">
        <f t="shared" si="4"/>
        <v>14</v>
      </c>
      <c r="B183" s="10" t="str">
        <f>+VLOOKUP(A183,'state lookup'!$B$1:$C$55,2,FALSE)</f>
        <v>Illinois</v>
      </c>
      <c r="C183" t="s">
        <v>16</v>
      </c>
      <c r="D183" t="str">
        <f t="shared" si="5"/>
        <v>IllinoisState preemption of local restrictions?</v>
      </c>
      <c r="E183" t="s">
        <v>45</v>
      </c>
      <c r="F183" t="s">
        <v>45</v>
      </c>
      <c r="G183" t="s">
        <v>229</v>
      </c>
      <c r="H183" s="1" t="s">
        <v>234</v>
      </c>
    </row>
    <row r="184" spans="1:8" ht="32" x14ac:dyDescent="0.2">
      <c r="A184">
        <f t="shared" si="4"/>
        <v>14</v>
      </c>
      <c r="B184" s="10" t="str">
        <f>+VLOOKUP(A184,'state lookup'!$B$1:$C$55,2,FALSE)</f>
        <v>Illinois</v>
      </c>
      <c r="C184" t="s">
        <v>18</v>
      </c>
      <c r="D184" t="str">
        <f t="shared" si="5"/>
        <v>IllinoisAssault weapon law?</v>
      </c>
      <c r="E184" t="s">
        <v>6</v>
      </c>
      <c r="F184" t="s">
        <v>6</v>
      </c>
      <c r="G184" t="s">
        <v>235</v>
      </c>
      <c r="H184" s="1" t="s">
        <v>236</v>
      </c>
    </row>
    <row r="185" spans="1:8" ht="32" x14ac:dyDescent="0.2">
      <c r="A185">
        <f t="shared" si="4"/>
        <v>14</v>
      </c>
      <c r="B185" s="10" t="str">
        <f>+VLOOKUP(A185,'state lookup'!$B$1:$C$55,2,FALSE)</f>
        <v>Illinois</v>
      </c>
      <c r="C185" t="s">
        <v>78</v>
      </c>
      <c r="D185" t="str">
        <f t="shared" si="5"/>
        <v>IllinoisMagazine capacity restriction?</v>
      </c>
      <c r="E185" t="s">
        <v>6</v>
      </c>
      <c r="F185" t="s">
        <v>6</v>
      </c>
      <c r="H185" s="1" t="s">
        <v>237</v>
      </c>
    </row>
    <row r="186" spans="1:8" ht="48" x14ac:dyDescent="0.2">
      <c r="A186">
        <f t="shared" si="4"/>
        <v>14</v>
      </c>
      <c r="B186" s="10" t="str">
        <f>+VLOOKUP(A186,'state lookup'!$B$1:$C$55,2,FALSE)</f>
        <v>Illinois</v>
      </c>
      <c r="C186" t="s">
        <v>19</v>
      </c>
      <c r="D186" t="str">
        <f t="shared" si="5"/>
        <v>IllinoisNFA weapons restricted?</v>
      </c>
      <c r="E186" t="s">
        <v>12</v>
      </c>
      <c r="F186" t="s">
        <v>12</v>
      </c>
      <c r="G186" t="s">
        <v>238</v>
      </c>
      <c r="H186" s="1" t="s">
        <v>239</v>
      </c>
    </row>
    <row r="187" spans="1:8" ht="48" x14ac:dyDescent="0.2">
      <c r="A187">
        <f t="shared" si="4"/>
        <v>14</v>
      </c>
      <c r="B187" s="10" t="str">
        <f>+VLOOKUP(A187,'state lookup'!$B$1:$C$55,2,FALSE)</f>
        <v>Illinois</v>
      </c>
      <c r="C187" t="s">
        <v>240</v>
      </c>
      <c r="D187" t="str">
        <f t="shared" si="5"/>
        <v>IllinoisCastle doctrine / stand your ground laws?</v>
      </c>
      <c r="E187" t="s">
        <v>45</v>
      </c>
      <c r="F187" t="s">
        <v>45</v>
      </c>
      <c r="G187" t="s">
        <v>241</v>
      </c>
      <c r="H187" s="1" t="s">
        <v>242</v>
      </c>
    </row>
    <row r="188" spans="1:8" ht="48" x14ac:dyDescent="0.2">
      <c r="A188">
        <f t="shared" si="4"/>
        <v>14</v>
      </c>
      <c r="B188" s="10" t="str">
        <f>+VLOOKUP(A188,'state lookup'!$B$1:$C$55,2,FALSE)</f>
        <v>Illinois</v>
      </c>
      <c r="C188" t="s">
        <v>53</v>
      </c>
      <c r="D188" t="str">
        <f t="shared" si="5"/>
        <v>IllinoisPeaceable journey laws?</v>
      </c>
      <c r="E188" t="s">
        <v>45</v>
      </c>
      <c r="F188" t="s">
        <v>12</v>
      </c>
      <c r="G188" t="s">
        <v>229</v>
      </c>
      <c r="H188" s="1" t="s">
        <v>243</v>
      </c>
    </row>
    <row r="189" spans="1:8" ht="32" x14ac:dyDescent="0.2">
      <c r="A189">
        <f t="shared" si="4"/>
        <v>14</v>
      </c>
      <c r="B189" s="10" t="str">
        <f>+VLOOKUP(A189,'state lookup'!$B$1:$C$55,2,FALSE)</f>
        <v>Illinois</v>
      </c>
      <c r="C189" t="s">
        <v>21</v>
      </c>
      <c r="D189" t="str">
        <f t="shared" si="5"/>
        <v>IllinoisBackground checks required for private sales?</v>
      </c>
      <c r="E189" t="s">
        <v>12</v>
      </c>
      <c r="F189" t="s">
        <v>12</v>
      </c>
      <c r="G189" t="s">
        <v>225</v>
      </c>
      <c r="H189" s="1" t="s">
        <v>244</v>
      </c>
    </row>
    <row r="190" spans="1:8" ht="48" x14ac:dyDescent="0.2">
      <c r="A190">
        <f t="shared" si="4"/>
        <v>14</v>
      </c>
      <c r="B190" s="10" t="str">
        <f>+VLOOKUP(A190,'state lookup'!$B$1:$C$55,2,FALSE)</f>
        <v>Illinois</v>
      </c>
      <c r="C190" t="s">
        <v>101</v>
      </c>
      <c r="D190" t="str">
        <f t="shared" si="5"/>
        <v>IllinoisRed flag law?</v>
      </c>
      <c r="E190" t="s">
        <v>12</v>
      </c>
      <c r="F190" t="s">
        <v>12</v>
      </c>
      <c r="G190" t="s">
        <v>245</v>
      </c>
      <c r="H190" s="1" t="s">
        <v>246</v>
      </c>
    </row>
    <row r="191" spans="1:8" ht="32" x14ac:dyDescent="0.2">
      <c r="A191">
        <f t="shared" si="4"/>
        <v>14</v>
      </c>
      <c r="B191" s="10" t="str">
        <f>+VLOOKUP(A191,'state lookup'!$B$1:$C$55,2,FALSE)</f>
        <v>Illinois</v>
      </c>
      <c r="C191" t="s">
        <v>96</v>
      </c>
      <c r="D191" t="str">
        <f t="shared" si="5"/>
        <v>IllinoisWaiting period?</v>
      </c>
      <c r="E191" t="s">
        <v>12</v>
      </c>
      <c r="F191" t="s">
        <v>12</v>
      </c>
      <c r="G191" t="s">
        <v>247</v>
      </c>
      <c r="H191" s="1" t="s">
        <v>248</v>
      </c>
    </row>
    <row r="192" spans="1:8" ht="32" x14ac:dyDescent="0.2">
      <c r="A192">
        <f t="shared" si="4"/>
        <v>15</v>
      </c>
      <c r="B192" s="10" t="str">
        <f>+VLOOKUP(A192,'state lookup'!$B$1:$C$55,2,FALSE)</f>
        <v>Indiana</v>
      </c>
      <c r="C192" t="s">
        <v>0</v>
      </c>
      <c r="D192" t="str">
        <f t="shared" si="5"/>
        <v>IndianaSubject/Law</v>
      </c>
      <c r="E192" t="s">
        <v>1</v>
      </c>
      <c r="F192" t="s">
        <v>2</v>
      </c>
      <c r="G192" t="s">
        <v>22</v>
      </c>
      <c r="H192" s="1" t="s">
        <v>4</v>
      </c>
    </row>
    <row r="193" spans="1:8" ht="32" x14ac:dyDescent="0.2">
      <c r="A193">
        <f t="shared" si="4"/>
        <v>15</v>
      </c>
      <c r="B193" s="10" t="str">
        <f>+VLOOKUP(A193,'state lookup'!$B$1:$C$55,2,FALSE)</f>
        <v>Indiana</v>
      </c>
      <c r="C193" t="s">
        <v>5</v>
      </c>
      <c r="D193" t="str">
        <f t="shared" si="5"/>
        <v>IndianaState permit required to purchase?</v>
      </c>
      <c r="E193" t="s">
        <v>6</v>
      </c>
      <c r="F193" t="s">
        <v>6</v>
      </c>
      <c r="G193" t="s">
        <v>23</v>
      </c>
      <c r="H193" s="1" t="s">
        <v>7</v>
      </c>
    </row>
    <row r="194" spans="1:8" ht="32" x14ac:dyDescent="0.2">
      <c r="A194">
        <f t="shared" ref="A194:A257" si="6">+IF(C194=$C$1,A193+1,A193)</f>
        <v>15</v>
      </c>
      <c r="B194" s="10" t="str">
        <f>+VLOOKUP(A194,'state lookup'!$B$1:$C$55,2,FALSE)</f>
        <v>Indiana</v>
      </c>
      <c r="C194" t="s">
        <v>8</v>
      </c>
      <c r="D194" t="str">
        <f t="shared" si="5"/>
        <v>IndianaFirearm registration?</v>
      </c>
      <c r="E194" t="s">
        <v>6</v>
      </c>
      <c r="F194" t="s">
        <v>6</v>
      </c>
      <c r="G194" t="s">
        <v>23</v>
      </c>
      <c r="H194" s="1" t="s">
        <v>7</v>
      </c>
    </row>
    <row r="195" spans="1:8" ht="32" x14ac:dyDescent="0.2">
      <c r="A195">
        <f t="shared" si="6"/>
        <v>15</v>
      </c>
      <c r="B195" s="10" t="str">
        <f>+VLOOKUP(A195,'state lookup'!$B$1:$C$55,2,FALSE)</f>
        <v>Indiana</v>
      </c>
      <c r="C195" t="s">
        <v>18</v>
      </c>
      <c r="D195" t="str">
        <f t="shared" ref="D195:D258" si="7">+B195&amp;C195</f>
        <v>IndianaAssault weapon law?</v>
      </c>
      <c r="E195" t="s">
        <v>6</v>
      </c>
      <c r="F195" t="s">
        <v>6</v>
      </c>
      <c r="G195" t="s">
        <v>23</v>
      </c>
      <c r="H195" s="1" t="s">
        <v>7</v>
      </c>
    </row>
    <row r="196" spans="1:8" ht="32" x14ac:dyDescent="0.2">
      <c r="A196">
        <f t="shared" si="6"/>
        <v>15</v>
      </c>
      <c r="B196" s="10" t="str">
        <f>+VLOOKUP(A196,'state lookup'!$B$1:$C$55,2,FALSE)</f>
        <v>Indiana</v>
      </c>
      <c r="C196" t="s">
        <v>78</v>
      </c>
      <c r="D196" t="str">
        <f t="shared" si="7"/>
        <v>IndianaMagazine capacity restriction?</v>
      </c>
      <c r="E196" t="s">
        <v>6</v>
      </c>
      <c r="F196" t="s">
        <v>6</v>
      </c>
      <c r="G196" t="s">
        <v>23</v>
      </c>
      <c r="H196" s="1" t="s">
        <v>7</v>
      </c>
    </row>
    <row r="197" spans="1:8" ht="32" x14ac:dyDescent="0.2">
      <c r="A197">
        <f t="shared" si="6"/>
        <v>15</v>
      </c>
      <c r="B197" s="10" t="str">
        <f>+VLOOKUP(A197,'state lookup'!$B$1:$C$55,2,FALSE)</f>
        <v>Indiana</v>
      </c>
      <c r="C197" t="s">
        <v>9</v>
      </c>
      <c r="D197" t="str">
        <f t="shared" si="7"/>
        <v>IndianaOwner license required?</v>
      </c>
      <c r="E197" t="s">
        <v>6</v>
      </c>
      <c r="F197" t="s">
        <v>6</v>
      </c>
      <c r="G197" t="s">
        <v>23</v>
      </c>
      <c r="H197" s="1" t="s">
        <v>7</v>
      </c>
    </row>
    <row r="198" spans="1:8" ht="80" x14ac:dyDescent="0.2">
      <c r="A198">
        <f t="shared" si="6"/>
        <v>15</v>
      </c>
      <c r="B198" s="10" t="str">
        <f>+VLOOKUP(A198,'state lookup'!$B$1:$C$55,2,FALSE)</f>
        <v>Indiana</v>
      </c>
      <c r="C198" t="s">
        <v>58</v>
      </c>
      <c r="D198" t="str">
        <f t="shared" si="7"/>
        <v>IndianaLicense required for concealed carry?</v>
      </c>
      <c r="E198" t="s">
        <v>11</v>
      </c>
      <c r="F198" t="s">
        <v>12</v>
      </c>
      <c r="G198" t="s">
        <v>249</v>
      </c>
      <c r="H198" s="1" t="s">
        <v>250</v>
      </c>
    </row>
    <row r="199" spans="1:8" ht="64" x14ac:dyDescent="0.2">
      <c r="A199">
        <f t="shared" si="6"/>
        <v>15</v>
      </c>
      <c r="B199" s="10" t="str">
        <f>+VLOOKUP(A199,'state lookup'!$B$1:$C$55,2,FALSE)</f>
        <v>Indiana</v>
      </c>
      <c r="C199" t="s">
        <v>61</v>
      </c>
      <c r="D199" t="str">
        <f t="shared" si="7"/>
        <v>IndianaLicense required for open carry?</v>
      </c>
      <c r="E199" t="s">
        <v>251</v>
      </c>
      <c r="F199" t="s">
        <v>12</v>
      </c>
      <c r="G199" t="s">
        <v>249</v>
      </c>
      <c r="H199" s="1" t="s">
        <v>252</v>
      </c>
    </row>
    <row r="200" spans="1:8" ht="32" x14ac:dyDescent="0.2">
      <c r="A200">
        <f t="shared" si="6"/>
        <v>15</v>
      </c>
      <c r="B200" s="10" t="str">
        <f>+VLOOKUP(A200,'state lookup'!$B$1:$C$55,2,FALSE)</f>
        <v>Indiana</v>
      </c>
      <c r="C200" t="s">
        <v>86</v>
      </c>
      <c r="D200" t="str">
        <f t="shared" si="7"/>
        <v>IndianaVehicle carry?</v>
      </c>
      <c r="E200" t="s">
        <v>12</v>
      </c>
      <c r="F200" t="s">
        <v>12</v>
      </c>
      <c r="G200" t="s">
        <v>249</v>
      </c>
      <c r="H200" s="1" t="s">
        <v>253</v>
      </c>
    </row>
    <row r="201" spans="1:8" ht="32" x14ac:dyDescent="0.2">
      <c r="A201">
        <f t="shared" si="6"/>
        <v>15</v>
      </c>
      <c r="B201" s="10" t="str">
        <f>+VLOOKUP(A201,'state lookup'!$B$1:$C$55,2,FALSE)</f>
        <v>Indiana</v>
      </c>
      <c r="C201" t="s">
        <v>16</v>
      </c>
      <c r="D201" t="str">
        <f t="shared" si="7"/>
        <v>IndianaState preemption of local restrictions?</v>
      </c>
      <c r="E201" t="s">
        <v>12</v>
      </c>
      <c r="F201" t="s">
        <v>12</v>
      </c>
      <c r="G201" t="s">
        <v>254</v>
      </c>
      <c r="H201" s="1" t="s">
        <v>255</v>
      </c>
    </row>
    <row r="202" spans="1:8" ht="32" x14ac:dyDescent="0.2">
      <c r="A202">
        <f t="shared" si="6"/>
        <v>15</v>
      </c>
      <c r="B202" s="10" t="str">
        <f>+VLOOKUP(A202,'state lookup'!$B$1:$C$55,2,FALSE)</f>
        <v>Indiana</v>
      </c>
      <c r="C202" t="s">
        <v>19</v>
      </c>
      <c r="D202" t="str">
        <f t="shared" si="7"/>
        <v>IndianaNFA weapons restricted?</v>
      </c>
      <c r="E202" t="s">
        <v>6</v>
      </c>
      <c r="F202" t="s">
        <v>6</v>
      </c>
      <c r="G202" t="s">
        <v>256</v>
      </c>
      <c r="H202" s="1" t="s">
        <v>216</v>
      </c>
    </row>
    <row r="203" spans="1:8" ht="32" x14ac:dyDescent="0.2">
      <c r="A203">
        <f t="shared" si="6"/>
        <v>15</v>
      </c>
      <c r="B203" s="10" t="str">
        <f>+VLOOKUP(A203,'state lookup'!$B$1:$C$55,2,FALSE)</f>
        <v>Indiana</v>
      </c>
      <c r="C203" s="1" t="s">
        <v>50</v>
      </c>
      <c r="D203" t="str">
        <f t="shared" si="7"/>
        <v>IndianaShall certify?_x000D_</v>
      </c>
      <c r="E203" s="1" t="s">
        <v>32</v>
      </c>
      <c r="F203" s="1" t="s">
        <v>32</v>
      </c>
      <c r="G203" s="1" t="s">
        <v>7</v>
      </c>
      <c r="H203" s="1" t="s">
        <v>257</v>
      </c>
    </row>
    <row r="204" spans="1:8" ht="32" x14ac:dyDescent="0.2">
      <c r="A204">
        <f t="shared" si="6"/>
        <v>15</v>
      </c>
      <c r="B204" s="10" t="str">
        <f>+VLOOKUP(A204,'state lookup'!$B$1:$C$55,2,FALSE)</f>
        <v>Indiana</v>
      </c>
      <c r="C204" t="s">
        <v>53</v>
      </c>
      <c r="D204" t="str">
        <f t="shared" si="7"/>
        <v>IndianaPeaceable journey laws?</v>
      </c>
      <c r="E204" t="s">
        <v>6</v>
      </c>
      <c r="F204" t="s">
        <v>6</v>
      </c>
      <c r="G204" t="s">
        <v>23</v>
      </c>
      <c r="H204" s="1" t="s">
        <v>36</v>
      </c>
    </row>
    <row r="205" spans="1:8" ht="32" x14ac:dyDescent="0.2">
      <c r="A205">
        <f t="shared" si="6"/>
        <v>15</v>
      </c>
      <c r="B205" s="10" t="str">
        <f>+VLOOKUP(A205,'state lookup'!$B$1:$C$55,2,FALSE)</f>
        <v>Indiana</v>
      </c>
      <c r="C205" t="s">
        <v>258</v>
      </c>
      <c r="D205" t="str">
        <f t="shared" si="7"/>
        <v>IndianaCastle Doctrine law?</v>
      </c>
      <c r="E205" t="s">
        <v>12</v>
      </c>
      <c r="F205" t="s">
        <v>12</v>
      </c>
      <c r="G205" t="s">
        <v>259</v>
      </c>
      <c r="H205" s="1" t="s">
        <v>260</v>
      </c>
    </row>
    <row r="206" spans="1:8" ht="32" x14ac:dyDescent="0.2">
      <c r="A206">
        <f t="shared" si="6"/>
        <v>15</v>
      </c>
      <c r="B206" s="10" t="str">
        <f>+VLOOKUP(A206,'state lookup'!$B$1:$C$55,2,FALSE)</f>
        <v>Indiana</v>
      </c>
      <c r="C206" t="s">
        <v>142</v>
      </c>
      <c r="D206" t="str">
        <f t="shared" si="7"/>
        <v>IndianaDuty to inform?</v>
      </c>
      <c r="E206" t="s">
        <v>6</v>
      </c>
      <c r="F206" t="s">
        <v>6</v>
      </c>
      <c r="G206" t="s">
        <v>261</v>
      </c>
      <c r="H206" s="1" t="s">
        <v>262</v>
      </c>
    </row>
    <row r="207" spans="1:8" ht="32" x14ac:dyDescent="0.2">
      <c r="A207">
        <f t="shared" si="6"/>
        <v>15</v>
      </c>
      <c r="B207" s="10" t="str">
        <f>+VLOOKUP(A207,'state lookup'!$B$1:$C$55,2,FALSE)</f>
        <v>Indiana</v>
      </c>
      <c r="C207" t="s">
        <v>21</v>
      </c>
      <c r="D207" t="str">
        <f t="shared" si="7"/>
        <v>IndianaBackground checks required for private sales?</v>
      </c>
      <c r="E207" t="s">
        <v>6</v>
      </c>
      <c r="F207" t="s">
        <v>6</v>
      </c>
      <c r="G207" t="s">
        <v>23</v>
      </c>
      <c r="H207" s="1" t="s">
        <v>7</v>
      </c>
    </row>
    <row r="208" spans="1:8" ht="32" x14ac:dyDescent="0.2">
      <c r="A208">
        <f t="shared" si="6"/>
        <v>15</v>
      </c>
      <c r="B208" s="10" t="str">
        <f>+VLOOKUP(A208,'state lookup'!$B$1:$C$55,2,FALSE)</f>
        <v>Indiana</v>
      </c>
      <c r="C208" t="s">
        <v>101</v>
      </c>
      <c r="D208" t="str">
        <f t="shared" si="7"/>
        <v>IndianaRed flag law?</v>
      </c>
      <c r="E208" t="s">
        <v>12</v>
      </c>
      <c r="F208" t="s">
        <v>12</v>
      </c>
      <c r="G208" t="s">
        <v>263</v>
      </c>
      <c r="H208" s="1" t="s">
        <v>127</v>
      </c>
    </row>
    <row r="209" spans="1:8" ht="32" x14ac:dyDescent="0.2">
      <c r="A209">
        <f t="shared" si="6"/>
        <v>16</v>
      </c>
      <c r="B209" s="10" t="str">
        <f>+VLOOKUP(A209,'state lookup'!$B$1:$C$55,2,FALSE)</f>
        <v>Iowa</v>
      </c>
      <c r="C209" t="s">
        <v>0</v>
      </c>
      <c r="D209" t="str">
        <f t="shared" si="7"/>
        <v>IowaSubject/Law</v>
      </c>
      <c r="E209" t="s">
        <v>1</v>
      </c>
      <c r="F209" t="s">
        <v>2</v>
      </c>
      <c r="G209" t="s">
        <v>22</v>
      </c>
      <c r="H209" s="1" t="s">
        <v>4</v>
      </c>
    </row>
    <row r="210" spans="1:8" ht="32" x14ac:dyDescent="0.2">
      <c r="A210">
        <f t="shared" si="6"/>
        <v>16</v>
      </c>
      <c r="B210" s="10" t="str">
        <f>+VLOOKUP(A210,'state lookup'!$B$1:$C$55,2,FALSE)</f>
        <v>Iowa</v>
      </c>
      <c r="C210" t="s">
        <v>28</v>
      </c>
      <c r="D210" t="str">
        <f t="shared" si="7"/>
        <v>IowaState Preemption of local restrictions?</v>
      </c>
      <c r="E210" t="s">
        <v>12</v>
      </c>
      <c r="F210" s="1" t="s">
        <v>32</v>
      </c>
      <c r="G210" s="1" t="s">
        <v>264</v>
      </c>
      <c r="H210" s="1" t="s">
        <v>265</v>
      </c>
    </row>
    <row r="211" spans="1:8" ht="32" x14ac:dyDescent="0.2">
      <c r="A211">
        <f t="shared" si="6"/>
        <v>16</v>
      </c>
      <c r="B211" s="10" t="str">
        <f>+VLOOKUP(A211,'state lookup'!$B$1:$C$55,2,FALSE)</f>
        <v>Iowa</v>
      </c>
      <c r="C211" t="s">
        <v>5</v>
      </c>
      <c r="D211" t="str">
        <f t="shared" si="7"/>
        <v>IowaState permit required to purchase?</v>
      </c>
      <c r="E211" t="s">
        <v>6</v>
      </c>
      <c r="F211" s="1" t="s">
        <v>32</v>
      </c>
      <c r="G211" s="1" t="s">
        <v>266</v>
      </c>
      <c r="H211" s="1" t="s">
        <v>267</v>
      </c>
    </row>
    <row r="212" spans="1:8" ht="48" x14ac:dyDescent="0.2">
      <c r="A212">
        <f t="shared" si="6"/>
        <v>16</v>
      </c>
      <c r="B212" s="10" t="str">
        <f>+VLOOKUP(A212,'state lookup'!$B$1:$C$55,2,FALSE)</f>
        <v>Iowa</v>
      </c>
      <c r="C212" t="s">
        <v>10</v>
      </c>
      <c r="D212" t="str">
        <f t="shared" si="7"/>
        <v>IowaPermit required for concealed carry?</v>
      </c>
      <c r="E212" t="s">
        <v>11</v>
      </c>
      <c r="F212" t="s">
        <v>12</v>
      </c>
      <c r="G212">
        <v>724.4</v>
      </c>
      <c r="H212" s="1" t="s">
        <v>268</v>
      </c>
    </row>
    <row r="213" spans="1:8" ht="32" x14ac:dyDescent="0.2">
      <c r="A213">
        <f t="shared" si="6"/>
        <v>16</v>
      </c>
      <c r="B213" s="10" t="str">
        <f>+VLOOKUP(A213,'state lookup'!$B$1:$C$55,2,FALSE)</f>
        <v>Iowa</v>
      </c>
      <c r="C213" t="s">
        <v>14</v>
      </c>
      <c r="D213" t="str">
        <f t="shared" si="7"/>
        <v>IowaPermit required for open carry?</v>
      </c>
      <c r="E213" t="s">
        <v>12</v>
      </c>
      <c r="F213" t="s">
        <v>12</v>
      </c>
      <c r="G213">
        <v>724.7</v>
      </c>
      <c r="H213" s="1" t="s">
        <v>269</v>
      </c>
    </row>
    <row r="214" spans="1:8" ht="32" x14ac:dyDescent="0.2">
      <c r="A214">
        <f t="shared" si="6"/>
        <v>16</v>
      </c>
      <c r="B214" s="10" t="str">
        <f>+VLOOKUP(A214,'state lookup'!$B$1:$C$55,2,FALSE)</f>
        <v>Iowa</v>
      </c>
      <c r="C214" t="s">
        <v>8</v>
      </c>
      <c r="D214" t="str">
        <f t="shared" si="7"/>
        <v>IowaFirearm registration?</v>
      </c>
      <c r="E214" t="s">
        <v>6</v>
      </c>
      <c r="F214" t="s">
        <v>6</v>
      </c>
      <c r="H214" s="1" t="s">
        <v>7</v>
      </c>
    </row>
    <row r="215" spans="1:8" ht="32" x14ac:dyDescent="0.2">
      <c r="A215">
        <f t="shared" si="6"/>
        <v>16</v>
      </c>
      <c r="B215" s="10" t="str">
        <f>+VLOOKUP(A215,'state lookup'!$B$1:$C$55,2,FALSE)</f>
        <v>Iowa</v>
      </c>
      <c r="C215" t="s">
        <v>18</v>
      </c>
      <c r="D215" t="str">
        <f t="shared" si="7"/>
        <v>IowaAssault weapon law?</v>
      </c>
      <c r="E215" t="s">
        <v>6</v>
      </c>
      <c r="F215" t="s">
        <v>6</v>
      </c>
      <c r="H215" s="1" t="s">
        <v>7</v>
      </c>
    </row>
    <row r="216" spans="1:8" ht="32" x14ac:dyDescent="0.2">
      <c r="A216">
        <f t="shared" si="6"/>
        <v>16</v>
      </c>
      <c r="B216" s="10" t="str">
        <f>+VLOOKUP(A216,'state lookup'!$B$1:$C$55,2,FALSE)</f>
        <v>Iowa</v>
      </c>
      <c r="C216" t="s">
        <v>41</v>
      </c>
      <c r="D216" t="str">
        <f t="shared" si="7"/>
        <v>IowaMagazine Capacity Restriction?</v>
      </c>
      <c r="E216" t="s">
        <v>6</v>
      </c>
      <c r="F216" t="s">
        <v>6</v>
      </c>
      <c r="H216" s="1" t="s">
        <v>7</v>
      </c>
    </row>
    <row r="217" spans="1:8" ht="32" x14ac:dyDescent="0.2">
      <c r="A217">
        <f t="shared" si="6"/>
        <v>16</v>
      </c>
      <c r="B217" s="10" t="str">
        <f>+VLOOKUP(A217,'state lookup'!$B$1:$C$55,2,FALSE)</f>
        <v>Iowa</v>
      </c>
      <c r="C217" t="s">
        <v>9</v>
      </c>
      <c r="D217" t="str">
        <f t="shared" si="7"/>
        <v>IowaOwner license required?</v>
      </c>
      <c r="E217" t="s">
        <v>6</v>
      </c>
      <c r="F217" s="1" t="s">
        <v>24</v>
      </c>
      <c r="H217" s="1" t="s">
        <v>7</v>
      </c>
    </row>
    <row r="218" spans="1:8" ht="64" x14ac:dyDescent="0.2">
      <c r="A218">
        <f t="shared" si="6"/>
        <v>16</v>
      </c>
      <c r="B218" s="10" t="str">
        <f>+VLOOKUP(A218,'state lookup'!$B$1:$C$55,2,FALSE)</f>
        <v>Iowa</v>
      </c>
      <c r="C218" t="s">
        <v>19</v>
      </c>
      <c r="D218" t="str">
        <f t="shared" si="7"/>
        <v>IowaNFA weapons restricted?</v>
      </c>
      <c r="E218" s="1" t="s">
        <v>32</v>
      </c>
      <c r="F218" s="1" t="s">
        <v>32</v>
      </c>
      <c r="G218" s="1" t="s">
        <v>270</v>
      </c>
      <c r="H218" s="1" t="s">
        <v>271</v>
      </c>
    </row>
    <row r="219" spans="1:8" ht="32" x14ac:dyDescent="0.2">
      <c r="A219">
        <f t="shared" si="6"/>
        <v>16</v>
      </c>
      <c r="B219" s="10" t="str">
        <f>+VLOOKUP(A219,'state lookup'!$B$1:$C$55,2,FALSE)</f>
        <v>Iowa</v>
      </c>
      <c r="C219" t="s">
        <v>21</v>
      </c>
      <c r="D219" t="str">
        <f t="shared" si="7"/>
        <v>IowaBackground checks required for private sales?</v>
      </c>
      <c r="E219" t="s">
        <v>6</v>
      </c>
      <c r="F219" t="s">
        <v>12</v>
      </c>
      <c r="G219">
        <v>724.15</v>
      </c>
      <c r="H219" s="1" t="s">
        <v>272</v>
      </c>
    </row>
    <row r="220" spans="1:8" ht="32" x14ac:dyDescent="0.2">
      <c r="A220">
        <f t="shared" si="6"/>
        <v>17</v>
      </c>
      <c r="B220" s="10" t="str">
        <f>+VLOOKUP(A220,'state lookup'!$B$1:$C$55,2,FALSE)</f>
        <v>Kansas</v>
      </c>
      <c r="C220" t="s">
        <v>0</v>
      </c>
      <c r="D220" t="str">
        <f t="shared" si="7"/>
        <v>KansasSubject/Law</v>
      </c>
      <c r="E220" t="s">
        <v>273</v>
      </c>
      <c r="F220" t="s">
        <v>2</v>
      </c>
      <c r="G220" t="s">
        <v>22</v>
      </c>
      <c r="H220" s="1" t="s">
        <v>4</v>
      </c>
    </row>
    <row r="221" spans="1:8" ht="32" x14ac:dyDescent="0.2">
      <c r="A221">
        <f t="shared" si="6"/>
        <v>17</v>
      </c>
      <c r="B221" s="10" t="str">
        <f>+VLOOKUP(A221,'state lookup'!$B$1:$C$55,2,FALSE)</f>
        <v>Kansas</v>
      </c>
      <c r="C221" t="s">
        <v>5</v>
      </c>
      <c r="D221" t="str">
        <f t="shared" si="7"/>
        <v>KansasState permit required to purchase?</v>
      </c>
      <c r="E221" t="s">
        <v>6</v>
      </c>
      <c r="F221" t="s">
        <v>6</v>
      </c>
      <c r="H221" s="1" t="s">
        <v>7</v>
      </c>
    </row>
    <row r="222" spans="1:8" ht="32" x14ac:dyDescent="0.2">
      <c r="A222">
        <f t="shared" si="6"/>
        <v>17</v>
      </c>
      <c r="B222" s="10" t="str">
        <f>+VLOOKUP(A222,'state lookup'!$B$1:$C$55,2,FALSE)</f>
        <v>Kansas</v>
      </c>
      <c r="C222" t="s">
        <v>8</v>
      </c>
      <c r="D222" t="str">
        <f t="shared" si="7"/>
        <v>KansasFirearm registration?</v>
      </c>
      <c r="E222" t="s">
        <v>6</v>
      </c>
      <c r="F222" t="s">
        <v>6</v>
      </c>
      <c r="H222" s="1" t="s">
        <v>7</v>
      </c>
    </row>
    <row r="223" spans="1:8" ht="32" x14ac:dyDescent="0.2">
      <c r="A223">
        <f t="shared" si="6"/>
        <v>17</v>
      </c>
      <c r="B223" s="10" t="str">
        <f>+VLOOKUP(A223,'state lookup'!$B$1:$C$55,2,FALSE)</f>
        <v>Kansas</v>
      </c>
      <c r="C223" t="s">
        <v>18</v>
      </c>
      <c r="D223" t="str">
        <f t="shared" si="7"/>
        <v>KansasAssault weapon law?</v>
      </c>
      <c r="E223" t="s">
        <v>6</v>
      </c>
      <c r="F223" t="s">
        <v>6</v>
      </c>
      <c r="H223" s="1" t="s">
        <v>7</v>
      </c>
    </row>
    <row r="224" spans="1:8" ht="32" x14ac:dyDescent="0.2">
      <c r="A224">
        <f t="shared" si="6"/>
        <v>17</v>
      </c>
      <c r="B224" s="10" t="str">
        <f>+VLOOKUP(A224,'state lookup'!$B$1:$C$55,2,FALSE)</f>
        <v>Kansas</v>
      </c>
      <c r="C224" t="s">
        <v>41</v>
      </c>
      <c r="D224" t="str">
        <f t="shared" si="7"/>
        <v>KansasMagazine Capacity Restriction?</v>
      </c>
      <c r="E224" t="s">
        <v>6</v>
      </c>
      <c r="F224" t="s">
        <v>6</v>
      </c>
      <c r="H224" s="1" t="s">
        <v>7</v>
      </c>
    </row>
    <row r="225" spans="1:8" ht="32" x14ac:dyDescent="0.2">
      <c r="A225">
        <f t="shared" si="6"/>
        <v>17</v>
      </c>
      <c r="B225" s="10" t="str">
        <f>+VLOOKUP(A225,'state lookup'!$B$1:$C$55,2,FALSE)</f>
        <v>Kansas</v>
      </c>
      <c r="C225" t="s">
        <v>9</v>
      </c>
      <c r="D225" t="str">
        <f t="shared" si="7"/>
        <v>KansasOwner license required?</v>
      </c>
      <c r="E225" t="s">
        <v>6</v>
      </c>
      <c r="F225" t="s">
        <v>6</v>
      </c>
      <c r="H225" s="1" t="s">
        <v>7</v>
      </c>
    </row>
    <row r="226" spans="1:8" ht="64" x14ac:dyDescent="0.2">
      <c r="A226">
        <f t="shared" si="6"/>
        <v>17</v>
      </c>
      <c r="B226" s="10" t="str">
        <f>+VLOOKUP(A226,'state lookup'!$B$1:$C$55,2,FALSE)</f>
        <v>Kansas</v>
      </c>
      <c r="C226" t="s">
        <v>58</v>
      </c>
      <c r="D226" t="str">
        <f t="shared" si="7"/>
        <v>KansasLicense required for concealed carry?</v>
      </c>
      <c r="E226" t="s">
        <v>11</v>
      </c>
      <c r="F226" t="s">
        <v>6</v>
      </c>
      <c r="G226" t="s">
        <v>274</v>
      </c>
      <c r="H226" s="1" t="s">
        <v>275</v>
      </c>
    </row>
    <row r="227" spans="1:8" ht="32" x14ac:dyDescent="0.2">
      <c r="A227">
        <f t="shared" si="6"/>
        <v>17</v>
      </c>
      <c r="B227" s="10" t="str">
        <f>+VLOOKUP(A227,'state lookup'!$B$1:$C$55,2,FALSE)</f>
        <v>Kansas</v>
      </c>
      <c r="C227" t="s">
        <v>61</v>
      </c>
      <c r="D227" t="str">
        <f t="shared" si="7"/>
        <v>KansasLicense required for open carry?</v>
      </c>
      <c r="E227" t="s">
        <v>6</v>
      </c>
      <c r="F227" t="s">
        <v>6</v>
      </c>
      <c r="H227" s="1" t="s">
        <v>27</v>
      </c>
    </row>
    <row r="228" spans="1:8" ht="80" x14ac:dyDescent="0.2">
      <c r="A228">
        <f t="shared" si="6"/>
        <v>17</v>
      </c>
      <c r="B228" s="10" t="str">
        <f>+VLOOKUP(A228,'state lookup'!$B$1:$C$55,2,FALSE)</f>
        <v>Kansas</v>
      </c>
      <c r="C228" t="s">
        <v>19</v>
      </c>
      <c r="D228" t="str">
        <f t="shared" si="7"/>
        <v>KansasNFA weapons restricted?</v>
      </c>
      <c r="E228" t="s">
        <v>6</v>
      </c>
      <c r="F228" t="s">
        <v>6</v>
      </c>
      <c r="G228" t="s">
        <v>276</v>
      </c>
      <c r="H228" s="1" t="s">
        <v>277</v>
      </c>
    </row>
    <row r="229" spans="1:8" ht="32" x14ac:dyDescent="0.2">
      <c r="A229">
        <f t="shared" si="6"/>
        <v>17</v>
      </c>
      <c r="B229" s="10" t="str">
        <f>+VLOOKUP(A229,'state lookup'!$B$1:$C$55,2,FALSE)</f>
        <v>Kansas</v>
      </c>
      <c r="C229" s="1" t="s">
        <v>31</v>
      </c>
      <c r="D229" t="str">
        <f t="shared" si="7"/>
        <v>KansasShall Certify?_x000D_</v>
      </c>
      <c r="E229" s="1" t="s">
        <v>32</v>
      </c>
      <c r="F229" s="1" t="s">
        <v>32</v>
      </c>
      <c r="G229" s="1" t="s">
        <v>278</v>
      </c>
      <c r="H229" s="1" t="s">
        <v>279</v>
      </c>
    </row>
    <row r="230" spans="1:8" ht="32" x14ac:dyDescent="0.2">
      <c r="A230">
        <f t="shared" si="6"/>
        <v>17</v>
      </c>
      <c r="B230" s="10" t="str">
        <f>+VLOOKUP(A230,'state lookup'!$B$1:$C$55,2,FALSE)</f>
        <v>Kansas</v>
      </c>
      <c r="C230" t="s">
        <v>53</v>
      </c>
      <c r="D230" t="str">
        <f t="shared" si="7"/>
        <v>KansasPeaceable journey laws?</v>
      </c>
      <c r="E230" t="s">
        <v>6</v>
      </c>
      <c r="F230" t="s">
        <v>6</v>
      </c>
      <c r="H230" s="1" t="s">
        <v>36</v>
      </c>
    </row>
    <row r="231" spans="1:8" ht="32" x14ac:dyDescent="0.2">
      <c r="A231">
        <f t="shared" si="6"/>
        <v>17</v>
      </c>
      <c r="B231" s="10" t="str">
        <f>+VLOOKUP(A231,'state lookup'!$B$1:$C$55,2,FALSE)</f>
        <v>Kansas</v>
      </c>
      <c r="C231" t="s">
        <v>21</v>
      </c>
      <c r="D231" t="str">
        <f t="shared" si="7"/>
        <v>KansasBackground checks required for private sales?</v>
      </c>
      <c r="E231" t="s">
        <v>6</v>
      </c>
      <c r="F231" t="s">
        <v>6</v>
      </c>
      <c r="H231" s="1" t="s">
        <v>7</v>
      </c>
    </row>
    <row r="232" spans="1:8" ht="32" x14ac:dyDescent="0.2">
      <c r="A232">
        <f t="shared" si="6"/>
        <v>18</v>
      </c>
      <c r="B232" s="10" t="str">
        <f>+VLOOKUP(A232,'state lookup'!$B$1:$C$55,2,FALSE)</f>
        <v>Kentucky</v>
      </c>
      <c r="C232" t="s">
        <v>0</v>
      </c>
      <c r="D232" t="str">
        <f t="shared" si="7"/>
        <v>KentuckySubject/Law</v>
      </c>
      <c r="E232" t="s">
        <v>273</v>
      </c>
      <c r="F232" t="s">
        <v>2</v>
      </c>
      <c r="G232" t="s">
        <v>22</v>
      </c>
      <c r="H232" s="1" t="s">
        <v>4</v>
      </c>
    </row>
    <row r="233" spans="1:8" ht="32" x14ac:dyDescent="0.2">
      <c r="A233">
        <f t="shared" si="6"/>
        <v>18</v>
      </c>
      <c r="B233" s="10" t="str">
        <f>+VLOOKUP(A233,'state lookup'!$B$1:$C$55,2,FALSE)</f>
        <v>Kentucky</v>
      </c>
      <c r="C233" t="s">
        <v>5</v>
      </c>
      <c r="D233" t="str">
        <f t="shared" si="7"/>
        <v>KentuckyState permit required to purchase?</v>
      </c>
      <c r="E233" t="s">
        <v>6</v>
      </c>
      <c r="F233" t="s">
        <v>6</v>
      </c>
      <c r="H233" s="1" t="s">
        <v>7</v>
      </c>
    </row>
    <row r="234" spans="1:8" ht="32" x14ac:dyDescent="0.2">
      <c r="A234">
        <f t="shared" si="6"/>
        <v>18</v>
      </c>
      <c r="B234" s="10" t="str">
        <f>+VLOOKUP(A234,'state lookup'!$B$1:$C$55,2,FALSE)</f>
        <v>Kentucky</v>
      </c>
      <c r="C234" t="s">
        <v>8</v>
      </c>
      <c r="D234" t="str">
        <f t="shared" si="7"/>
        <v>KentuckyFirearm registration?</v>
      </c>
      <c r="E234" s="1" t="s">
        <v>24</v>
      </c>
      <c r="F234" t="s">
        <v>6</v>
      </c>
      <c r="H234" s="1" t="s">
        <v>7</v>
      </c>
    </row>
    <row r="235" spans="1:8" ht="32" x14ac:dyDescent="0.2">
      <c r="A235">
        <f t="shared" si="6"/>
        <v>18</v>
      </c>
      <c r="B235" s="10" t="str">
        <f>+VLOOKUP(A235,'state lookup'!$B$1:$C$55,2,FALSE)</f>
        <v>Kentucky</v>
      </c>
      <c r="C235" t="s">
        <v>18</v>
      </c>
      <c r="D235" t="str">
        <f t="shared" si="7"/>
        <v>KentuckyAssault weapon law?</v>
      </c>
      <c r="E235" t="s">
        <v>6</v>
      </c>
      <c r="F235" t="s">
        <v>6</v>
      </c>
      <c r="H235" s="1" t="s">
        <v>7</v>
      </c>
    </row>
    <row r="236" spans="1:8" ht="32" x14ac:dyDescent="0.2">
      <c r="A236">
        <f t="shared" si="6"/>
        <v>18</v>
      </c>
      <c r="B236" s="10" t="str">
        <f>+VLOOKUP(A236,'state lookup'!$B$1:$C$55,2,FALSE)</f>
        <v>Kentucky</v>
      </c>
      <c r="C236" t="s">
        <v>78</v>
      </c>
      <c r="D236" t="str">
        <f t="shared" si="7"/>
        <v>KentuckyMagazine capacity restriction?</v>
      </c>
      <c r="E236" t="s">
        <v>6</v>
      </c>
      <c r="F236" t="s">
        <v>6</v>
      </c>
      <c r="H236" s="1" t="s">
        <v>7</v>
      </c>
    </row>
    <row r="237" spans="1:8" ht="32" x14ac:dyDescent="0.2">
      <c r="A237">
        <f t="shared" si="6"/>
        <v>18</v>
      </c>
      <c r="B237" s="10" t="str">
        <f>+VLOOKUP(A237,'state lookup'!$B$1:$C$55,2,FALSE)</f>
        <v>Kentucky</v>
      </c>
      <c r="C237" t="s">
        <v>9</v>
      </c>
      <c r="D237" t="str">
        <f t="shared" si="7"/>
        <v>KentuckyOwner license required?</v>
      </c>
      <c r="E237" t="s">
        <v>6</v>
      </c>
      <c r="F237" t="s">
        <v>6</v>
      </c>
      <c r="H237" s="1" t="s">
        <v>7</v>
      </c>
    </row>
    <row r="238" spans="1:8" ht="64" x14ac:dyDescent="0.2">
      <c r="A238">
        <f t="shared" si="6"/>
        <v>18</v>
      </c>
      <c r="B238" s="10" t="str">
        <f>+VLOOKUP(A238,'state lookup'!$B$1:$C$55,2,FALSE)</f>
        <v>Kentucky</v>
      </c>
      <c r="C238" t="s">
        <v>58</v>
      </c>
      <c r="D238" t="str">
        <f t="shared" si="7"/>
        <v>KentuckyLicense required for concealed carry?</v>
      </c>
      <c r="E238" t="s">
        <v>11</v>
      </c>
      <c r="F238" t="s">
        <v>6</v>
      </c>
      <c r="G238" t="s">
        <v>280</v>
      </c>
      <c r="H238" s="1" t="s">
        <v>281</v>
      </c>
    </row>
    <row r="239" spans="1:8" ht="32" x14ac:dyDescent="0.2">
      <c r="A239">
        <f t="shared" si="6"/>
        <v>18</v>
      </c>
      <c r="B239" s="10" t="str">
        <f>+VLOOKUP(A239,'state lookup'!$B$1:$C$55,2,FALSE)</f>
        <v>Kentucky</v>
      </c>
      <c r="C239" t="s">
        <v>61</v>
      </c>
      <c r="D239" t="str">
        <f t="shared" si="7"/>
        <v>KentuckyLicense required for open carry?</v>
      </c>
      <c r="E239" t="s">
        <v>6</v>
      </c>
      <c r="F239" t="s">
        <v>6</v>
      </c>
      <c r="H239" s="1" t="s">
        <v>27</v>
      </c>
    </row>
    <row r="240" spans="1:8" ht="64" x14ac:dyDescent="0.2">
      <c r="A240">
        <f t="shared" si="6"/>
        <v>18</v>
      </c>
      <c r="B240" s="10" t="str">
        <f>+VLOOKUP(A240,'state lookup'!$B$1:$C$55,2,FALSE)</f>
        <v>Kentucky</v>
      </c>
      <c r="C240" t="s">
        <v>16</v>
      </c>
      <c r="D240" t="str">
        <f t="shared" si="7"/>
        <v>KentuckyState preemption of local restrictions?</v>
      </c>
      <c r="E240" t="s">
        <v>12</v>
      </c>
      <c r="F240" t="s">
        <v>12</v>
      </c>
      <c r="G240" t="s">
        <v>282</v>
      </c>
      <c r="H240" s="1" t="s">
        <v>283</v>
      </c>
    </row>
    <row r="241" spans="1:8" ht="32" x14ac:dyDescent="0.2">
      <c r="A241">
        <f t="shared" si="6"/>
        <v>18</v>
      </c>
      <c r="B241" s="10" t="str">
        <f>+VLOOKUP(A241,'state lookup'!$B$1:$C$55,2,FALSE)</f>
        <v>Kentucky</v>
      </c>
      <c r="C241" t="s">
        <v>19</v>
      </c>
      <c r="D241" t="str">
        <f t="shared" si="7"/>
        <v>KentuckyNFA weapons restricted?</v>
      </c>
      <c r="E241" t="s">
        <v>6</v>
      </c>
      <c r="F241" t="s">
        <v>6</v>
      </c>
      <c r="H241" s="1" t="s">
        <v>7</v>
      </c>
    </row>
    <row r="242" spans="1:8" ht="32" x14ac:dyDescent="0.2">
      <c r="A242">
        <f t="shared" si="6"/>
        <v>18</v>
      </c>
      <c r="B242" s="10" t="str">
        <f>+VLOOKUP(A242,'state lookup'!$B$1:$C$55,2,FALSE)</f>
        <v>Kentucky</v>
      </c>
      <c r="C242" s="1" t="s">
        <v>50</v>
      </c>
      <c r="D242" t="str">
        <f t="shared" si="7"/>
        <v>KentuckyShall certify?_x000D_</v>
      </c>
      <c r="E242" s="1" t="s">
        <v>32</v>
      </c>
      <c r="F242" s="1" t="s">
        <v>32</v>
      </c>
      <c r="G242" s="1" t="s">
        <v>284</v>
      </c>
      <c r="H242" s="1" t="s">
        <v>279</v>
      </c>
    </row>
    <row r="243" spans="1:8" ht="32" x14ac:dyDescent="0.2">
      <c r="A243">
        <f t="shared" si="6"/>
        <v>18</v>
      </c>
      <c r="B243" s="10" t="str">
        <f>+VLOOKUP(A243,'state lookup'!$B$1:$C$55,2,FALSE)</f>
        <v>Kentucky</v>
      </c>
      <c r="C243" t="s">
        <v>53</v>
      </c>
      <c r="D243" t="str">
        <f t="shared" si="7"/>
        <v>KentuckyPeaceable journey laws?</v>
      </c>
      <c r="E243" t="s">
        <v>6</v>
      </c>
      <c r="F243" t="s">
        <v>6</v>
      </c>
      <c r="H243" s="1" t="s">
        <v>36</v>
      </c>
    </row>
    <row r="244" spans="1:8" ht="32" x14ac:dyDescent="0.2">
      <c r="A244">
        <f t="shared" si="6"/>
        <v>18</v>
      </c>
      <c r="B244" s="10" t="str">
        <f>+VLOOKUP(A244,'state lookup'!$B$1:$C$55,2,FALSE)</f>
        <v>Kentucky</v>
      </c>
      <c r="C244" t="s">
        <v>21</v>
      </c>
      <c r="D244" t="str">
        <f t="shared" si="7"/>
        <v>KentuckyBackground checks required for private sales?</v>
      </c>
      <c r="E244" t="s">
        <v>6</v>
      </c>
      <c r="F244" t="s">
        <v>6</v>
      </c>
      <c r="H244" s="1" t="s">
        <v>285</v>
      </c>
    </row>
    <row r="245" spans="1:8" ht="32" x14ac:dyDescent="0.2">
      <c r="A245">
        <f t="shared" si="6"/>
        <v>19</v>
      </c>
      <c r="B245" s="10" t="str">
        <f>+VLOOKUP(A245,'state lookup'!$B$1:$C$55,2,FALSE)</f>
        <v>Lousiana</v>
      </c>
      <c r="C245" t="s">
        <v>0</v>
      </c>
      <c r="D245" t="str">
        <f t="shared" si="7"/>
        <v>LousianaSubject/Law</v>
      </c>
      <c r="E245" t="s">
        <v>273</v>
      </c>
      <c r="F245" t="s">
        <v>2</v>
      </c>
      <c r="G245" t="s">
        <v>22</v>
      </c>
      <c r="H245" s="1" t="s">
        <v>4</v>
      </c>
    </row>
    <row r="246" spans="1:8" ht="32" x14ac:dyDescent="0.2">
      <c r="A246">
        <f t="shared" si="6"/>
        <v>19</v>
      </c>
      <c r="B246" s="10" t="str">
        <f>+VLOOKUP(A246,'state lookup'!$B$1:$C$55,2,FALSE)</f>
        <v>Lousiana</v>
      </c>
      <c r="C246" t="s">
        <v>5</v>
      </c>
      <c r="D246" t="str">
        <f t="shared" si="7"/>
        <v>LousianaState permit required to purchase?</v>
      </c>
      <c r="E246" t="s">
        <v>6</v>
      </c>
      <c r="F246" t="s">
        <v>6</v>
      </c>
      <c r="H246" s="1" t="s">
        <v>7</v>
      </c>
    </row>
    <row r="247" spans="1:8" ht="32" x14ac:dyDescent="0.2">
      <c r="A247">
        <f t="shared" si="6"/>
        <v>19</v>
      </c>
      <c r="B247" s="10" t="str">
        <f>+VLOOKUP(A247,'state lookup'!$B$1:$C$55,2,FALSE)</f>
        <v>Lousiana</v>
      </c>
      <c r="C247" t="s">
        <v>8</v>
      </c>
      <c r="D247" t="str">
        <f t="shared" si="7"/>
        <v>LousianaFirearm registration?</v>
      </c>
      <c r="E247" t="s">
        <v>6</v>
      </c>
      <c r="F247" t="s">
        <v>6</v>
      </c>
      <c r="H247" s="1" t="s">
        <v>7</v>
      </c>
    </row>
    <row r="248" spans="1:8" ht="32" x14ac:dyDescent="0.2">
      <c r="A248">
        <f t="shared" si="6"/>
        <v>19</v>
      </c>
      <c r="B248" s="10" t="str">
        <f>+VLOOKUP(A248,'state lookup'!$B$1:$C$55,2,FALSE)</f>
        <v>Lousiana</v>
      </c>
      <c r="C248" t="s">
        <v>9</v>
      </c>
      <c r="D248" t="str">
        <f t="shared" si="7"/>
        <v>LousianaOwner license required?</v>
      </c>
      <c r="E248" t="s">
        <v>6</v>
      </c>
      <c r="F248" t="s">
        <v>6</v>
      </c>
      <c r="H248" s="1" t="s">
        <v>7</v>
      </c>
    </row>
    <row r="249" spans="1:8" ht="32" x14ac:dyDescent="0.2">
      <c r="A249">
        <f t="shared" si="6"/>
        <v>19</v>
      </c>
      <c r="B249" s="10" t="str">
        <f>+VLOOKUP(A249,'state lookup'!$B$1:$C$55,2,FALSE)</f>
        <v>Lousiana</v>
      </c>
      <c r="C249" t="s">
        <v>10</v>
      </c>
      <c r="D249" t="str">
        <f t="shared" si="7"/>
        <v>LousianaPermit required for concealed carry?</v>
      </c>
      <c r="E249" t="s">
        <v>11</v>
      </c>
      <c r="F249" t="s">
        <v>12</v>
      </c>
      <c r="G249" t="s">
        <v>286</v>
      </c>
      <c r="H249" s="1" t="s">
        <v>287</v>
      </c>
    </row>
    <row r="250" spans="1:8" ht="32" x14ac:dyDescent="0.2">
      <c r="A250">
        <f t="shared" si="6"/>
        <v>19</v>
      </c>
      <c r="B250" s="10" t="str">
        <f>+VLOOKUP(A250,'state lookup'!$B$1:$C$55,2,FALSE)</f>
        <v>Lousiana</v>
      </c>
      <c r="C250" t="s">
        <v>14</v>
      </c>
      <c r="D250" t="str">
        <f t="shared" si="7"/>
        <v>LousianaPermit required for open carry?</v>
      </c>
      <c r="E250" t="s">
        <v>6</v>
      </c>
      <c r="F250" t="s">
        <v>6</v>
      </c>
      <c r="H250" s="1" t="s">
        <v>288</v>
      </c>
    </row>
    <row r="251" spans="1:8" ht="32" x14ac:dyDescent="0.2">
      <c r="A251">
        <f t="shared" si="6"/>
        <v>19</v>
      </c>
      <c r="B251" s="10" t="str">
        <f>+VLOOKUP(A251,'state lookup'!$B$1:$C$55,2,FALSE)</f>
        <v>Lousiana</v>
      </c>
      <c r="C251" t="s">
        <v>16</v>
      </c>
      <c r="D251" t="str">
        <f t="shared" si="7"/>
        <v>LousianaState preemption of local restrictions?</v>
      </c>
      <c r="E251" t="s">
        <v>12</v>
      </c>
      <c r="F251" t="s">
        <v>12</v>
      </c>
      <c r="H251" s="1" t="s">
        <v>289</v>
      </c>
    </row>
    <row r="252" spans="1:8" ht="32" x14ac:dyDescent="0.2">
      <c r="A252">
        <f t="shared" si="6"/>
        <v>19</v>
      </c>
      <c r="B252" s="10" t="str">
        <f>+VLOOKUP(A252,'state lookup'!$B$1:$C$55,2,FALSE)</f>
        <v>Lousiana</v>
      </c>
      <c r="C252" t="s">
        <v>18</v>
      </c>
      <c r="D252" t="str">
        <f t="shared" si="7"/>
        <v>LousianaAssault weapon law?</v>
      </c>
      <c r="E252" t="s">
        <v>6</v>
      </c>
      <c r="F252" t="s">
        <v>6</v>
      </c>
      <c r="H252" s="1" t="s">
        <v>7</v>
      </c>
    </row>
    <row r="253" spans="1:8" ht="32" x14ac:dyDescent="0.2">
      <c r="A253">
        <f t="shared" si="6"/>
        <v>19</v>
      </c>
      <c r="B253" s="10" t="str">
        <f>+VLOOKUP(A253,'state lookup'!$B$1:$C$55,2,FALSE)</f>
        <v>Lousiana</v>
      </c>
      <c r="C253" t="s">
        <v>41</v>
      </c>
      <c r="D253" t="str">
        <f t="shared" si="7"/>
        <v>LousianaMagazine Capacity Restriction?</v>
      </c>
      <c r="E253" t="s">
        <v>6</v>
      </c>
      <c r="F253" t="s">
        <v>6</v>
      </c>
      <c r="H253" s="1" t="s">
        <v>7</v>
      </c>
    </row>
    <row r="254" spans="1:8" ht="32" x14ac:dyDescent="0.2">
      <c r="A254">
        <f t="shared" si="6"/>
        <v>19</v>
      </c>
      <c r="B254" s="10" t="str">
        <f>+VLOOKUP(A254,'state lookup'!$B$1:$C$55,2,FALSE)</f>
        <v>Lousiana</v>
      </c>
      <c r="C254" t="s">
        <v>19</v>
      </c>
      <c r="D254" t="str">
        <f t="shared" si="7"/>
        <v>LousianaNFA weapons restricted?</v>
      </c>
      <c r="E254" t="s">
        <v>6</v>
      </c>
      <c r="F254" t="s">
        <v>6</v>
      </c>
      <c r="H254" s="1" t="s">
        <v>36</v>
      </c>
    </row>
    <row r="255" spans="1:8" ht="32" x14ac:dyDescent="0.2">
      <c r="A255">
        <f t="shared" si="6"/>
        <v>19</v>
      </c>
      <c r="B255" s="10" t="str">
        <f>+VLOOKUP(A255,'state lookup'!$B$1:$C$55,2,FALSE)</f>
        <v>Lousiana</v>
      </c>
      <c r="C255" t="s">
        <v>21</v>
      </c>
      <c r="D255" t="str">
        <f t="shared" si="7"/>
        <v>LousianaBackground checks required for private sales?</v>
      </c>
      <c r="E255" t="s">
        <v>6</v>
      </c>
      <c r="F255" t="s">
        <v>6</v>
      </c>
      <c r="H255" s="1" t="s">
        <v>7</v>
      </c>
    </row>
    <row r="256" spans="1:8" ht="32" x14ac:dyDescent="0.2">
      <c r="A256">
        <f t="shared" si="6"/>
        <v>20</v>
      </c>
      <c r="B256" s="10" t="str">
        <f>+VLOOKUP(A256,'state lookup'!$B$1:$C$55,2,FALSE)</f>
        <v>Maine</v>
      </c>
      <c r="C256" t="s">
        <v>0</v>
      </c>
      <c r="D256" t="str">
        <f t="shared" si="7"/>
        <v>MaineSubject/Law</v>
      </c>
      <c r="E256" t="s">
        <v>273</v>
      </c>
      <c r="F256" t="s">
        <v>2</v>
      </c>
      <c r="G256" t="s">
        <v>22</v>
      </c>
      <c r="H256" s="1" t="s">
        <v>4</v>
      </c>
    </row>
    <row r="257" spans="1:8" ht="32" x14ac:dyDescent="0.2">
      <c r="A257">
        <f t="shared" si="6"/>
        <v>20</v>
      </c>
      <c r="B257" s="10" t="str">
        <f>+VLOOKUP(A257,'state lookup'!$B$1:$C$55,2,FALSE)</f>
        <v>Maine</v>
      </c>
      <c r="C257" t="s">
        <v>5</v>
      </c>
      <c r="D257" t="str">
        <f t="shared" si="7"/>
        <v>MaineState permit required to purchase?</v>
      </c>
      <c r="E257" t="s">
        <v>6</v>
      </c>
      <c r="F257" t="s">
        <v>6</v>
      </c>
      <c r="H257" s="1" t="s">
        <v>7</v>
      </c>
    </row>
    <row r="258" spans="1:8" ht="32" x14ac:dyDescent="0.2">
      <c r="A258">
        <f t="shared" ref="A258:A321" si="8">+IF(C258=$C$1,A257+1,A257)</f>
        <v>20</v>
      </c>
      <c r="B258" s="10" t="str">
        <f>+VLOOKUP(A258,'state lookup'!$B$1:$C$55,2,FALSE)</f>
        <v>Maine</v>
      </c>
      <c r="C258" t="s">
        <v>8</v>
      </c>
      <c r="D258" t="str">
        <f t="shared" si="7"/>
        <v>MaineFirearm registration?</v>
      </c>
      <c r="E258" t="s">
        <v>6</v>
      </c>
      <c r="F258" t="s">
        <v>6</v>
      </c>
      <c r="H258" s="1" t="s">
        <v>7</v>
      </c>
    </row>
    <row r="259" spans="1:8" ht="32" x14ac:dyDescent="0.2">
      <c r="A259">
        <f t="shared" si="8"/>
        <v>20</v>
      </c>
      <c r="B259" s="10" t="str">
        <f>+VLOOKUP(A259,'state lookup'!$B$1:$C$55,2,FALSE)</f>
        <v>Maine</v>
      </c>
      <c r="C259" t="s">
        <v>9</v>
      </c>
      <c r="D259" t="str">
        <f t="shared" ref="D259:D322" si="9">+B259&amp;C259</f>
        <v>MaineOwner license required?</v>
      </c>
      <c r="E259" t="s">
        <v>6</v>
      </c>
      <c r="F259" t="s">
        <v>6</v>
      </c>
      <c r="H259" s="1" t="s">
        <v>7</v>
      </c>
    </row>
    <row r="260" spans="1:8" ht="32" x14ac:dyDescent="0.2">
      <c r="A260">
        <f t="shared" si="8"/>
        <v>20</v>
      </c>
      <c r="B260" s="10" t="str">
        <f>+VLOOKUP(A260,'state lookup'!$B$1:$C$55,2,FALSE)</f>
        <v>Maine</v>
      </c>
      <c r="C260" t="s">
        <v>10</v>
      </c>
      <c r="D260" t="str">
        <f t="shared" si="9"/>
        <v>MainePermit required for concealed carry?</v>
      </c>
      <c r="E260" t="s">
        <v>11</v>
      </c>
      <c r="F260" t="s">
        <v>6</v>
      </c>
      <c r="G260" t="s">
        <v>290</v>
      </c>
      <c r="H260" s="1" t="s">
        <v>291</v>
      </c>
    </row>
    <row r="261" spans="1:8" ht="32" x14ac:dyDescent="0.2">
      <c r="A261">
        <f t="shared" si="8"/>
        <v>20</v>
      </c>
      <c r="B261" s="10" t="str">
        <f>+VLOOKUP(A261,'state lookup'!$B$1:$C$55,2,FALSE)</f>
        <v>Maine</v>
      </c>
      <c r="C261" t="s">
        <v>14</v>
      </c>
      <c r="D261" t="str">
        <f t="shared" si="9"/>
        <v>MainePermit required for open carry?</v>
      </c>
      <c r="E261" t="s">
        <v>6</v>
      </c>
      <c r="F261" t="s">
        <v>6</v>
      </c>
      <c r="H261" s="1" t="s">
        <v>292</v>
      </c>
    </row>
    <row r="262" spans="1:8" ht="32" x14ac:dyDescent="0.2">
      <c r="A262">
        <f t="shared" si="8"/>
        <v>20</v>
      </c>
      <c r="B262" s="10" t="str">
        <f>+VLOOKUP(A262,'state lookup'!$B$1:$C$55,2,FALSE)</f>
        <v>Maine</v>
      </c>
      <c r="C262" t="s">
        <v>16</v>
      </c>
      <c r="D262" t="str">
        <f t="shared" si="9"/>
        <v>MaineState preemption of local restrictions?</v>
      </c>
      <c r="E262" t="s">
        <v>12</v>
      </c>
      <c r="F262" t="s">
        <v>12</v>
      </c>
      <c r="H262" s="1" t="s">
        <v>293</v>
      </c>
    </row>
    <row r="263" spans="1:8" ht="32" x14ac:dyDescent="0.2">
      <c r="A263">
        <f t="shared" si="8"/>
        <v>20</v>
      </c>
      <c r="B263" s="10" t="str">
        <f>+VLOOKUP(A263,'state lookup'!$B$1:$C$55,2,FALSE)</f>
        <v>Maine</v>
      </c>
      <c r="C263" t="s">
        <v>18</v>
      </c>
      <c r="D263" t="str">
        <f t="shared" si="9"/>
        <v>MaineAssault weapon law?</v>
      </c>
      <c r="E263" t="s">
        <v>6</v>
      </c>
      <c r="F263" t="s">
        <v>6</v>
      </c>
      <c r="H263" s="1" t="s">
        <v>7</v>
      </c>
    </row>
    <row r="264" spans="1:8" ht="32" x14ac:dyDescent="0.2">
      <c r="A264">
        <f t="shared" si="8"/>
        <v>20</v>
      </c>
      <c r="B264" s="10" t="str">
        <f>+VLOOKUP(A264,'state lookup'!$B$1:$C$55,2,FALSE)</f>
        <v>Maine</v>
      </c>
      <c r="C264" t="s">
        <v>78</v>
      </c>
      <c r="D264" t="str">
        <f t="shared" si="9"/>
        <v>MaineMagazine capacity restriction?</v>
      </c>
      <c r="E264" t="s">
        <v>294</v>
      </c>
      <c r="F264" t="s">
        <v>6</v>
      </c>
      <c r="G264" t="s">
        <v>295</v>
      </c>
      <c r="H264" s="1" t="s">
        <v>7</v>
      </c>
    </row>
    <row r="265" spans="1:8" ht="32" x14ac:dyDescent="0.2">
      <c r="A265">
        <f t="shared" si="8"/>
        <v>20</v>
      </c>
      <c r="B265" s="10" t="str">
        <f>+VLOOKUP(A265,'state lookup'!$B$1:$C$55,2,FALSE)</f>
        <v>Maine</v>
      </c>
      <c r="C265" t="s">
        <v>19</v>
      </c>
      <c r="D265" t="str">
        <f t="shared" si="9"/>
        <v>MaineNFA weapons restricted?</v>
      </c>
      <c r="E265" t="s">
        <v>6</v>
      </c>
      <c r="F265" t="s">
        <v>6</v>
      </c>
      <c r="H265" s="1" t="s">
        <v>7</v>
      </c>
    </row>
    <row r="266" spans="1:8" ht="32" x14ac:dyDescent="0.2">
      <c r="A266">
        <f t="shared" si="8"/>
        <v>20</v>
      </c>
      <c r="B266" s="10" t="str">
        <f>+VLOOKUP(A266,'state lookup'!$B$1:$C$55,2,FALSE)</f>
        <v>Maine</v>
      </c>
      <c r="C266" s="1" t="s">
        <v>50</v>
      </c>
      <c r="D266" t="str">
        <f t="shared" si="9"/>
        <v>MaineShall certify?_x000D_</v>
      </c>
      <c r="E266" s="1" t="s">
        <v>32</v>
      </c>
      <c r="F266" s="1" t="s">
        <v>32</v>
      </c>
      <c r="G266" s="1" t="s">
        <v>296</v>
      </c>
      <c r="H266" s="1" t="s">
        <v>279</v>
      </c>
    </row>
    <row r="267" spans="1:8" ht="32" x14ac:dyDescent="0.2">
      <c r="A267">
        <f t="shared" si="8"/>
        <v>20</v>
      </c>
      <c r="B267" s="10" t="str">
        <f>+VLOOKUP(A267,'state lookup'!$B$1:$C$55,2,FALSE)</f>
        <v>Maine</v>
      </c>
      <c r="C267" t="s">
        <v>21</v>
      </c>
      <c r="D267" t="str">
        <f t="shared" si="9"/>
        <v>MaineBackground checks required for private sales?</v>
      </c>
      <c r="E267" t="s">
        <v>6</v>
      </c>
      <c r="F267" t="s">
        <v>6</v>
      </c>
      <c r="H267" s="1" t="s">
        <v>7</v>
      </c>
    </row>
    <row r="268" spans="1:8" ht="32" x14ac:dyDescent="0.2">
      <c r="A268">
        <f t="shared" si="8"/>
        <v>21</v>
      </c>
      <c r="B268" s="10" t="str">
        <f>+VLOOKUP(A268,'state lookup'!$B$1:$C$55,2,FALSE)</f>
        <v>Maryland</v>
      </c>
      <c r="C268" t="s">
        <v>0</v>
      </c>
      <c r="D268" t="str">
        <f t="shared" si="9"/>
        <v>MarylandSubject/Law</v>
      </c>
      <c r="E268" t="s">
        <v>273</v>
      </c>
      <c r="F268" t="s">
        <v>2</v>
      </c>
      <c r="G268" t="s">
        <v>22</v>
      </c>
      <c r="H268" s="1" t="s">
        <v>4</v>
      </c>
    </row>
    <row r="269" spans="1:8" ht="48" x14ac:dyDescent="0.2">
      <c r="A269">
        <f t="shared" si="8"/>
        <v>21</v>
      </c>
      <c r="B269" s="10" t="str">
        <f>+VLOOKUP(A269,'state lookup'!$B$1:$C$55,2,FALSE)</f>
        <v>Maryland</v>
      </c>
      <c r="C269" t="s">
        <v>5</v>
      </c>
      <c r="D269" t="str">
        <f t="shared" si="9"/>
        <v>MarylandState permit required to purchase?</v>
      </c>
      <c r="E269" t="s">
        <v>6</v>
      </c>
      <c r="F269" t="s">
        <v>12</v>
      </c>
      <c r="G269" t="s">
        <v>297</v>
      </c>
      <c r="H269" s="1" t="s">
        <v>298</v>
      </c>
    </row>
    <row r="270" spans="1:8" ht="32" x14ac:dyDescent="0.2">
      <c r="A270">
        <f t="shared" si="8"/>
        <v>21</v>
      </c>
      <c r="B270" s="10" t="str">
        <f>+VLOOKUP(A270,'state lookup'!$B$1:$C$55,2,FALSE)</f>
        <v>Maryland</v>
      </c>
      <c r="C270" t="s">
        <v>8</v>
      </c>
      <c r="D270" t="str">
        <f t="shared" si="9"/>
        <v>MarylandFirearm registration?</v>
      </c>
      <c r="E270" t="s">
        <v>6</v>
      </c>
      <c r="F270" t="s">
        <v>12</v>
      </c>
      <c r="H270" s="1" t="s">
        <v>299</v>
      </c>
    </row>
    <row r="271" spans="1:8" ht="32" x14ac:dyDescent="0.2">
      <c r="A271">
        <f t="shared" si="8"/>
        <v>21</v>
      </c>
      <c r="B271" s="10" t="str">
        <f>+VLOOKUP(A271,'state lookup'!$B$1:$C$55,2,FALSE)</f>
        <v>Maryland</v>
      </c>
      <c r="C271" t="s">
        <v>9</v>
      </c>
      <c r="D271" t="str">
        <f t="shared" si="9"/>
        <v>MarylandOwner license required?</v>
      </c>
      <c r="E271" t="s">
        <v>6</v>
      </c>
      <c r="F271" t="s">
        <v>6</v>
      </c>
      <c r="H271" s="1" t="s">
        <v>7</v>
      </c>
    </row>
    <row r="272" spans="1:8" ht="48" x14ac:dyDescent="0.2">
      <c r="A272">
        <f t="shared" si="8"/>
        <v>21</v>
      </c>
      <c r="B272" s="10" t="str">
        <f>+VLOOKUP(A272,'state lookup'!$B$1:$C$55,2,FALSE)</f>
        <v>Maryland</v>
      </c>
      <c r="C272" t="s">
        <v>10</v>
      </c>
      <c r="D272" t="str">
        <f t="shared" si="9"/>
        <v>MarylandPermit required for concealed carry?</v>
      </c>
      <c r="E272" t="s">
        <v>11</v>
      </c>
      <c r="F272" t="s">
        <v>12</v>
      </c>
      <c r="H272" s="1" t="s">
        <v>300</v>
      </c>
    </row>
    <row r="273" spans="1:8" ht="32" x14ac:dyDescent="0.2">
      <c r="A273">
        <f t="shared" si="8"/>
        <v>21</v>
      </c>
      <c r="B273" s="10" t="str">
        <f>+VLOOKUP(A273,'state lookup'!$B$1:$C$55,2,FALSE)</f>
        <v>Maryland</v>
      </c>
      <c r="C273" t="s">
        <v>14</v>
      </c>
      <c r="D273" t="str">
        <f t="shared" si="9"/>
        <v>MarylandPermit required for open carry?</v>
      </c>
      <c r="E273" t="s">
        <v>6</v>
      </c>
      <c r="F273" t="s">
        <v>12</v>
      </c>
      <c r="H273" s="1" t="s">
        <v>301</v>
      </c>
    </row>
    <row r="274" spans="1:8" ht="32" x14ac:dyDescent="0.2">
      <c r="A274">
        <f t="shared" si="8"/>
        <v>21</v>
      </c>
      <c r="B274" s="10" t="str">
        <f>+VLOOKUP(A274,'state lookup'!$B$1:$C$55,2,FALSE)</f>
        <v>Maryland</v>
      </c>
      <c r="C274" t="s">
        <v>16</v>
      </c>
      <c r="D274" t="str">
        <f t="shared" si="9"/>
        <v>MarylandState preemption of local restrictions?</v>
      </c>
      <c r="E274" t="s">
        <v>12</v>
      </c>
      <c r="F274" t="s">
        <v>12</v>
      </c>
      <c r="H274" s="1" t="s">
        <v>302</v>
      </c>
    </row>
    <row r="275" spans="1:8" ht="80" x14ac:dyDescent="0.2">
      <c r="A275">
        <f t="shared" si="8"/>
        <v>21</v>
      </c>
      <c r="B275" s="10" t="str">
        <f>+VLOOKUP(A275,'state lookup'!$B$1:$C$55,2,FALSE)</f>
        <v>Maryland</v>
      </c>
      <c r="C275" t="s">
        <v>18</v>
      </c>
      <c r="D275" t="str">
        <f t="shared" si="9"/>
        <v>MarylandAssault weapon law?</v>
      </c>
      <c r="E275" t="s">
        <v>12</v>
      </c>
      <c r="F275" t="s">
        <v>12</v>
      </c>
      <c r="G275" t="s">
        <v>303</v>
      </c>
      <c r="H275" s="1" t="s">
        <v>304</v>
      </c>
    </row>
    <row r="276" spans="1:8" ht="32" x14ac:dyDescent="0.2">
      <c r="A276">
        <f t="shared" si="8"/>
        <v>21</v>
      </c>
      <c r="B276" s="10" t="str">
        <f>+VLOOKUP(A276,'state lookup'!$B$1:$C$55,2,FALSE)</f>
        <v>Maryland</v>
      </c>
      <c r="C276" t="s">
        <v>78</v>
      </c>
      <c r="D276" t="str">
        <f t="shared" si="9"/>
        <v>MarylandMagazine capacity restriction?</v>
      </c>
      <c r="E276" t="s">
        <v>12</v>
      </c>
      <c r="F276" t="s">
        <v>12</v>
      </c>
      <c r="H276" s="1" t="s">
        <v>305</v>
      </c>
    </row>
    <row r="277" spans="1:8" ht="32" x14ac:dyDescent="0.2">
      <c r="A277">
        <f t="shared" si="8"/>
        <v>21</v>
      </c>
      <c r="B277" s="10" t="str">
        <f>+VLOOKUP(A277,'state lookup'!$B$1:$C$55,2,FALSE)</f>
        <v>Maryland</v>
      </c>
      <c r="C277" t="s">
        <v>19</v>
      </c>
      <c r="D277" t="str">
        <f t="shared" si="9"/>
        <v>MarylandNFA weapons restricted?</v>
      </c>
      <c r="E277" t="s">
        <v>6</v>
      </c>
      <c r="F277" t="s">
        <v>6</v>
      </c>
      <c r="H277" s="1" t="s">
        <v>306</v>
      </c>
    </row>
    <row r="278" spans="1:8" ht="32" x14ac:dyDescent="0.2">
      <c r="A278">
        <f t="shared" si="8"/>
        <v>21</v>
      </c>
      <c r="B278" s="10" t="str">
        <f>+VLOOKUP(A278,'state lookup'!$B$1:$C$55,2,FALSE)</f>
        <v>Maryland</v>
      </c>
      <c r="C278" t="s">
        <v>21</v>
      </c>
      <c r="D278" t="str">
        <f t="shared" si="9"/>
        <v>MarylandBackground checks required for private sales?</v>
      </c>
      <c r="E278" t="s">
        <v>45</v>
      </c>
      <c r="F278" t="s">
        <v>12</v>
      </c>
      <c r="G278" t="s">
        <v>307</v>
      </c>
      <c r="H278" s="1" t="s">
        <v>308</v>
      </c>
    </row>
    <row r="279" spans="1:8" ht="32" x14ac:dyDescent="0.2">
      <c r="A279">
        <f t="shared" si="8"/>
        <v>21</v>
      </c>
      <c r="B279" s="10" t="str">
        <f>+VLOOKUP(A279,'state lookup'!$B$1:$C$55,2,FALSE)</f>
        <v>Maryland</v>
      </c>
      <c r="C279" s="1" t="s">
        <v>175</v>
      </c>
      <c r="D279" t="str">
        <f t="shared" si="9"/>
        <v>MarylandRed flag law?_x000D_</v>
      </c>
      <c r="E279" s="1" t="s">
        <v>32</v>
      </c>
      <c r="F279" s="1" t="s">
        <v>32</v>
      </c>
      <c r="G279" s="1" t="s">
        <v>309</v>
      </c>
      <c r="H279" s="1" t="s">
        <v>7</v>
      </c>
    </row>
    <row r="280" spans="1:8" ht="32" x14ac:dyDescent="0.2">
      <c r="A280">
        <f t="shared" si="8"/>
        <v>22</v>
      </c>
      <c r="B280" s="10" t="str">
        <f>+VLOOKUP(A280,'state lookup'!$B$1:$C$55,2,FALSE)</f>
        <v>Massachusetts</v>
      </c>
      <c r="C280" t="s">
        <v>0</v>
      </c>
      <c r="D280" t="str">
        <f t="shared" si="9"/>
        <v>MassachusettsSubject/Law</v>
      </c>
      <c r="E280" t="s">
        <v>273</v>
      </c>
      <c r="F280" t="s">
        <v>2</v>
      </c>
      <c r="G280" t="s">
        <v>22</v>
      </c>
      <c r="H280" s="1" t="s">
        <v>4</v>
      </c>
    </row>
    <row r="281" spans="1:8" ht="48" x14ac:dyDescent="0.2">
      <c r="A281">
        <f t="shared" si="8"/>
        <v>22</v>
      </c>
      <c r="B281" s="10" t="str">
        <f>+VLOOKUP(A281,'state lookup'!$B$1:$C$55,2,FALSE)</f>
        <v>Massachusetts</v>
      </c>
      <c r="C281" t="s">
        <v>5</v>
      </c>
      <c r="D281" t="str">
        <f t="shared" si="9"/>
        <v>MassachusettsState permit required to purchase?</v>
      </c>
      <c r="E281" t="s">
        <v>12</v>
      </c>
      <c r="F281" t="s">
        <v>12</v>
      </c>
      <c r="G281" t="s">
        <v>310</v>
      </c>
      <c r="H281" s="1" t="s">
        <v>311</v>
      </c>
    </row>
    <row r="282" spans="1:8" ht="48" x14ac:dyDescent="0.2">
      <c r="A282">
        <f t="shared" si="8"/>
        <v>22</v>
      </c>
      <c r="B282" s="10" t="str">
        <f>+VLOOKUP(A282,'state lookup'!$B$1:$C$55,2,FALSE)</f>
        <v>Massachusetts</v>
      </c>
      <c r="C282" t="s">
        <v>8</v>
      </c>
      <c r="D282" t="str">
        <f t="shared" si="9"/>
        <v>MassachusettsFirearm registration?</v>
      </c>
      <c r="E282" t="s">
        <v>6</v>
      </c>
      <c r="F282" t="s">
        <v>6</v>
      </c>
      <c r="H282" s="1" t="s">
        <v>312</v>
      </c>
    </row>
    <row r="283" spans="1:8" ht="32" x14ac:dyDescent="0.2">
      <c r="A283">
        <f t="shared" si="8"/>
        <v>22</v>
      </c>
      <c r="B283" s="10" t="str">
        <f>+VLOOKUP(A283,'state lookup'!$B$1:$C$55,2,FALSE)</f>
        <v>Massachusetts</v>
      </c>
      <c r="C283" t="s">
        <v>9</v>
      </c>
      <c r="D283" t="str">
        <f t="shared" si="9"/>
        <v>MassachusettsOwner license required?</v>
      </c>
      <c r="E283" t="s">
        <v>12</v>
      </c>
      <c r="F283" t="s">
        <v>12</v>
      </c>
      <c r="G283" t="s">
        <v>310</v>
      </c>
      <c r="H283" s="1" t="s">
        <v>313</v>
      </c>
    </row>
    <row r="284" spans="1:8" ht="64" x14ac:dyDescent="0.2">
      <c r="A284">
        <f t="shared" si="8"/>
        <v>22</v>
      </c>
      <c r="B284" s="10" t="str">
        <f>+VLOOKUP(A284,'state lookup'!$B$1:$C$55,2,FALSE)</f>
        <v>Massachusetts</v>
      </c>
      <c r="C284" t="s">
        <v>58</v>
      </c>
      <c r="D284" t="str">
        <f t="shared" si="9"/>
        <v>MassachusettsLicense required for concealed carry?</v>
      </c>
      <c r="E284" t="s">
        <v>12</v>
      </c>
      <c r="F284" t="s">
        <v>12</v>
      </c>
      <c r="G284" t="s">
        <v>314</v>
      </c>
      <c r="H284" s="1" t="s">
        <v>315</v>
      </c>
    </row>
    <row r="285" spans="1:8" ht="48" x14ac:dyDescent="0.2">
      <c r="A285">
        <f t="shared" si="8"/>
        <v>22</v>
      </c>
      <c r="B285" s="10" t="str">
        <f>+VLOOKUP(A285,'state lookup'!$B$1:$C$55,2,FALSE)</f>
        <v>Massachusetts</v>
      </c>
      <c r="C285" t="s">
        <v>61</v>
      </c>
      <c r="D285" t="str">
        <f t="shared" si="9"/>
        <v>MassachusettsLicense required for open carry?</v>
      </c>
      <c r="E285" t="s">
        <v>12</v>
      </c>
      <c r="F285" t="s">
        <v>12</v>
      </c>
      <c r="H285" s="1" t="s">
        <v>316</v>
      </c>
    </row>
    <row r="286" spans="1:8" ht="32" x14ac:dyDescent="0.2">
      <c r="A286">
        <f t="shared" si="8"/>
        <v>22</v>
      </c>
      <c r="B286" s="10" t="str">
        <f>+VLOOKUP(A286,'state lookup'!$B$1:$C$55,2,FALSE)</f>
        <v>Massachusetts</v>
      </c>
      <c r="C286" t="s">
        <v>16</v>
      </c>
      <c r="D286" t="str">
        <f t="shared" si="9"/>
        <v>MassachusettsState preemption of local restrictions?</v>
      </c>
      <c r="E286" t="s">
        <v>6</v>
      </c>
      <c r="F286" t="s">
        <v>6</v>
      </c>
      <c r="H286" s="1" t="s">
        <v>317</v>
      </c>
    </row>
    <row r="287" spans="1:8" ht="48" x14ac:dyDescent="0.2">
      <c r="A287">
        <f t="shared" si="8"/>
        <v>22</v>
      </c>
      <c r="B287" s="10" t="str">
        <f>+VLOOKUP(A287,'state lookup'!$B$1:$C$55,2,FALSE)</f>
        <v>Massachusetts</v>
      </c>
      <c r="C287" t="s">
        <v>18</v>
      </c>
      <c r="D287" t="str">
        <f t="shared" si="9"/>
        <v>MassachusettsAssault weapon law?</v>
      </c>
      <c r="E287" t="s">
        <v>12</v>
      </c>
      <c r="F287" t="s">
        <v>12</v>
      </c>
      <c r="H287" s="1" t="s">
        <v>318</v>
      </c>
    </row>
    <row r="288" spans="1:8" ht="32" x14ac:dyDescent="0.2">
      <c r="A288">
        <f t="shared" si="8"/>
        <v>22</v>
      </c>
      <c r="B288" s="10" t="str">
        <f>+VLOOKUP(A288,'state lookup'!$B$1:$C$55,2,FALSE)</f>
        <v>Massachusetts</v>
      </c>
      <c r="C288" t="s">
        <v>41</v>
      </c>
      <c r="D288" t="str">
        <f t="shared" si="9"/>
        <v>MassachusettsMagazine Capacity Restriction?</v>
      </c>
      <c r="E288" t="s">
        <v>12</v>
      </c>
      <c r="F288" t="s">
        <v>12</v>
      </c>
      <c r="G288" t="s">
        <v>319</v>
      </c>
      <c r="H288" s="1" t="s">
        <v>320</v>
      </c>
    </row>
    <row r="289" spans="1:8" ht="48" x14ac:dyDescent="0.2">
      <c r="A289">
        <f t="shared" si="8"/>
        <v>22</v>
      </c>
      <c r="B289" s="10" t="str">
        <f>+VLOOKUP(A289,'state lookup'!$B$1:$C$55,2,FALSE)</f>
        <v>Massachusetts</v>
      </c>
      <c r="C289" t="s">
        <v>19</v>
      </c>
      <c r="D289" t="str">
        <f t="shared" si="9"/>
        <v>MassachusettsNFA weapons restricted?</v>
      </c>
      <c r="E289" t="s">
        <v>12</v>
      </c>
      <c r="F289" t="s">
        <v>12</v>
      </c>
      <c r="G289" t="s">
        <v>314</v>
      </c>
      <c r="H289" s="1" t="s">
        <v>321</v>
      </c>
    </row>
    <row r="290" spans="1:8" ht="32" x14ac:dyDescent="0.2">
      <c r="A290">
        <f t="shared" si="8"/>
        <v>22</v>
      </c>
      <c r="B290" s="10" t="str">
        <f>+VLOOKUP(A290,'state lookup'!$B$1:$C$55,2,FALSE)</f>
        <v>Massachusetts</v>
      </c>
      <c r="C290" t="s">
        <v>21</v>
      </c>
      <c r="D290" t="str">
        <f t="shared" si="9"/>
        <v>MassachusettsBackground checks required for private sales?</v>
      </c>
      <c r="E290" t="s">
        <v>12</v>
      </c>
      <c r="F290" t="s">
        <v>12</v>
      </c>
      <c r="G290" t="s">
        <v>322</v>
      </c>
      <c r="H290" s="1" t="s">
        <v>323</v>
      </c>
    </row>
    <row r="291" spans="1:8" ht="32" x14ac:dyDescent="0.2">
      <c r="A291">
        <f t="shared" si="8"/>
        <v>22</v>
      </c>
      <c r="B291" s="10" t="str">
        <f>+VLOOKUP(A291,'state lookup'!$B$1:$C$55,2,FALSE)</f>
        <v>Massachusetts</v>
      </c>
      <c r="C291" t="s">
        <v>101</v>
      </c>
      <c r="D291" t="str">
        <f t="shared" si="9"/>
        <v>MassachusettsRed flag law?</v>
      </c>
      <c r="E291" t="s">
        <v>12</v>
      </c>
      <c r="F291" t="s">
        <v>12</v>
      </c>
      <c r="H291" s="1" t="s">
        <v>324</v>
      </c>
    </row>
    <row r="292" spans="1:8" ht="32" x14ac:dyDescent="0.2">
      <c r="A292">
        <f t="shared" si="8"/>
        <v>23</v>
      </c>
      <c r="B292" s="10" t="str">
        <f>+VLOOKUP(A292,'state lookup'!$B$1:$C$55,2,FALSE)</f>
        <v>Michigan</v>
      </c>
      <c r="C292" t="s">
        <v>0</v>
      </c>
      <c r="D292" t="str">
        <f t="shared" si="9"/>
        <v>MichiganSubject/Law</v>
      </c>
      <c r="E292" t="s">
        <v>273</v>
      </c>
      <c r="F292" t="s">
        <v>2</v>
      </c>
      <c r="G292" t="s">
        <v>22</v>
      </c>
      <c r="H292" s="1" t="s">
        <v>4</v>
      </c>
    </row>
    <row r="293" spans="1:8" ht="32" x14ac:dyDescent="0.2">
      <c r="A293">
        <f t="shared" si="8"/>
        <v>23</v>
      </c>
      <c r="B293" s="10" t="str">
        <f>+VLOOKUP(A293,'state lookup'!$B$1:$C$55,2,FALSE)</f>
        <v>Michigan</v>
      </c>
      <c r="C293" t="s">
        <v>5</v>
      </c>
      <c r="D293" t="str">
        <f t="shared" si="9"/>
        <v>MichiganState permit required to purchase?</v>
      </c>
      <c r="E293" t="s">
        <v>6</v>
      </c>
      <c r="F293" t="s">
        <v>325</v>
      </c>
      <c r="H293" s="1" t="s">
        <v>326</v>
      </c>
    </row>
    <row r="294" spans="1:8" ht="32" x14ac:dyDescent="0.2">
      <c r="A294">
        <f t="shared" si="8"/>
        <v>23</v>
      </c>
      <c r="B294" s="10" t="str">
        <f>+VLOOKUP(A294,'state lookup'!$B$1:$C$55,2,FALSE)</f>
        <v>Michigan</v>
      </c>
      <c r="C294" t="s">
        <v>8</v>
      </c>
      <c r="D294" t="str">
        <f t="shared" si="9"/>
        <v>MichiganFirearm registration?</v>
      </c>
      <c r="E294" t="s">
        <v>6</v>
      </c>
      <c r="F294" t="s">
        <v>12</v>
      </c>
      <c r="H294" s="1" t="s">
        <v>327</v>
      </c>
    </row>
    <row r="295" spans="1:8" ht="32" x14ac:dyDescent="0.2">
      <c r="A295">
        <f t="shared" si="8"/>
        <v>23</v>
      </c>
      <c r="B295" s="10" t="str">
        <f>+VLOOKUP(A295,'state lookup'!$B$1:$C$55,2,FALSE)</f>
        <v>Michigan</v>
      </c>
      <c r="C295" t="s">
        <v>9</v>
      </c>
      <c r="D295" t="str">
        <f t="shared" si="9"/>
        <v>MichiganOwner license required?</v>
      </c>
      <c r="E295" t="s">
        <v>6</v>
      </c>
      <c r="F295" t="s">
        <v>6</v>
      </c>
      <c r="H295" s="1" t="s">
        <v>7</v>
      </c>
    </row>
    <row r="296" spans="1:8" ht="32" x14ac:dyDescent="0.2">
      <c r="A296">
        <f t="shared" si="8"/>
        <v>23</v>
      </c>
      <c r="B296" s="10" t="str">
        <f>+VLOOKUP(A296,'state lookup'!$B$1:$C$55,2,FALSE)</f>
        <v>Michigan</v>
      </c>
      <c r="C296" t="s">
        <v>58</v>
      </c>
      <c r="D296" t="str">
        <f t="shared" si="9"/>
        <v>MichiganLicense required for concealed carry?</v>
      </c>
      <c r="E296" t="s">
        <v>11</v>
      </c>
      <c r="F296" t="s">
        <v>12</v>
      </c>
      <c r="G296" t="s">
        <v>328</v>
      </c>
      <c r="H296" s="1" t="s">
        <v>329</v>
      </c>
    </row>
    <row r="297" spans="1:8" ht="32" x14ac:dyDescent="0.2">
      <c r="A297">
        <f t="shared" si="8"/>
        <v>23</v>
      </c>
      <c r="B297" s="10" t="str">
        <f>+VLOOKUP(A297,'state lookup'!$B$1:$C$55,2,FALSE)</f>
        <v>Michigan</v>
      </c>
      <c r="C297" t="s">
        <v>61</v>
      </c>
      <c r="D297" t="str">
        <f t="shared" si="9"/>
        <v>MichiganLicense required for open carry?</v>
      </c>
      <c r="E297" t="s">
        <v>6</v>
      </c>
      <c r="F297" t="s">
        <v>6</v>
      </c>
      <c r="H297" s="1" t="s">
        <v>330</v>
      </c>
    </row>
    <row r="298" spans="1:8" ht="32" x14ac:dyDescent="0.2">
      <c r="A298">
        <f t="shared" si="8"/>
        <v>23</v>
      </c>
      <c r="B298" s="10" t="str">
        <f>+VLOOKUP(A298,'state lookup'!$B$1:$C$55,2,FALSE)</f>
        <v>Michigan</v>
      </c>
      <c r="C298" t="s">
        <v>16</v>
      </c>
      <c r="D298" t="str">
        <f t="shared" si="9"/>
        <v>MichiganState preemption of local restrictions?</v>
      </c>
      <c r="E298" t="s">
        <v>12</v>
      </c>
      <c r="F298" t="s">
        <v>12</v>
      </c>
      <c r="G298" t="s">
        <v>331</v>
      </c>
      <c r="H298" s="1" t="s">
        <v>332</v>
      </c>
    </row>
    <row r="299" spans="1:8" ht="32" x14ac:dyDescent="0.2">
      <c r="A299">
        <f t="shared" si="8"/>
        <v>23</v>
      </c>
      <c r="B299" s="10" t="str">
        <f>+VLOOKUP(A299,'state lookup'!$B$1:$C$55,2,FALSE)</f>
        <v>Michigan</v>
      </c>
      <c r="C299" t="s">
        <v>18</v>
      </c>
      <c r="D299" t="str">
        <f t="shared" si="9"/>
        <v>MichiganAssault weapon law?</v>
      </c>
      <c r="E299" t="s">
        <v>6</v>
      </c>
      <c r="F299" t="s">
        <v>6</v>
      </c>
      <c r="H299" s="1" t="s">
        <v>7</v>
      </c>
    </row>
    <row r="300" spans="1:8" ht="32" x14ac:dyDescent="0.2">
      <c r="A300">
        <f t="shared" si="8"/>
        <v>23</v>
      </c>
      <c r="B300" s="10" t="str">
        <f>+VLOOKUP(A300,'state lookup'!$B$1:$C$55,2,FALSE)</f>
        <v>Michigan</v>
      </c>
      <c r="C300" t="s">
        <v>78</v>
      </c>
      <c r="D300" t="str">
        <f t="shared" si="9"/>
        <v>MichiganMagazine capacity restriction?</v>
      </c>
      <c r="E300" t="s">
        <v>6</v>
      </c>
      <c r="F300" t="s">
        <v>6</v>
      </c>
      <c r="H300" s="1" t="s">
        <v>7</v>
      </c>
    </row>
    <row r="301" spans="1:8" ht="32" x14ac:dyDescent="0.2">
      <c r="A301">
        <f t="shared" si="8"/>
        <v>23</v>
      </c>
      <c r="B301" s="10" t="str">
        <f>+VLOOKUP(A301,'state lookup'!$B$1:$C$55,2,FALSE)</f>
        <v>Michigan</v>
      </c>
      <c r="C301" t="s">
        <v>19</v>
      </c>
      <c r="D301" t="str">
        <f t="shared" si="9"/>
        <v>MichiganNFA weapons restricted?</v>
      </c>
      <c r="E301" t="s">
        <v>6</v>
      </c>
      <c r="F301" t="s">
        <v>6</v>
      </c>
      <c r="H301" s="1" t="s">
        <v>333</v>
      </c>
    </row>
    <row r="302" spans="1:8" ht="32" x14ac:dyDescent="0.2">
      <c r="A302">
        <f t="shared" si="8"/>
        <v>23</v>
      </c>
      <c r="B302" s="10" t="str">
        <f>+VLOOKUP(A302,'state lookup'!$B$1:$C$55,2,FALSE)</f>
        <v>Michigan</v>
      </c>
      <c r="C302" t="s">
        <v>21</v>
      </c>
      <c r="D302" t="str">
        <f t="shared" si="9"/>
        <v>MichiganBackground checks required for private sales?</v>
      </c>
      <c r="E302" t="s">
        <v>6</v>
      </c>
      <c r="F302" t="s">
        <v>12</v>
      </c>
      <c r="G302" t="s">
        <v>334</v>
      </c>
      <c r="H302" s="1" t="s">
        <v>335</v>
      </c>
    </row>
    <row r="303" spans="1:8" ht="32" x14ac:dyDescent="0.2">
      <c r="A303">
        <f t="shared" si="8"/>
        <v>24</v>
      </c>
      <c r="B303" s="10" t="str">
        <f>+VLOOKUP(A303,'state lookup'!$B$1:$C$55,2,FALSE)</f>
        <v>Minnesota</v>
      </c>
      <c r="C303" t="s">
        <v>0</v>
      </c>
      <c r="D303" t="str">
        <f t="shared" si="9"/>
        <v>MinnesotaSubject/Law</v>
      </c>
      <c r="E303" t="s">
        <v>1</v>
      </c>
      <c r="F303" t="s">
        <v>2</v>
      </c>
      <c r="G303" t="s">
        <v>22</v>
      </c>
      <c r="H303" s="1" t="s">
        <v>4</v>
      </c>
    </row>
    <row r="304" spans="1:8" ht="32" x14ac:dyDescent="0.2">
      <c r="A304">
        <f t="shared" si="8"/>
        <v>24</v>
      </c>
      <c r="B304" s="10" t="str">
        <f>+VLOOKUP(A304,'state lookup'!$B$1:$C$55,2,FALSE)</f>
        <v>Minnesota</v>
      </c>
      <c r="C304" t="s">
        <v>5</v>
      </c>
      <c r="D304" t="str">
        <f t="shared" si="9"/>
        <v>MinnesotaState permit required to purchase?</v>
      </c>
      <c r="E304" t="s">
        <v>6</v>
      </c>
      <c r="F304" t="s">
        <v>12</v>
      </c>
      <c r="G304" t="s">
        <v>336</v>
      </c>
      <c r="H304" s="1" t="s">
        <v>337</v>
      </c>
    </row>
    <row r="305" spans="1:8" ht="32" x14ac:dyDescent="0.2">
      <c r="A305">
        <f t="shared" si="8"/>
        <v>24</v>
      </c>
      <c r="B305" s="10" t="str">
        <f>+VLOOKUP(A305,'state lookup'!$B$1:$C$55,2,FALSE)</f>
        <v>Minnesota</v>
      </c>
      <c r="C305" t="s">
        <v>8</v>
      </c>
      <c r="D305" t="str">
        <f t="shared" si="9"/>
        <v>MinnesotaFirearm registration?</v>
      </c>
      <c r="E305" t="s">
        <v>6</v>
      </c>
      <c r="F305" t="s">
        <v>6</v>
      </c>
      <c r="H305" s="1" t="s">
        <v>7</v>
      </c>
    </row>
    <row r="306" spans="1:8" ht="32" x14ac:dyDescent="0.2">
      <c r="A306">
        <f t="shared" si="8"/>
        <v>24</v>
      </c>
      <c r="B306" s="10" t="str">
        <f>+VLOOKUP(A306,'state lookup'!$B$1:$C$55,2,FALSE)</f>
        <v>Minnesota</v>
      </c>
      <c r="C306" t="s">
        <v>18</v>
      </c>
      <c r="D306" t="str">
        <f t="shared" si="9"/>
        <v>MinnesotaAssault weapon law?</v>
      </c>
      <c r="E306" t="s">
        <v>6</v>
      </c>
      <c r="F306" t="s">
        <v>6</v>
      </c>
      <c r="G306" t="s">
        <v>336</v>
      </c>
      <c r="H306" s="1" t="s">
        <v>338</v>
      </c>
    </row>
    <row r="307" spans="1:8" ht="32" x14ac:dyDescent="0.2">
      <c r="A307">
        <f t="shared" si="8"/>
        <v>24</v>
      </c>
      <c r="B307" s="10" t="str">
        <f>+VLOOKUP(A307,'state lookup'!$B$1:$C$55,2,FALSE)</f>
        <v>Minnesota</v>
      </c>
      <c r="C307" t="s">
        <v>41</v>
      </c>
      <c r="D307" t="str">
        <f t="shared" si="9"/>
        <v>MinnesotaMagazine Capacity Restriction?</v>
      </c>
      <c r="E307" t="s">
        <v>6</v>
      </c>
      <c r="F307" t="s">
        <v>6</v>
      </c>
      <c r="H307" s="1" t="s">
        <v>7</v>
      </c>
    </row>
    <row r="308" spans="1:8" ht="32" x14ac:dyDescent="0.2">
      <c r="A308">
        <f t="shared" si="8"/>
        <v>24</v>
      </c>
      <c r="B308" s="10" t="str">
        <f>+VLOOKUP(A308,'state lookup'!$B$1:$C$55,2,FALSE)</f>
        <v>Minnesota</v>
      </c>
      <c r="C308" t="s">
        <v>9</v>
      </c>
      <c r="D308" t="str">
        <f t="shared" si="9"/>
        <v>MinnesotaOwner license required?</v>
      </c>
      <c r="E308" t="s">
        <v>6</v>
      </c>
      <c r="F308" t="s">
        <v>6</v>
      </c>
      <c r="H308" s="1" t="s">
        <v>7</v>
      </c>
    </row>
    <row r="309" spans="1:8" ht="32" x14ac:dyDescent="0.2">
      <c r="A309">
        <f t="shared" si="8"/>
        <v>24</v>
      </c>
      <c r="B309" s="10" t="str">
        <f>+VLOOKUP(A309,'state lookup'!$B$1:$C$55,2,FALSE)</f>
        <v>Minnesota</v>
      </c>
      <c r="C309" t="s">
        <v>10</v>
      </c>
      <c r="D309" t="str">
        <f t="shared" si="9"/>
        <v>MinnesotaPermit required for concealed carry?</v>
      </c>
      <c r="E309" t="s">
        <v>11</v>
      </c>
      <c r="F309" t="s">
        <v>12</v>
      </c>
      <c r="G309" t="s">
        <v>339</v>
      </c>
      <c r="H309" s="1" t="s">
        <v>340</v>
      </c>
    </row>
    <row r="310" spans="1:8" ht="48" x14ac:dyDescent="0.2">
      <c r="A310">
        <f t="shared" si="8"/>
        <v>24</v>
      </c>
      <c r="B310" s="10" t="str">
        <f>+VLOOKUP(A310,'state lookup'!$B$1:$C$55,2,FALSE)</f>
        <v>Minnesota</v>
      </c>
      <c r="C310" t="s">
        <v>14</v>
      </c>
      <c r="D310" t="str">
        <f t="shared" si="9"/>
        <v>MinnesotaPermit required for open carry?</v>
      </c>
      <c r="E310" t="s">
        <v>12</v>
      </c>
      <c r="F310" t="s">
        <v>12</v>
      </c>
      <c r="G310" t="s">
        <v>341</v>
      </c>
      <c r="H310" s="1" t="s">
        <v>342</v>
      </c>
    </row>
    <row r="311" spans="1:8" ht="32" x14ac:dyDescent="0.2">
      <c r="A311">
        <f t="shared" si="8"/>
        <v>24</v>
      </c>
      <c r="B311" s="10" t="str">
        <f>+VLOOKUP(A311,'state lookup'!$B$1:$C$55,2,FALSE)</f>
        <v>Minnesota</v>
      </c>
      <c r="C311" t="s">
        <v>28</v>
      </c>
      <c r="D311" t="str">
        <f t="shared" si="9"/>
        <v>MinnesotaState Preemption of local restrictions?</v>
      </c>
      <c r="E311" t="s">
        <v>12</v>
      </c>
      <c r="F311" t="s">
        <v>12</v>
      </c>
      <c r="G311" t="s">
        <v>343</v>
      </c>
      <c r="H311" s="1" t="s">
        <v>344</v>
      </c>
    </row>
    <row r="312" spans="1:8" ht="32" x14ac:dyDescent="0.2">
      <c r="A312">
        <f t="shared" si="8"/>
        <v>24</v>
      </c>
      <c r="B312" s="10" t="str">
        <f>+VLOOKUP(A312,'state lookup'!$B$1:$C$55,2,FALSE)</f>
        <v>Minnesota</v>
      </c>
      <c r="C312" t="s">
        <v>19</v>
      </c>
      <c r="D312" t="str">
        <f t="shared" si="9"/>
        <v>MinnesotaNFA weapons restricted?</v>
      </c>
      <c r="E312" t="s">
        <v>12</v>
      </c>
      <c r="F312" t="s">
        <v>12</v>
      </c>
      <c r="G312" t="s">
        <v>345</v>
      </c>
      <c r="H312" s="1" t="s">
        <v>346</v>
      </c>
    </row>
    <row r="313" spans="1:8" ht="32" x14ac:dyDescent="0.2">
      <c r="A313">
        <f t="shared" si="8"/>
        <v>24</v>
      </c>
      <c r="B313" s="10" t="str">
        <f>+VLOOKUP(A313,'state lookup'!$B$1:$C$55,2,FALSE)</f>
        <v>Minnesota</v>
      </c>
      <c r="C313" t="s">
        <v>35</v>
      </c>
      <c r="D313" t="str">
        <f t="shared" si="9"/>
        <v>MinnesotaPeaceable Journey laws?</v>
      </c>
      <c r="E313" t="s">
        <v>12</v>
      </c>
      <c r="F313" t="s">
        <v>12</v>
      </c>
      <c r="G313" t="s">
        <v>347</v>
      </c>
      <c r="H313" s="1" t="s">
        <v>348</v>
      </c>
    </row>
    <row r="314" spans="1:8" ht="32" x14ac:dyDescent="0.2">
      <c r="A314">
        <f t="shared" si="8"/>
        <v>24</v>
      </c>
      <c r="B314" s="10" t="str">
        <f>+VLOOKUP(A314,'state lookup'!$B$1:$C$55,2,FALSE)</f>
        <v>Minnesota</v>
      </c>
      <c r="C314" t="s">
        <v>21</v>
      </c>
      <c r="D314" t="str">
        <f t="shared" si="9"/>
        <v>MinnesotaBackground checks required for private sales?</v>
      </c>
      <c r="E314" t="s">
        <v>6</v>
      </c>
      <c r="F314" t="s">
        <v>6</v>
      </c>
      <c r="H314" s="1" t="s">
        <v>7</v>
      </c>
    </row>
    <row r="315" spans="1:8" ht="32" x14ac:dyDescent="0.2">
      <c r="A315">
        <f t="shared" si="8"/>
        <v>25</v>
      </c>
      <c r="B315" s="10" t="str">
        <f>+VLOOKUP(A315,'state lookup'!$B$1:$C$55,2,FALSE)</f>
        <v>Missisippi</v>
      </c>
      <c r="C315" t="s">
        <v>0</v>
      </c>
      <c r="D315" t="str">
        <f t="shared" si="9"/>
        <v>MissisippiSubject/Law</v>
      </c>
      <c r="E315" t="s">
        <v>1</v>
      </c>
      <c r="F315" t="s">
        <v>2</v>
      </c>
      <c r="G315" t="s">
        <v>3</v>
      </c>
      <c r="H315" s="1" t="s">
        <v>4</v>
      </c>
    </row>
    <row r="316" spans="1:8" ht="32" x14ac:dyDescent="0.2">
      <c r="A316">
        <f t="shared" si="8"/>
        <v>25</v>
      </c>
      <c r="B316" s="10" t="str">
        <f>+VLOOKUP(A316,'state lookup'!$B$1:$C$55,2,FALSE)</f>
        <v>Missisippi</v>
      </c>
      <c r="C316" t="s">
        <v>5</v>
      </c>
      <c r="D316" t="str">
        <f t="shared" si="9"/>
        <v>MissisippiState permit required to purchase?</v>
      </c>
      <c r="E316" t="s">
        <v>6</v>
      </c>
      <c r="F316" t="s">
        <v>6</v>
      </c>
      <c r="H316" s="1" t="s">
        <v>7</v>
      </c>
    </row>
    <row r="317" spans="1:8" ht="32" x14ac:dyDescent="0.2">
      <c r="A317">
        <f t="shared" si="8"/>
        <v>25</v>
      </c>
      <c r="B317" s="10" t="str">
        <f>+VLOOKUP(A317,'state lookup'!$B$1:$C$55,2,FALSE)</f>
        <v>Missisippi</v>
      </c>
      <c r="C317" t="s">
        <v>8</v>
      </c>
      <c r="D317" t="str">
        <f t="shared" si="9"/>
        <v>MissisippiFirearm registration?</v>
      </c>
      <c r="E317" t="s">
        <v>6</v>
      </c>
      <c r="F317" t="s">
        <v>6</v>
      </c>
      <c r="H317" s="1" t="s">
        <v>7</v>
      </c>
    </row>
    <row r="318" spans="1:8" ht="32" x14ac:dyDescent="0.2">
      <c r="A318">
        <f t="shared" si="8"/>
        <v>25</v>
      </c>
      <c r="B318" s="10" t="str">
        <f>+VLOOKUP(A318,'state lookup'!$B$1:$C$55,2,FALSE)</f>
        <v>Missisippi</v>
      </c>
      <c r="C318" t="s">
        <v>18</v>
      </c>
      <c r="D318" t="str">
        <f t="shared" si="9"/>
        <v>MissisippiAssault weapon law?</v>
      </c>
      <c r="E318" t="s">
        <v>6</v>
      </c>
      <c r="F318" t="s">
        <v>6</v>
      </c>
      <c r="H318" s="1" t="s">
        <v>7</v>
      </c>
    </row>
    <row r="319" spans="1:8" ht="32" x14ac:dyDescent="0.2">
      <c r="A319">
        <f t="shared" si="8"/>
        <v>25</v>
      </c>
      <c r="B319" s="10" t="str">
        <f>+VLOOKUP(A319,'state lookup'!$B$1:$C$55,2,FALSE)</f>
        <v>Missisippi</v>
      </c>
      <c r="C319" t="s">
        <v>9</v>
      </c>
      <c r="D319" t="str">
        <f t="shared" si="9"/>
        <v>MissisippiOwner license required?</v>
      </c>
      <c r="E319" t="s">
        <v>6</v>
      </c>
      <c r="F319" t="s">
        <v>6</v>
      </c>
      <c r="H319" s="1" t="s">
        <v>7</v>
      </c>
    </row>
    <row r="320" spans="1:8" ht="176" x14ac:dyDescent="0.2">
      <c r="A320">
        <f t="shared" si="8"/>
        <v>25</v>
      </c>
      <c r="B320" s="10" t="str">
        <f>+VLOOKUP(A320,'state lookup'!$B$1:$C$55,2,FALSE)</f>
        <v>Missisippi</v>
      </c>
      <c r="C320" t="s">
        <v>10</v>
      </c>
      <c r="D320" t="str">
        <f t="shared" si="9"/>
        <v>MissisippiPermit required for concealed carry?</v>
      </c>
      <c r="E320" t="s">
        <v>11</v>
      </c>
      <c r="F320" t="s">
        <v>6</v>
      </c>
      <c r="G320" t="s">
        <v>349</v>
      </c>
      <c r="H320" s="1" t="s">
        <v>350</v>
      </c>
    </row>
    <row r="321" spans="1:8" ht="32" x14ac:dyDescent="0.2">
      <c r="A321">
        <f t="shared" si="8"/>
        <v>25</v>
      </c>
      <c r="B321" s="10" t="str">
        <f>+VLOOKUP(A321,'state lookup'!$B$1:$C$55,2,FALSE)</f>
        <v>Missisippi</v>
      </c>
      <c r="C321" t="s">
        <v>14</v>
      </c>
      <c r="D321" t="str">
        <f t="shared" si="9"/>
        <v>MissisippiPermit required for open carry?</v>
      </c>
      <c r="E321" t="s">
        <v>6</v>
      </c>
      <c r="F321" t="s">
        <v>6</v>
      </c>
      <c r="G321" t="s">
        <v>351</v>
      </c>
      <c r="H321" s="1" t="s">
        <v>352</v>
      </c>
    </row>
    <row r="322" spans="1:8" ht="48" x14ac:dyDescent="0.2">
      <c r="A322">
        <f t="shared" ref="A322:A385" si="10">+IF(C322=$C$1,A321+1,A321)</f>
        <v>25</v>
      </c>
      <c r="B322" s="10" t="str">
        <f>+VLOOKUP(A322,'state lookup'!$B$1:$C$55,2,FALSE)</f>
        <v>Missisippi</v>
      </c>
      <c r="C322" t="s">
        <v>28</v>
      </c>
      <c r="D322" t="str">
        <f t="shared" si="9"/>
        <v>MissisippiState Preemption of local restrictions?</v>
      </c>
      <c r="E322" t="s">
        <v>12</v>
      </c>
      <c r="F322" t="s">
        <v>12</v>
      </c>
      <c r="H322" s="1" t="s">
        <v>353</v>
      </c>
    </row>
    <row r="323" spans="1:8" ht="32" x14ac:dyDescent="0.2">
      <c r="A323">
        <f t="shared" si="10"/>
        <v>25</v>
      </c>
      <c r="B323" s="10" t="str">
        <f>+VLOOKUP(A323,'state lookup'!$B$1:$C$55,2,FALSE)</f>
        <v>Missisippi</v>
      </c>
      <c r="C323" t="s">
        <v>19</v>
      </c>
      <c r="D323" t="str">
        <f t="shared" ref="D323:D386" si="11">+B323&amp;C323</f>
        <v>MissisippiNFA weapons restricted?</v>
      </c>
      <c r="E323" t="s">
        <v>6</v>
      </c>
      <c r="F323" t="s">
        <v>6</v>
      </c>
      <c r="H323" s="1" t="s">
        <v>354</v>
      </c>
    </row>
    <row r="324" spans="1:8" ht="32" x14ac:dyDescent="0.2">
      <c r="A324">
        <f t="shared" si="10"/>
        <v>25</v>
      </c>
      <c r="B324" s="10" t="str">
        <f>+VLOOKUP(A324,'state lookup'!$B$1:$C$55,2,FALSE)</f>
        <v>Missisippi</v>
      </c>
      <c r="C324" t="s">
        <v>35</v>
      </c>
      <c r="D324" t="str">
        <f t="shared" si="11"/>
        <v>MissisippiPeaceable Journey laws?</v>
      </c>
      <c r="E324" t="s">
        <v>12</v>
      </c>
      <c r="F324" t="s">
        <v>12</v>
      </c>
      <c r="H324" s="1" t="s">
        <v>7</v>
      </c>
    </row>
    <row r="325" spans="1:8" ht="32" x14ac:dyDescent="0.2">
      <c r="A325">
        <f t="shared" si="10"/>
        <v>25</v>
      </c>
      <c r="B325" s="10" t="str">
        <f>+VLOOKUP(A325,'state lookup'!$B$1:$C$55,2,FALSE)</f>
        <v>Missisippi</v>
      </c>
      <c r="C325" t="s">
        <v>21</v>
      </c>
      <c r="D325" t="str">
        <f t="shared" si="11"/>
        <v>MissisippiBackground checks required for private sales?</v>
      </c>
      <c r="E325" t="s">
        <v>6</v>
      </c>
      <c r="F325" t="s">
        <v>6</v>
      </c>
      <c r="H325" s="1" t="s">
        <v>7</v>
      </c>
    </row>
    <row r="326" spans="1:8" ht="32" x14ac:dyDescent="0.2">
      <c r="A326">
        <f t="shared" si="10"/>
        <v>26</v>
      </c>
      <c r="B326" s="10" t="str">
        <f>+VLOOKUP(A326,'state lookup'!$B$1:$C$55,2,FALSE)</f>
        <v>Missouri</v>
      </c>
      <c r="C326" t="s">
        <v>0</v>
      </c>
      <c r="D326" t="str">
        <f t="shared" si="11"/>
        <v>MissouriSubject/Law</v>
      </c>
      <c r="E326" t="s">
        <v>273</v>
      </c>
      <c r="F326" t="s">
        <v>2</v>
      </c>
      <c r="G326" t="s">
        <v>22</v>
      </c>
      <c r="H326" s="1" t="s">
        <v>4</v>
      </c>
    </row>
    <row r="327" spans="1:8" ht="32" x14ac:dyDescent="0.2">
      <c r="A327">
        <f t="shared" si="10"/>
        <v>26</v>
      </c>
      <c r="B327" s="10" t="str">
        <f>+VLOOKUP(A327,'state lookup'!$B$1:$C$55,2,FALSE)</f>
        <v>Missouri</v>
      </c>
      <c r="C327" t="s">
        <v>5</v>
      </c>
      <c r="D327" t="str">
        <f t="shared" si="11"/>
        <v>MissouriState permit required to purchase?</v>
      </c>
      <c r="E327" t="s">
        <v>6</v>
      </c>
      <c r="F327" t="s">
        <v>6</v>
      </c>
      <c r="H327" s="1" t="s">
        <v>7</v>
      </c>
    </row>
    <row r="328" spans="1:8" ht="32" x14ac:dyDescent="0.2">
      <c r="A328">
        <f t="shared" si="10"/>
        <v>26</v>
      </c>
      <c r="B328" s="10" t="str">
        <f>+VLOOKUP(A328,'state lookup'!$B$1:$C$55,2,FALSE)</f>
        <v>Missouri</v>
      </c>
      <c r="C328" t="s">
        <v>8</v>
      </c>
      <c r="D328" t="str">
        <f t="shared" si="11"/>
        <v>MissouriFirearm registration?</v>
      </c>
      <c r="E328" t="s">
        <v>6</v>
      </c>
      <c r="F328" t="s">
        <v>6</v>
      </c>
      <c r="H328" s="1" t="s">
        <v>7</v>
      </c>
    </row>
    <row r="329" spans="1:8" ht="32" x14ac:dyDescent="0.2">
      <c r="A329">
        <f t="shared" si="10"/>
        <v>26</v>
      </c>
      <c r="B329" s="10" t="str">
        <f>+VLOOKUP(A329,'state lookup'!$B$1:$C$55,2,FALSE)</f>
        <v>Missouri</v>
      </c>
      <c r="C329" t="s">
        <v>9</v>
      </c>
      <c r="D329" t="str">
        <f t="shared" si="11"/>
        <v>MissouriOwner license required?</v>
      </c>
      <c r="E329" t="s">
        <v>6</v>
      </c>
      <c r="F329" t="s">
        <v>6</v>
      </c>
      <c r="H329" s="1" t="s">
        <v>7</v>
      </c>
    </row>
    <row r="330" spans="1:8" ht="64" x14ac:dyDescent="0.2">
      <c r="A330">
        <f t="shared" si="10"/>
        <v>26</v>
      </c>
      <c r="B330" s="10" t="str">
        <f>+VLOOKUP(A330,'state lookup'!$B$1:$C$55,2,FALSE)</f>
        <v>Missouri</v>
      </c>
      <c r="C330" t="s">
        <v>10</v>
      </c>
      <c r="D330" t="str">
        <f t="shared" si="11"/>
        <v>MissouriPermit required for concealed carry?</v>
      </c>
      <c r="E330" t="s">
        <v>6</v>
      </c>
      <c r="F330" t="s">
        <v>6</v>
      </c>
      <c r="H330" s="1" t="s">
        <v>355</v>
      </c>
    </row>
    <row r="331" spans="1:8" ht="32" x14ac:dyDescent="0.2">
      <c r="A331">
        <f t="shared" si="10"/>
        <v>26</v>
      </c>
      <c r="B331" s="10" t="str">
        <f>+VLOOKUP(A331,'state lookup'!$B$1:$C$55,2,FALSE)</f>
        <v>Missouri</v>
      </c>
      <c r="C331" t="s">
        <v>14</v>
      </c>
      <c r="D331" t="str">
        <f t="shared" si="11"/>
        <v>MissouriPermit required for open carry?</v>
      </c>
      <c r="E331" t="s">
        <v>6</v>
      </c>
      <c r="F331" t="s">
        <v>6</v>
      </c>
      <c r="H331" s="1" t="s">
        <v>356</v>
      </c>
    </row>
    <row r="332" spans="1:8" ht="32" x14ac:dyDescent="0.2">
      <c r="A332">
        <f t="shared" si="10"/>
        <v>26</v>
      </c>
      <c r="B332" s="10" t="str">
        <f>+VLOOKUP(A332,'state lookup'!$B$1:$C$55,2,FALSE)</f>
        <v>Missouri</v>
      </c>
      <c r="C332" t="s">
        <v>16</v>
      </c>
      <c r="D332" t="str">
        <f t="shared" si="11"/>
        <v>MissouriState preemption of local restrictions?</v>
      </c>
      <c r="E332" t="s">
        <v>12</v>
      </c>
      <c r="F332" t="s">
        <v>12</v>
      </c>
      <c r="H332" s="1" t="s">
        <v>357</v>
      </c>
    </row>
    <row r="333" spans="1:8" ht="32" x14ac:dyDescent="0.2">
      <c r="A333">
        <f t="shared" si="10"/>
        <v>26</v>
      </c>
      <c r="B333" s="10" t="str">
        <f>+VLOOKUP(A333,'state lookup'!$B$1:$C$55,2,FALSE)</f>
        <v>Missouri</v>
      </c>
      <c r="C333" t="s">
        <v>18</v>
      </c>
      <c r="D333" t="str">
        <f t="shared" si="11"/>
        <v>MissouriAssault weapon law?</v>
      </c>
      <c r="E333" t="s">
        <v>6</v>
      </c>
      <c r="F333" t="s">
        <v>6</v>
      </c>
      <c r="H333" s="1" t="s">
        <v>7</v>
      </c>
    </row>
    <row r="334" spans="1:8" ht="32" x14ac:dyDescent="0.2">
      <c r="A334">
        <f t="shared" si="10"/>
        <v>26</v>
      </c>
      <c r="B334" s="10" t="str">
        <f>+VLOOKUP(A334,'state lookup'!$B$1:$C$55,2,FALSE)</f>
        <v>Missouri</v>
      </c>
      <c r="C334" t="s">
        <v>41</v>
      </c>
      <c r="D334" t="str">
        <f t="shared" si="11"/>
        <v>MissouriMagazine Capacity Restriction?</v>
      </c>
      <c r="E334" t="s">
        <v>6</v>
      </c>
      <c r="F334" t="s">
        <v>6</v>
      </c>
      <c r="H334" s="1" t="s">
        <v>7</v>
      </c>
    </row>
    <row r="335" spans="1:8" ht="32" x14ac:dyDescent="0.2">
      <c r="A335">
        <f t="shared" si="10"/>
        <v>26</v>
      </c>
      <c r="B335" s="10" t="str">
        <f>+VLOOKUP(A335,'state lookup'!$B$1:$C$55,2,FALSE)</f>
        <v>Missouri</v>
      </c>
      <c r="C335" t="s">
        <v>19</v>
      </c>
      <c r="D335" t="str">
        <f t="shared" si="11"/>
        <v>MissouriNFA weapons restricted?</v>
      </c>
      <c r="E335" t="s">
        <v>6</v>
      </c>
      <c r="F335" t="s">
        <v>6</v>
      </c>
      <c r="H335" s="1" t="s">
        <v>7</v>
      </c>
    </row>
    <row r="336" spans="1:8" ht="32" x14ac:dyDescent="0.2">
      <c r="A336">
        <f t="shared" si="10"/>
        <v>26</v>
      </c>
      <c r="B336" s="10" t="str">
        <f>+VLOOKUP(A336,'state lookup'!$B$1:$C$55,2,FALSE)</f>
        <v>Missouri</v>
      </c>
      <c r="C336" t="s">
        <v>358</v>
      </c>
      <c r="D336" t="str">
        <f t="shared" si="11"/>
        <v>MissouriPeaceable journey law?</v>
      </c>
      <c r="E336" t="s">
        <v>12</v>
      </c>
      <c r="F336" t="s">
        <v>12</v>
      </c>
      <c r="H336" s="1" t="s">
        <v>7</v>
      </c>
    </row>
    <row r="337" spans="1:8" ht="32" x14ac:dyDescent="0.2">
      <c r="A337">
        <f t="shared" si="10"/>
        <v>26</v>
      </c>
      <c r="B337" s="10" t="str">
        <f>+VLOOKUP(A337,'state lookup'!$B$1:$C$55,2,FALSE)</f>
        <v>Missouri</v>
      </c>
      <c r="C337" t="s">
        <v>21</v>
      </c>
      <c r="D337" t="str">
        <f t="shared" si="11"/>
        <v>MissouriBackground checks required for private sales?</v>
      </c>
      <c r="E337" t="s">
        <v>6</v>
      </c>
      <c r="F337" t="s">
        <v>6</v>
      </c>
      <c r="H337" s="1" t="s">
        <v>7</v>
      </c>
    </row>
    <row r="338" spans="1:8" ht="32" x14ac:dyDescent="0.2">
      <c r="A338">
        <f t="shared" si="10"/>
        <v>27</v>
      </c>
      <c r="B338" s="10" t="str">
        <f>+VLOOKUP(A338,'state lookup'!$B$1:$C$55,2,FALSE)</f>
        <v>Montana</v>
      </c>
      <c r="C338" t="s">
        <v>0</v>
      </c>
      <c r="D338" t="str">
        <f t="shared" si="11"/>
        <v>MontanaSubject/Law</v>
      </c>
      <c r="E338" t="s">
        <v>1</v>
      </c>
      <c r="F338" t="s">
        <v>2</v>
      </c>
      <c r="G338" t="s">
        <v>3</v>
      </c>
      <c r="H338" s="1" t="s">
        <v>4</v>
      </c>
    </row>
    <row r="339" spans="1:8" ht="32" x14ac:dyDescent="0.2">
      <c r="A339">
        <f t="shared" si="10"/>
        <v>27</v>
      </c>
      <c r="B339" s="10" t="str">
        <f>+VLOOKUP(A339,'state lookup'!$B$1:$C$55,2,FALSE)</f>
        <v>Montana</v>
      </c>
      <c r="C339" t="s">
        <v>5</v>
      </c>
      <c r="D339" t="str">
        <f t="shared" si="11"/>
        <v>MontanaState permit required to purchase?</v>
      </c>
      <c r="E339" t="s">
        <v>6</v>
      </c>
      <c r="F339" t="s">
        <v>6</v>
      </c>
      <c r="H339" s="1" t="s">
        <v>7</v>
      </c>
    </row>
    <row r="340" spans="1:8" ht="32" x14ac:dyDescent="0.2">
      <c r="A340">
        <f t="shared" si="10"/>
        <v>27</v>
      </c>
      <c r="B340" s="10" t="str">
        <f>+VLOOKUP(A340,'state lookup'!$B$1:$C$55,2,FALSE)</f>
        <v>Montana</v>
      </c>
      <c r="C340" t="s">
        <v>8</v>
      </c>
      <c r="D340" t="str">
        <f t="shared" si="11"/>
        <v>MontanaFirearm registration?</v>
      </c>
      <c r="E340" t="s">
        <v>6</v>
      </c>
      <c r="F340" t="s">
        <v>6</v>
      </c>
      <c r="H340" s="1" t="s">
        <v>7</v>
      </c>
    </row>
    <row r="341" spans="1:8" ht="32" x14ac:dyDescent="0.2">
      <c r="A341">
        <f t="shared" si="10"/>
        <v>27</v>
      </c>
      <c r="B341" s="10" t="str">
        <f>+VLOOKUP(A341,'state lookup'!$B$1:$C$55,2,FALSE)</f>
        <v>Montana</v>
      </c>
      <c r="C341" t="s">
        <v>18</v>
      </c>
      <c r="D341" t="str">
        <f t="shared" si="11"/>
        <v>MontanaAssault weapon law?</v>
      </c>
      <c r="E341" t="s">
        <v>6</v>
      </c>
      <c r="F341" t="s">
        <v>6</v>
      </c>
      <c r="H341" s="1" t="s">
        <v>7</v>
      </c>
    </row>
    <row r="342" spans="1:8" ht="32" x14ac:dyDescent="0.2">
      <c r="A342">
        <f t="shared" si="10"/>
        <v>27</v>
      </c>
      <c r="B342" s="10" t="str">
        <f>+VLOOKUP(A342,'state lookup'!$B$1:$C$55,2,FALSE)</f>
        <v>Montana</v>
      </c>
      <c r="C342" t="s">
        <v>41</v>
      </c>
      <c r="D342" t="str">
        <f t="shared" si="11"/>
        <v>MontanaMagazine Capacity Restriction?</v>
      </c>
      <c r="E342" t="s">
        <v>6</v>
      </c>
      <c r="F342" t="s">
        <v>6</v>
      </c>
      <c r="H342" s="1" t="s">
        <v>7</v>
      </c>
    </row>
    <row r="343" spans="1:8" ht="32" x14ac:dyDescent="0.2">
      <c r="A343">
        <f t="shared" si="10"/>
        <v>27</v>
      </c>
      <c r="B343" s="10" t="str">
        <f>+VLOOKUP(A343,'state lookup'!$B$1:$C$55,2,FALSE)</f>
        <v>Montana</v>
      </c>
      <c r="C343" t="s">
        <v>9</v>
      </c>
      <c r="D343" t="str">
        <f t="shared" si="11"/>
        <v>MontanaOwner license required?</v>
      </c>
      <c r="E343" t="s">
        <v>6</v>
      </c>
      <c r="F343" t="s">
        <v>6</v>
      </c>
      <c r="H343" s="1" t="s">
        <v>7</v>
      </c>
    </row>
    <row r="344" spans="1:8" ht="80" x14ac:dyDescent="0.2">
      <c r="A344">
        <f t="shared" si="10"/>
        <v>27</v>
      </c>
      <c r="B344" s="10" t="str">
        <f>+VLOOKUP(A344,'state lookup'!$B$1:$C$55,2,FALSE)</f>
        <v>Montana</v>
      </c>
      <c r="C344" t="s">
        <v>10</v>
      </c>
      <c r="D344" t="str">
        <f t="shared" si="11"/>
        <v>MontanaPermit required for concealed carry?</v>
      </c>
      <c r="E344" t="s">
        <v>11</v>
      </c>
      <c r="F344" t="s">
        <v>12</v>
      </c>
      <c r="G344" t="s">
        <v>359</v>
      </c>
      <c r="H344" s="1" t="s">
        <v>360</v>
      </c>
    </row>
    <row r="345" spans="1:8" ht="32" x14ac:dyDescent="0.2">
      <c r="A345">
        <f t="shared" si="10"/>
        <v>27</v>
      </c>
      <c r="B345" s="10" t="str">
        <f>+VLOOKUP(A345,'state lookup'!$B$1:$C$55,2,FALSE)</f>
        <v>Montana</v>
      </c>
      <c r="C345" t="s">
        <v>14</v>
      </c>
      <c r="D345" t="str">
        <f t="shared" si="11"/>
        <v>MontanaPermit required for open carry?</v>
      </c>
      <c r="E345" t="s">
        <v>6</v>
      </c>
      <c r="F345" t="s">
        <v>6</v>
      </c>
      <c r="H345" s="1" t="s">
        <v>27</v>
      </c>
    </row>
    <row r="346" spans="1:8" ht="80" x14ac:dyDescent="0.2">
      <c r="A346">
        <f t="shared" si="10"/>
        <v>27</v>
      </c>
      <c r="B346" s="10" t="str">
        <f>+VLOOKUP(A346,'state lookup'!$B$1:$C$55,2,FALSE)</f>
        <v>Montana</v>
      </c>
      <c r="C346" t="s">
        <v>28</v>
      </c>
      <c r="D346" t="str">
        <f t="shared" si="11"/>
        <v>MontanaState Preemption of local restrictions?</v>
      </c>
      <c r="E346" t="s">
        <v>12</v>
      </c>
      <c r="F346" t="s">
        <v>12</v>
      </c>
      <c r="G346" t="s">
        <v>361</v>
      </c>
      <c r="H346" s="1" t="s">
        <v>362</v>
      </c>
    </row>
    <row r="347" spans="1:8" ht="32" x14ac:dyDescent="0.2">
      <c r="A347">
        <f t="shared" si="10"/>
        <v>27</v>
      </c>
      <c r="B347" s="10" t="str">
        <f>+VLOOKUP(A347,'state lookup'!$B$1:$C$55,2,FALSE)</f>
        <v>Montana</v>
      </c>
      <c r="C347" t="s">
        <v>19</v>
      </c>
      <c r="D347" t="str">
        <f t="shared" si="11"/>
        <v>MontanaNFA weapons restricted?</v>
      </c>
      <c r="E347" t="s">
        <v>6</v>
      </c>
      <c r="F347" t="s">
        <v>6</v>
      </c>
      <c r="H347" s="1" t="s">
        <v>363</v>
      </c>
    </row>
    <row r="348" spans="1:8" ht="32" x14ac:dyDescent="0.2">
      <c r="A348">
        <f t="shared" si="10"/>
        <v>27</v>
      </c>
      <c r="B348" s="10" t="str">
        <f>+VLOOKUP(A348,'state lookup'!$B$1:$C$55,2,FALSE)</f>
        <v>Montana</v>
      </c>
      <c r="C348" t="s">
        <v>35</v>
      </c>
      <c r="D348" t="str">
        <f t="shared" si="11"/>
        <v>MontanaPeaceable Journey laws?</v>
      </c>
      <c r="E348" t="s">
        <v>12</v>
      </c>
      <c r="F348" t="s">
        <v>12</v>
      </c>
      <c r="H348" s="1" t="s">
        <v>7</v>
      </c>
    </row>
    <row r="349" spans="1:8" ht="32" x14ac:dyDescent="0.2">
      <c r="A349">
        <f t="shared" si="10"/>
        <v>27</v>
      </c>
      <c r="B349" s="10" t="str">
        <f>+VLOOKUP(A349,'state lookup'!$B$1:$C$55,2,FALSE)</f>
        <v>Montana</v>
      </c>
      <c r="C349" t="s">
        <v>21</v>
      </c>
      <c r="D349" t="str">
        <f t="shared" si="11"/>
        <v>MontanaBackground checks required for private sales?</v>
      </c>
      <c r="E349" t="s">
        <v>6</v>
      </c>
      <c r="F349" t="s">
        <v>6</v>
      </c>
      <c r="H349" s="1" t="s">
        <v>364</v>
      </c>
    </row>
    <row r="350" spans="1:8" ht="32" x14ac:dyDescent="0.2">
      <c r="A350">
        <f t="shared" si="10"/>
        <v>28</v>
      </c>
      <c r="B350" s="10" t="str">
        <f>+VLOOKUP(A350,'state lookup'!$B$1:$C$55,2,FALSE)</f>
        <v>Nebraska</v>
      </c>
      <c r="C350" t="s">
        <v>0</v>
      </c>
      <c r="D350" t="str">
        <f t="shared" si="11"/>
        <v>NebraskaSubject/Law</v>
      </c>
      <c r="E350" t="s">
        <v>273</v>
      </c>
      <c r="F350" t="s">
        <v>2</v>
      </c>
      <c r="G350" t="s">
        <v>22</v>
      </c>
      <c r="H350" s="1" t="s">
        <v>4</v>
      </c>
    </row>
    <row r="351" spans="1:8" ht="32" x14ac:dyDescent="0.2">
      <c r="A351">
        <f t="shared" si="10"/>
        <v>28</v>
      </c>
      <c r="B351" s="10" t="str">
        <f>+VLOOKUP(A351,'state lookup'!$B$1:$C$55,2,FALSE)</f>
        <v>Nebraska</v>
      </c>
      <c r="C351" t="s">
        <v>5</v>
      </c>
      <c r="D351" t="str">
        <f t="shared" si="11"/>
        <v>NebraskaState permit required to purchase?</v>
      </c>
      <c r="E351" t="s">
        <v>6</v>
      </c>
      <c r="F351" t="s">
        <v>12</v>
      </c>
      <c r="G351" t="s">
        <v>365</v>
      </c>
      <c r="H351" s="1" t="s">
        <v>366</v>
      </c>
    </row>
    <row r="352" spans="1:8" ht="32" x14ac:dyDescent="0.2">
      <c r="A352">
        <f t="shared" si="10"/>
        <v>28</v>
      </c>
      <c r="B352" s="10" t="str">
        <f>+VLOOKUP(A352,'state lookup'!$B$1:$C$55,2,FALSE)</f>
        <v>Nebraska</v>
      </c>
      <c r="C352" t="s">
        <v>8</v>
      </c>
      <c r="D352" t="str">
        <f t="shared" si="11"/>
        <v>NebraskaFirearm registration?</v>
      </c>
      <c r="E352" t="s">
        <v>6</v>
      </c>
      <c r="F352" t="s">
        <v>6</v>
      </c>
      <c r="G352" t="s">
        <v>367</v>
      </c>
      <c r="H352" s="1" t="s">
        <v>368</v>
      </c>
    </row>
    <row r="353" spans="1:8" ht="32" x14ac:dyDescent="0.2">
      <c r="A353">
        <f t="shared" si="10"/>
        <v>28</v>
      </c>
      <c r="B353" s="10" t="str">
        <f>+VLOOKUP(A353,'state lookup'!$B$1:$C$55,2,FALSE)</f>
        <v>Nebraska</v>
      </c>
      <c r="C353" t="s">
        <v>9</v>
      </c>
      <c r="D353" t="str">
        <f t="shared" si="11"/>
        <v>NebraskaOwner license required?</v>
      </c>
      <c r="E353" t="s">
        <v>6</v>
      </c>
      <c r="F353" t="s">
        <v>6</v>
      </c>
      <c r="H353" s="1" t="s">
        <v>7</v>
      </c>
    </row>
    <row r="354" spans="1:8" ht="32" x14ac:dyDescent="0.2">
      <c r="A354">
        <f t="shared" si="10"/>
        <v>28</v>
      </c>
      <c r="B354" s="10" t="str">
        <f>+VLOOKUP(A354,'state lookup'!$B$1:$C$55,2,FALSE)</f>
        <v>Nebraska</v>
      </c>
      <c r="C354" t="s">
        <v>10</v>
      </c>
      <c r="D354" t="str">
        <f t="shared" si="11"/>
        <v>NebraskaPermit required for concealed carry?</v>
      </c>
      <c r="E354" t="s">
        <v>11</v>
      </c>
      <c r="F354" t="s">
        <v>12</v>
      </c>
      <c r="H354" s="1" t="s">
        <v>369</v>
      </c>
    </row>
    <row r="355" spans="1:8" ht="32" x14ac:dyDescent="0.2">
      <c r="A355">
        <f t="shared" si="10"/>
        <v>28</v>
      </c>
      <c r="B355" s="10" t="str">
        <f>+VLOOKUP(A355,'state lookup'!$B$1:$C$55,2,FALSE)</f>
        <v>Nebraska</v>
      </c>
      <c r="C355" t="s">
        <v>14</v>
      </c>
      <c r="D355" t="str">
        <f t="shared" si="11"/>
        <v>NebraskaPermit required for open carry?</v>
      </c>
      <c r="E355" t="s">
        <v>6</v>
      </c>
      <c r="F355" t="s">
        <v>6</v>
      </c>
      <c r="H355" s="1" t="s">
        <v>370</v>
      </c>
    </row>
    <row r="356" spans="1:8" ht="32" x14ac:dyDescent="0.2">
      <c r="A356">
        <f t="shared" si="10"/>
        <v>28</v>
      </c>
      <c r="B356" s="10" t="str">
        <f>+VLOOKUP(A356,'state lookup'!$B$1:$C$55,2,FALSE)</f>
        <v>Nebraska</v>
      </c>
      <c r="C356" t="s">
        <v>16</v>
      </c>
      <c r="D356" t="str">
        <f t="shared" si="11"/>
        <v>NebraskaState preemption of local restrictions?</v>
      </c>
      <c r="E356" t="s">
        <v>154</v>
      </c>
      <c r="F356" t="s">
        <v>154</v>
      </c>
      <c r="H356" s="1" t="s">
        <v>371</v>
      </c>
    </row>
    <row r="357" spans="1:8" ht="32" x14ac:dyDescent="0.2">
      <c r="A357">
        <f t="shared" si="10"/>
        <v>28</v>
      </c>
      <c r="B357" s="10" t="str">
        <f>+VLOOKUP(A357,'state lookup'!$B$1:$C$55,2,FALSE)</f>
        <v>Nebraska</v>
      </c>
      <c r="C357" t="s">
        <v>18</v>
      </c>
      <c r="D357" t="str">
        <f t="shared" si="11"/>
        <v>NebraskaAssault weapon law?</v>
      </c>
      <c r="E357" t="s">
        <v>6</v>
      </c>
      <c r="F357" t="s">
        <v>6</v>
      </c>
      <c r="H357" s="1" t="s">
        <v>7</v>
      </c>
    </row>
    <row r="358" spans="1:8" ht="32" x14ac:dyDescent="0.2">
      <c r="A358">
        <f t="shared" si="10"/>
        <v>28</v>
      </c>
      <c r="B358" s="10" t="str">
        <f>+VLOOKUP(A358,'state lookup'!$B$1:$C$55,2,FALSE)</f>
        <v>Nebraska</v>
      </c>
      <c r="C358" t="s">
        <v>19</v>
      </c>
      <c r="D358" t="str">
        <f t="shared" si="11"/>
        <v>NebraskaNFA weapons restricted?</v>
      </c>
      <c r="E358" t="s">
        <v>6</v>
      </c>
      <c r="F358" t="s">
        <v>6</v>
      </c>
      <c r="H358" s="1" t="s">
        <v>7</v>
      </c>
    </row>
    <row r="359" spans="1:8" ht="32" x14ac:dyDescent="0.2">
      <c r="A359">
        <f t="shared" si="10"/>
        <v>28</v>
      </c>
      <c r="B359" s="10" t="str">
        <f>+VLOOKUP(A359,'state lookup'!$B$1:$C$55,2,FALSE)</f>
        <v>Nebraska</v>
      </c>
      <c r="C359" t="s">
        <v>21</v>
      </c>
      <c r="D359" t="str">
        <f t="shared" si="11"/>
        <v>NebraskaBackground checks required for private sales?</v>
      </c>
      <c r="E359" t="s">
        <v>6</v>
      </c>
      <c r="F359" t="s">
        <v>12</v>
      </c>
      <c r="G359" t="s">
        <v>365</v>
      </c>
      <c r="H359" s="1" t="s">
        <v>372</v>
      </c>
    </row>
    <row r="360" spans="1:8" ht="32" x14ac:dyDescent="0.2">
      <c r="A360">
        <f t="shared" si="10"/>
        <v>29</v>
      </c>
      <c r="B360" s="10" t="str">
        <f>+VLOOKUP(A360,'state lookup'!$B$1:$C$55,2,FALSE)</f>
        <v>Nevada</v>
      </c>
      <c r="C360" t="s">
        <v>0</v>
      </c>
      <c r="D360" t="str">
        <f t="shared" si="11"/>
        <v>NevadaSubject/Law</v>
      </c>
      <c r="E360" t="s">
        <v>1</v>
      </c>
      <c r="F360" t="s">
        <v>2</v>
      </c>
      <c r="G360" t="s">
        <v>3</v>
      </c>
      <c r="H360" s="1" t="s">
        <v>4</v>
      </c>
    </row>
    <row r="361" spans="1:8" ht="32" x14ac:dyDescent="0.2">
      <c r="A361">
        <f t="shared" si="10"/>
        <v>29</v>
      </c>
      <c r="B361" s="10" t="str">
        <f>+VLOOKUP(A361,'state lookup'!$B$1:$C$55,2,FALSE)</f>
        <v>Nevada</v>
      </c>
      <c r="C361" t="s">
        <v>5</v>
      </c>
      <c r="D361" t="str">
        <f t="shared" si="11"/>
        <v>NevadaState permit required to purchase?</v>
      </c>
      <c r="E361" t="s">
        <v>6</v>
      </c>
      <c r="F361" t="s">
        <v>6</v>
      </c>
      <c r="H361" s="1" t="s">
        <v>7</v>
      </c>
    </row>
    <row r="362" spans="1:8" ht="32" x14ac:dyDescent="0.2">
      <c r="A362">
        <f t="shared" si="10"/>
        <v>29</v>
      </c>
      <c r="B362" s="10" t="str">
        <f>+VLOOKUP(A362,'state lookup'!$B$1:$C$55,2,FALSE)</f>
        <v>Nevada</v>
      </c>
      <c r="C362" t="s">
        <v>8</v>
      </c>
      <c r="D362" t="str">
        <f t="shared" si="11"/>
        <v>NevadaFirearm registration?</v>
      </c>
      <c r="E362" t="s">
        <v>6</v>
      </c>
      <c r="F362" t="s">
        <v>6</v>
      </c>
      <c r="H362" s="1" t="s">
        <v>373</v>
      </c>
    </row>
    <row r="363" spans="1:8" ht="32" x14ac:dyDescent="0.2">
      <c r="A363">
        <f t="shared" si="10"/>
        <v>29</v>
      </c>
      <c r="B363" s="10" t="str">
        <f>+VLOOKUP(A363,'state lookup'!$B$1:$C$55,2,FALSE)</f>
        <v>Nevada</v>
      </c>
      <c r="C363" t="s">
        <v>9</v>
      </c>
      <c r="D363" t="str">
        <f t="shared" si="11"/>
        <v>NevadaOwner license required?</v>
      </c>
      <c r="E363" t="s">
        <v>6</v>
      </c>
      <c r="F363" t="s">
        <v>6</v>
      </c>
      <c r="H363" s="1" t="s">
        <v>7</v>
      </c>
    </row>
    <row r="364" spans="1:8" ht="32" x14ac:dyDescent="0.2">
      <c r="A364">
        <f t="shared" si="10"/>
        <v>29</v>
      </c>
      <c r="B364" s="10" t="str">
        <f>+VLOOKUP(A364,'state lookup'!$B$1:$C$55,2,FALSE)</f>
        <v>Nevada</v>
      </c>
      <c r="C364" t="s">
        <v>10</v>
      </c>
      <c r="D364" t="str">
        <f t="shared" si="11"/>
        <v>NevadaPermit required for concealed carry?</v>
      </c>
      <c r="E364" t="s">
        <v>11</v>
      </c>
      <c r="F364" t="s">
        <v>12</v>
      </c>
      <c r="G364" t="s">
        <v>374</v>
      </c>
      <c r="H364" s="1" t="s">
        <v>375</v>
      </c>
    </row>
    <row r="365" spans="1:8" ht="32" x14ac:dyDescent="0.2">
      <c r="A365">
        <f t="shared" si="10"/>
        <v>29</v>
      </c>
      <c r="B365" s="10" t="str">
        <f>+VLOOKUP(A365,'state lookup'!$B$1:$C$55,2,FALSE)</f>
        <v>Nevada</v>
      </c>
      <c r="C365" t="s">
        <v>14</v>
      </c>
      <c r="D365" t="str">
        <f t="shared" si="11"/>
        <v>NevadaPermit required for open carry?</v>
      </c>
      <c r="E365" t="s">
        <v>6</v>
      </c>
      <c r="F365" t="s">
        <v>6</v>
      </c>
      <c r="G365" t="s">
        <v>376</v>
      </c>
      <c r="H365" s="1" t="s">
        <v>377</v>
      </c>
    </row>
    <row r="366" spans="1:8" ht="32" x14ac:dyDescent="0.2">
      <c r="A366">
        <f t="shared" si="10"/>
        <v>29</v>
      </c>
      <c r="B366" s="10" t="str">
        <f>+VLOOKUP(A366,'state lookup'!$B$1:$C$55,2,FALSE)</f>
        <v>Nevada</v>
      </c>
      <c r="C366" t="s">
        <v>16</v>
      </c>
      <c r="D366" t="str">
        <f t="shared" si="11"/>
        <v>NevadaState preemption of local restrictions?</v>
      </c>
      <c r="E366" t="s">
        <v>12</v>
      </c>
      <c r="F366" t="s">
        <v>12</v>
      </c>
      <c r="G366" t="s">
        <v>378</v>
      </c>
      <c r="H366" s="1" t="s">
        <v>379</v>
      </c>
    </row>
    <row r="367" spans="1:8" ht="32" x14ac:dyDescent="0.2">
      <c r="A367">
        <f t="shared" si="10"/>
        <v>29</v>
      </c>
      <c r="B367" s="10" t="str">
        <f>+VLOOKUP(A367,'state lookup'!$B$1:$C$55,2,FALSE)</f>
        <v>Nevada</v>
      </c>
      <c r="C367" t="s">
        <v>18</v>
      </c>
      <c r="D367" t="str">
        <f t="shared" si="11"/>
        <v>NevadaAssault weapon law?</v>
      </c>
      <c r="E367" t="s">
        <v>6</v>
      </c>
      <c r="F367" t="s">
        <v>6</v>
      </c>
      <c r="H367" s="1" t="s">
        <v>7</v>
      </c>
    </row>
    <row r="368" spans="1:8" ht="32" x14ac:dyDescent="0.2">
      <c r="A368">
        <f t="shared" si="10"/>
        <v>29</v>
      </c>
      <c r="B368" s="10" t="str">
        <f>+VLOOKUP(A368,'state lookup'!$B$1:$C$55,2,FALSE)</f>
        <v>Nevada</v>
      </c>
      <c r="C368" t="s">
        <v>41</v>
      </c>
      <c r="D368" t="str">
        <f t="shared" si="11"/>
        <v>NevadaMagazine Capacity Restriction?</v>
      </c>
      <c r="E368" t="s">
        <v>6</v>
      </c>
      <c r="F368" t="s">
        <v>6</v>
      </c>
      <c r="H368" s="1" t="s">
        <v>7</v>
      </c>
    </row>
    <row r="369" spans="1:8" ht="32" x14ac:dyDescent="0.2">
      <c r="A369">
        <f t="shared" si="10"/>
        <v>29</v>
      </c>
      <c r="B369" s="10" t="str">
        <f>+VLOOKUP(A369,'state lookup'!$B$1:$C$55,2,FALSE)</f>
        <v>Nevada</v>
      </c>
      <c r="C369" t="s">
        <v>19</v>
      </c>
      <c r="D369" t="str">
        <f t="shared" si="11"/>
        <v>NevadaNFA weapons restricted?</v>
      </c>
      <c r="E369" t="s">
        <v>6</v>
      </c>
      <c r="F369" t="s">
        <v>6</v>
      </c>
      <c r="G369" t="s">
        <v>380</v>
      </c>
      <c r="H369" s="1" t="s">
        <v>381</v>
      </c>
    </row>
    <row r="370" spans="1:8" ht="80" x14ac:dyDescent="0.2">
      <c r="A370">
        <f t="shared" si="10"/>
        <v>29</v>
      </c>
      <c r="B370" s="10" t="str">
        <f>+VLOOKUP(A370,'state lookup'!$B$1:$C$55,2,FALSE)</f>
        <v>Nevada</v>
      </c>
      <c r="C370" t="s">
        <v>21</v>
      </c>
      <c r="D370" t="str">
        <f t="shared" si="11"/>
        <v>NevadaBackground checks required for private sales?</v>
      </c>
      <c r="E370" t="s">
        <v>12</v>
      </c>
      <c r="F370" t="s">
        <v>12</v>
      </c>
      <c r="H370" s="1" t="s">
        <v>382</v>
      </c>
    </row>
    <row r="371" spans="1:8" ht="32" x14ac:dyDescent="0.2">
      <c r="A371">
        <f t="shared" si="10"/>
        <v>29</v>
      </c>
      <c r="B371" s="10" t="str">
        <f>+VLOOKUP(A371,'state lookup'!$B$1:$C$55,2,FALSE)</f>
        <v>Nevada</v>
      </c>
      <c r="C371" s="1" t="s">
        <v>175</v>
      </c>
      <c r="D371" t="str">
        <f t="shared" si="11"/>
        <v>NevadaRed flag law?_x000D_</v>
      </c>
      <c r="E371" s="1" t="s">
        <v>32</v>
      </c>
      <c r="F371" s="1" t="s">
        <v>32</v>
      </c>
      <c r="G371" s="1" t="s">
        <v>7</v>
      </c>
      <c r="H371" s="1" t="s">
        <v>383</v>
      </c>
    </row>
    <row r="372" spans="1:8" ht="32" x14ac:dyDescent="0.2">
      <c r="A372">
        <f t="shared" si="10"/>
        <v>30</v>
      </c>
      <c r="B372" s="10" t="str">
        <f>+VLOOKUP(A372,'state lookup'!$B$1:$C$55,2,FALSE)</f>
        <v>New Hampshire</v>
      </c>
      <c r="C372" t="s">
        <v>0</v>
      </c>
      <c r="D372" t="str">
        <f t="shared" si="11"/>
        <v>New HampshireSubject/Law</v>
      </c>
      <c r="E372" t="s">
        <v>1</v>
      </c>
      <c r="F372" t="s">
        <v>2</v>
      </c>
      <c r="G372" t="s">
        <v>3</v>
      </c>
      <c r="H372" s="1" t="s">
        <v>4</v>
      </c>
    </row>
    <row r="373" spans="1:8" ht="32" x14ac:dyDescent="0.2">
      <c r="A373">
        <f t="shared" si="10"/>
        <v>30</v>
      </c>
      <c r="B373" s="10" t="str">
        <f>+VLOOKUP(A373,'state lookup'!$B$1:$C$55,2,FALSE)</f>
        <v>New Hampshire</v>
      </c>
      <c r="C373" t="s">
        <v>5</v>
      </c>
      <c r="D373" t="str">
        <f t="shared" si="11"/>
        <v>New HampshireState permit required to purchase?</v>
      </c>
      <c r="E373" t="s">
        <v>6</v>
      </c>
      <c r="F373" t="s">
        <v>6</v>
      </c>
      <c r="G373" t="s">
        <v>384</v>
      </c>
      <c r="H373" s="1" t="s">
        <v>7</v>
      </c>
    </row>
    <row r="374" spans="1:8" ht="32" x14ac:dyDescent="0.2">
      <c r="A374">
        <f t="shared" si="10"/>
        <v>30</v>
      </c>
      <c r="B374" s="10" t="str">
        <f>+VLOOKUP(A374,'state lookup'!$B$1:$C$55,2,FALSE)</f>
        <v>New Hampshire</v>
      </c>
      <c r="C374" t="s">
        <v>8</v>
      </c>
      <c r="D374" t="str">
        <f t="shared" si="11"/>
        <v>New HampshireFirearm registration?</v>
      </c>
      <c r="E374" t="s">
        <v>6</v>
      </c>
      <c r="F374" t="s">
        <v>6</v>
      </c>
      <c r="H374" s="1" t="s">
        <v>7</v>
      </c>
    </row>
    <row r="375" spans="1:8" ht="32" x14ac:dyDescent="0.2">
      <c r="A375">
        <f t="shared" si="10"/>
        <v>30</v>
      </c>
      <c r="B375" s="10" t="str">
        <f>+VLOOKUP(A375,'state lookup'!$B$1:$C$55,2,FALSE)</f>
        <v>New Hampshire</v>
      </c>
      <c r="C375" t="s">
        <v>18</v>
      </c>
      <c r="D375" t="str">
        <f t="shared" si="11"/>
        <v>New HampshireAssault weapon law?</v>
      </c>
      <c r="E375" t="s">
        <v>6</v>
      </c>
      <c r="F375" t="s">
        <v>6</v>
      </c>
      <c r="H375" s="1" t="s">
        <v>7</v>
      </c>
    </row>
    <row r="376" spans="1:8" ht="32" x14ac:dyDescent="0.2">
      <c r="A376">
        <f t="shared" si="10"/>
        <v>30</v>
      </c>
      <c r="B376" s="10" t="str">
        <f>+VLOOKUP(A376,'state lookup'!$B$1:$C$55,2,FALSE)</f>
        <v>New Hampshire</v>
      </c>
      <c r="C376" t="s">
        <v>78</v>
      </c>
      <c r="D376" t="str">
        <f t="shared" si="11"/>
        <v>New HampshireMagazine capacity restriction?</v>
      </c>
      <c r="E376" t="s">
        <v>6</v>
      </c>
      <c r="F376" t="s">
        <v>6</v>
      </c>
      <c r="H376" s="1" t="s">
        <v>7</v>
      </c>
    </row>
    <row r="377" spans="1:8" ht="32" x14ac:dyDescent="0.2">
      <c r="A377">
        <f t="shared" si="10"/>
        <v>30</v>
      </c>
      <c r="B377" s="10" t="str">
        <f>+VLOOKUP(A377,'state lookup'!$B$1:$C$55,2,FALSE)</f>
        <v>New Hampshire</v>
      </c>
      <c r="C377" t="s">
        <v>9</v>
      </c>
      <c r="D377" t="str">
        <f t="shared" si="11"/>
        <v>New HampshireOwner license required?</v>
      </c>
      <c r="E377" t="s">
        <v>6</v>
      </c>
      <c r="F377" t="s">
        <v>6</v>
      </c>
      <c r="H377" s="1" t="s">
        <v>7</v>
      </c>
    </row>
    <row r="378" spans="1:8" ht="32" x14ac:dyDescent="0.2">
      <c r="A378">
        <f t="shared" si="10"/>
        <v>30</v>
      </c>
      <c r="B378" s="10" t="str">
        <f>+VLOOKUP(A378,'state lookup'!$B$1:$C$55,2,FALSE)</f>
        <v>New Hampshire</v>
      </c>
      <c r="C378" t="s">
        <v>58</v>
      </c>
      <c r="D378" t="str">
        <f t="shared" si="11"/>
        <v>New HampshireLicense required for concealed carry?</v>
      </c>
      <c r="E378" t="s">
        <v>11</v>
      </c>
      <c r="F378" t="s">
        <v>6</v>
      </c>
      <c r="G378" t="s">
        <v>385</v>
      </c>
      <c r="H378" s="1" t="s">
        <v>386</v>
      </c>
    </row>
    <row r="379" spans="1:8" ht="32" x14ac:dyDescent="0.2">
      <c r="A379">
        <f t="shared" si="10"/>
        <v>30</v>
      </c>
      <c r="B379" s="10" t="str">
        <f>+VLOOKUP(A379,'state lookup'!$B$1:$C$55,2,FALSE)</f>
        <v>New Hampshire</v>
      </c>
      <c r="C379" t="s">
        <v>61</v>
      </c>
      <c r="D379" t="str">
        <f t="shared" si="11"/>
        <v>New HampshireLicense required for open carry?</v>
      </c>
      <c r="E379" t="s">
        <v>6</v>
      </c>
      <c r="F379" t="s">
        <v>6</v>
      </c>
      <c r="G379" t="s">
        <v>387</v>
      </c>
      <c r="H379" s="1" t="s">
        <v>388</v>
      </c>
    </row>
    <row r="380" spans="1:8" ht="32" x14ac:dyDescent="0.2">
      <c r="A380">
        <f t="shared" si="10"/>
        <v>30</v>
      </c>
      <c r="B380" s="10" t="str">
        <f>+VLOOKUP(A380,'state lookup'!$B$1:$C$55,2,FALSE)</f>
        <v>New Hampshire</v>
      </c>
      <c r="C380" t="s">
        <v>16</v>
      </c>
      <c r="D380" t="str">
        <f t="shared" si="11"/>
        <v>New HampshireState preemption of local restrictions?</v>
      </c>
      <c r="E380" t="s">
        <v>12</v>
      </c>
      <c r="F380" t="s">
        <v>12</v>
      </c>
      <c r="G380" t="s">
        <v>389</v>
      </c>
      <c r="H380" s="1" t="s">
        <v>390</v>
      </c>
    </row>
    <row r="381" spans="1:8" ht="32" x14ac:dyDescent="0.2">
      <c r="A381">
        <f t="shared" si="10"/>
        <v>30</v>
      </c>
      <c r="B381" s="10" t="str">
        <f>+VLOOKUP(A381,'state lookup'!$B$1:$C$55,2,FALSE)</f>
        <v>New Hampshire</v>
      </c>
      <c r="C381" t="s">
        <v>19</v>
      </c>
      <c r="D381" t="str">
        <f t="shared" si="11"/>
        <v>New HampshireNFA weapons restricted?</v>
      </c>
      <c r="E381" t="s">
        <v>6</v>
      </c>
      <c r="F381" t="s">
        <v>6</v>
      </c>
      <c r="H381" s="1" t="s">
        <v>7</v>
      </c>
    </row>
    <row r="382" spans="1:8" ht="32" x14ac:dyDescent="0.2">
      <c r="A382">
        <f t="shared" si="10"/>
        <v>30</v>
      </c>
      <c r="B382" s="10" t="str">
        <f>+VLOOKUP(A382,'state lookup'!$B$1:$C$55,2,FALSE)</f>
        <v>New Hampshire</v>
      </c>
      <c r="C382" t="s">
        <v>35</v>
      </c>
      <c r="D382" t="str">
        <f t="shared" si="11"/>
        <v>New HampshirePeaceable Journey laws?</v>
      </c>
      <c r="E382" t="s">
        <v>6</v>
      </c>
      <c r="F382" t="s">
        <v>6</v>
      </c>
      <c r="H382" s="1" t="s">
        <v>7</v>
      </c>
    </row>
    <row r="383" spans="1:8" ht="32" x14ac:dyDescent="0.2">
      <c r="A383">
        <f t="shared" si="10"/>
        <v>30</v>
      </c>
      <c r="B383" s="10" t="str">
        <f>+VLOOKUP(A383,'state lookup'!$B$1:$C$55,2,FALSE)</f>
        <v>New Hampshire</v>
      </c>
      <c r="C383" t="s">
        <v>21</v>
      </c>
      <c r="D383" t="str">
        <f t="shared" si="11"/>
        <v>New HampshireBackground checks required for private sales?</v>
      </c>
      <c r="E383" t="s">
        <v>6</v>
      </c>
      <c r="F383" t="s">
        <v>6</v>
      </c>
      <c r="H383" s="1" t="s">
        <v>7</v>
      </c>
    </row>
    <row r="384" spans="1:8" ht="32" x14ac:dyDescent="0.2">
      <c r="A384">
        <f t="shared" si="10"/>
        <v>31</v>
      </c>
      <c r="B384" s="10" t="str">
        <f>+VLOOKUP(A384,'state lookup'!$B$1:$C$55,2,FALSE)</f>
        <v>New Jersey</v>
      </c>
      <c r="C384" t="s">
        <v>0</v>
      </c>
      <c r="D384" t="str">
        <f t="shared" si="11"/>
        <v>New JerseySubject/Law</v>
      </c>
      <c r="E384" t="s">
        <v>1</v>
      </c>
      <c r="F384" t="s">
        <v>2</v>
      </c>
      <c r="G384" t="s">
        <v>3</v>
      </c>
      <c r="H384" s="1" t="s">
        <v>4</v>
      </c>
    </row>
    <row r="385" spans="1:8" ht="64" x14ac:dyDescent="0.2">
      <c r="A385">
        <f t="shared" si="10"/>
        <v>31</v>
      </c>
      <c r="B385" s="10" t="str">
        <f>+VLOOKUP(A385,'state lookup'!$B$1:$C$55,2,FALSE)</f>
        <v>New Jersey</v>
      </c>
      <c r="C385" t="s">
        <v>5</v>
      </c>
      <c r="D385" t="str">
        <f t="shared" si="11"/>
        <v>New JerseyState permit required to purchase?</v>
      </c>
      <c r="E385" t="s">
        <v>12</v>
      </c>
      <c r="F385" t="s">
        <v>12</v>
      </c>
      <c r="H385" s="1" t="s">
        <v>391</v>
      </c>
    </row>
    <row r="386" spans="1:8" ht="64" x14ac:dyDescent="0.2">
      <c r="A386">
        <f t="shared" ref="A386:A449" si="12">+IF(C386=$C$1,A385+1,A385)</f>
        <v>31</v>
      </c>
      <c r="B386" s="10" t="str">
        <f>+VLOOKUP(A386,'state lookup'!$B$1:$C$55,2,FALSE)</f>
        <v>New Jersey</v>
      </c>
      <c r="C386" t="s">
        <v>8</v>
      </c>
      <c r="D386" t="str">
        <f t="shared" si="11"/>
        <v>New JerseyFirearm registration?</v>
      </c>
      <c r="E386" t="s">
        <v>6</v>
      </c>
      <c r="F386" t="s">
        <v>12</v>
      </c>
      <c r="H386" s="1" t="s">
        <v>392</v>
      </c>
    </row>
    <row r="387" spans="1:8" ht="32" x14ac:dyDescent="0.2">
      <c r="A387">
        <f t="shared" si="12"/>
        <v>31</v>
      </c>
      <c r="B387" s="10" t="str">
        <f>+VLOOKUP(A387,'state lookup'!$B$1:$C$55,2,FALSE)</f>
        <v>New Jersey</v>
      </c>
      <c r="C387" t="s">
        <v>9</v>
      </c>
      <c r="D387" t="str">
        <f t="shared" ref="D387:D450" si="13">+B387&amp;C387</f>
        <v>New JerseyOwner license required?</v>
      </c>
      <c r="E387" t="s">
        <v>6</v>
      </c>
      <c r="F387" t="s">
        <v>6</v>
      </c>
      <c r="H387" s="1" t="s">
        <v>393</v>
      </c>
    </row>
    <row r="388" spans="1:8" ht="80" x14ac:dyDescent="0.2">
      <c r="A388">
        <f t="shared" si="12"/>
        <v>31</v>
      </c>
      <c r="B388" s="10" t="str">
        <f>+VLOOKUP(A388,'state lookup'!$B$1:$C$55,2,FALSE)</f>
        <v>New Jersey</v>
      </c>
      <c r="C388" t="s">
        <v>10</v>
      </c>
      <c r="D388" t="str">
        <f t="shared" si="13"/>
        <v>New JerseyPermit required for concealed carry?</v>
      </c>
      <c r="E388" t="s">
        <v>11</v>
      </c>
      <c r="F388" t="s">
        <v>12</v>
      </c>
      <c r="G388" t="s">
        <v>394</v>
      </c>
      <c r="H388" s="1" t="s">
        <v>395</v>
      </c>
    </row>
    <row r="389" spans="1:8" ht="48" x14ac:dyDescent="0.2">
      <c r="A389">
        <f t="shared" si="12"/>
        <v>31</v>
      </c>
      <c r="B389" s="10" t="str">
        <f>+VLOOKUP(A389,'state lookup'!$B$1:$C$55,2,FALSE)</f>
        <v>New Jersey</v>
      </c>
      <c r="C389" t="s">
        <v>14</v>
      </c>
      <c r="D389" t="str">
        <f t="shared" si="13"/>
        <v>New JerseyPermit required for open carry?</v>
      </c>
      <c r="E389" t="s">
        <v>6</v>
      </c>
      <c r="F389" t="s">
        <v>12</v>
      </c>
      <c r="H389" s="1" t="s">
        <v>396</v>
      </c>
    </row>
    <row r="390" spans="1:8" ht="32" x14ac:dyDescent="0.2">
      <c r="A390">
        <f t="shared" si="12"/>
        <v>31</v>
      </c>
      <c r="B390" s="10" t="str">
        <f>+VLOOKUP(A390,'state lookup'!$B$1:$C$55,2,FALSE)</f>
        <v>New Jersey</v>
      </c>
      <c r="C390" t="s">
        <v>16</v>
      </c>
      <c r="D390" t="str">
        <f t="shared" si="13"/>
        <v>New JerseyState preemption of local restrictions?</v>
      </c>
      <c r="E390" t="s">
        <v>6</v>
      </c>
      <c r="F390" t="s">
        <v>6</v>
      </c>
      <c r="H390" s="1" t="s">
        <v>397</v>
      </c>
    </row>
    <row r="391" spans="1:8" ht="48" x14ac:dyDescent="0.2">
      <c r="A391">
        <f t="shared" si="12"/>
        <v>31</v>
      </c>
      <c r="B391" s="10" t="str">
        <f>+VLOOKUP(A391,'state lookup'!$B$1:$C$55,2,FALSE)</f>
        <v>New Jersey</v>
      </c>
      <c r="C391" t="s">
        <v>18</v>
      </c>
      <c r="D391" t="str">
        <f t="shared" si="13"/>
        <v>New JerseyAssault weapon law?</v>
      </c>
      <c r="E391" t="s">
        <v>12</v>
      </c>
      <c r="F391" t="s">
        <v>12</v>
      </c>
      <c r="G391" t="s">
        <v>398</v>
      </c>
      <c r="H391" s="1" t="s">
        <v>399</v>
      </c>
    </row>
    <row r="392" spans="1:8" ht="32" x14ac:dyDescent="0.2">
      <c r="A392">
        <f t="shared" si="12"/>
        <v>31</v>
      </c>
      <c r="B392" s="10" t="str">
        <f>+VLOOKUP(A392,'state lookup'!$B$1:$C$55,2,FALSE)</f>
        <v>New Jersey</v>
      </c>
      <c r="C392" t="s">
        <v>78</v>
      </c>
      <c r="D392" t="str">
        <f t="shared" si="13"/>
        <v>New JerseyMagazine capacity restriction?</v>
      </c>
      <c r="E392" t="s">
        <v>12</v>
      </c>
      <c r="F392" t="s">
        <v>12</v>
      </c>
      <c r="H392" s="1" t="s">
        <v>400</v>
      </c>
    </row>
    <row r="393" spans="1:8" ht="48" x14ac:dyDescent="0.2">
      <c r="A393">
        <f t="shared" si="12"/>
        <v>31</v>
      </c>
      <c r="B393" s="10" t="str">
        <f>+VLOOKUP(A393,'state lookup'!$B$1:$C$55,2,FALSE)</f>
        <v>New Jersey</v>
      </c>
      <c r="C393" t="s">
        <v>19</v>
      </c>
      <c r="D393" t="str">
        <f t="shared" si="13"/>
        <v>New JerseyNFA weapons restricted?</v>
      </c>
      <c r="E393" t="s">
        <v>12</v>
      </c>
      <c r="F393" t="s">
        <v>12</v>
      </c>
      <c r="G393" t="s">
        <v>401</v>
      </c>
      <c r="H393" s="1" t="s">
        <v>402</v>
      </c>
    </row>
    <row r="394" spans="1:8" ht="32" x14ac:dyDescent="0.2">
      <c r="A394">
        <f t="shared" si="12"/>
        <v>31</v>
      </c>
      <c r="B394" s="10" t="str">
        <f>+VLOOKUP(A394,'state lookup'!$B$1:$C$55,2,FALSE)</f>
        <v>New Jersey</v>
      </c>
      <c r="C394" t="s">
        <v>21</v>
      </c>
      <c r="D394" t="str">
        <f t="shared" si="13"/>
        <v>New JerseyBackground checks required for private sales?</v>
      </c>
      <c r="E394" t="s">
        <v>12</v>
      </c>
      <c r="F394" t="s">
        <v>12</v>
      </c>
      <c r="H394" s="1" t="s">
        <v>403</v>
      </c>
    </row>
    <row r="395" spans="1:8" ht="32" x14ac:dyDescent="0.2">
      <c r="A395">
        <f t="shared" si="12"/>
        <v>31</v>
      </c>
      <c r="B395" s="10" t="str">
        <f>+VLOOKUP(A395,'state lookup'!$B$1:$C$55,2,FALSE)</f>
        <v>New Jersey</v>
      </c>
      <c r="C395" t="s">
        <v>101</v>
      </c>
      <c r="D395" t="str">
        <f t="shared" si="13"/>
        <v>New JerseyRed flag law?</v>
      </c>
      <c r="E395" t="s">
        <v>12</v>
      </c>
      <c r="F395" t="s">
        <v>12</v>
      </c>
      <c r="H395" s="1" t="s">
        <v>404</v>
      </c>
    </row>
    <row r="396" spans="1:8" ht="32" x14ac:dyDescent="0.2">
      <c r="A396">
        <f t="shared" si="12"/>
        <v>32</v>
      </c>
      <c r="B396" s="10" t="str">
        <f>+VLOOKUP(A396,'state lookup'!$B$1:$C$55,2,FALSE)</f>
        <v>New Mexico</v>
      </c>
      <c r="C396" t="s">
        <v>0</v>
      </c>
      <c r="D396" t="str">
        <f t="shared" si="13"/>
        <v>New MexicoSubject/Law</v>
      </c>
      <c r="E396" t="s">
        <v>273</v>
      </c>
      <c r="F396" t="s">
        <v>2</v>
      </c>
      <c r="G396" t="s">
        <v>22</v>
      </c>
      <c r="H396" s="1" t="s">
        <v>4</v>
      </c>
    </row>
    <row r="397" spans="1:8" ht="32" x14ac:dyDescent="0.2">
      <c r="A397">
        <f t="shared" si="12"/>
        <v>32</v>
      </c>
      <c r="B397" s="10" t="str">
        <f>+VLOOKUP(A397,'state lookup'!$B$1:$C$55,2,FALSE)</f>
        <v>New Mexico</v>
      </c>
      <c r="C397" t="s">
        <v>5</v>
      </c>
      <c r="D397" t="str">
        <f t="shared" si="13"/>
        <v>New MexicoState permit required to purchase?</v>
      </c>
      <c r="E397" t="s">
        <v>6</v>
      </c>
      <c r="F397" t="s">
        <v>6</v>
      </c>
      <c r="H397" s="1" t="s">
        <v>405</v>
      </c>
    </row>
    <row r="398" spans="1:8" ht="32" x14ac:dyDescent="0.2">
      <c r="A398">
        <f t="shared" si="12"/>
        <v>32</v>
      </c>
      <c r="B398" s="10" t="str">
        <f>+VLOOKUP(A398,'state lookup'!$B$1:$C$55,2,FALSE)</f>
        <v>New Mexico</v>
      </c>
      <c r="C398" t="s">
        <v>8</v>
      </c>
      <c r="D398" t="str">
        <f t="shared" si="13"/>
        <v>New MexicoFirearm registration?</v>
      </c>
      <c r="E398" t="s">
        <v>6</v>
      </c>
      <c r="F398" t="s">
        <v>6</v>
      </c>
      <c r="H398" s="1" t="s">
        <v>7</v>
      </c>
    </row>
    <row r="399" spans="1:8" ht="32" x14ac:dyDescent="0.2">
      <c r="A399">
        <f t="shared" si="12"/>
        <v>32</v>
      </c>
      <c r="B399" s="10" t="str">
        <f>+VLOOKUP(A399,'state lookup'!$B$1:$C$55,2,FALSE)</f>
        <v>New Mexico</v>
      </c>
      <c r="C399" t="s">
        <v>18</v>
      </c>
      <c r="D399" t="str">
        <f t="shared" si="13"/>
        <v>New MexicoAssault weapon law?</v>
      </c>
      <c r="E399" t="s">
        <v>6</v>
      </c>
      <c r="F399" t="s">
        <v>6</v>
      </c>
      <c r="H399" s="1" t="s">
        <v>406</v>
      </c>
    </row>
    <row r="400" spans="1:8" ht="32" x14ac:dyDescent="0.2">
      <c r="A400">
        <f t="shared" si="12"/>
        <v>32</v>
      </c>
      <c r="B400" s="10" t="str">
        <f>+VLOOKUP(A400,'state lookup'!$B$1:$C$55,2,FALSE)</f>
        <v>New Mexico</v>
      </c>
      <c r="C400" t="s">
        <v>41</v>
      </c>
      <c r="D400" t="str">
        <f t="shared" si="13"/>
        <v>New MexicoMagazine Capacity Restriction?</v>
      </c>
      <c r="E400" t="s">
        <v>6</v>
      </c>
      <c r="F400" t="s">
        <v>6</v>
      </c>
      <c r="H400" s="1" t="s">
        <v>407</v>
      </c>
    </row>
    <row r="401" spans="1:8" ht="32" x14ac:dyDescent="0.2">
      <c r="A401">
        <f t="shared" si="12"/>
        <v>32</v>
      </c>
      <c r="B401" s="10" t="str">
        <f>+VLOOKUP(A401,'state lookup'!$B$1:$C$55,2,FALSE)</f>
        <v>New Mexico</v>
      </c>
      <c r="C401" t="s">
        <v>9</v>
      </c>
      <c r="D401" t="str">
        <f t="shared" si="13"/>
        <v>New MexicoOwner license required?</v>
      </c>
      <c r="E401" t="s">
        <v>6</v>
      </c>
      <c r="F401" t="s">
        <v>6</v>
      </c>
      <c r="H401" s="1" t="s">
        <v>7</v>
      </c>
    </row>
    <row r="402" spans="1:8" ht="64" x14ac:dyDescent="0.2">
      <c r="A402">
        <f t="shared" si="12"/>
        <v>32</v>
      </c>
      <c r="B402" s="10" t="str">
        <f>+VLOOKUP(A402,'state lookup'!$B$1:$C$55,2,FALSE)</f>
        <v>New Mexico</v>
      </c>
      <c r="C402" t="s">
        <v>58</v>
      </c>
      <c r="D402" t="str">
        <f t="shared" si="13"/>
        <v>New MexicoLicense required for concealed carry?</v>
      </c>
      <c r="E402" t="s">
        <v>11</v>
      </c>
      <c r="F402" t="s">
        <v>12</v>
      </c>
      <c r="G402" t="s">
        <v>408</v>
      </c>
      <c r="H402" s="1" t="s">
        <v>409</v>
      </c>
    </row>
    <row r="403" spans="1:8" ht="32" x14ac:dyDescent="0.2">
      <c r="A403">
        <f t="shared" si="12"/>
        <v>32</v>
      </c>
      <c r="B403" s="10" t="str">
        <f>+VLOOKUP(A403,'state lookup'!$B$1:$C$55,2,FALSE)</f>
        <v>New Mexico</v>
      </c>
      <c r="C403" t="s">
        <v>61</v>
      </c>
      <c r="D403" t="str">
        <f t="shared" si="13"/>
        <v>New MexicoLicense required for open carry?</v>
      </c>
      <c r="E403" t="s">
        <v>6</v>
      </c>
      <c r="F403" t="s">
        <v>6</v>
      </c>
      <c r="H403" s="1" t="s">
        <v>410</v>
      </c>
    </row>
    <row r="404" spans="1:8" ht="32" x14ac:dyDescent="0.2">
      <c r="A404">
        <f t="shared" si="12"/>
        <v>32</v>
      </c>
      <c r="B404" s="10" t="str">
        <f>+VLOOKUP(A404,'state lookup'!$B$1:$C$55,2,FALSE)</f>
        <v>New Mexico</v>
      </c>
      <c r="C404" t="s">
        <v>140</v>
      </c>
      <c r="D404" t="str">
        <f t="shared" si="13"/>
        <v>New MexicoVehicle carry permitted?</v>
      </c>
      <c r="E404" t="s">
        <v>12</v>
      </c>
      <c r="F404" t="s">
        <v>12</v>
      </c>
      <c r="H404" s="1" t="s">
        <v>411</v>
      </c>
    </row>
    <row r="405" spans="1:8" ht="32" x14ac:dyDescent="0.2">
      <c r="A405">
        <f t="shared" si="12"/>
        <v>32</v>
      </c>
      <c r="B405" s="10" t="str">
        <f>+VLOOKUP(A405,'state lookup'!$B$1:$C$55,2,FALSE)</f>
        <v>New Mexico</v>
      </c>
      <c r="C405" t="s">
        <v>412</v>
      </c>
      <c r="D405" t="str">
        <f t="shared" si="13"/>
        <v>New MexicoOut-of-state permits recognized?</v>
      </c>
      <c r="E405" t="s">
        <v>11</v>
      </c>
      <c r="F405" t="s">
        <v>45</v>
      </c>
      <c r="H405" s="1" t="s">
        <v>413</v>
      </c>
    </row>
    <row r="406" spans="1:8" ht="32" x14ac:dyDescent="0.2">
      <c r="A406">
        <f t="shared" si="12"/>
        <v>32</v>
      </c>
      <c r="B406" s="10" t="str">
        <f>+VLOOKUP(A406,'state lookup'!$B$1:$C$55,2,FALSE)</f>
        <v>New Mexico</v>
      </c>
      <c r="C406" t="s">
        <v>414</v>
      </c>
      <c r="D406" t="str">
        <f t="shared" si="13"/>
        <v>New MexicoDuty to Inform?</v>
      </c>
      <c r="E406" t="s">
        <v>6</v>
      </c>
      <c r="F406" t="s">
        <v>6</v>
      </c>
      <c r="H406" s="1" t="s">
        <v>415</v>
      </c>
    </row>
    <row r="407" spans="1:8" ht="48" x14ac:dyDescent="0.2">
      <c r="A407">
        <f t="shared" si="12"/>
        <v>32</v>
      </c>
      <c r="B407" s="10" t="str">
        <f>+VLOOKUP(A407,'state lookup'!$B$1:$C$55,2,FALSE)</f>
        <v>New Mexico</v>
      </c>
      <c r="C407" t="s">
        <v>416</v>
      </c>
      <c r="D407" t="str">
        <f t="shared" si="13"/>
        <v>New MexicoConcealed Carry on College Campuses?</v>
      </c>
      <c r="E407" t="s">
        <v>6</v>
      </c>
      <c r="F407" t="s">
        <v>6</v>
      </c>
      <c r="G407" t="s">
        <v>417</v>
      </c>
      <c r="H407" s="1" t="s">
        <v>418</v>
      </c>
    </row>
    <row r="408" spans="1:8" ht="32" x14ac:dyDescent="0.2">
      <c r="A408">
        <f t="shared" si="12"/>
        <v>32</v>
      </c>
      <c r="B408" s="10" t="str">
        <f>+VLOOKUP(A408,'state lookup'!$B$1:$C$55,2,FALSE)</f>
        <v>New Mexico</v>
      </c>
      <c r="C408" t="s">
        <v>19</v>
      </c>
      <c r="D408" t="str">
        <f t="shared" si="13"/>
        <v>New MexicoNFA weapons restricted?</v>
      </c>
      <c r="E408" t="s">
        <v>6</v>
      </c>
      <c r="F408" t="s">
        <v>6</v>
      </c>
      <c r="H408" s="1" t="s">
        <v>7</v>
      </c>
    </row>
    <row r="409" spans="1:8" ht="48" x14ac:dyDescent="0.2">
      <c r="A409">
        <f t="shared" si="12"/>
        <v>32</v>
      </c>
      <c r="B409" s="10" t="str">
        <f>+VLOOKUP(A409,'state lookup'!$B$1:$C$55,2,FALSE)</f>
        <v>New Mexico</v>
      </c>
      <c r="C409" t="s">
        <v>419</v>
      </c>
      <c r="D409" t="str">
        <f t="shared" si="13"/>
        <v>New MexicoState pre-emption of local ordinances?</v>
      </c>
      <c r="E409" t="s">
        <v>12</v>
      </c>
      <c r="F409" t="s">
        <v>12</v>
      </c>
      <c r="G409" t="s">
        <v>420</v>
      </c>
      <c r="H409" s="1" t="s">
        <v>421</v>
      </c>
    </row>
    <row r="410" spans="1:8" ht="64" x14ac:dyDescent="0.2">
      <c r="A410">
        <f t="shared" si="12"/>
        <v>32</v>
      </c>
      <c r="B410" s="10" t="str">
        <f>+VLOOKUP(A410,'state lookup'!$B$1:$C$55,2,FALSE)</f>
        <v>New Mexico</v>
      </c>
      <c r="C410" t="s">
        <v>258</v>
      </c>
      <c r="D410" t="str">
        <f t="shared" si="13"/>
        <v>New MexicoCastle Doctrine law?</v>
      </c>
      <c r="E410" t="s">
        <v>12</v>
      </c>
      <c r="F410" t="s">
        <v>12</v>
      </c>
      <c r="G410" t="s">
        <v>422</v>
      </c>
      <c r="H410" s="1" t="s">
        <v>423</v>
      </c>
    </row>
    <row r="411" spans="1:8" ht="32" x14ac:dyDescent="0.2">
      <c r="A411">
        <f t="shared" si="12"/>
        <v>32</v>
      </c>
      <c r="B411" s="10" t="str">
        <f>+VLOOKUP(A411,'state lookup'!$B$1:$C$55,2,FALSE)</f>
        <v>New Mexico</v>
      </c>
      <c r="C411" t="s">
        <v>424</v>
      </c>
      <c r="D411" t="str">
        <f t="shared" si="13"/>
        <v>New MexicoDuty to Retreat?</v>
      </c>
      <c r="E411" t="s">
        <v>6</v>
      </c>
      <c r="F411" t="s">
        <v>6</v>
      </c>
      <c r="H411" s="1" t="s">
        <v>7</v>
      </c>
    </row>
    <row r="412" spans="1:8" ht="48" x14ac:dyDescent="0.2">
      <c r="A412">
        <f t="shared" si="12"/>
        <v>32</v>
      </c>
      <c r="B412" s="10" t="str">
        <f>+VLOOKUP(A412,'state lookup'!$B$1:$C$55,2,FALSE)</f>
        <v>New Mexico</v>
      </c>
      <c r="C412" t="s">
        <v>425</v>
      </c>
      <c r="D412" t="str">
        <f t="shared" si="13"/>
        <v>New MexicoOpt-Out statute?</v>
      </c>
      <c r="E412" t="s">
        <v>12</v>
      </c>
      <c r="F412" t="s">
        <v>12</v>
      </c>
      <c r="G412" t="s">
        <v>426</v>
      </c>
      <c r="H412" s="1" t="s">
        <v>427</v>
      </c>
    </row>
    <row r="413" spans="1:8" ht="32" x14ac:dyDescent="0.2">
      <c r="A413">
        <f t="shared" si="12"/>
        <v>32</v>
      </c>
      <c r="B413" s="10" t="str">
        <f>+VLOOKUP(A413,'state lookup'!$B$1:$C$55,2,FALSE)</f>
        <v>New Mexico</v>
      </c>
      <c r="C413" t="s">
        <v>53</v>
      </c>
      <c r="D413" t="str">
        <f t="shared" si="13"/>
        <v>New MexicoPeaceable journey laws?</v>
      </c>
      <c r="E413" t="s">
        <v>6</v>
      </c>
      <c r="F413" t="s">
        <v>6</v>
      </c>
      <c r="H413" s="1" t="s">
        <v>428</v>
      </c>
    </row>
    <row r="414" spans="1:8" ht="48" x14ac:dyDescent="0.2">
      <c r="A414">
        <f t="shared" si="12"/>
        <v>32</v>
      </c>
      <c r="B414" s="10" t="str">
        <f>+VLOOKUP(A414,'state lookup'!$B$1:$C$55,2,FALSE)</f>
        <v>New Mexico</v>
      </c>
      <c r="C414" t="s">
        <v>429</v>
      </c>
      <c r="D414" t="str">
        <f t="shared" si="13"/>
        <v>New MexicoRed Flag Law?</v>
      </c>
      <c r="E414" t="s">
        <v>294</v>
      </c>
      <c r="F414" t="s">
        <v>294</v>
      </c>
      <c r="H414" s="1" t="s">
        <v>430</v>
      </c>
    </row>
    <row r="415" spans="1:8" ht="64" x14ac:dyDescent="0.2">
      <c r="A415">
        <f t="shared" si="12"/>
        <v>32</v>
      </c>
      <c r="B415" s="10" t="str">
        <f>+VLOOKUP(A415,'state lookup'!$B$1:$C$55,2,FALSE)</f>
        <v>New Mexico</v>
      </c>
      <c r="C415" t="s">
        <v>21</v>
      </c>
      <c r="D415" t="str">
        <f t="shared" si="13"/>
        <v>New MexicoBackground checks required for private sales?</v>
      </c>
      <c r="E415" t="s">
        <v>12</v>
      </c>
      <c r="F415" t="s">
        <v>12</v>
      </c>
      <c r="H415" s="1" t="s">
        <v>431</v>
      </c>
    </row>
    <row r="416" spans="1:8" ht="32" x14ac:dyDescent="0.2">
      <c r="A416">
        <f t="shared" si="12"/>
        <v>33</v>
      </c>
      <c r="B416" s="10" t="str">
        <f>+VLOOKUP(A416,'state lookup'!$B$1:$C$55,2,FALSE)</f>
        <v>New York</v>
      </c>
      <c r="C416" t="s">
        <v>0</v>
      </c>
      <c r="D416" t="str">
        <f t="shared" si="13"/>
        <v>New YorkSubject/Law</v>
      </c>
      <c r="E416" t="s">
        <v>1</v>
      </c>
      <c r="F416" t="s">
        <v>2</v>
      </c>
      <c r="G416" t="s">
        <v>3</v>
      </c>
      <c r="H416" s="1" t="s">
        <v>4</v>
      </c>
    </row>
    <row r="417" spans="1:8" ht="48" x14ac:dyDescent="0.2">
      <c r="A417">
        <f t="shared" si="12"/>
        <v>33</v>
      </c>
      <c r="B417" s="10" t="str">
        <f>+VLOOKUP(A417,'state lookup'!$B$1:$C$55,2,FALSE)</f>
        <v>New York</v>
      </c>
      <c r="C417" t="s">
        <v>5</v>
      </c>
      <c r="D417" t="str">
        <f t="shared" si="13"/>
        <v>New YorkState permit required to purchase?</v>
      </c>
      <c r="E417" t="s">
        <v>6</v>
      </c>
      <c r="F417" t="s">
        <v>12</v>
      </c>
      <c r="G417" t="s">
        <v>432</v>
      </c>
      <c r="H417" s="1" t="s">
        <v>433</v>
      </c>
    </row>
    <row r="418" spans="1:8" ht="48" x14ac:dyDescent="0.2">
      <c r="A418">
        <f t="shared" si="12"/>
        <v>33</v>
      </c>
      <c r="B418" s="10" t="str">
        <f>+VLOOKUP(A418,'state lookup'!$B$1:$C$55,2,FALSE)</f>
        <v>New York</v>
      </c>
      <c r="C418" t="s">
        <v>8</v>
      </c>
      <c r="D418" t="str">
        <f t="shared" si="13"/>
        <v>New YorkFirearm registration?</v>
      </c>
      <c r="E418" t="s">
        <v>6</v>
      </c>
      <c r="F418" t="s">
        <v>12</v>
      </c>
      <c r="G418" t="s">
        <v>434</v>
      </c>
      <c r="H418" s="1" t="s">
        <v>435</v>
      </c>
    </row>
    <row r="419" spans="1:8" ht="64" x14ac:dyDescent="0.2">
      <c r="A419">
        <f t="shared" si="12"/>
        <v>33</v>
      </c>
      <c r="B419" s="10" t="str">
        <f>+VLOOKUP(A419,'state lookup'!$B$1:$C$55,2,FALSE)</f>
        <v>New York</v>
      </c>
      <c r="C419" t="s">
        <v>9</v>
      </c>
      <c r="D419" t="str">
        <f t="shared" si="13"/>
        <v>New YorkOwner license required?</v>
      </c>
      <c r="E419" t="s">
        <v>6</v>
      </c>
      <c r="F419" t="s">
        <v>12</v>
      </c>
      <c r="G419" t="s">
        <v>432</v>
      </c>
      <c r="H419" s="1" t="s">
        <v>436</v>
      </c>
    </row>
    <row r="420" spans="1:8" ht="96" x14ac:dyDescent="0.2">
      <c r="A420">
        <f t="shared" si="12"/>
        <v>33</v>
      </c>
      <c r="B420" s="10" t="str">
        <f>+VLOOKUP(A420,'state lookup'!$B$1:$C$55,2,FALSE)</f>
        <v>New York</v>
      </c>
      <c r="C420" t="s">
        <v>58</v>
      </c>
      <c r="D420" t="str">
        <f t="shared" si="13"/>
        <v>New YorkLicense required for concealed carry?</v>
      </c>
      <c r="E420" t="s">
        <v>11</v>
      </c>
      <c r="F420" t="s">
        <v>12</v>
      </c>
      <c r="G420" t="s">
        <v>437</v>
      </c>
      <c r="H420" s="1" t="s">
        <v>438</v>
      </c>
    </row>
    <row r="421" spans="1:8" ht="48" x14ac:dyDescent="0.2">
      <c r="A421">
        <f t="shared" si="12"/>
        <v>33</v>
      </c>
      <c r="B421" s="10" t="str">
        <f>+VLOOKUP(A421,'state lookup'!$B$1:$C$55,2,FALSE)</f>
        <v>New York</v>
      </c>
      <c r="C421" t="s">
        <v>83</v>
      </c>
      <c r="D421" t="str">
        <f t="shared" si="13"/>
        <v>New YorkOpen carry allowed?</v>
      </c>
      <c r="E421" t="s">
        <v>6</v>
      </c>
      <c r="F421" t="s">
        <v>6</v>
      </c>
      <c r="G421" t="s">
        <v>439</v>
      </c>
      <c r="H421" s="1" t="s">
        <v>440</v>
      </c>
    </row>
    <row r="422" spans="1:8" ht="48" x14ac:dyDescent="0.2">
      <c r="A422">
        <f t="shared" si="12"/>
        <v>33</v>
      </c>
      <c r="B422" s="10" t="str">
        <f>+VLOOKUP(A422,'state lookup'!$B$1:$C$55,2,FALSE)</f>
        <v>New York</v>
      </c>
      <c r="C422" t="s">
        <v>18</v>
      </c>
      <c r="D422" t="str">
        <f t="shared" si="13"/>
        <v>New YorkAssault weapon law?</v>
      </c>
      <c r="E422" t="s">
        <v>12</v>
      </c>
      <c r="F422" t="s">
        <v>12</v>
      </c>
      <c r="G422" t="s">
        <v>441</v>
      </c>
      <c r="H422" s="1" t="s">
        <v>442</v>
      </c>
    </row>
    <row r="423" spans="1:8" ht="48" x14ac:dyDescent="0.2">
      <c r="A423">
        <f t="shared" si="12"/>
        <v>33</v>
      </c>
      <c r="B423" s="10" t="str">
        <f>+VLOOKUP(A423,'state lookup'!$B$1:$C$55,2,FALSE)</f>
        <v>New York</v>
      </c>
      <c r="C423" t="s">
        <v>78</v>
      </c>
      <c r="D423" t="str">
        <f t="shared" si="13"/>
        <v>New YorkMagazine capacity restriction?</v>
      </c>
      <c r="E423" t="s">
        <v>12</v>
      </c>
      <c r="F423" t="s">
        <v>12</v>
      </c>
      <c r="G423" t="s">
        <v>443</v>
      </c>
      <c r="H423" s="1" t="s">
        <v>444</v>
      </c>
    </row>
    <row r="424" spans="1:8" ht="32" x14ac:dyDescent="0.2">
      <c r="A424">
        <f t="shared" si="12"/>
        <v>33</v>
      </c>
      <c r="B424" s="10" t="str">
        <f>+VLOOKUP(A424,'state lookup'!$B$1:$C$55,2,FALSE)</f>
        <v>New York</v>
      </c>
      <c r="C424" t="s">
        <v>445</v>
      </c>
      <c r="D424" t="str">
        <f t="shared" si="13"/>
        <v>New YorkTitle II (National Firearms Act) weapons restricted?</v>
      </c>
      <c r="E424" t="s">
        <v>12</v>
      </c>
      <c r="F424" t="s">
        <v>12</v>
      </c>
      <c r="G424" t="s">
        <v>446</v>
      </c>
      <c r="H424" s="1" t="s">
        <v>447</v>
      </c>
    </row>
    <row r="425" spans="1:8" ht="32" x14ac:dyDescent="0.2">
      <c r="A425">
        <f t="shared" si="12"/>
        <v>33</v>
      </c>
      <c r="B425" s="10" t="str">
        <f>+VLOOKUP(A425,'state lookup'!$B$1:$C$55,2,FALSE)</f>
        <v>New York</v>
      </c>
      <c r="C425" t="s">
        <v>448</v>
      </c>
      <c r="D425" t="str">
        <f t="shared" si="13"/>
        <v>New YorkCastle Doctrine Law?</v>
      </c>
      <c r="E425" t="s">
        <v>154</v>
      </c>
      <c r="F425" t="s">
        <v>154</v>
      </c>
      <c r="G425" t="s">
        <v>449</v>
      </c>
      <c r="H425" s="1" t="s">
        <v>450</v>
      </c>
    </row>
    <row r="426" spans="1:8" ht="32" x14ac:dyDescent="0.2">
      <c r="A426">
        <f t="shared" si="12"/>
        <v>33</v>
      </c>
      <c r="B426" s="10" t="str">
        <f>+VLOOKUP(A426,'state lookup'!$B$1:$C$55,2,FALSE)</f>
        <v>New York</v>
      </c>
      <c r="C426" t="s">
        <v>16</v>
      </c>
      <c r="D426" t="str">
        <f t="shared" si="13"/>
        <v>New YorkState preemption of local restrictions?</v>
      </c>
      <c r="E426" t="s">
        <v>6</v>
      </c>
      <c r="F426" t="s">
        <v>6</v>
      </c>
      <c r="G426" t="s">
        <v>23</v>
      </c>
      <c r="H426" s="1" t="s">
        <v>451</v>
      </c>
    </row>
    <row r="427" spans="1:8" ht="32" x14ac:dyDescent="0.2">
      <c r="A427">
        <f t="shared" si="12"/>
        <v>33</v>
      </c>
      <c r="B427" s="10" t="str">
        <f>+VLOOKUP(A427,'state lookup'!$B$1:$C$55,2,FALSE)</f>
        <v>New York</v>
      </c>
      <c r="C427" t="s">
        <v>53</v>
      </c>
      <c r="D427" t="str">
        <f t="shared" si="13"/>
        <v>New YorkPeaceable journey laws?</v>
      </c>
      <c r="E427" t="s">
        <v>12</v>
      </c>
      <c r="F427" t="s">
        <v>12</v>
      </c>
      <c r="G427" t="s">
        <v>452</v>
      </c>
      <c r="H427" s="1" t="s">
        <v>453</v>
      </c>
    </row>
    <row r="428" spans="1:8" ht="32" x14ac:dyDescent="0.2">
      <c r="A428">
        <f t="shared" si="12"/>
        <v>33</v>
      </c>
      <c r="B428" s="10" t="str">
        <f>+VLOOKUP(A428,'state lookup'!$B$1:$C$55,2,FALSE)</f>
        <v>New York</v>
      </c>
      <c r="C428" t="s">
        <v>21</v>
      </c>
      <c r="D428" t="str">
        <f t="shared" si="13"/>
        <v>New YorkBackground checks required for private sales?</v>
      </c>
      <c r="E428" t="s">
        <v>12</v>
      </c>
      <c r="F428" t="s">
        <v>12</v>
      </c>
      <c r="G428" t="s">
        <v>454</v>
      </c>
      <c r="H428" s="1" t="s">
        <v>455</v>
      </c>
    </row>
    <row r="429" spans="1:8" ht="32" x14ac:dyDescent="0.2">
      <c r="A429">
        <f t="shared" si="12"/>
        <v>33</v>
      </c>
      <c r="B429" s="10" t="str">
        <f>+VLOOKUP(A429,'state lookup'!$B$1:$C$55,2,FALSE)</f>
        <v>New York</v>
      </c>
      <c r="C429" s="1" t="s">
        <v>175</v>
      </c>
      <c r="D429" t="str">
        <f t="shared" si="13"/>
        <v>New YorkRed flag law?_x000D_</v>
      </c>
      <c r="E429" s="1" t="s">
        <v>32</v>
      </c>
      <c r="F429" s="1" t="s">
        <v>32</v>
      </c>
      <c r="G429" s="1" t="s">
        <v>7</v>
      </c>
      <c r="H429" s="1" t="s">
        <v>456</v>
      </c>
    </row>
    <row r="430" spans="1:8" ht="32" x14ac:dyDescent="0.2">
      <c r="A430">
        <f t="shared" si="12"/>
        <v>34</v>
      </c>
      <c r="B430" s="10" t="str">
        <f>+VLOOKUP(A430,'state lookup'!$B$1:$C$55,2,FALSE)</f>
        <v>North Carolina</v>
      </c>
      <c r="C430" t="s">
        <v>0</v>
      </c>
      <c r="D430" t="str">
        <f t="shared" si="13"/>
        <v>North CarolinaSubject/Law</v>
      </c>
      <c r="E430" t="s">
        <v>273</v>
      </c>
      <c r="F430" t="s">
        <v>2</v>
      </c>
      <c r="G430" t="s">
        <v>22</v>
      </c>
      <c r="H430" s="1" t="s">
        <v>4</v>
      </c>
    </row>
    <row r="431" spans="1:8" ht="32" x14ac:dyDescent="0.2">
      <c r="A431">
        <f t="shared" si="12"/>
        <v>34</v>
      </c>
      <c r="B431" s="10" t="str">
        <f>+VLOOKUP(A431,'state lookup'!$B$1:$C$55,2,FALSE)</f>
        <v>North Carolina</v>
      </c>
      <c r="C431" t="s">
        <v>5</v>
      </c>
      <c r="D431" t="str">
        <f t="shared" si="13"/>
        <v>North CarolinaState permit required to purchase?</v>
      </c>
      <c r="E431" t="s">
        <v>6</v>
      </c>
      <c r="F431" t="s">
        <v>12</v>
      </c>
      <c r="H431" s="1" t="s">
        <v>457</v>
      </c>
    </row>
    <row r="432" spans="1:8" ht="32" x14ac:dyDescent="0.2">
      <c r="A432">
        <f t="shared" si="12"/>
        <v>34</v>
      </c>
      <c r="B432" s="10" t="str">
        <f>+VLOOKUP(A432,'state lookup'!$B$1:$C$55,2,FALSE)</f>
        <v>North Carolina</v>
      </c>
      <c r="C432" t="s">
        <v>8</v>
      </c>
      <c r="D432" t="str">
        <f t="shared" si="13"/>
        <v>North CarolinaFirearm registration?</v>
      </c>
      <c r="E432" t="s">
        <v>6</v>
      </c>
      <c r="F432" t="s">
        <v>6</v>
      </c>
      <c r="H432" s="1" t="s">
        <v>458</v>
      </c>
    </row>
    <row r="433" spans="1:8" ht="32" x14ac:dyDescent="0.2">
      <c r="A433">
        <f t="shared" si="12"/>
        <v>34</v>
      </c>
      <c r="B433" s="10" t="str">
        <f>+VLOOKUP(A433,'state lookup'!$B$1:$C$55,2,FALSE)</f>
        <v>North Carolina</v>
      </c>
      <c r="C433" t="s">
        <v>9</v>
      </c>
      <c r="D433" t="str">
        <f t="shared" si="13"/>
        <v>North CarolinaOwner license required?</v>
      </c>
      <c r="E433" t="s">
        <v>6</v>
      </c>
      <c r="F433" t="s">
        <v>6</v>
      </c>
      <c r="H433" s="1" t="s">
        <v>7</v>
      </c>
    </row>
    <row r="434" spans="1:8" ht="32" x14ac:dyDescent="0.2">
      <c r="A434">
        <f t="shared" si="12"/>
        <v>34</v>
      </c>
      <c r="B434" s="10" t="str">
        <f>+VLOOKUP(A434,'state lookup'!$B$1:$C$55,2,FALSE)</f>
        <v>North Carolina</v>
      </c>
      <c r="C434" t="s">
        <v>10</v>
      </c>
      <c r="D434" t="str">
        <f t="shared" si="13"/>
        <v>North CarolinaPermit required for concealed carry?</v>
      </c>
      <c r="E434" t="s">
        <v>11</v>
      </c>
      <c r="F434" t="s">
        <v>12</v>
      </c>
      <c r="G434" t="s">
        <v>459</v>
      </c>
      <c r="H434" s="1" t="s">
        <v>460</v>
      </c>
    </row>
    <row r="435" spans="1:8" ht="32" x14ac:dyDescent="0.2">
      <c r="A435">
        <f t="shared" si="12"/>
        <v>34</v>
      </c>
      <c r="B435" s="10" t="str">
        <f>+VLOOKUP(A435,'state lookup'!$B$1:$C$55,2,FALSE)</f>
        <v>North Carolina</v>
      </c>
      <c r="C435" t="s">
        <v>14</v>
      </c>
      <c r="D435" t="str">
        <f t="shared" si="13"/>
        <v>North CarolinaPermit required for open carry?</v>
      </c>
      <c r="E435" t="s">
        <v>6</v>
      </c>
      <c r="F435" t="s">
        <v>6</v>
      </c>
      <c r="H435" s="1" t="s">
        <v>461</v>
      </c>
    </row>
    <row r="436" spans="1:8" ht="32" x14ac:dyDescent="0.2">
      <c r="A436">
        <f t="shared" si="12"/>
        <v>34</v>
      </c>
      <c r="B436" s="10" t="str">
        <f>+VLOOKUP(A436,'state lookup'!$B$1:$C$55,2,FALSE)</f>
        <v>North Carolina</v>
      </c>
      <c r="C436" t="s">
        <v>16</v>
      </c>
      <c r="D436" t="str">
        <f t="shared" si="13"/>
        <v>North CarolinaState preemption of local restrictions?</v>
      </c>
      <c r="E436" t="s">
        <v>12</v>
      </c>
      <c r="F436" t="s">
        <v>12</v>
      </c>
      <c r="H436" s="1" t="s">
        <v>462</v>
      </c>
    </row>
    <row r="437" spans="1:8" ht="32" x14ac:dyDescent="0.2">
      <c r="A437">
        <f t="shared" si="12"/>
        <v>34</v>
      </c>
      <c r="B437" s="10" t="str">
        <f>+VLOOKUP(A437,'state lookup'!$B$1:$C$55,2,FALSE)</f>
        <v>North Carolina</v>
      </c>
      <c r="C437" t="s">
        <v>18</v>
      </c>
      <c r="D437" t="str">
        <f t="shared" si="13"/>
        <v>North CarolinaAssault weapon law?</v>
      </c>
      <c r="E437" t="s">
        <v>6</v>
      </c>
      <c r="F437" t="s">
        <v>6</v>
      </c>
      <c r="H437" s="1" t="s">
        <v>7</v>
      </c>
    </row>
    <row r="438" spans="1:8" ht="32" x14ac:dyDescent="0.2">
      <c r="A438">
        <f t="shared" si="12"/>
        <v>34</v>
      </c>
      <c r="B438" s="10" t="str">
        <f>+VLOOKUP(A438,'state lookup'!$B$1:$C$55,2,FALSE)</f>
        <v>North Carolina</v>
      </c>
      <c r="C438" t="s">
        <v>19</v>
      </c>
      <c r="D438" t="str">
        <f t="shared" si="13"/>
        <v>North CarolinaNFA weapons restricted?</v>
      </c>
      <c r="E438" t="s">
        <v>6</v>
      </c>
      <c r="F438" t="s">
        <v>6</v>
      </c>
      <c r="H438" s="1" t="s">
        <v>463</v>
      </c>
    </row>
    <row r="439" spans="1:8" ht="32" x14ac:dyDescent="0.2">
      <c r="A439">
        <f t="shared" si="12"/>
        <v>34</v>
      </c>
      <c r="B439" s="10" t="str">
        <f>+VLOOKUP(A439,'state lookup'!$B$1:$C$55,2,FALSE)</f>
        <v>North Carolina</v>
      </c>
      <c r="C439" s="1" t="s">
        <v>31</v>
      </c>
      <c r="D439" t="str">
        <f t="shared" si="13"/>
        <v>North CarolinaShall Certify?_x000D_</v>
      </c>
      <c r="E439" s="1" t="s">
        <v>32</v>
      </c>
      <c r="F439" s="1" t="s">
        <v>32</v>
      </c>
      <c r="G439" s="1" t="s">
        <v>464</v>
      </c>
      <c r="H439" s="1" t="s">
        <v>279</v>
      </c>
    </row>
    <row r="440" spans="1:8" ht="32" x14ac:dyDescent="0.2">
      <c r="A440">
        <f t="shared" si="12"/>
        <v>34</v>
      </c>
      <c r="B440" s="10" t="str">
        <f>+VLOOKUP(A440,'state lookup'!$B$1:$C$55,2,FALSE)</f>
        <v>North Carolina</v>
      </c>
      <c r="C440" t="s">
        <v>21</v>
      </c>
      <c r="D440" t="str">
        <f t="shared" si="13"/>
        <v>North CarolinaBackground checks required for private sales?</v>
      </c>
      <c r="E440" t="s">
        <v>6</v>
      </c>
      <c r="F440" t="s">
        <v>12</v>
      </c>
      <c r="G440" t="s">
        <v>465</v>
      </c>
      <c r="H440" s="1" t="s">
        <v>466</v>
      </c>
    </row>
    <row r="441" spans="1:8" ht="32" x14ac:dyDescent="0.2">
      <c r="A441">
        <f t="shared" si="12"/>
        <v>35</v>
      </c>
      <c r="B441" s="10" t="str">
        <f>+VLOOKUP(A441,'state lookup'!$B$1:$C$55,2,FALSE)</f>
        <v>North Dakota</v>
      </c>
      <c r="C441" t="s">
        <v>0</v>
      </c>
      <c r="D441" t="str">
        <f t="shared" si="13"/>
        <v>North DakotaSubject/Law</v>
      </c>
      <c r="E441" t="s">
        <v>273</v>
      </c>
      <c r="F441" t="s">
        <v>2</v>
      </c>
      <c r="G441" t="s">
        <v>22</v>
      </c>
      <c r="H441" s="1" t="s">
        <v>4</v>
      </c>
    </row>
    <row r="442" spans="1:8" ht="32" x14ac:dyDescent="0.2">
      <c r="A442">
        <f t="shared" si="12"/>
        <v>35</v>
      </c>
      <c r="B442" s="10" t="str">
        <f>+VLOOKUP(A442,'state lookup'!$B$1:$C$55,2,FALSE)</f>
        <v>North Dakota</v>
      </c>
      <c r="C442" t="s">
        <v>5</v>
      </c>
      <c r="D442" t="str">
        <f t="shared" si="13"/>
        <v>North DakotaState permit required to purchase?</v>
      </c>
      <c r="E442" t="s">
        <v>6</v>
      </c>
      <c r="F442" t="s">
        <v>6</v>
      </c>
      <c r="H442" s="1" t="s">
        <v>7</v>
      </c>
    </row>
    <row r="443" spans="1:8" ht="32" x14ac:dyDescent="0.2">
      <c r="A443">
        <f t="shared" si="12"/>
        <v>35</v>
      </c>
      <c r="B443" s="10" t="str">
        <f>+VLOOKUP(A443,'state lookup'!$B$1:$C$55,2,FALSE)</f>
        <v>North Dakota</v>
      </c>
      <c r="C443" t="s">
        <v>8</v>
      </c>
      <c r="D443" t="str">
        <f t="shared" si="13"/>
        <v>North DakotaFirearm registration?</v>
      </c>
      <c r="E443" t="s">
        <v>6</v>
      </c>
      <c r="F443" t="s">
        <v>6</v>
      </c>
      <c r="H443" s="1" t="s">
        <v>7</v>
      </c>
    </row>
    <row r="444" spans="1:8" ht="32" x14ac:dyDescent="0.2">
      <c r="A444">
        <f t="shared" si="12"/>
        <v>35</v>
      </c>
      <c r="B444" s="10" t="str">
        <f>+VLOOKUP(A444,'state lookup'!$B$1:$C$55,2,FALSE)</f>
        <v>North Dakota</v>
      </c>
      <c r="C444" t="s">
        <v>9</v>
      </c>
      <c r="D444" t="str">
        <f t="shared" si="13"/>
        <v>North DakotaOwner license required?</v>
      </c>
      <c r="E444" t="s">
        <v>6</v>
      </c>
      <c r="F444" t="s">
        <v>6</v>
      </c>
      <c r="H444" s="1" t="s">
        <v>7</v>
      </c>
    </row>
    <row r="445" spans="1:8" ht="32" x14ac:dyDescent="0.2">
      <c r="A445">
        <f t="shared" si="12"/>
        <v>35</v>
      </c>
      <c r="B445" s="10" t="str">
        <f>+VLOOKUP(A445,'state lookup'!$B$1:$C$55,2,FALSE)</f>
        <v>North Dakota</v>
      </c>
      <c r="C445" t="s">
        <v>58</v>
      </c>
      <c r="D445" t="str">
        <f t="shared" si="13"/>
        <v>North DakotaLicense required for concealed carry?</v>
      </c>
      <c r="E445" t="s">
        <v>11</v>
      </c>
      <c r="F445" t="s">
        <v>6</v>
      </c>
      <c r="H445" s="1" t="s">
        <v>467</v>
      </c>
    </row>
    <row r="446" spans="1:8" ht="32" x14ac:dyDescent="0.2">
      <c r="A446">
        <f t="shared" si="12"/>
        <v>35</v>
      </c>
      <c r="B446" s="10" t="str">
        <f>+VLOOKUP(A446,'state lookup'!$B$1:$C$55,2,FALSE)</f>
        <v>North Dakota</v>
      </c>
      <c r="C446" t="s">
        <v>61</v>
      </c>
      <c r="D446" t="str">
        <f t="shared" si="13"/>
        <v>North DakotaLicense required for open carry?</v>
      </c>
      <c r="E446" t="s">
        <v>6</v>
      </c>
      <c r="F446" t="s">
        <v>12</v>
      </c>
      <c r="H446" s="1" t="s">
        <v>468</v>
      </c>
    </row>
    <row r="447" spans="1:8" ht="32" x14ac:dyDescent="0.2">
      <c r="A447">
        <f t="shared" si="12"/>
        <v>35</v>
      </c>
      <c r="B447" s="10" t="str">
        <f>+VLOOKUP(A447,'state lookup'!$B$1:$C$55,2,FALSE)</f>
        <v>North Dakota</v>
      </c>
      <c r="C447" t="s">
        <v>16</v>
      </c>
      <c r="D447" t="str">
        <f t="shared" si="13"/>
        <v>North DakotaState preemption of local restrictions?</v>
      </c>
      <c r="E447" t="s">
        <v>12</v>
      </c>
      <c r="F447" t="s">
        <v>12</v>
      </c>
      <c r="H447" s="1" t="s">
        <v>7</v>
      </c>
    </row>
    <row r="448" spans="1:8" ht="32" x14ac:dyDescent="0.2">
      <c r="A448">
        <f t="shared" si="12"/>
        <v>35</v>
      </c>
      <c r="B448" s="10" t="str">
        <f>+VLOOKUP(A448,'state lookup'!$B$1:$C$55,2,FALSE)</f>
        <v>North Dakota</v>
      </c>
      <c r="C448" t="s">
        <v>18</v>
      </c>
      <c r="D448" t="str">
        <f t="shared" si="13"/>
        <v>North DakotaAssault weapon law?</v>
      </c>
      <c r="E448" t="s">
        <v>6</v>
      </c>
      <c r="F448" t="s">
        <v>6</v>
      </c>
      <c r="H448" s="1" t="s">
        <v>7</v>
      </c>
    </row>
    <row r="449" spans="1:8" ht="32" x14ac:dyDescent="0.2">
      <c r="A449">
        <f t="shared" si="12"/>
        <v>35</v>
      </c>
      <c r="B449" s="10" t="str">
        <f>+VLOOKUP(A449,'state lookup'!$B$1:$C$55,2,FALSE)</f>
        <v>North Dakota</v>
      </c>
      <c r="C449" t="s">
        <v>41</v>
      </c>
      <c r="D449" t="str">
        <f t="shared" si="13"/>
        <v>North DakotaMagazine Capacity Restriction?</v>
      </c>
      <c r="E449" t="s">
        <v>6</v>
      </c>
      <c r="F449" t="s">
        <v>6</v>
      </c>
      <c r="H449" s="1" t="s">
        <v>7</v>
      </c>
    </row>
    <row r="450" spans="1:8" ht="32" x14ac:dyDescent="0.2">
      <c r="A450">
        <f t="shared" ref="A450:A513" si="14">+IF(C450=$C$1,A449+1,A449)</f>
        <v>35</v>
      </c>
      <c r="B450" s="10" t="str">
        <f>+VLOOKUP(A450,'state lookup'!$B$1:$C$55,2,FALSE)</f>
        <v>North Dakota</v>
      </c>
      <c r="C450" t="s">
        <v>19</v>
      </c>
      <c r="D450" t="str">
        <f t="shared" si="13"/>
        <v>North DakotaNFA weapons restricted?</v>
      </c>
      <c r="E450" t="s">
        <v>6</v>
      </c>
      <c r="F450" t="s">
        <v>6</v>
      </c>
      <c r="H450" s="1" t="s">
        <v>469</v>
      </c>
    </row>
    <row r="451" spans="1:8" ht="32" x14ac:dyDescent="0.2">
      <c r="A451">
        <f t="shared" si="14"/>
        <v>35</v>
      </c>
      <c r="B451" s="10" t="str">
        <f>+VLOOKUP(A451,'state lookup'!$B$1:$C$55,2,FALSE)</f>
        <v>North Dakota</v>
      </c>
      <c r="C451" s="1" t="s">
        <v>31</v>
      </c>
      <c r="D451" t="str">
        <f t="shared" ref="D451:D514" si="15">+B451&amp;C451</f>
        <v>North DakotaShall Certify?_x000D_</v>
      </c>
      <c r="E451" s="1" t="s">
        <v>32</v>
      </c>
      <c r="F451" s="1" t="s">
        <v>32</v>
      </c>
      <c r="G451" s="1" t="s">
        <v>470</v>
      </c>
      <c r="H451" s="1" t="s">
        <v>34</v>
      </c>
    </row>
    <row r="452" spans="1:8" ht="32" x14ac:dyDescent="0.2">
      <c r="A452">
        <f t="shared" si="14"/>
        <v>35</v>
      </c>
      <c r="B452" s="10" t="str">
        <f>+VLOOKUP(A452,'state lookup'!$B$1:$C$55,2,FALSE)</f>
        <v>North Dakota</v>
      </c>
      <c r="C452" t="s">
        <v>21</v>
      </c>
      <c r="D452" t="str">
        <f t="shared" si="15"/>
        <v>North DakotaBackground checks required for private sales?</v>
      </c>
      <c r="E452" t="s">
        <v>6</v>
      </c>
      <c r="F452" t="s">
        <v>6</v>
      </c>
      <c r="H452" s="1" t="s">
        <v>7</v>
      </c>
    </row>
    <row r="453" spans="1:8" ht="32" x14ac:dyDescent="0.2">
      <c r="A453">
        <f t="shared" si="14"/>
        <v>36</v>
      </c>
      <c r="B453" s="10" t="str">
        <f>+VLOOKUP(A453,'state lookup'!$B$1:$C$55,2,FALSE)</f>
        <v>Ohio</v>
      </c>
      <c r="C453" t="s">
        <v>0</v>
      </c>
      <c r="D453" t="str">
        <f t="shared" si="15"/>
        <v>OhioSubject/Law</v>
      </c>
      <c r="E453" t="s">
        <v>1</v>
      </c>
      <c r="F453" t="s">
        <v>2</v>
      </c>
      <c r="G453" t="s">
        <v>22</v>
      </c>
      <c r="H453" s="1" t="s">
        <v>4</v>
      </c>
    </row>
    <row r="454" spans="1:8" ht="32" x14ac:dyDescent="0.2">
      <c r="A454">
        <f t="shared" si="14"/>
        <v>36</v>
      </c>
      <c r="B454" s="10" t="str">
        <f>+VLOOKUP(A454,'state lookup'!$B$1:$C$55,2,FALSE)</f>
        <v>Ohio</v>
      </c>
      <c r="C454" t="s">
        <v>5</v>
      </c>
      <c r="D454" t="str">
        <f t="shared" si="15"/>
        <v>OhioState permit required to purchase?</v>
      </c>
      <c r="E454" t="s">
        <v>6</v>
      </c>
      <c r="F454" t="s">
        <v>6</v>
      </c>
      <c r="G454" t="s">
        <v>23</v>
      </c>
      <c r="H454" s="1" t="s">
        <v>7</v>
      </c>
    </row>
    <row r="455" spans="1:8" ht="32" x14ac:dyDescent="0.2">
      <c r="A455">
        <f t="shared" si="14"/>
        <v>36</v>
      </c>
      <c r="B455" s="10" t="str">
        <f>+VLOOKUP(A455,'state lookup'!$B$1:$C$55,2,FALSE)</f>
        <v>Ohio</v>
      </c>
      <c r="C455" t="s">
        <v>8</v>
      </c>
      <c r="D455" t="str">
        <f t="shared" si="15"/>
        <v>OhioFirearm registration?</v>
      </c>
      <c r="E455" t="s">
        <v>6</v>
      </c>
      <c r="F455" t="s">
        <v>6</v>
      </c>
      <c r="G455" t="s">
        <v>23</v>
      </c>
      <c r="H455" s="1" t="s">
        <v>7</v>
      </c>
    </row>
    <row r="456" spans="1:8" ht="32" x14ac:dyDescent="0.2">
      <c r="A456">
        <f t="shared" si="14"/>
        <v>36</v>
      </c>
      <c r="B456" s="10" t="str">
        <f>+VLOOKUP(A456,'state lookup'!$B$1:$C$55,2,FALSE)</f>
        <v>Ohio</v>
      </c>
      <c r="C456" t="s">
        <v>18</v>
      </c>
      <c r="D456" t="str">
        <f t="shared" si="15"/>
        <v>OhioAssault weapon law?</v>
      </c>
      <c r="E456" t="s">
        <v>6</v>
      </c>
      <c r="F456" t="s">
        <v>6</v>
      </c>
      <c r="G456" s="1" t="s">
        <v>471</v>
      </c>
      <c r="H456" s="1" t="s">
        <v>7</v>
      </c>
    </row>
    <row r="457" spans="1:8" ht="32" x14ac:dyDescent="0.2">
      <c r="A457">
        <f t="shared" si="14"/>
        <v>36</v>
      </c>
      <c r="B457" s="10" t="str">
        <f>+VLOOKUP(A457,'state lookup'!$B$1:$C$55,2,FALSE)</f>
        <v>Ohio</v>
      </c>
      <c r="C457" t="s">
        <v>9</v>
      </c>
      <c r="D457" t="str">
        <f t="shared" si="15"/>
        <v>OhioOwner license required?</v>
      </c>
      <c r="E457" t="s">
        <v>6</v>
      </c>
      <c r="F457" t="s">
        <v>6</v>
      </c>
      <c r="G457" t="s">
        <v>23</v>
      </c>
      <c r="H457" s="1" t="s">
        <v>7</v>
      </c>
    </row>
    <row r="458" spans="1:8" ht="32" x14ac:dyDescent="0.2">
      <c r="A458">
        <f t="shared" si="14"/>
        <v>36</v>
      </c>
      <c r="B458" s="10" t="str">
        <f>+VLOOKUP(A458,'state lookup'!$B$1:$C$55,2,FALSE)</f>
        <v>Ohio</v>
      </c>
      <c r="C458" t="s">
        <v>58</v>
      </c>
      <c r="D458" t="str">
        <f t="shared" si="15"/>
        <v>OhioLicense required for concealed carry?</v>
      </c>
      <c r="E458" t="s">
        <v>11</v>
      </c>
      <c r="F458" t="s">
        <v>12</v>
      </c>
      <c r="G458" s="1" t="s">
        <v>472</v>
      </c>
      <c r="H458" s="1" t="s">
        <v>473</v>
      </c>
    </row>
    <row r="459" spans="1:8" ht="64" x14ac:dyDescent="0.2">
      <c r="A459">
        <f t="shared" si="14"/>
        <v>36</v>
      </c>
      <c r="B459" s="10" t="str">
        <f>+VLOOKUP(A459,'state lookup'!$B$1:$C$55,2,FALSE)</f>
        <v>Ohio</v>
      </c>
      <c r="C459" t="s">
        <v>61</v>
      </c>
      <c r="D459" t="str">
        <f t="shared" si="15"/>
        <v>OhioLicense required for open carry?</v>
      </c>
      <c r="E459" t="s">
        <v>6</v>
      </c>
      <c r="F459" t="s">
        <v>6</v>
      </c>
      <c r="G459" s="1" t="s">
        <v>474</v>
      </c>
      <c r="H459" s="1" t="s">
        <v>475</v>
      </c>
    </row>
    <row r="460" spans="1:8" ht="32" x14ac:dyDescent="0.2">
      <c r="A460">
        <f t="shared" si="14"/>
        <v>36</v>
      </c>
      <c r="B460" s="10" t="str">
        <f>+VLOOKUP(A460,'state lookup'!$B$1:$C$55,2,FALSE)</f>
        <v>Ohio</v>
      </c>
      <c r="C460" t="s">
        <v>16</v>
      </c>
      <c r="D460" t="str">
        <f t="shared" si="15"/>
        <v>OhioState preemption of local restrictions?</v>
      </c>
      <c r="E460" t="s">
        <v>12</v>
      </c>
      <c r="F460" t="s">
        <v>12</v>
      </c>
      <c r="G460" t="s">
        <v>476</v>
      </c>
      <c r="H460" s="1" t="s">
        <v>477</v>
      </c>
    </row>
    <row r="461" spans="1:8" ht="64" x14ac:dyDescent="0.2">
      <c r="A461">
        <f t="shared" si="14"/>
        <v>36</v>
      </c>
      <c r="B461" s="10" t="str">
        <f>+VLOOKUP(A461,'state lookup'!$B$1:$C$55,2,FALSE)</f>
        <v>Ohio</v>
      </c>
      <c r="C461" t="s">
        <v>19</v>
      </c>
      <c r="D461" t="str">
        <f t="shared" si="15"/>
        <v>OhioNFA weapons restricted?</v>
      </c>
      <c r="E461" t="s">
        <v>6</v>
      </c>
      <c r="F461" t="s">
        <v>6</v>
      </c>
      <c r="G461" s="1" t="s">
        <v>478</v>
      </c>
      <c r="H461" s="1" t="s">
        <v>479</v>
      </c>
    </row>
    <row r="462" spans="1:8" ht="32" x14ac:dyDescent="0.2">
      <c r="A462">
        <f t="shared" si="14"/>
        <v>36</v>
      </c>
      <c r="B462" s="10" t="str">
        <f>+VLOOKUP(A462,'state lookup'!$B$1:$C$55,2,FALSE)</f>
        <v>Ohio</v>
      </c>
      <c r="C462" s="1" t="s">
        <v>50</v>
      </c>
      <c r="D462" t="str">
        <f t="shared" si="15"/>
        <v>OhioShall certify?_x000D_</v>
      </c>
      <c r="E462" s="1" t="s">
        <v>32</v>
      </c>
      <c r="F462" s="1" t="s">
        <v>32</v>
      </c>
      <c r="G462" s="1" t="s">
        <v>480</v>
      </c>
      <c r="H462" s="1" t="s">
        <v>481</v>
      </c>
    </row>
    <row r="463" spans="1:8" ht="32" x14ac:dyDescent="0.2">
      <c r="A463">
        <f t="shared" si="14"/>
        <v>36</v>
      </c>
      <c r="B463" s="10" t="str">
        <f>+VLOOKUP(A463,'state lookup'!$B$1:$C$55,2,FALSE)</f>
        <v>Ohio</v>
      </c>
      <c r="C463" t="s">
        <v>53</v>
      </c>
      <c r="D463" t="str">
        <f t="shared" si="15"/>
        <v>OhioPeaceable journey laws?</v>
      </c>
      <c r="E463" t="s">
        <v>6</v>
      </c>
      <c r="F463" t="s">
        <v>6</v>
      </c>
      <c r="G463" t="s">
        <v>23</v>
      </c>
      <c r="H463" s="1" t="s">
        <v>36</v>
      </c>
    </row>
    <row r="464" spans="1:8" ht="48" x14ac:dyDescent="0.2">
      <c r="A464">
        <f t="shared" si="14"/>
        <v>36</v>
      </c>
      <c r="B464" s="10" t="str">
        <f>+VLOOKUP(A464,'state lookup'!$B$1:$C$55,2,FALSE)</f>
        <v>Ohio</v>
      </c>
      <c r="C464" t="s">
        <v>142</v>
      </c>
      <c r="D464" t="str">
        <f t="shared" si="15"/>
        <v>OhioDuty to inform?</v>
      </c>
      <c r="E464" t="s">
        <v>6</v>
      </c>
      <c r="F464" t="s">
        <v>12</v>
      </c>
      <c r="G464" t="s">
        <v>482</v>
      </c>
      <c r="H464" s="1" t="s">
        <v>483</v>
      </c>
    </row>
    <row r="465" spans="1:8" ht="32" x14ac:dyDescent="0.2">
      <c r="A465">
        <f t="shared" si="14"/>
        <v>36</v>
      </c>
      <c r="B465" s="10" t="str">
        <f>+VLOOKUP(A465,'state lookup'!$B$1:$C$55,2,FALSE)</f>
        <v>Ohio</v>
      </c>
      <c r="C465" t="s">
        <v>21</v>
      </c>
      <c r="D465" t="str">
        <f t="shared" si="15"/>
        <v>OhioBackground checks required for private sales?</v>
      </c>
      <c r="E465" t="s">
        <v>6</v>
      </c>
      <c r="F465" t="s">
        <v>6</v>
      </c>
      <c r="H465" s="1" t="s">
        <v>7</v>
      </c>
    </row>
    <row r="466" spans="1:8" ht="32" x14ac:dyDescent="0.2">
      <c r="A466">
        <f t="shared" si="14"/>
        <v>37</v>
      </c>
      <c r="B466" s="10" t="str">
        <f>+VLOOKUP(A466,'state lookup'!$B$1:$C$55,2,FALSE)</f>
        <v>Oklahoma</v>
      </c>
      <c r="C466" t="s">
        <v>484</v>
      </c>
      <c r="D466" t="str">
        <f t="shared" si="15"/>
        <v>OklahomaSubject/law</v>
      </c>
      <c r="E466" t="s">
        <v>1</v>
      </c>
      <c r="F466" t="s">
        <v>2</v>
      </c>
      <c r="G466" t="s">
        <v>3</v>
      </c>
      <c r="H466" s="1" t="s">
        <v>4</v>
      </c>
    </row>
    <row r="467" spans="1:8" ht="32" x14ac:dyDescent="0.2">
      <c r="A467">
        <f t="shared" si="14"/>
        <v>37</v>
      </c>
      <c r="B467" s="10" t="str">
        <f>+VLOOKUP(A467,'state lookup'!$B$1:$C$55,2,FALSE)</f>
        <v>Oklahoma</v>
      </c>
      <c r="C467" t="s">
        <v>5</v>
      </c>
      <c r="D467" t="str">
        <f t="shared" si="15"/>
        <v>OklahomaState permit required to purchase?</v>
      </c>
      <c r="E467" t="s">
        <v>6</v>
      </c>
      <c r="F467" t="s">
        <v>6</v>
      </c>
      <c r="G467" t="s">
        <v>485</v>
      </c>
      <c r="H467" s="1" t="s">
        <v>486</v>
      </c>
    </row>
    <row r="468" spans="1:8" ht="32" x14ac:dyDescent="0.2">
      <c r="A468">
        <f t="shared" si="14"/>
        <v>37</v>
      </c>
      <c r="B468" s="10" t="str">
        <f>+VLOOKUP(A468,'state lookup'!$B$1:$C$55,2,FALSE)</f>
        <v>Oklahoma</v>
      </c>
      <c r="C468" t="s">
        <v>8</v>
      </c>
      <c r="D468" t="str">
        <f t="shared" si="15"/>
        <v>OklahomaFirearm registration?</v>
      </c>
      <c r="E468" t="s">
        <v>6</v>
      </c>
      <c r="F468" t="s">
        <v>6</v>
      </c>
      <c r="G468" t="s">
        <v>487</v>
      </c>
      <c r="H468" s="1" t="s">
        <v>488</v>
      </c>
    </row>
    <row r="469" spans="1:8" ht="32" x14ac:dyDescent="0.2">
      <c r="A469">
        <f t="shared" si="14"/>
        <v>37</v>
      </c>
      <c r="B469" s="10" t="str">
        <f>+VLOOKUP(A469,'state lookup'!$B$1:$C$55,2,FALSE)</f>
        <v>Oklahoma</v>
      </c>
      <c r="C469" t="s">
        <v>18</v>
      </c>
      <c r="D469" t="str">
        <f t="shared" si="15"/>
        <v>OklahomaAssault weapon law?</v>
      </c>
      <c r="E469" t="s">
        <v>6</v>
      </c>
      <c r="F469" t="s">
        <v>6</v>
      </c>
      <c r="G469" t="s">
        <v>487</v>
      </c>
      <c r="H469" s="1" t="s">
        <v>488</v>
      </c>
    </row>
    <row r="470" spans="1:8" ht="32" x14ac:dyDescent="0.2">
      <c r="A470">
        <f t="shared" si="14"/>
        <v>37</v>
      </c>
      <c r="B470" s="10" t="str">
        <f>+VLOOKUP(A470,'state lookup'!$B$1:$C$55,2,FALSE)</f>
        <v>Oklahoma</v>
      </c>
      <c r="C470" t="s">
        <v>9</v>
      </c>
      <c r="D470" t="str">
        <f t="shared" si="15"/>
        <v>OklahomaOwner license required?</v>
      </c>
      <c r="E470" t="s">
        <v>6</v>
      </c>
      <c r="F470" t="s">
        <v>6</v>
      </c>
      <c r="G470" t="s">
        <v>489</v>
      </c>
      <c r="H470" s="1" t="s">
        <v>488</v>
      </c>
    </row>
    <row r="471" spans="1:8" ht="32" x14ac:dyDescent="0.2">
      <c r="A471">
        <f t="shared" si="14"/>
        <v>37</v>
      </c>
      <c r="B471" s="10" t="str">
        <f>+VLOOKUP(A471,'state lookup'!$B$1:$C$55,2,FALSE)</f>
        <v>Oklahoma</v>
      </c>
      <c r="C471" t="s">
        <v>58</v>
      </c>
      <c r="D471" t="str">
        <f t="shared" si="15"/>
        <v>OklahomaLicense required for concealed carry?</v>
      </c>
      <c r="E471" t="s">
        <v>11</v>
      </c>
      <c r="F471" t="s">
        <v>12</v>
      </c>
      <c r="G471" t="s">
        <v>490</v>
      </c>
      <c r="H471" s="1" t="s">
        <v>491</v>
      </c>
    </row>
    <row r="472" spans="1:8" ht="32" x14ac:dyDescent="0.2">
      <c r="A472">
        <f t="shared" si="14"/>
        <v>37</v>
      </c>
      <c r="B472" s="10" t="str">
        <f>+VLOOKUP(A472,'state lookup'!$B$1:$C$55,2,FALSE)</f>
        <v>Oklahoma</v>
      </c>
      <c r="C472" t="s">
        <v>61</v>
      </c>
      <c r="D472" t="str">
        <f t="shared" si="15"/>
        <v>OklahomaLicense required for open carry?</v>
      </c>
      <c r="E472" t="s">
        <v>11</v>
      </c>
      <c r="F472" t="s">
        <v>12</v>
      </c>
      <c r="G472" t="s">
        <v>492</v>
      </c>
      <c r="H472" s="1" t="s">
        <v>493</v>
      </c>
    </row>
    <row r="473" spans="1:8" ht="32" x14ac:dyDescent="0.2">
      <c r="A473">
        <f t="shared" si="14"/>
        <v>37</v>
      </c>
      <c r="B473" s="10" t="str">
        <f>+VLOOKUP(A473,'state lookup'!$B$1:$C$55,2,FALSE)</f>
        <v>Oklahoma</v>
      </c>
      <c r="C473" t="s">
        <v>28</v>
      </c>
      <c r="D473" t="str">
        <f t="shared" si="15"/>
        <v>OklahomaState Preemption of local restrictions?</v>
      </c>
      <c r="E473" t="s">
        <v>12</v>
      </c>
      <c r="F473" t="s">
        <v>12</v>
      </c>
      <c r="G473" t="s">
        <v>494</v>
      </c>
      <c r="H473" s="1" t="s">
        <v>495</v>
      </c>
    </row>
    <row r="474" spans="1:8" ht="32" x14ac:dyDescent="0.2">
      <c r="A474">
        <f t="shared" si="14"/>
        <v>37</v>
      </c>
      <c r="B474" s="10" t="str">
        <f>+VLOOKUP(A474,'state lookup'!$B$1:$C$55,2,FALSE)</f>
        <v>Oklahoma</v>
      </c>
      <c r="C474" t="s">
        <v>19</v>
      </c>
      <c r="D474" t="str">
        <f t="shared" si="15"/>
        <v>OklahomaNFA weapons restricted?</v>
      </c>
      <c r="E474" t="s">
        <v>6</v>
      </c>
      <c r="F474" t="s">
        <v>6</v>
      </c>
      <c r="G474" t="s">
        <v>496</v>
      </c>
      <c r="H474" s="1" t="s">
        <v>497</v>
      </c>
    </row>
    <row r="475" spans="1:8" ht="32" x14ac:dyDescent="0.2">
      <c r="A475">
        <f t="shared" si="14"/>
        <v>37</v>
      </c>
      <c r="B475" s="10" t="str">
        <f>+VLOOKUP(A475,'state lookup'!$B$1:$C$55,2,FALSE)</f>
        <v>Oklahoma</v>
      </c>
      <c r="C475" s="1" t="s">
        <v>31</v>
      </c>
      <c r="D475" t="str">
        <f t="shared" si="15"/>
        <v>OklahomaShall Certify?_x000D_</v>
      </c>
      <c r="E475" s="1" t="s">
        <v>32</v>
      </c>
      <c r="F475" s="1" t="s">
        <v>32</v>
      </c>
      <c r="G475" s="1" t="s">
        <v>498</v>
      </c>
      <c r="H475" s="1" t="s">
        <v>279</v>
      </c>
    </row>
    <row r="476" spans="1:8" ht="32" x14ac:dyDescent="0.2">
      <c r="A476">
        <f t="shared" si="14"/>
        <v>37</v>
      </c>
      <c r="B476" s="10" t="str">
        <f>+VLOOKUP(A476,'state lookup'!$B$1:$C$55,2,FALSE)</f>
        <v>Oklahoma</v>
      </c>
      <c r="C476" t="s">
        <v>21</v>
      </c>
      <c r="D476" t="str">
        <f t="shared" si="15"/>
        <v>OklahomaBackground checks required for private sales?</v>
      </c>
      <c r="E476" t="s">
        <v>6</v>
      </c>
      <c r="F476" t="s">
        <v>6</v>
      </c>
      <c r="H476" s="1" t="s">
        <v>7</v>
      </c>
    </row>
    <row r="477" spans="1:8" ht="32" x14ac:dyDescent="0.2">
      <c r="A477">
        <f t="shared" si="14"/>
        <v>38</v>
      </c>
      <c r="B477" s="10" t="str">
        <f>+VLOOKUP(A477,'state lookup'!$B$1:$C$55,2,FALSE)</f>
        <v>Oregon</v>
      </c>
      <c r="C477" t="s">
        <v>0</v>
      </c>
      <c r="D477" t="str">
        <f t="shared" si="15"/>
        <v>OregonSubject/Law</v>
      </c>
      <c r="E477" t="s">
        <v>1</v>
      </c>
      <c r="F477" t="s">
        <v>2</v>
      </c>
      <c r="G477" t="s">
        <v>3</v>
      </c>
      <c r="H477" s="1" t="s">
        <v>4</v>
      </c>
    </row>
    <row r="478" spans="1:8" ht="32" x14ac:dyDescent="0.2">
      <c r="A478">
        <f t="shared" si="14"/>
        <v>38</v>
      </c>
      <c r="B478" s="10" t="str">
        <f>+VLOOKUP(A478,'state lookup'!$B$1:$C$55,2,FALSE)</f>
        <v>Oregon</v>
      </c>
      <c r="C478" t="s">
        <v>5</v>
      </c>
      <c r="D478" t="str">
        <f t="shared" si="15"/>
        <v>OregonState permit required to purchase?</v>
      </c>
      <c r="E478" t="s">
        <v>6</v>
      </c>
      <c r="F478" t="s">
        <v>6</v>
      </c>
      <c r="G478" t="s">
        <v>499</v>
      </c>
      <c r="H478" s="1" t="s">
        <v>7</v>
      </c>
    </row>
    <row r="479" spans="1:8" ht="32" x14ac:dyDescent="0.2">
      <c r="A479">
        <f t="shared" si="14"/>
        <v>38</v>
      </c>
      <c r="B479" s="10" t="str">
        <f>+VLOOKUP(A479,'state lookup'!$B$1:$C$55,2,FALSE)</f>
        <v>Oregon</v>
      </c>
      <c r="C479" t="s">
        <v>8</v>
      </c>
      <c r="D479" t="str">
        <f t="shared" si="15"/>
        <v>OregonFirearm registration?</v>
      </c>
      <c r="E479" t="s">
        <v>6</v>
      </c>
      <c r="F479" t="s">
        <v>6</v>
      </c>
      <c r="G479" t="s">
        <v>500</v>
      </c>
      <c r="H479" s="1" t="s">
        <v>501</v>
      </c>
    </row>
    <row r="480" spans="1:8" ht="32" x14ac:dyDescent="0.2">
      <c r="A480">
        <f t="shared" si="14"/>
        <v>38</v>
      </c>
      <c r="B480" s="10" t="str">
        <f>+VLOOKUP(A480,'state lookup'!$B$1:$C$55,2,FALSE)</f>
        <v>Oregon</v>
      </c>
      <c r="C480" t="s">
        <v>9</v>
      </c>
      <c r="D480" t="str">
        <f t="shared" si="15"/>
        <v>OregonOwner license required?</v>
      </c>
      <c r="E480" t="s">
        <v>6</v>
      </c>
      <c r="F480" t="s">
        <v>6</v>
      </c>
      <c r="G480" t="s">
        <v>499</v>
      </c>
      <c r="H480" s="1" t="s">
        <v>7</v>
      </c>
    </row>
    <row r="481" spans="1:8" ht="64" x14ac:dyDescent="0.2">
      <c r="A481">
        <f t="shared" si="14"/>
        <v>38</v>
      </c>
      <c r="B481" s="10" t="str">
        <f>+VLOOKUP(A481,'state lookup'!$B$1:$C$55,2,FALSE)</f>
        <v>Oregon</v>
      </c>
      <c r="C481" t="s">
        <v>502</v>
      </c>
      <c r="D481" t="str">
        <f t="shared" si="15"/>
        <v>OregonMinimum age to purchase firearms.</v>
      </c>
      <c r="E481">
        <v>18</v>
      </c>
      <c r="F481" t="s">
        <v>503</v>
      </c>
      <c r="G481" t="s">
        <v>504</v>
      </c>
      <c r="H481" s="1" t="s">
        <v>505</v>
      </c>
    </row>
    <row r="482" spans="1:8" ht="80" x14ac:dyDescent="0.2">
      <c r="A482">
        <f t="shared" si="14"/>
        <v>38</v>
      </c>
      <c r="B482" s="10" t="str">
        <f>+VLOOKUP(A482,'state lookup'!$B$1:$C$55,2,FALSE)</f>
        <v>Oregon</v>
      </c>
      <c r="C482" t="s">
        <v>506</v>
      </c>
      <c r="D482" t="str">
        <f t="shared" si="15"/>
        <v>OregonMinors allowed to possess firearms?</v>
      </c>
      <c r="E482" t="s">
        <v>507</v>
      </c>
      <c r="F482" t="s">
        <v>507</v>
      </c>
      <c r="G482" t="s">
        <v>508</v>
      </c>
      <c r="H482" s="1" t="s">
        <v>509</v>
      </c>
    </row>
    <row r="483" spans="1:8" ht="64" x14ac:dyDescent="0.2">
      <c r="A483">
        <f t="shared" si="14"/>
        <v>38</v>
      </c>
      <c r="B483" s="10" t="str">
        <f>+VLOOKUP(A483,'state lookup'!$B$1:$C$55,2,FALSE)</f>
        <v>Oregon</v>
      </c>
      <c r="C483" t="s">
        <v>18</v>
      </c>
      <c r="D483" t="str">
        <f t="shared" si="15"/>
        <v>OregonAssault weapon law?</v>
      </c>
      <c r="E483" t="s">
        <v>6</v>
      </c>
      <c r="F483" t="s">
        <v>6</v>
      </c>
      <c r="G483" t="s">
        <v>499</v>
      </c>
      <c r="H483" s="1" t="s">
        <v>510</v>
      </c>
    </row>
    <row r="484" spans="1:8" ht="80" x14ac:dyDescent="0.2">
      <c r="A484">
        <f t="shared" si="14"/>
        <v>38</v>
      </c>
      <c r="B484" s="10" t="str">
        <f>+VLOOKUP(A484,'state lookup'!$B$1:$C$55,2,FALSE)</f>
        <v>Oregon</v>
      </c>
      <c r="C484" t="s">
        <v>58</v>
      </c>
      <c r="D484" t="str">
        <f t="shared" si="15"/>
        <v>OregonLicense required for concealed carry?</v>
      </c>
      <c r="E484" t="s">
        <v>11</v>
      </c>
      <c r="F484" t="s">
        <v>12</v>
      </c>
      <c r="G484" t="s">
        <v>511</v>
      </c>
      <c r="H484" s="1" t="s">
        <v>512</v>
      </c>
    </row>
    <row r="485" spans="1:8" ht="80" x14ac:dyDescent="0.2">
      <c r="A485">
        <f t="shared" si="14"/>
        <v>38</v>
      </c>
      <c r="B485" s="10" t="str">
        <f>+VLOOKUP(A485,'state lookup'!$B$1:$C$55,2,FALSE)</f>
        <v>Oregon</v>
      </c>
      <c r="C485" t="s">
        <v>61</v>
      </c>
      <c r="D485" t="str">
        <f t="shared" si="15"/>
        <v>OregonLicense required for open carry?</v>
      </c>
      <c r="E485" t="s">
        <v>6</v>
      </c>
      <c r="F485" t="s">
        <v>6</v>
      </c>
      <c r="G485" t="s">
        <v>513</v>
      </c>
      <c r="H485" s="1" t="s">
        <v>514</v>
      </c>
    </row>
    <row r="486" spans="1:8" ht="32" x14ac:dyDescent="0.2">
      <c r="A486">
        <f t="shared" si="14"/>
        <v>38</v>
      </c>
      <c r="B486" s="10" t="str">
        <f>+VLOOKUP(A486,'state lookup'!$B$1:$C$55,2,FALSE)</f>
        <v>Oregon</v>
      </c>
      <c r="C486" t="s">
        <v>16</v>
      </c>
      <c r="D486" t="str">
        <f t="shared" si="15"/>
        <v>OregonState preemption of local restrictions?</v>
      </c>
      <c r="E486" t="s">
        <v>12</v>
      </c>
      <c r="F486" t="s">
        <v>12</v>
      </c>
      <c r="G486" t="s">
        <v>515</v>
      </c>
      <c r="H486" s="1" t="s">
        <v>516</v>
      </c>
    </row>
    <row r="487" spans="1:8" ht="32" x14ac:dyDescent="0.2">
      <c r="A487">
        <f t="shared" si="14"/>
        <v>38</v>
      </c>
      <c r="B487" s="10" t="str">
        <f>+VLOOKUP(A487,'state lookup'!$B$1:$C$55,2,FALSE)</f>
        <v>Oregon</v>
      </c>
      <c r="C487" t="s">
        <v>19</v>
      </c>
      <c r="D487" t="str">
        <f t="shared" si="15"/>
        <v>OregonNFA weapons restricted?</v>
      </c>
      <c r="E487" t="s">
        <v>6</v>
      </c>
      <c r="F487" t="s">
        <v>6</v>
      </c>
      <c r="G487" t="s">
        <v>517</v>
      </c>
      <c r="H487" s="1" t="s">
        <v>518</v>
      </c>
    </row>
    <row r="488" spans="1:8" ht="32" x14ac:dyDescent="0.2">
      <c r="A488">
        <f t="shared" si="14"/>
        <v>38</v>
      </c>
      <c r="B488" s="10" t="str">
        <f>+VLOOKUP(A488,'state lookup'!$B$1:$C$55,2,FALSE)</f>
        <v>Oregon</v>
      </c>
      <c r="C488" t="s">
        <v>53</v>
      </c>
      <c r="D488" t="str">
        <f t="shared" si="15"/>
        <v>OregonPeaceable journey laws?</v>
      </c>
      <c r="E488" t="s">
        <v>12</v>
      </c>
      <c r="F488" t="s">
        <v>12</v>
      </c>
      <c r="G488" t="s">
        <v>499</v>
      </c>
      <c r="H488" s="1" t="s">
        <v>519</v>
      </c>
    </row>
    <row r="489" spans="1:8" ht="32" x14ac:dyDescent="0.2">
      <c r="A489">
        <f t="shared" si="14"/>
        <v>38</v>
      </c>
      <c r="B489" s="10" t="str">
        <f>+VLOOKUP(A489,'state lookup'!$B$1:$C$55,2,FALSE)</f>
        <v>Oregon</v>
      </c>
      <c r="C489" t="s">
        <v>21</v>
      </c>
      <c r="D489" t="str">
        <f t="shared" si="15"/>
        <v>OregonBackground checks required for private sales?</v>
      </c>
      <c r="E489" t="s">
        <v>12</v>
      </c>
      <c r="F489" t="s">
        <v>12</v>
      </c>
      <c r="G489" t="s">
        <v>520</v>
      </c>
      <c r="H489" s="1" t="s">
        <v>521</v>
      </c>
    </row>
    <row r="490" spans="1:8" ht="32" x14ac:dyDescent="0.2">
      <c r="A490">
        <f t="shared" si="14"/>
        <v>38</v>
      </c>
      <c r="B490" s="10" t="str">
        <f>+VLOOKUP(A490,'state lookup'!$B$1:$C$55,2,FALSE)</f>
        <v>Oregon</v>
      </c>
      <c r="C490" t="s">
        <v>101</v>
      </c>
      <c r="D490" t="str">
        <f t="shared" si="15"/>
        <v>OregonRed flag law?</v>
      </c>
      <c r="E490" t="s">
        <v>12</v>
      </c>
      <c r="F490" t="s">
        <v>12</v>
      </c>
      <c r="G490" t="s">
        <v>522</v>
      </c>
      <c r="H490" s="1" t="s">
        <v>523</v>
      </c>
    </row>
    <row r="491" spans="1:8" ht="32" x14ac:dyDescent="0.2">
      <c r="A491">
        <f t="shared" si="14"/>
        <v>39</v>
      </c>
      <c r="B491" s="10" t="str">
        <f>+VLOOKUP(A491,'state lookup'!$B$1:$C$55,2,FALSE)</f>
        <v>Pennsylvania</v>
      </c>
      <c r="C491" t="s">
        <v>0</v>
      </c>
      <c r="D491" t="str">
        <f t="shared" si="15"/>
        <v>PennsylvaniaSubject/Law</v>
      </c>
      <c r="E491" t="s">
        <v>1</v>
      </c>
      <c r="F491" t="s">
        <v>2</v>
      </c>
      <c r="G491" t="s">
        <v>3</v>
      </c>
      <c r="H491" s="1" t="s">
        <v>4</v>
      </c>
    </row>
    <row r="492" spans="1:8" ht="32" x14ac:dyDescent="0.2">
      <c r="A492">
        <f t="shared" si="14"/>
        <v>39</v>
      </c>
      <c r="B492" s="10" t="str">
        <f>+VLOOKUP(A492,'state lookup'!$B$1:$C$55,2,FALSE)</f>
        <v>Pennsylvania</v>
      </c>
      <c r="C492" t="s">
        <v>5</v>
      </c>
      <c r="D492" t="str">
        <f t="shared" si="15"/>
        <v>PennsylvaniaState permit required to purchase?</v>
      </c>
      <c r="E492" t="s">
        <v>6</v>
      </c>
      <c r="F492" t="s">
        <v>6</v>
      </c>
      <c r="H492" s="1" t="s">
        <v>7</v>
      </c>
    </row>
    <row r="493" spans="1:8" ht="48" x14ac:dyDescent="0.2">
      <c r="A493">
        <f t="shared" si="14"/>
        <v>39</v>
      </c>
      <c r="B493" s="10" t="str">
        <f>+VLOOKUP(A493,'state lookup'!$B$1:$C$55,2,FALSE)</f>
        <v>Pennsylvania</v>
      </c>
      <c r="C493" t="s">
        <v>8</v>
      </c>
      <c r="D493" t="str">
        <f t="shared" si="15"/>
        <v>PennsylvaniaFirearm registration?</v>
      </c>
      <c r="E493" t="s">
        <v>6</v>
      </c>
      <c r="F493" t="s">
        <v>45</v>
      </c>
      <c r="G493" t="s">
        <v>524</v>
      </c>
      <c r="H493" s="1" t="s">
        <v>525</v>
      </c>
    </row>
    <row r="494" spans="1:8" ht="32" x14ac:dyDescent="0.2">
      <c r="A494">
        <f t="shared" si="14"/>
        <v>39</v>
      </c>
      <c r="B494" s="10" t="str">
        <f>+VLOOKUP(A494,'state lookup'!$B$1:$C$55,2,FALSE)</f>
        <v>Pennsylvania</v>
      </c>
      <c r="C494" t="s">
        <v>18</v>
      </c>
      <c r="D494" t="str">
        <f t="shared" si="15"/>
        <v>PennsylvaniaAssault weapon law?</v>
      </c>
      <c r="E494" t="s">
        <v>6</v>
      </c>
      <c r="F494" t="s">
        <v>6</v>
      </c>
      <c r="H494" s="1" t="s">
        <v>7</v>
      </c>
    </row>
    <row r="495" spans="1:8" ht="32" x14ac:dyDescent="0.2">
      <c r="A495">
        <f t="shared" si="14"/>
        <v>39</v>
      </c>
      <c r="B495" s="10" t="str">
        <f>+VLOOKUP(A495,'state lookup'!$B$1:$C$55,2,FALSE)</f>
        <v>Pennsylvania</v>
      </c>
      <c r="C495" t="s">
        <v>9</v>
      </c>
      <c r="D495" t="str">
        <f t="shared" si="15"/>
        <v>PennsylvaniaOwner license required?</v>
      </c>
      <c r="E495" t="s">
        <v>6</v>
      </c>
      <c r="F495" t="s">
        <v>6</v>
      </c>
      <c r="H495" s="1" t="s">
        <v>7</v>
      </c>
    </row>
    <row r="496" spans="1:8" ht="32" x14ac:dyDescent="0.2">
      <c r="A496">
        <f t="shared" si="14"/>
        <v>39</v>
      </c>
      <c r="B496" s="10" t="str">
        <f>+VLOOKUP(A496,'state lookup'!$B$1:$C$55,2,FALSE)</f>
        <v>Pennsylvania</v>
      </c>
      <c r="C496" t="s">
        <v>58</v>
      </c>
      <c r="D496" t="str">
        <f t="shared" si="15"/>
        <v>PennsylvaniaLicense required for concealed carry?</v>
      </c>
      <c r="E496" t="s">
        <v>11</v>
      </c>
      <c r="F496" t="s">
        <v>12</v>
      </c>
      <c r="G496" t="s">
        <v>526</v>
      </c>
      <c r="H496" s="1" t="s">
        <v>527</v>
      </c>
    </row>
    <row r="497" spans="1:8" ht="64" x14ac:dyDescent="0.2">
      <c r="A497">
        <f t="shared" si="14"/>
        <v>39</v>
      </c>
      <c r="B497" s="10" t="str">
        <f>+VLOOKUP(A497,'state lookup'!$B$1:$C$55,2,FALSE)</f>
        <v>Pennsylvania</v>
      </c>
      <c r="C497" t="s">
        <v>61</v>
      </c>
      <c r="D497" t="str">
        <f t="shared" si="15"/>
        <v>PennsylvaniaLicense required for open carry?</v>
      </c>
      <c r="E497" t="s">
        <v>6</v>
      </c>
      <c r="F497" t="s">
        <v>6</v>
      </c>
      <c r="H497" s="1" t="s">
        <v>528</v>
      </c>
    </row>
    <row r="498" spans="1:8" ht="32" x14ac:dyDescent="0.2">
      <c r="A498">
        <f t="shared" si="14"/>
        <v>39</v>
      </c>
      <c r="B498" s="10" t="str">
        <f>+VLOOKUP(A498,'state lookup'!$B$1:$C$55,2,FALSE)</f>
        <v>Pennsylvania</v>
      </c>
      <c r="C498" t="s">
        <v>529</v>
      </c>
      <c r="D498" t="str">
        <f t="shared" si="15"/>
        <v>PennsylvaniaCastle Law/Stand Your Ground?</v>
      </c>
      <c r="E498" t="s">
        <v>12</v>
      </c>
      <c r="F498" t="s">
        <v>12</v>
      </c>
      <c r="G498" t="s">
        <v>530</v>
      </c>
      <c r="H498" s="1" t="s">
        <v>531</v>
      </c>
    </row>
    <row r="499" spans="1:8" ht="32" x14ac:dyDescent="0.2">
      <c r="A499">
        <f t="shared" si="14"/>
        <v>39</v>
      </c>
      <c r="B499" s="10" t="str">
        <f>+VLOOKUP(A499,'state lookup'!$B$1:$C$55,2,FALSE)</f>
        <v>Pennsylvania</v>
      </c>
      <c r="C499" t="s">
        <v>16</v>
      </c>
      <c r="D499" t="str">
        <f t="shared" si="15"/>
        <v>PennsylvaniaState preemption of local restrictions?</v>
      </c>
      <c r="E499" t="s">
        <v>12</v>
      </c>
      <c r="F499" t="s">
        <v>12</v>
      </c>
      <c r="G499" t="s">
        <v>532</v>
      </c>
      <c r="H499" s="1" t="s">
        <v>7</v>
      </c>
    </row>
    <row r="500" spans="1:8" ht="32" x14ac:dyDescent="0.2">
      <c r="A500">
        <f t="shared" si="14"/>
        <v>39</v>
      </c>
      <c r="B500" s="10" t="str">
        <f>+VLOOKUP(A500,'state lookup'!$B$1:$C$55,2,FALSE)</f>
        <v>Pennsylvania</v>
      </c>
      <c r="C500" t="s">
        <v>19</v>
      </c>
      <c r="D500" t="str">
        <f t="shared" si="15"/>
        <v>PennsylvaniaNFA weapons restricted?</v>
      </c>
      <c r="E500" t="s">
        <v>6</v>
      </c>
      <c r="F500" t="s">
        <v>6</v>
      </c>
      <c r="H500" s="1" t="s">
        <v>7</v>
      </c>
    </row>
    <row r="501" spans="1:8" ht="32" x14ac:dyDescent="0.2">
      <c r="A501">
        <f t="shared" si="14"/>
        <v>39</v>
      </c>
      <c r="B501" s="10" t="str">
        <f>+VLOOKUP(A501,'state lookup'!$B$1:$C$55,2,FALSE)</f>
        <v>Pennsylvania</v>
      </c>
      <c r="C501" t="s">
        <v>35</v>
      </c>
      <c r="D501" t="str">
        <f t="shared" si="15"/>
        <v>PennsylvaniaPeaceable Journey laws?</v>
      </c>
      <c r="E501" t="s">
        <v>12</v>
      </c>
      <c r="F501" t="s">
        <v>12</v>
      </c>
      <c r="G501" t="s">
        <v>533</v>
      </c>
      <c r="H501" s="1" t="s">
        <v>534</v>
      </c>
    </row>
    <row r="502" spans="1:8" ht="32" x14ac:dyDescent="0.2">
      <c r="A502">
        <f t="shared" si="14"/>
        <v>39</v>
      </c>
      <c r="B502" s="10" t="str">
        <f>+VLOOKUP(A502,'state lookup'!$B$1:$C$55,2,FALSE)</f>
        <v>Pennsylvania</v>
      </c>
      <c r="C502" t="s">
        <v>21</v>
      </c>
      <c r="D502" t="str">
        <f t="shared" si="15"/>
        <v>PennsylvaniaBackground checks required for private sales?</v>
      </c>
      <c r="E502" t="s">
        <v>6</v>
      </c>
      <c r="F502" t="s">
        <v>12</v>
      </c>
      <c r="H502" s="1" t="s">
        <v>535</v>
      </c>
    </row>
    <row r="503" spans="1:8" ht="32" x14ac:dyDescent="0.2">
      <c r="A503">
        <f t="shared" si="14"/>
        <v>40</v>
      </c>
      <c r="B503" s="10" t="str">
        <f>+VLOOKUP(A503,'state lookup'!$B$1:$C$55,2,FALSE)</f>
        <v>Rhode Island</v>
      </c>
      <c r="C503" t="s">
        <v>0</v>
      </c>
      <c r="D503" t="str">
        <f t="shared" si="15"/>
        <v>Rhode IslandSubject/Law</v>
      </c>
      <c r="E503" t="s">
        <v>1</v>
      </c>
      <c r="F503" t="s">
        <v>2</v>
      </c>
      <c r="G503" t="s">
        <v>22</v>
      </c>
      <c r="H503" s="1" t="s">
        <v>4</v>
      </c>
    </row>
    <row r="504" spans="1:8" ht="48" x14ac:dyDescent="0.2">
      <c r="A504">
        <f t="shared" si="14"/>
        <v>40</v>
      </c>
      <c r="B504" s="10" t="str">
        <f>+VLOOKUP(A504,'state lookup'!$B$1:$C$55,2,FALSE)</f>
        <v>Rhode Island</v>
      </c>
      <c r="C504" t="s">
        <v>5</v>
      </c>
      <c r="D504" t="str">
        <f t="shared" si="15"/>
        <v>Rhode IslandState permit required to purchase?</v>
      </c>
      <c r="E504" t="s">
        <v>6</v>
      </c>
      <c r="F504" t="s">
        <v>12</v>
      </c>
      <c r="G504" t="s">
        <v>536</v>
      </c>
      <c r="H504" s="1" t="s">
        <v>537</v>
      </c>
    </row>
    <row r="505" spans="1:8" ht="32" x14ac:dyDescent="0.2">
      <c r="A505">
        <f t="shared" si="14"/>
        <v>40</v>
      </c>
      <c r="B505" s="10" t="str">
        <f>+VLOOKUP(A505,'state lookup'!$B$1:$C$55,2,FALSE)</f>
        <v>Rhode Island</v>
      </c>
      <c r="C505" t="s">
        <v>8</v>
      </c>
      <c r="D505" t="str">
        <f t="shared" si="15"/>
        <v>Rhode IslandFirearm registration?</v>
      </c>
      <c r="E505" t="s">
        <v>6</v>
      </c>
      <c r="F505" t="s">
        <v>6</v>
      </c>
      <c r="G505" t="s">
        <v>538</v>
      </c>
      <c r="H505" s="1" t="s">
        <v>7</v>
      </c>
    </row>
    <row r="506" spans="1:8" ht="32" x14ac:dyDescent="0.2">
      <c r="A506">
        <f t="shared" si="14"/>
        <v>40</v>
      </c>
      <c r="B506" s="10" t="str">
        <f>+VLOOKUP(A506,'state lookup'!$B$1:$C$55,2,FALSE)</f>
        <v>Rhode Island</v>
      </c>
      <c r="C506" t="s">
        <v>18</v>
      </c>
      <c r="D506" t="str">
        <f t="shared" si="15"/>
        <v>Rhode IslandAssault weapon law?</v>
      </c>
      <c r="E506" t="s">
        <v>6</v>
      </c>
      <c r="F506" t="s">
        <v>6</v>
      </c>
      <c r="G506" t="s">
        <v>23</v>
      </c>
      <c r="H506" s="1" t="s">
        <v>7</v>
      </c>
    </row>
    <row r="507" spans="1:8" ht="32" x14ac:dyDescent="0.2">
      <c r="A507">
        <f t="shared" si="14"/>
        <v>40</v>
      </c>
      <c r="B507" s="10" t="str">
        <f>+VLOOKUP(A507,'state lookup'!$B$1:$C$55,2,FALSE)</f>
        <v>Rhode Island</v>
      </c>
      <c r="C507" t="s">
        <v>9</v>
      </c>
      <c r="D507" t="str">
        <f t="shared" si="15"/>
        <v>Rhode IslandOwner license required?</v>
      </c>
      <c r="E507" t="s">
        <v>6</v>
      </c>
      <c r="F507" t="s">
        <v>6</v>
      </c>
      <c r="G507" t="s">
        <v>23</v>
      </c>
      <c r="H507" s="1" t="s">
        <v>7</v>
      </c>
    </row>
    <row r="508" spans="1:8" ht="112" x14ac:dyDescent="0.2">
      <c r="A508">
        <f t="shared" si="14"/>
        <v>40</v>
      </c>
      <c r="B508" s="10" t="str">
        <f>+VLOOKUP(A508,'state lookup'!$B$1:$C$55,2,FALSE)</f>
        <v>Rhode Island</v>
      </c>
      <c r="C508" t="s">
        <v>58</v>
      </c>
      <c r="D508" t="str">
        <f t="shared" si="15"/>
        <v>Rhode IslandLicense required for concealed carry?</v>
      </c>
      <c r="E508" t="s">
        <v>11</v>
      </c>
      <c r="F508" t="s">
        <v>12</v>
      </c>
      <c r="G508" t="s">
        <v>539</v>
      </c>
      <c r="H508" s="1" t="s">
        <v>540</v>
      </c>
    </row>
    <row r="509" spans="1:8" ht="32" x14ac:dyDescent="0.2">
      <c r="A509">
        <f t="shared" si="14"/>
        <v>40</v>
      </c>
      <c r="B509" s="10" t="str">
        <f>+VLOOKUP(A509,'state lookup'!$B$1:$C$55,2,FALSE)</f>
        <v>Rhode Island</v>
      </c>
      <c r="C509" t="s">
        <v>61</v>
      </c>
      <c r="D509" t="str">
        <f t="shared" si="15"/>
        <v>Rhode IslandLicense required for open carry?</v>
      </c>
      <c r="E509" t="s">
        <v>6</v>
      </c>
      <c r="F509" t="s">
        <v>12</v>
      </c>
      <c r="G509" t="s">
        <v>541</v>
      </c>
      <c r="H509" s="1" t="s">
        <v>542</v>
      </c>
    </row>
    <row r="510" spans="1:8" ht="32" x14ac:dyDescent="0.2">
      <c r="A510">
        <f t="shared" si="14"/>
        <v>40</v>
      </c>
      <c r="B510" s="10" t="str">
        <f>+VLOOKUP(A510,'state lookup'!$B$1:$C$55,2,FALSE)</f>
        <v>Rhode Island</v>
      </c>
      <c r="C510" t="s">
        <v>86</v>
      </c>
      <c r="D510" t="str">
        <f t="shared" si="15"/>
        <v>Rhode IslandVehicle carry?</v>
      </c>
      <c r="E510" t="s">
        <v>6</v>
      </c>
      <c r="F510" t="s">
        <v>12</v>
      </c>
      <c r="G510" t="s">
        <v>543</v>
      </c>
      <c r="H510" s="1" t="s">
        <v>544</v>
      </c>
    </row>
    <row r="511" spans="1:8" ht="32" x14ac:dyDescent="0.2">
      <c r="A511">
        <f t="shared" si="14"/>
        <v>40</v>
      </c>
      <c r="B511" s="10" t="str">
        <f>+VLOOKUP(A511,'state lookup'!$B$1:$C$55,2,FALSE)</f>
        <v>Rhode Island</v>
      </c>
      <c r="C511" t="s">
        <v>412</v>
      </c>
      <c r="D511" t="str">
        <f t="shared" si="15"/>
        <v>Rhode IslandOut-of-state permits recognized?</v>
      </c>
      <c r="E511" t="s">
        <v>6</v>
      </c>
      <c r="F511" t="s">
        <v>545</v>
      </c>
      <c r="G511" t="s">
        <v>23</v>
      </c>
      <c r="H511" s="1" t="s">
        <v>7</v>
      </c>
    </row>
    <row r="512" spans="1:8" ht="32" x14ac:dyDescent="0.2">
      <c r="A512">
        <f t="shared" si="14"/>
        <v>40</v>
      </c>
      <c r="B512" s="10" t="str">
        <f>+VLOOKUP(A512,'state lookup'!$B$1:$C$55,2,FALSE)</f>
        <v>Rhode Island</v>
      </c>
      <c r="C512" t="s">
        <v>16</v>
      </c>
      <c r="D512" t="str">
        <f t="shared" si="15"/>
        <v>Rhode IslandState preemption of local restrictions?</v>
      </c>
      <c r="E512" t="s">
        <v>12</v>
      </c>
      <c r="F512" t="s">
        <v>12</v>
      </c>
      <c r="G512" t="s">
        <v>546</v>
      </c>
      <c r="H512" s="1" t="s">
        <v>7</v>
      </c>
    </row>
    <row r="513" spans="1:8" ht="32" x14ac:dyDescent="0.2">
      <c r="A513">
        <f t="shared" si="14"/>
        <v>40</v>
      </c>
      <c r="B513" s="10" t="str">
        <f>+VLOOKUP(A513,'state lookup'!$B$1:$C$55,2,FALSE)</f>
        <v>Rhode Island</v>
      </c>
      <c r="C513" t="s">
        <v>448</v>
      </c>
      <c r="D513" t="str">
        <f t="shared" si="15"/>
        <v>Rhode IslandCastle Doctrine Law?</v>
      </c>
      <c r="E513" t="s">
        <v>12</v>
      </c>
      <c r="F513" t="s">
        <v>12</v>
      </c>
      <c r="G513" t="s">
        <v>547</v>
      </c>
      <c r="H513" s="1" t="s">
        <v>548</v>
      </c>
    </row>
    <row r="514" spans="1:8" ht="32" x14ac:dyDescent="0.2">
      <c r="A514">
        <f t="shared" ref="A514:A577" si="16">+IF(C514=$C$1,A513+1,A513)</f>
        <v>40</v>
      </c>
      <c r="B514" s="10" t="str">
        <f>+VLOOKUP(A514,'state lookup'!$B$1:$C$55,2,FALSE)</f>
        <v>Rhode Island</v>
      </c>
      <c r="C514" t="s">
        <v>19</v>
      </c>
      <c r="D514" t="str">
        <f t="shared" si="15"/>
        <v>Rhode IslandNFA weapons restricted?</v>
      </c>
      <c r="E514" t="s">
        <v>12</v>
      </c>
      <c r="F514" t="s">
        <v>12</v>
      </c>
      <c r="G514" t="s">
        <v>549</v>
      </c>
      <c r="H514" s="1" t="s">
        <v>550</v>
      </c>
    </row>
    <row r="515" spans="1:8" ht="32" x14ac:dyDescent="0.2">
      <c r="A515">
        <f t="shared" si="16"/>
        <v>40</v>
      </c>
      <c r="B515" s="10" t="str">
        <f>+VLOOKUP(A515,'state lookup'!$B$1:$C$55,2,FALSE)</f>
        <v>Rhode Island</v>
      </c>
      <c r="C515" t="s">
        <v>35</v>
      </c>
      <c r="D515" t="str">
        <f t="shared" ref="D515:D578" si="17">+B515&amp;C515</f>
        <v>Rhode IslandPeaceable Journey laws?</v>
      </c>
      <c r="E515" t="s">
        <v>6</v>
      </c>
      <c r="F515" t="s">
        <v>12</v>
      </c>
      <c r="G515" t="s">
        <v>543</v>
      </c>
      <c r="H515" s="1" t="s">
        <v>551</v>
      </c>
    </row>
    <row r="516" spans="1:8" ht="32" x14ac:dyDescent="0.2">
      <c r="A516">
        <f t="shared" si="16"/>
        <v>40</v>
      </c>
      <c r="B516" s="10" t="str">
        <f>+VLOOKUP(A516,'state lookup'!$B$1:$C$55,2,FALSE)</f>
        <v>Rhode Island</v>
      </c>
      <c r="C516" t="s">
        <v>21</v>
      </c>
      <c r="D516" t="str">
        <f t="shared" si="17"/>
        <v>Rhode IslandBackground checks required for private sales?</v>
      </c>
      <c r="E516" t="s">
        <v>12</v>
      </c>
      <c r="F516" t="s">
        <v>12</v>
      </c>
      <c r="H516" s="1" t="s">
        <v>552</v>
      </c>
    </row>
    <row r="517" spans="1:8" ht="80" x14ac:dyDescent="0.2">
      <c r="A517">
        <f t="shared" si="16"/>
        <v>40</v>
      </c>
      <c r="B517" s="10" t="str">
        <f>+VLOOKUP(A517,'state lookup'!$B$1:$C$55,2,FALSE)</f>
        <v>Rhode Island</v>
      </c>
      <c r="C517" t="s">
        <v>101</v>
      </c>
      <c r="D517" t="str">
        <f t="shared" si="17"/>
        <v>Rhode IslandRed flag law?</v>
      </c>
      <c r="E517" t="s">
        <v>12</v>
      </c>
      <c r="F517" t="s">
        <v>12</v>
      </c>
      <c r="H517" s="1" t="s">
        <v>553</v>
      </c>
    </row>
    <row r="518" spans="1:8" ht="32" x14ac:dyDescent="0.2">
      <c r="A518">
        <f t="shared" si="16"/>
        <v>40</v>
      </c>
      <c r="B518" s="10" t="str">
        <f>+VLOOKUP(A518,'state lookup'!$B$1:$C$55,2,FALSE)</f>
        <v>Rhode Island</v>
      </c>
      <c r="C518" t="s">
        <v>96</v>
      </c>
      <c r="D518" t="str">
        <f t="shared" si="17"/>
        <v>Rhode IslandWaiting period?</v>
      </c>
      <c r="E518" t="s">
        <v>12</v>
      </c>
      <c r="F518" t="s">
        <v>12</v>
      </c>
      <c r="G518" t="s">
        <v>536</v>
      </c>
      <c r="H518" s="1" t="s">
        <v>554</v>
      </c>
    </row>
    <row r="519" spans="1:8" ht="32" x14ac:dyDescent="0.2">
      <c r="A519">
        <f t="shared" si="16"/>
        <v>41</v>
      </c>
      <c r="B519" s="10" t="str">
        <f>+VLOOKUP(A519,'state lookup'!$B$1:$C$55,2,FALSE)</f>
        <v>South Carolina</v>
      </c>
      <c r="C519" t="s">
        <v>0</v>
      </c>
      <c r="D519" t="str">
        <f t="shared" si="17"/>
        <v>South CarolinaSubject/Law</v>
      </c>
      <c r="E519" t="s">
        <v>273</v>
      </c>
      <c r="F519" t="s">
        <v>2</v>
      </c>
      <c r="G519" t="s">
        <v>22</v>
      </c>
      <c r="H519" s="1" t="s">
        <v>4</v>
      </c>
    </row>
    <row r="520" spans="1:8" ht="32" x14ac:dyDescent="0.2">
      <c r="A520">
        <f t="shared" si="16"/>
        <v>41</v>
      </c>
      <c r="B520" s="10" t="str">
        <f>+VLOOKUP(A520,'state lookup'!$B$1:$C$55,2,FALSE)</f>
        <v>South Carolina</v>
      </c>
      <c r="C520" t="s">
        <v>5</v>
      </c>
      <c r="D520" t="str">
        <f t="shared" si="17"/>
        <v>South CarolinaState permit required to purchase?</v>
      </c>
      <c r="E520" t="s">
        <v>6</v>
      </c>
      <c r="F520" t="s">
        <v>6</v>
      </c>
      <c r="H520" s="1" t="s">
        <v>7</v>
      </c>
    </row>
    <row r="521" spans="1:8" ht="32" x14ac:dyDescent="0.2">
      <c r="A521">
        <f t="shared" si="16"/>
        <v>41</v>
      </c>
      <c r="B521" s="10" t="str">
        <f>+VLOOKUP(A521,'state lookup'!$B$1:$C$55,2,FALSE)</f>
        <v>South Carolina</v>
      </c>
      <c r="C521" t="s">
        <v>8</v>
      </c>
      <c r="D521" t="str">
        <f t="shared" si="17"/>
        <v>South CarolinaFirearm registration?</v>
      </c>
      <c r="E521" t="s">
        <v>6</v>
      </c>
      <c r="F521" t="s">
        <v>6</v>
      </c>
      <c r="H521" s="1" t="s">
        <v>7</v>
      </c>
    </row>
    <row r="522" spans="1:8" ht="32" x14ac:dyDescent="0.2">
      <c r="A522">
        <f t="shared" si="16"/>
        <v>41</v>
      </c>
      <c r="B522" s="10" t="str">
        <f>+VLOOKUP(A522,'state lookup'!$B$1:$C$55,2,FALSE)</f>
        <v>South Carolina</v>
      </c>
      <c r="C522" t="s">
        <v>9</v>
      </c>
      <c r="D522" t="str">
        <f t="shared" si="17"/>
        <v>South CarolinaOwner license required?</v>
      </c>
      <c r="E522" t="s">
        <v>6</v>
      </c>
      <c r="F522" t="s">
        <v>6</v>
      </c>
      <c r="H522" s="1" t="s">
        <v>7</v>
      </c>
    </row>
    <row r="523" spans="1:8" ht="32" x14ac:dyDescent="0.2">
      <c r="A523">
        <f t="shared" si="16"/>
        <v>41</v>
      </c>
      <c r="B523" s="10" t="str">
        <f>+VLOOKUP(A523,'state lookup'!$B$1:$C$55,2,FALSE)</f>
        <v>South Carolina</v>
      </c>
      <c r="C523" t="s">
        <v>10</v>
      </c>
      <c r="D523" t="str">
        <f t="shared" si="17"/>
        <v>South CarolinaPermit required for concealed carry?</v>
      </c>
      <c r="E523" t="s">
        <v>11</v>
      </c>
      <c r="F523" t="s">
        <v>12</v>
      </c>
      <c r="G523" t="s">
        <v>555</v>
      </c>
      <c r="H523" s="1" t="s">
        <v>556</v>
      </c>
    </row>
    <row r="524" spans="1:8" ht="32" x14ac:dyDescent="0.2">
      <c r="A524">
        <f t="shared" si="16"/>
        <v>41</v>
      </c>
      <c r="B524" s="10" t="str">
        <f>+VLOOKUP(A524,'state lookup'!$B$1:$C$55,2,FALSE)</f>
        <v>South Carolina</v>
      </c>
      <c r="C524" t="s">
        <v>14</v>
      </c>
      <c r="D524" t="str">
        <f t="shared" si="17"/>
        <v>South CarolinaPermit required for open carry?</v>
      </c>
      <c r="E524" t="s">
        <v>6</v>
      </c>
      <c r="F524" t="s">
        <v>11</v>
      </c>
      <c r="H524" s="1" t="s">
        <v>557</v>
      </c>
    </row>
    <row r="525" spans="1:8" ht="32" x14ac:dyDescent="0.2">
      <c r="A525">
        <f t="shared" si="16"/>
        <v>41</v>
      </c>
      <c r="B525" s="10" t="str">
        <f>+VLOOKUP(A525,'state lookup'!$B$1:$C$55,2,FALSE)</f>
        <v>South Carolina</v>
      </c>
      <c r="C525" t="s">
        <v>16</v>
      </c>
      <c r="D525" t="str">
        <f t="shared" si="17"/>
        <v>South CarolinaState preemption of local restrictions?</v>
      </c>
      <c r="E525" t="s">
        <v>12</v>
      </c>
      <c r="F525" t="s">
        <v>12</v>
      </c>
      <c r="G525" t="s">
        <v>558</v>
      </c>
      <c r="H525" s="1" t="s">
        <v>559</v>
      </c>
    </row>
    <row r="526" spans="1:8" ht="32" x14ac:dyDescent="0.2">
      <c r="A526">
        <f t="shared" si="16"/>
        <v>41</v>
      </c>
      <c r="B526" s="10" t="str">
        <f>+VLOOKUP(A526,'state lookup'!$B$1:$C$55,2,FALSE)</f>
        <v>South Carolina</v>
      </c>
      <c r="C526" t="s">
        <v>18</v>
      </c>
      <c r="D526" t="str">
        <f t="shared" si="17"/>
        <v>South CarolinaAssault weapon law?</v>
      </c>
      <c r="E526" t="s">
        <v>6</v>
      </c>
      <c r="F526" t="s">
        <v>6</v>
      </c>
      <c r="H526" s="1" t="s">
        <v>7</v>
      </c>
    </row>
    <row r="527" spans="1:8" ht="32" x14ac:dyDescent="0.2">
      <c r="A527">
        <f t="shared" si="16"/>
        <v>41</v>
      </c>
      <c r="B527" s="10" t="str">
        <f>+VLOOKUP(A527,'state lookup'!$B$1:$C$55,2,FALSE)</f>
        <v>South Carolina</v>
      </c>
      <c r="C527" t="s">
        <v>41</v>
      </c>
      <c r="D527" t="str">
        <f t="shared" si="17"/>
        <v>South CarolinaMagazine Capacity Restriction?</v>
      </c>
      <c r="E527" t="s">
        <v>6</v>
      </c>
      <c r="F527" t="s">
        <v>6</v>
      </c>
      <c r="H527" s="1" t="s">
        <v>7</v>
      </c>
    </row>
    <row r="528" spans="1:8" ht="48" x14ac:dyDescent="0.2">
      <c r="A528">
        <f t="shared" si="16"/>
        <v>41</v>
      </c>
      <c r="B528" s="10" t="str">
        <f>+VLOOKUP(A528,'state lookup'!$B$1:$C$55,2,FALSE)</f>
        <v>South Carolina</v>
      </c>
      <c r="C528" t="s">
        <v>19</v>
      </c>
      <c r="D528" t="str">
        <f t="shared" si="17"/>
        <v>South CarolinaNFA weapons restricted?</v>
      </c>
      <c r="E528" t="s">
        <v>6</v>
      </c>
      <c r="F528" t="s">
        <v>6</v>
      </c>
      <c r="G528" t="s">
        <v>560</v>
      </c>
      <c r="H528" s="1" t="s">
        <v>561</v>
      </c>
    </row>
    <row r="529" spans="1:8" ht="32" x14ac:dyDescent="0.2">
      <c r="A529">
        <f t="shared" si="16"/>
        <v>41</v>
      </c>
      <c r="B529" s="10" t="str">
        <f>+VLOOKUP(A529,'state lookup'!$B$1:$C$55,2,FALSE)</f>
        <v>South Carolina</v>
      </c>
      <c r="C529" t="s">
        <v>53</v>
      </c>
      <c r="D529" t="str">
        <f t="shared" si="17"/>
        <v>South CarolinaPeaceable journey laws?</v>
      </c>
      <c r="E529" t="s">
        <v>6</v>
      </c>
      <c r="F529" t="s">
        <v>6</v>
      </c>
      <c r="G529" t="s">
        <v>23</v>
      </c>
      <c r="H529" s="1" t="s">
        <v>36</v>
      </c>
    </row>
    <row r="530" spans="1:8" ht="32" x14ac:dyDescent="0.2">
      <c r="A530">
        <f t="shared" si="16"/>
        <v>41</v>
      </c>
      <c r="B530" s="10" t="str">
        <f>+VLOOKUP(A530,'state lookup'!$B$1:$C$55,2,FALSE)</f>
        <v>South Carolina</v>
      </c>
      <c r="C530" t="s">
        <v>21</v>
      </c>
      <c r="D530" t="str">
        <f t="shared" si="17"/>
        <v>South CarolinaBackground checks required for private sales?</v>
      </c>
      <c r="E530" t="s">
        <v>6</v>
      </c>
      <c r="F530" t="s">
        <v>6</v>
      </c>
      <c r="H530" s="1" t="s">
        <v>7</v>
      </c>
    </row>
    <row r="531" spans="1:8" ht="32" x14ac:dyDescent="0.2">
      <c r="A531">
        <f t="shared" si="16"/>
        <v>42</v>
      </c>
      <c r="B531" s="10" t="str">
        <f>+VLOOKUP(A531,'state lookup'!$B$1:$C$55,2,FALSE)</f>
        <v>South Dakota</v>
      </c>
      <c r="C531" t="s">
        <v>0</v>
      </c>
      <c r="D531" t="str">
        <f t="shared" si="17"/>
        <v>South DakotaSubject/Law</v>
      </c>
      <c r="E531" t="s">
        <v>273</v>
      </c>
      <c r="F531" t="s">
        <v>2</v>
      </c>
      <c r="G531" t="s">
        <v>22</v>
      </c>
      <c r="H531" s="1" t="s">
        <v>4</v>
      </c>
    </row>
    <row r="532" spans="1:8" ht="32" x14ac:dyDescent="0.2">
      <c r="A532">
        <f t="shared" si="16"/>
        <v>42</v>
      </c>
      <c r="B532" s="10" t="str">
        <f>+VLOOKUP(A532,'state lookup'!$B$1:$C$55,2,FALSE)</f>
        <v>South Dakota</v>
      </c>
      <c r="C532" t="s">
        <v>5</v>
      </c>
      <c r="D532" t="str">
        <f t="shared" si="17"/>
        <v>South DakotaState permit required to purchase?</v>
      </c>
      <c r="E532" t="s">
        <v>6</v>
      </c>
      <c r="F532" t="s">
        <v>6</v>
      </c>
      <c r="H532" s="1" t="s">
        <v>7</v>
      </c>
    </row>
    <row r="533" spans="1:8" ht="32" x14ac:dyDescent="0.2">
      <c r="A533">
        <f t="shared" si="16"/>
        <v>42</v>
      </c>
      <c r="B533" s="10" t="str">
        <f>+VLOOKUP(A533,'state lookup'!$B$1:$C$55,2,FALSE)</f>
        <v>South Dakota</v>
      </c>
      <c r="C533" t="s">
        <v>8</v>
      </c>
      <c r="D533" t="str">
        <f t="shared" si="17"/>
        <v>South DakotaFirearm registration?</v>
      </c>
      <c r="E533" t="s">
        <v>6</v>
      </c>
      <c r="F533" t="s">
        <v>6</v>
      </c>
      <c r="H533" s="1" t="s">
        <v>7</v>
      </c>
    </row>
    <row r="534" spans="1:8" ht="32" x14ac:dyDescent="0.2">
      <c r="A534">
        <f t="shared" si="16"/>
        <v>42</v>
      </c>
      <c r="B534" s="10" t="str">
        <f>+VLOOKUP(A534,'state lookup'!$B$1:$C$55,2,FALSE)</f>
        <v>South Dakota</v>
      </c>
      <c r="C534" t="s">
        <v>9</v>
      </c>
      <c r="D534" t="str">
        <f t="shared" si="17"/>
        <v>South DakotaOwner license required?</v>
      </c>
      <c r="E534" t="s">
        <v>6</v>
      </c>
      <c r="F534" t="s">
        <v>6</v>
      </c>
      <c r="H534" s="1" t="s">
        <v>7</v>
      </c>
    </row>
    <row r="535" spans="1:8" ht="32" x14ac:dyDescent="0.2">
      <c r="A535">
        <f t="shared" si="16"/>
        <v>42</v>
      </c>
      <c r="B535" s="10" t="str">
        <f>+VLOOKUP(A535,'state lookup'!$B$1:$C$55,2,FALSE)</f>
        <v>South Dakota</v>
      </c>
      <c r="C535" t="s">
        <v>10</v>
      </c>
      <c r="D535" t="str">
        <f t="shared" si="17"/>
        <v>South DakotaPermit required for concealed carry?</v>
      </c>
      <c r="E535" t="s">
        <v>11</v>
      </c>
      <c r="F535" t="s">
        <v>6</v>
      </c>
      <c r="G535" t="s">
        <v>562</v>
      </c>
      <c r="H535" s="1" t="s">
        <v>563</v>
      </c>
    </row>
    <row r="536" spans="1:8" ht="32" x14ac:dyDescent="0.2">
      <c r="A536">
        <f t="shared" si="16"/>
        <v>42</v>
      </c>
      <c r="B536" s="10" t="str">
        <f>+VLOOKUP(A536,'state lookup'!$B$1:$C$55,2,FALSE)</f>
        <v>South Dakota</v>
      </c>
      <c r="C536" t="s">
        <v>14</v>
      </c>
      <c r="D536" t="str">
        <f t="shared" si="17"/>
        <v>South DakotaPermit required for open carry?</v>
      </c>
      <c r="E536" t="s">
        <v>6</v>
      </c>
      <c r="F536" t="s">
        <v>6</v>
      </c>
      <c r="H536" s="1" t="s">
        <v>564</v>
      </c>
    </row>
    <row r="537" spans="1:8" ht="32" x14ac:dyDescent="0.2">
      <c r="A537">
        <f t="shared" si="16"/>
        <v>42</v>
      </c>
      <c r="B537" s="10" t="str">
        <f>+VLOOKUP(A537,'state lookup'!$B$1:$C$55,2,FALSE)</f>
        <v>South Dakota</v>
      </c>
      <c r="C537" t="s">
        <v>16</v>
      </c>
      <c r="D537" t="str">
        <f t="shared" si="17"/>
        <v>South DakotaState preemption of local restrictions?</v>
      </c>
      <c r="E537" t="s">
        <v>12</v>
      </c>
      <c r="F537" t="s">
        <v>12</v>
      </c>
      <c r="H537" s="1" t="s">
        <v>7</v>
      </c>
    </row>
    <row r="538" spans="1:8" ht="32" x14ac:dyDescent="0.2">
      <c r="A538">
        <f t="shared" si="16"/>
        <v>42</v>
      </c>
      <c r="B538" s="10" t="str">
        <f>+VLOOKUP(A538,'state lookup'!$B$1:$C$55,2,FALSE)</f>
        <v>South Dakota</v>
      </c>
      <c r="C538" t="s">
        <v>18</v>
      </c>
      <c r="D538" t="str">
        <f t="shared" si="17"/>
        <v>South DakotaAssault weapon law?</v>
      </c>
      <c r="E538" t="s">
        <v>6</v>
      </c>
      <c r="F538" t="s">
        <v>6</v>
      </c>
      <c r="H538" s="1" t="s">
        <v>7</v>
      </c>
    </row>
    <row r="539" spans="1:8" ht="32" x14ac:dyDescent="0.2">
      <c r="A539">
        <f t="shared" si="16"/>
        <v>42</v>
      </c>
      <c r="B539" s="10" t="str">
        <f>+VLOOKUP(A539,'state lookup'!$B$1:$C$55,2,FALSE)</f>
        <v>South Dakota</v>
      </c>
      <c r="C539" t="s">
        <v>41</v>
      </c>
      <c r="D539" t="str">
        <f t="shared" si="17"/>
        <v>South DakotaMagazine Capacity Restriction?</v>
      </c>
      <c r="E539" t="s">
        <v>6</v>
      </c>
      <c r="F539" t="s">
        <v>6</v>
      </c>
      <c r="H539" s="1" t="s">
        <v>7</v>
      </c>
    </row>
    <row r="540" spans="1:8" ht="32" x14ac:dyDescent="0.2">
      <c r="A540">
        <f t="shared" si="16"/>
        <v>42</v>
      </c>
      <c r="B540" s="10" t="str">
        <f>+VLOOKUP(A540,'state lookup'!$B$1:$C$55,2,FALSE)</f>
        <v>South Dakota</v>
      </c>
      <c r="C540" t="s">
        <v>19</v>
      </c>
      <c r="D540" t="str">
        <f t="shared" si="17"/>
        <v>South DakotaNFA weapons restricted?</v>
      </c>
      <c r="E540" t="s">
        <v>6</v>
      </c>
      <c r="F540" t="s">
        <v>6</v>
      </c>
      <c r="H540" s="1" t="s">
        <v>7</v>
      </c>
    </row>
    <row r="541" spans="1:8" ht="32" x14ac:dyDescent="0.2">
      <c r="A541">
        <f t="shared" si="16"/>
        <v>42</v>
      </c>
      <c r="B541" s="10" t="str">
        <f>+VLOOKUP(A541,'state lookup'!$B$1:$C$55,2,FALSE)</f>
        <v>South Dakota</v>
      </c>
      <c r="C541" t="s">
        <v>21</v>
      </c>
      <c r="D541" t="str">
        <f t="shared" si="17"/>
        <v>South DakotaBackground checks required for private sales?</v>
      </c>
      <c r="E541" t="s">
        <v>6</v>
      </c>
      <c r="F541" t="s">
        <v>6</v>
      </c>
      <c r="H541" s="1" t="s">
        <v>7</v>
      </c>
    </row>
    <row r="542" spans="1:8" ht="32" x14ac:dyDescent="0.2">
      <c r="A542">
        <f t="shared" si="16"/>
        <v>43</v>
      </c>
      <c r="B542" s="10" t="str">
        <f>+VLOOKUP(A542,'state lookup'!$B$1:$C$55,2,FALSE)</f>
        <v>Tennessee</v>
      </c>
      <c r="C542" t="s">
        <v>0</v>
      </c>
      <c r="D542" t="str">
        <f t="shared" si="17"/>
        <v>TennesseeSubject/Law</v>
      </c>
      <c r="E542" t="s">
        <v>1</v>
      </c>
      <c r="F542" t="s">
        <v>2</v>
      </c>
      <c r="G542" t="s">
        <v>22</v>
      </c>
      <c r="H542" s="1" t="s">
        <v>4</v>
      </c>
    </row>
    <row r="543" spans="1:8" ht="32" x14ac:dyDescent="0.2">
      <c r="A543">
        <f t="shared" si="16"/>
        <v>43</v>
      </c>
      <c r="B543" s="10" t="str">
        <f>+VLOOKUP(A543,'state lookup'!$B$1:$C$55,2,FALSE)</f>
        <v>Tennessee</v>
      </c>
      <c r="C543" t="s">
        <v>5</v>
      </c>
      <c r="D543" t="str">
        <f t="shared" si="17"/>
        <v>TennesseeState permit required to purchase?</v>
      </c>
      <c r="E543" t="s">
        <v>6</v>
      </c>
      <c r="F543" t="s">
        <v>6</v>
      </c>
      <c r="G543" t="s">
        <v>23</v>
      </c>
      <c r="H543" s="1" t="s">
        <v>24</v>
      </c>
    </row>
    <row r="544" spans="1:8" ht="32" x14ac:dyDescent="0.2">
      <c r="A544">
        <f t="shared" si="16"/>
        <v>43</v>
      </c>
      <c r="B544" s="10" t="str">
        <f>+VLOOKUP(A544,'state lookup'!$B$1:$C$55,2,FALSE)</f>
        <v>Tennessee</v>
      </c>
      <c r="C544" t="s">
        <v>8</v>
      </c>
      <c r="D544" t="str">
        <f t="shared" si="17"/>
        <v>TennesseeFirearm registration?</v>
      </c>
      <c r="E544" t="s">
        <v>6</v>
      </c>
      <c r="F544" t="s">
        <v>6</v>
      </c>
      <c r="G544" t="s">
        <v>23</v>
      </c>
      <c r="H544" s="1" t="s">
        <v>24</v>
      </c>
    </row>
    <row r="545" spans="1:8" ht="32" x14ac:dyDescent="0.2">
      <c r="A545">
        <f t="shared" si="16"/>
        <v>43</v>
      </c>
      <c r="B545" s="10" t="str">
        <f>+VLOOKUP(A545,'state lookup'!$B$1:$C$55,2,FALSE)</f>
        <v>Tennessee</v>
      </c>
      <c r="C545" t="s">
        <v>18</v>
      </c>
      <c r="D545" t="str">
        <f t="shared" si="17"/>
        <v>TennesseeAssault weapon law?</v>
      </c>
      <c r="E545" t="s">
        <v>6</v>
      </c>
      <c r="F545" t="s">
        <v>6</v>
      </c>
      <c r="G545" t="s">
        <v>23</v>
      </c>
      <c r="H545" s="1" t="s">
        <v>24</v>
      </c>
    </row>
    <row r="546" spans="1:8" ht="32" x14ac:dyDescent="0.2">
      <c r="A546">
        <f t="shared" si="16"/>
        <v>43</v>
      </c>
      <c r="B546" s="10" t="str">
        <f>+VLOOKUP(A546,'state lookup'!$B$1:$C$55,2,FALSE)</f>
        <v>Tennessee</v>
      </c>
      <c r="C546" t="s">
        <v>78</v>
      </c>
      <c r="D546" t="str">
        <f t="shared" si="17"/>
        <v>TennesseeMagazine capacity restriction?</v>
      </c>
      <c r="E546" t="s">
        <v>6</v>
      </c>
      <c r="F546" t="s">
        <v>6</v>
      </c>
      <c r="H546" s="1" t="s">
        <v>7</v>
      </c>
    </row>
    <row r="547" spans="1:8" ht="32" x14ac:dyDescent="0.2">
      <c r="A547">
        <f t="shared" si="16"/>
        <v>43</v>
      </c>
      <c r="B547" s="10" t="str">
        <f>+VLOOKUP(A547,'state lookup'!$B$1:$C$55,2,FALSE)</f>
        <v>Tennessee</v>
      </c>
      <c r="C547" t="s">
        <v>9</v>
      </c>
      <c r="D547" t="str">
        <f t="shared" si="17"/>
        <v>TennesseeOwner license required?</v>
      </c>
      <c r="E547" t="s">
        <v>6</v>
      </c>
      <c r="F547" t="s">
        <v>6</v>
      </c>
      <c r="G547" t="s">
        <v>23</v>
      </c>
      <c r="H547" s="1" t="s">
        <v>24</v>
      </c>
    </row>
    <row r="548" spans="1:8" ht="112" x14ac:dyDescent="0.2">
      <c r="A548">
        <f t="shared" si="16"/>
        <v>43</v>
      </c>
      <c r="B548" s="10" t="str">
        <f>+VLOOKUP(A548,'state lookup'!$B$1:$C$55,2,FALSE)</f>
        <v>Tennessee</v>
      </c>
      <c r="C548" t="s">
        <v>10</v>
      </c>
      <c r="D548" t="str">
        <f t="shared" si="17"/>
        <v>TennesseePermit required for concealed carry?</v>
      </c>
      <c r="E548" t="s">
        <v>11</v>
      </c>
      <c r="F548" t="s">
        <v>12</v>
      </c>
      <c r="G548" t="s">
        <v>565</v>
      </c>
      <c r="H548" s="1" t="s">
        <v>566</v>
      </c>
    </row>
    <row r="549" spans="1:8" ht="32" x14ac:dyDescent="0.2">
      <c r="A549">
        <f t="shared" si="16"/>
        <v>43</v>
      </c>
      <c r="B549" s="10" t="str">
        <f>+VLOOKUP(A549,'state lookup'!$B$1:$C$55,2,FALSE)</f>
        <v>Tennessee</v>
      </c>
      <c r="C549" t="s">
        <v>14</v>
      </c>
      <c r="D549" t="str">
        <f t="shared" si="17"/>
        <v>TennesseePermit required for open carry?</v>
      </c>
      <c r="E549" t="s">
        <v>11</v>
      </c>
      <c r="F549" t="s">
        <v>12</v>
      </c>
      <c r="G549" t="s">
        <v>567</v>
      </c>
      <c r="H549" s="1" t="s">
        <v>568</v>
      </c>
    </row>
    <row r="550" spans="1:8" ht="32" x14ac:dyDescent="0.2">
      <c r="A550">
        <f t="shared" si="16"/>
        <v>43</v>
      </c>
      <c r="B550" s="10" t="str">
        <f>+VLOOKUP(A550,'state lookup'!$B$1:$C$55,2,FALSE)</f>
        <v>Tennessee</v>
      </c>
      <c r="C550" t="s">
        <v>16</v>
      </c>
      <c r="D550" t="str">
        <f t="shared" si="17"/>
        <v>TennesseeState preemption of local restrictions?</v>
      </c>
      <c r="E550" t="s">
        <v>12</v>
      </c>
      <c r="F550" t="s">
        <v>12</v>
      </c>
      <c r="G550" t="s">
        <v>569</v>
      </c>
      <c r="H550" s="1" t="s">
        <v>570</v>
      </c>
    </row>
    <row r="551" spans="1:8" ht="32" x14ac:dyDescent="0.2">
      <c r="A551">
        <f t="shared" si="16"/>
        <v>43</v>
      </c>
      <c r="B551" s="10" t="str">
        <f>+VLOOKUP(A551,'state lookup'!$B$1:$C$55,2,FALSE)</f>
        <v>Tennessee</v>
      </c>
      <c r="C551" t="s">
        <v>19</v>
      </c>
      <c r="D551" t="str">
        <f t="shared" si="17"/>
        <v>TennesseeNFA weapons restricted?</v>
      </c>
      <c r="E551" t="s">
        <v>6</v>
      </c>
      <c r="F551" t="s">
        <v>6</v>
      </c>
      <c r="G551" t="s">
        <v>23</v>
      </c>
      <c r="H551" s="1" t="s">
        <v>571</v>
      </c>
    </row>
    <row r="552" spans="1:8" ht="32" x14ac:dyDescent="0.2">
      <c r="A552">
        <f t="shared" si="16"/>
        <v>43</v>
      </c>
      <c r="B552" s="10" t="str">
        <f>+VLOOKUP(A552,'state lookup'!$B$1:$C$55,2,FALSE)</f>
        <v>Tennessee</v>
      </c>
      <c r="C552" s="1" t="s">
        <v>31</v>
      </c>
      <c r="D552" t="str">
        <f t="shared" si="17"/>
        <v>TennesseeShall Certify?_x000D_</v>
      </c>
      <c r="E552" s="1" t="s">
        <v>32</v>
      </c>
      <c r="F552" s="1" t="s">
        <v>32</v>
      </c>
      <c r="G552" s="1" t="s">
        <v>572</v>
      </c>
      <c r="H552" s="1" t="s">
        <v>279</v>
      </c>
    </row>
    <row r="553" spans="1:8" ht="32" x14ac:dyDescent="0.2">
      <c r="A553">
        <f t="shared" si="16"/>
        <v>43</v>
      </c>
      <c r="B553" s="10" t="str">
        <f>+VLOOKUP(A553,'state lookup'!$B$1:$C$55,2,FALSE)</f>
        <v>Tennessee</v>
      </c>
      <c r="C553" t="s">
        <v>53</v>
      </c>
      <c r="D553" t="str">
        <f t="shared" si="17"/>
        <v>TennesseePeaceable journey laws?</v>
      </c>
      <c r="E553" t="s">
        <v>6</v>
      </c>
      <c r="F553" t="s">
        <v>6</v>
      </c>
      <c r="G553" t="s">
        <v>23</v>
      </c>
      <c r="H553" s="1" t="s">
        <v>36</v>
      </c>
    </row>
    <row r="554" spans="1:8" ht="32" x14ac:dyDescent="0.2">
      <c r="A554">
        <f t="shared" si="16"/>
        <v>43</v>
      </c>
      <c r="B554" s="10" t="str">
        <f>+VLOOKUP(A554,'state lookup'!$B$1:$C$55,2,FALSE)</f>
        <v>Tennessee</v>
      </c>
      <c r="C554" t="s">
        <v>573</v>
      </c>
      <c r="D554" t="str">
        <f t="shared" si="17"/>
        <v>TennesseeSelf-defense law</v>
      </c>
      <c r="E554" t="s">
        <v>12</v>
      </c>
      <c r="F554" t="s">
        <v>12</v>
      </c>
      <c r="G554" t="s">
        <v>574</v>
      </c>
      <c r="H554" s="1" t="s">
        <v>575</v>
      </c>
    </row>
    <row r="555" spans="1:8" ht="32" x14ac:dyDescent="0.2">
      <c r="A555">
        <f t="shared" si="16"/>
        <v>43</v>
      </c>
      <c r="B555" s="10" t="str">
        <f>+VLOOKUP(A555,'state lookup'!$B$1:$C$55,2,FALSE)</f>
        <v>Tennessee</v>
      </c>
      <c r="C555" t="s">
        <v>21</v>
      </c>
      <c r="D555" t="str">
        <f t="shared" si="17"/>
        <v>TennesseeBackground checks required for private sales?</v>
      </c>
      <c r="E555" t="s">
        <v>6</v>
      </c>
      <c r="F555" t="s">
        <v>6</v>
      </c>
      <c r="G555" t="s">
        <v>23</v>
      </c>
      <c r="H555" s="1" t="s">
        <v>7</v>
      </c>
    </row>
    <row r="556" spans="1:8" ht="32" x14ac:dyDescent="0.2">
      <c r="A556">
        <f t="shared" si="16"/>
        <v>44</v>
      </c>
      <c r="B556" s="10" t="str">
        <f>+VLOOKUP(A556,'state lookup'!$B$1:$C$55,2,FALSE)</f>
        <v>Texas</v>
      </c>
      <c r="C556" t="s">
        <v>0</v>
      </c>
      <c r="D556" t="str">
        <f t="shared" si="17"/>
        <v>TexasSubject/Law</v>
      </c>
      <c r="E556" t="s">
        <v>1</v>
      </c>
      <c r="F556" t="s">
        <v>2</v>
      </c>
      <c r="G556" t="s">
        <v>22</v>
      </c>
      <c r="H556" s="1" t="s">
        <v>4</v>
      </c>
    </row>
    <row r="557" spans="1:8" ht="32" x14ac:dyDescent="0.2">
      <c r="A557">
        <f t="shared" si="16"/>
        <v>44</v>
      </c>
      <c r="B557" s="10" t="str">
        <f>+VLOOKUP(A557,'state lookup'!$B$1:$C$55,2,FALSE)</f>
        <v>Texas</v>
      </c>
      <c r="C557" t="s">
        <v>5</v>
      </c>
      <c r="D557" t="str">
        <f t="shared" si="17"/>
        <v>TexasState permit required to purchase?</v>
      </c>
      <c r="E557" t="s">
        <v>6</v>
      </c>
      <c r="F557" t="s">
        <v>6</v>
      </c>
      <c r="H557" s="1" t="s">
        <v>7</v>
      </c>
    </row>
    <row r="558" spans="1:8" ht="32" x14ac:dyDescent="0.2">
      <c r="A558">
        <f t="shared" si="16"/>
        <v>44</v>
      </c>
      <c r="B558" s="10" t="str">
        <f>+VLOOKUP(A558,'state lookup'!$B$1:$C$55,2,FALSE)</f>
        <v>Texas</v>
      </c>
      <c r="C558" t="s">
        <v>8</v>
      </c>
      <c r="D558" t="str">
        <f t="shared" si="17"/>
        <v>TexasFirearm registration?</v>
      </c>
      <c r="E558" t="s">
        <v>6</v>
      </c>
      <c r="F558" t="s">
        <v>6</v>
      </c>
      <c r="H558" s="1" t="s">
        <v>7</v>
      </c>
    </row>
    <row r="559" spans="1:8" ht="32" x14ac:dyDescent="0.2">
      <c r="A559">
        <f t="shared" si="16"/>
        <v>44</v>
      </c>
      <c r="B559" s="10" t="str">
        <f>+VLOOKUP(A559,'state lookup'!$B$1:$C$55,2,FALSE)</f>
        <v>Texas</v>
      </c>
      <c r="C559" t="s">
        <v>9</v>
      </c>
      <c r="D559" t="str">
        <f t="shared" si="17"/>
        <v>TexasOwner license required?</v>
      </c>
      <c r="E559" t="s">
        <v>6</v>
      </c>
      <c r="F559" t="s">
        <v>6</v>
      </c>
      <c r="H559" s="1" t="s">
        <v>7</v>
      </c>
    </row>
    <row r="560" spans="1:8" ht="32" x14ac:dyDescent="0.2">
      <c r="A560">
        <f t="shared" si="16"/>
        <v>44</v>
      </c>
      <c r="B560" s="10" t="str">
        <f>+VLOOKUP(A560,'state lookup'!$B$1:$C$55,2,FALSE)</f>
        <v>Texas</v>
      </c>
      <c r="C560" t="s">
        <v>18</v>
      </c>
      <c r="D560" t="str">
        <f t="shared" si="17"/>
        <v>TexasAssault weapon law?</v>
      </c>
      <c r="E560" t="s">
        <v>6</v>
      </c>
      <c r="F560" t="s">
        <v>6</v>
      </c>
      <c r="H560" s="1" t="s">
        <v>7</v>
      </c>
    </row>
    <row r="561" spans="1:8" ht="32" x14ac:dyDescent="0.2">
      <c r="A561">
        <f t="shared" si="16"/>
        <v>44</v>
      </c>
      <c r="B561" s="10" t="str">
        <f>+VLOOKUP(A561,'state lookup'!$B$1:$C$55,2,FALSE)</f>
        <v>Texas</v>
      </c>
      <c r="C561" t="s">
        <v>78</v>
      </c>
      <c r="D561" t="str">
        <f t="shared" si="17"/>
        <v>TexasMagazine capacity restriction?</v>
      </c>
      <c r="E561" t="s">
        <v>6</v>
      </c>
      <c r="F561" t="s">
        <v>6</v>
      </c>
      <c r="H561" s="1" t="s">
        <v>7</v>
      </c>
    </row>
    <row r="562" spans="1:8" ht="48" x14ac:dyDescent="0.2">
      <c r="A562">
        <f t="shared" si="16"/>
        <v>44</v>
      </c>
      <c r="B562" s="10" t="str">
        <f>+VLOOKUP(A562,'state lookup'!$B$1:$C$55,2,FALSE)</f>
        <v>Texas</v>
      </c>
      <c r="C562" t="s">
        <v>58</v>
      </c>
      <c r="D562" t="str">
        <f t="shared" si="17"/>
        <v>TexasLicense required for concealed carry?</v>
      </c>
      <c r="E562" t="s">
        <v>11</v>
      </c>
      <c r="F562" t="s">
        <v>12</v>
      </c>
      <c r="G562" t="s">
        <v>576</v>
      </c>
      <c r="H562" s="1" t="s">
        <v>577</v>
      </c>
    </row>
    <row r="563" spans="1:8" ht="48" x14ac:dyDescent="0.2">
      <c r="A563">
        <f t="shared" si="16"/>
        <v>44</v>
      </c>
      <c r="B563" s="10" t="str">
        <f>+VLOOKUP(A563,'state lookup'!$B$1:$C$55,2,FALSE)</f>
        <v>Texas</v>
      </c>
      <c r="C563" t="s">
        <v>61</v>
      </c>
      <c r="D563" t="str">
        <f t="shared" si="17"/>
        <v>TexasLicense required for open carry?</v>
      </c>
      <c r="E563" t="s">
        <v>6</v>
      </c>
      <c r="F563" t="s">
        <v>12</v>
      </c>
      <c r="G563" t="s">
        <v>578</v>
      </c>
      <c r="H563" s="1" t="s">
        <v>579</v>
      </c>
    </row>
    <row r="564" spans="1:8" ht="64" x14ac:dyDescent="0.2">
      <c r="A564">
        <f t="shared" si="16"/>
        <v>44</v>
      </c>
      <c r="B564" s="10" t="str">
        <f>+VLOOKUP(A564,'state lookup'!$B$1:$C$55,2,FALSE)</f>
        <v>Texas</v>
      </c>
      <c r="C564" t="s">
        <v>580</v>
      </c>
      <c r="D564" t="str">
        <f t="shared" si="17"/>
        <v>TexasConcealed carry on college campus?</v>
      </c>
      <c r="E564" t="s">
        <v>6</v>
      </c>
      <c r="F564" t="s">
        <v>12</v>
      </c>
      <c r="H564" s="1" t="s">
        <v>581</v>
      </c>
    </row>
    <row r="565" spans="1:8" ht="48" x14ac:dyDescent="0.2">
      <c r="A565">
        <f t="shared" si="16"/>
        <v>44</v>
      </c>
      <c r="B565" s="10" t="str">
        <f>+VLOOKUP(A565,'state lookup'!$B$1:$C$55,2,FALSE)</f>
        <v>Texas</v>
      </c>
      <c r="C565" t="s">
        <v>16</v>
      </c>
      <c r="D565" t="str">
        <f t="shared" si="17"/>
        <v>TexasState preemption of local restrictions?</v>
      </c>
      <c r="E565" t="s">
        <v>12</v>
      </c>
      <c r="F565" t="s">
        <v>12</v>
      </c>
      <c r="G565" t="s">
        <v>582</v>
      </c>
      <c r="H565" s="1" t="s">
        <v>583</v>
      </c>
    </row>
    <row r="566" spans="1:8" ht="48" x14ac:dyDescent="0.2">
      <c r="A566">
        <f t="shared" si="16"/>
        <v>44</v>
      </c>
      <c r="B566" s="10" t="str">
        <f>+VLOOKUP(A566,'state lookup'!$B$1:$C$55,2,FALSE)</f>
        <v>Texas</v>
      </c>
      <c r="C566" t="s">
        <v>19</v>
      </c>
      <c r="D566" t="str">
        <f t="shared" si="17"/>
        <v>TexasNFA weapons restricted?</v>
      </c>
      <c r="E566" t="s">
        <v>6</v>
      </c>
      <c r="F566" t="s">
        <v>6</v>
      </c>
      <c r="G566" t="s">
        <v>584</v>
      </c>
      <c r="H566" s="1" t="s">
        <v>585</v>
      </c>
    </row>
    <row r="567" spans="1:8" ht="48" x14ac:dyDescent="0.2">
      <c r="A567">
        <f t="shared" si="16"/>
        <v>44</v>
      </c>
      <c r="B567" s="10" t="str">
        <f>+VLOOKUP(A567,'state lookup'!$B$1:$C$55,2,FALSE)</f>
        <v>Texas</v>
      </c>
      <c r="C567" t="s">
        <v>53</v>
      </c>
      <c r="D567" t="str">
        <f t="shared" si="17"/>
        <v>TexasPeaceable journey laws?</v>
      </c>
      <c r="E567" t="s">
        <v>12</v>
      </c>
      <c r="F567" t="s">
        <v>12</v>
      </c>
      <c r="G567" t="s">
        <v>586</v>
      </c>
      <c r="H567" s="1" t="s">
        <v>587</v>
      </c>
    </row>
    <row r="568" spans="1:8" ht="48" x14ac:dyDescent="0.2">
      <c r="A568">
        <f t="shared" si="16"/>
        <v>44</v>
      </c>
      <c r="B568" s="10" t="str">
        <f>+VLOOKUP(A568,'state lookup'!$B$1:$C$55,2,FALSE)</f>
        <v>Texas</v>
      </c>
      <c r="C568" t="s">
        <v>588</v>
      </c>
      <c r="D568" t="str">
        <f t="shared" si="17"/>
        <v>TexasCastle doctrine/ stand your ground law?</v>
      </c>
      <c r="E568" t="s">
        <v>12</v>
      </c>
      <c r="F568" t="s">
        <v>12</v>
      </c>
      <c r="G568" t="s">
        <v>589</v>
      </c>
      <c r="H568" s="1" t="s">
        <v>590</v>
      </c>
    </row>
    <row r="569" spans="1:8" ht="32" x14ac:dyDescent="0.2">
      <c r="A569">
        <f t="shared" si="16"/>
        <v>44</v>
      </c>
      <c r="B569" s="10" t="str">
        <f>+VLOOKUP(A569,'state lookup'!$B$1:$C$55,2,FALSE)</f>
        <v>Texas</v>
      </c>
      <c r="C569" t="s">
        <v>21</v>
      </c>
      <c r="D569" t="str">
        <f t="shared" si="17"/>
        <v>TexasBackground checks required for private sales?</v>
      </c>
      <c r="E569" t="s">
        <v>6</v>
      </c>
      <c r="F569" t="s">
        <v>6</v>
      </c>
      <c r="H569" s="1" t="s">
        <v>7</v>
      </c>
    </row>
    <row r="570" spans="1:8" ht="32" x14ac:dyDescent="0.2">
      <c r="A570">
        <f t="shared" si="16"/>
        <v>45</v>
      </c>
      <c r="B570" s="10" t="str">
        <f>+VLOOKUP(A570,'state lookup'!$B$1:$C$55,2,FALSE)</f>
        <v>Utah</v>
      </c>
      <c r="C570" t="s">
        <v>0</v>
      </c>
      <c r="D570" t="str">
        <f t="shared" si="17"/>
        <v>UtahSubject/Law</v>
      </c>
      <c r="E570" s="1" t="s">
        <v>176</v>
      </c>
      <c r="F570" s="1" t="s">
        <v>177</v>
      </c>
      <c r="G570" s="1" t="s">
        <v>178</v>
      </c>
      <c r="H570" s="1" t="s">
        <v>4</v>
      </c>
    </row>
    <row r="571" spans="1:8" ht="32" x14ac:dyDescent="0.2">
      <c r="A571">
        <f t="shared" si="16"/>
        <v>45</v>
      </c>
      <c r="B571" s="10" t="str">
        <f>+VLOOKUP(A571,'state lookup'!$B$1:$C$55,2,FALSE)</f>
        <v>Utah</v>
      </c>
      <c r="C571" t="s">
        <v>5</v>
      </c>
      <c r="D571" t="str">
        <f t="shared" si="17"/>
        <v>UtahState permit required to purchase?</v>
      </c>
      <c r="E571" t="s">
        <v>6</v>
      </c>
      <c r="F571" t="s">
        <v>6</v>
      </c>
      <c r="H571" s="1" t="s">
        <v>7</v>
      </c>
    </row>
    <row r="572" spans="1:8" ht="32" x14ac:dyDescent="0.2">
      <c r="A572">
        <f t="shared" si="16"/>
        <v>45</v>
      </c>
      <c r="B572" s="10" t="str">
        <f>+VLOOKUP(A572,'state lookup'!$B$1:$C$55,2,FALSE)</f>
        <v>Utah</v>
      </c>
      <c r="C572" t="s">
        <v>8</v>
      </c>
      <c r="D572" t="str">
        <f t="shared" si="17"/>
        <v>UtahFirearm registration?</v>
      </c>
      <c r="E572" t="s">
        <v>6</v>
      </c>
      <c r="F572" t="s">
        <v>6</v>
      </c>
      <c r="H572" s="1" t="s">
        <v>7</v>
      </c>
    </row>
    <row r="573" spans="1:8" ht="32" x14ac:dyDescent="0.2">
      <c r="A573">
        <f t="shared" si="16"/>
        <v>45</v>
      </c>
      <c r="B573" s="10" t="str">
        <f>+VLOOKUP(A573,'state lookup'!$B$1:$C$55,2,FALSE)</f>
        <v>Utah</v>
      </c>
      <c r="C573" t="s">
        <v>591</v>
      </c>
      <c r="D573" t="str">
        <f t="shared" si="17"/>
        <v>UtahAssault Weapons law?</v>
      </c>
      <c r="E573" t="s">
        <v>6</v>
      </c>
      <c r="F573" t="s">
        <v>6</v>
      </c>
      <c r="H573" s="1" t="s">
        <v>7</v>
      </c>
    </row>
    <row r="574" spans="1:8" ht="32" x14ac:dyDescent="0.2">
      <c r="A574">
        <f t="shared" si="16"/>
        <v>45</v>
      </c>
      <c r="B574" s="10" t="str">
        <f>+VLOOKUP(A574,'state lookup'!$B$1:$C$55,2,FALSE)</f>
        <v>Utah</v>
      </c>
      <c r="C574" t="s">
        <v>9</v>
      </c>
      <c r="D574" t="str">
        <f t="shared" si="17"/>
        <v>UtahOwner license required?</v>
      </c>
      <c r="E574" t="s">
        <v>6</v>
      </c>
      <c r="F574" t="s">
        <v>6</v>
      </c>
      <c r="H574" s="1" t="s">
        <v>7</v>
      </c>
    </row>
    <row r="575" spans="1:8" ht="64" x14ac:dyDescent="0.2">
      <c r="A575">
        <f t="shared" si="16"/>
        <v>45</v>
      </c>
      <c r="B575" s="10" t="str">
        <f>+VLOOKUP(A575,'state lookup'!$B$1:$C$55,2,FALSE)</f>
        <v>Utah</v>
      </c>
      <c r="C575" t="s">
        <v>10</v>
      </c>
      <c r="D575" t="str">
        <f t="shared" si="17"/>
        <v>UtahPermit required for concealed carry?</v>
      </c>
      <c r="E575" t="s">
        <v>11</v>
      </c>
      <c r="F575" t="s">
        <v>12</v>
      </c>
      <c r="G575" t="s">
        <v>592</v>
      </c>
      <c r="H575" s="1" t="s">
        <v>593</v>
      </c>
    </row>
    <row r="576" spans="1:8" ht="64" x14ac:dyDescent="0.2">
      <c r="A576">
        <f t="shared" si="16"/>
        <v>45</v>
      </c>
      <c r="B576" s="10" t="str">
        <f>+VLOOKUP(A576,'state lookup'!$B$1:$C$55,2,FALSE)</f>
        <v>Utah</v>
      </c>
      <c r="C576" t="s">
        <v>14</v>
      </c>
      <c r="D576" t="str">
        <f t="shared" si="17"/>
        <v>UtahPermit required for open carry?</v>
      </c>
      <c r="E576" t="s">
        <v>6</v>
      </c>
      <c r="F576" t="s">
        <v>12</v>
      </c>
      <c r="H576" s="1" t="s">
        <v>594</v>
      </c>
    </row>
    <row r="577" spans="1:8" ht="32" x14ac:dyDescent="0.2">
      <c r="A577">
        <f t="shared" si="16"/>
        <v>45</v>
      </c>
      <c r="B577" s="10" t="str">
        <f>+VLOOKUP(A577,'state lookup'!$B$1:$C$55,2,FALSE)</f>
        <v>Utah</v>
      </c>
      <c r="C577" t="s">
        <v>16</v>
      </c>
      <c r="D577" t="str">
        <f t="shared" si="17"/>
        <v>UtahState preemption of local restrictions?</v>
      </c>
      <c r="E577" t="s">
        <v>12</v>
      </c>
      <c r="F577" t="s">
        <v>12</v>
      </c>
      <c r="H577" s="1" t="s">
        <v>595</v>
      </c>
    </row>
    <row r="578" spans="1:8" ht="32" x14ac:dyDescent="0.2">
      <c r="A578">
        <f t="shared" ref="A578:A632" si="18">+IF(C578=$C$1,A577+1,A577)</f>
        <v>45</v>
      </c>
      <c r="B578" s="10" t="str">
        <f>+VLOOKUP(A578,'state lookup'!$B$1:$C$55,2,FALSE)</f>
        <v>Utah</v>
      </c>
      <c r="C578" t="s">
        <v>19</v>
      </c>
      <c r="D578" t="str">
        <f t="shared" si="17"/>
        <v>UtahNFA weapons restricted?</v>
      </c>
      <c r="E578" t="s">
        <v>6</v>
      </c>
      <c r="F578" t="s">
        <v>6</v>
      </c>
      <c r="H578" s="1" t="s">
        <v>596</v>
      </c>
    </row>
    <row r="579" spans="1:8" ht="32" x14ac:dyDescent="0.2">
      <c r="A579">
        <f t="shared" si="18"/>
        <v>45</v>
      </c>
      <c r="B579" s="10" t="str">
        <f>+VLOOKUP(A579,'state lookup'!$B$1:$C$55,2,FALSE)</f>
        <v>Utah</v>
      </c>
      <c r="C579" s="1" t="s">
        <v>50</v>
      </c>
      <c r="D579" t="str">
        <f t="shared" ref="D579:D646" si="19">+B579&amp;C579</f>
        <v>UtahShall certify?_x000D_</v>
      </c>
      <c r="E579" s="1" t="s">
        <v>32</v>
      </c>
      <c r="F579" s="1" t="s">
        <v>32</v>
      </c>
      <c r="G579" s="1" t="s">
        <v>597</v>
      </c>
      <c r="H579" s="1" t="s">
        <v>279</v>
      </c>
    </row>
    <row r="580" spans="1:8" ht="64" x14ac:dyDescent="0.2">
      <c r="A580">
        <f t="shared" si="18"/>
        <v>45</v>
      </c>
      <c r="B580" s="10" t="str">
        <f>+VLOOKUP(A580,'state lookup'!$B$1:$C$55,2,FALSE)</f>
        <v>Utah</v>
      </c>
      <c r="C580" t="s">
        <v>598</v>
      </c>
      <c r="D580" t="str">
        <f t="shared" si="19"/>
        <v>UtahPeaceable Journey law?</v>
      </c>
      <c r="E580" t="s">
        <v>12</v>
      </c>
      <c r="F580" t="s">
        <v>12</v>
      </c>
      <c r="G580" t="s">
        <v>599</v>
      </c>
      <c r="H580" s="1" t="s">
        <v>600</v>
      </c>
    </row>
    <row r="581" spans="1:8" ht="128" x14ac:dyDescent="0.2">
      <c r="A581">
        <f t="shared" si="18"/>
        <v>45</v>
      </c>
      <c r="B581" s="10" t="str">
        <f>+VLOOKUP(A581,'state lookup'!$B$1:$C$55,2,FALSE)</f>
        <v>Utah</v>
      </c>
      <c r="C581" t="s">
        <v>258</v>
      </c>
      <c r="D581" t="str">
        <f t="shared" si="19"/>
        <v>UtahCastle Doctrine law?</v>
      </c>
      <c r="E581" t="s">
        <v>12</v>
      </c>
      <c r="F581" t="s">
        <v>12</v>
      </c>
      <c r="G581" t="s">
        <v>601</v>
      </c>
      <c r="H581" s="1" t="s">
        <v>602</v>
      </c>
    </row>
    <row r="582" spans="1:8" ht="80" x14ac:dyDescent="0.2">
      <c r="A582">
        <f t="shared" si="18"/>
        <v>45</v>
      </c>
      <c r="B582" s="10" t="str">
        <f>+VLOOKUP(A582,'state lookup'!$B$1:$C$55,2,FALSE)</f>
        <v>Utah</v>
      </c>
      <c r="C582" t="s">
        <v>603</v>
      </c>
      <c r="D582" t="str">
        <f t="shared" si="19"/>
        <v>UtahStand Your Ground law?</v>
      </c>
      <c r="E582" t="s">
        <v>12</v>
      </c>
      <c r="F582" t="s">
        <v>12</v>
      </c>
      <c r="G582" t="s">
        <v>604</v>
      </c>
      <c r="H582" s="1" t="s">
        <v>605</v>
      </c>
    </row>
    <row r="583" spans="1:8" ht="32" x14ac:dyDescent="0.2">
      <c r="A583">
        <f t="shared" si="18"/>
        <v>45</v>
      </c>
      <c r="B583" s="10" t="str">
        <f>+VLOOKUP(A583,'state lookup'!$B$1:$C$55,2,FALSE)</f>
        <v>Utah</v>
      </c>
      <c r="C583" t="s">
        <v>21</v>
      </c>
      <c r="D583" t="str">
        <f t="shared" si="19"/>
        <v>UtahBackground checks required for private sales?</v>
      </c>
      <c r="E583" t="s">
        <v>6</v>
      </c>
      <c r="F583" t="s">
        <v>6</v>
      </c>
      <c r="H583" s="1" t="s">
        <v>7</v>
      </c>
    </row>
    <row r="584" spans="1:8" ht="32" x14ac:dyDescent="0.2">
      <c r="A584">
        <f t="shared" si="18"/>
        <v>46</v>
      </c>
      <c r="B584" s="10" t="str">
        <f>+VLOOKUP(A584,'state lookup'!$B$1:$C$55,2,FALSE)</f>
        <v>Vermont</v>
      </c>
      <c r="C584" t="s">
        <v>0</v>
      </c>
      <c r="D584" t="str">
        <f t="shared" si="19"/>
        <v>VermontSubject/Law</v>
      </c>
      <c r="E584" t="s">
        <v>1</v>
      </c>
      <c r="F584" t="s">
        <v>2</v>
      </c>
      <c r="G584" t="s">
        <v>22</v>
      </c>
      <c r="H584" s="1" t="s">
        <v>4</v>
      </c>
    </row>
    <row r="585" spans="1:8" ht="32" x14ac:dyDescent="0.2">
      <c r="A585">
        <f t="shared" si="18"/>
        <v>46</v>
      </c>
      <c r="B585" s="10" t="str">
        <f>+VLOOKUP(A585,'state lookup'!$B$1:$C$55,2,FALSE)</f>
        <v>Vermont</v>
      </c>
      <c r="C585" t="s">
        <v>5</v>
      </c>
      <c r="D585" t="str">
        <f t="shared" si="19"/>
        <v>VermontState permit required to purchase?</v>
      </c>
      <c r="E585" t="s">
        <v>6</v>
      </c>
      <c r="F585" t="s">
        <v>6</v>
      </c>
      <c r="G585" t="s">
        <v>606</v>
      </c>
      <c r="H585" s="1" t="s">
        <v>607</v>
      </c>
    </row>
    <row r="586" spans="1:8" ht="32" x14ac:dyDescent="0.2">
      <c r="A586">
        <f t="shared" si="18"/>
        <v>46</v>
      </c>
      <c r="B586" s="10" t="str">
        <f>+VLOOKUP(A586,'state lookup'!$B$1:$C$55,2,FALSE)</f>
        <v>Vermont</v>
      </c>
      <c r="C586" t="s">
        <v>8</v>
      </c>
      <c r="D586" t="str">
        <f t="shared" si="19"/>
        <v>VermontFirearm registration?</v>
      </c>
      <c r="E586" t="s">
        <v>6</v>
      </c>
      <c r="F586" t="s">
        <v>6</v>
      </c>
      <c r="H586" s="1" t="s">
        <v>7</v>
      </c>
    </row>
    <row r="587" spans="1:8" ht="32" x14ac:dyDescent="0.2">
      <c r="A587">
        <f t="shared" si="18"/>
        <v>46</v>
      </c>
      <c r="B587" s="10" t="str">
        <f>+VLOOKUP(A587,'state lookup'!$B$1:$C$55,2,FALSE)</f>
        <v>Vermont</v>
      </c>
      <c r="C587" t="s">
        <v>18</v>
      </c>
      <c r="D587" t="str">
        <f t="shared" si="19"/>
        <v>VermontAssault weapon law?</v>
      </c>
      <c r="E587" t="s">
        <v>6</v>
      </c>
      <c r="F587" t="s">
        <v>6</v>
      </c>
      <c r="H587" s="1" t="s">
        <v>7</v>
      </c>
    </row>
    <row r="588" spans="1:8" ht="32" x14ac:dyDescent="0.2">
      <c r="A588">
        <f t="shared" si="18"/>
        <v>46</v>
      </c>
      <c r="B588" s="10" t="str">
        <f>+VLOOKUP(A588,'state lookup'!$B$1:$C$55,2,FALSE)</f>
        <v>Vermont</v>
      </c>
      <c r="C588" t="s">
        <v>608</v>
      </c>
      <c r="D588" t="str">
        <f t="shared" si="19"/>
        <v>VermontMagazine restriction?</v>
      </c>
      <c r="E588" t="s">
        <v>12</v>
      </c>
      <c r="F588" t="s">
        <v>12</v>
      </c>
      <c r="H588" s="1" t="s">
        <v>609</v>
      </c>
    </row>
    <row r="589" spans="1:8" ht="32" x14ac:dyDescent="0.2">
      <c r="A589">
        <f t="shared" si="18"/>
        <v>46</v>
      </c>
      <c r="B589" s="10" t="str">
        <f>+VLOOKUP(A589,'state lookup'!$B$1:$C$55,2,FALSE)</f>
        <v>Vermont</v>
      </c>
      <c r="C589" t="s">
        <v>9</v>
      </c>
      <c r="D589" t="str">
        <f t="shared" si="19"/>
        <v>VermontOwner license required?</v>
      </c>
      <c r="E589" t="s">
        <v>6</v>
      </c>
      <c r="F589" t="s">
        <v>6</v>
      </c>
      <c r="H589" s="1" t="s">
        <v>7</v>
      </c>
    </row>
    <row r="590" spans="1:8" ht="32" x14ac:dyDescent="0.2">
      <c r="A590">
        <f t="shared" si="18"/>
        <v>46</v>
      </c>
      <c r="B590" s="10" t="str">
        <f>+VLOOKUP(A590,'state lookup'!$B$1:$C$55,2,FALSE)</f>
        <v>Vermont</v>
      </c>
      <c r="C590" t="s">
        <v>10</v>
      </c>
      <c r="D590" t="str">
        <f t="shared" si="19"/>
        <v>VermontPermit required for concealed carry?</v>
      </c>
      <c r="E590" t="s">
        <v>11</v>
      </c>
      <c r="F590" t="s">
        <v>6</v>
      </c>
      <c r="G590" t="s">
        <v>610</v>
      </c>
      <c r="H590" s="1" t="s">
        <v>611</v>
      </c>
    </row>
    <row r="591" spans="1:8" ht="32" x14ac:dyDescent="0.2">
      <c r="A591">
        <f t="shared" si="18"/>
        <v>46</v>
      </c>
      <c r="B591" s="10" t="str">
        <f>+VLOOKUP(A591,'state lookup'!$B$1:$C$55,2,FALSE)</f>
        <v>Vermont</v>
      </c>
      <c r="C591" t="s">
        <v>14</v>
      </c>
      <c r="D591" t="str">
        <f t="shared" si="19"/>
        <v>VermontPermit required for open carry?</v>
      </c>
      <c r="E591" t="s">
        <v>6</v>
      </c>
      <c r="F591" t="s">
        <v>6</v>
      </c>
      <c r="H591" s="1" t="s">
        <v>7</v>
      </c>
    </row>
    <row r="592" spans="1:8" ht="32" x14ac:dyDescent="0.2">
      <c r="A592">
        <f t="shared" si="18"/>
        <v>46</v>
      </c>
      <c r="B592" s="10" t="str">
        <f>+VLOOKUP(A592,'state lookup'!$B$1:$C$55,2,FALSE)</f>
        <v>Vermont</v>
      </c>
      <c r="C592" t="s">
        <v>16</v>
      </c>
      <c r="D592" t="str">
        <f t="shared" si="19"/>
        <v>VermontState preemption of local restrictions?</v>
      </c>
      <c r="E592" t="s">
        <v>12</v>
      </c>
      <c r="F592" t="s">
        <v>12</v>
      </c>
      <c r="H592" s="1" t="s">
        <v>7</v>
      </c>
    </row>
    <row r="593" spans="1:8" ht="32" x14ac:dyDescent="0.2">
      <c r="A593">
        <f t="shared" si="18"/>
        <v>46</v>
      </c>
      <c r="B593" s="10" t="str">
        <f>+VLOOKUP(A593,'state lookup'!$B$1:$C$55,2,FALSE)</f>
        <v>Vermont</v>
      </c>
      <c r="C593" t="s">
        <v>19</v>
      </c>
      <c r="D593" t="str">
        <f t="shared" si="19"/>
        <v>VermontNFA weapons restricted?</v>
      </c>
      <c r="E593" t="s">
        <v>6</v>
      </c>
      <c r="F593" t="s">
        <v>6</v>
      </c>
      <c r="H593" s="1" t="s">
        <v>612</v>
      </c>
    </row>
    <row r="594" spans="1:8" ht="32" x14ac:dyDescent="0.2">
      <c r="A594">
        <f t="shared" si="18"/>
        <v>46</v>
      </c>
      <c r="B594" s="10" t="str">
        <f>+VLOOKUP(A594,'state lookup'!$B$1:$C$55,2,FALSE)</f>
        <v>Vermont</v>
      </c>
      <c r="C594" t="s">
        <v>21</v>
      </c>
      <c r="D594" t="str">
        <f t="shared" si="19"/>
        <v>VermontBackground checks required for private sales?</v>
      </c>
      <c r="E594" t="s">
        <v>12</v>
      </c>
      <c r="F594" t="s">
        <v>12</v>
      </c>
      <c r="H594" s="1" t="s">
        <v>613</v>
      </c>
    </row>
    <row r="595" spans="1:8" ht="32" x14ac:dyDescent="0.2">
      <c r="A595">
        <f t="shared" si="18"/>
        <v>46</v>
      </c>
      <c r="B595" s="10" t="str">
        <f>+VLOOKUP(A595,'state lookup'!$B$1:$C$55,2,FALSE)</f>
        <v>Vermont</v>
      </c>
      <c r="C595" s="1" t="s">
        <v>175</v>
      </c>
      <c r="D595" t="str">
        <f t="shared" si="19"/>
        <v>VermontRed flag law?_x000D_</v>
      </c>
      <c r="E595" s="1" t="s">
        <v>32</v>
      </c>
      <c r="F595" s="1" t="s">
        <v>32</v>
      </c>
      <c r="G595" s="1" t="s">
        <v>7</v>
      </c>
      <c r="H595" s="1" t="s">
        <v>613</v>
      </c>
    </row>
    <row r="596" spans="1:8" ht="32" x14ac:dyDescent="0.2">
      <c r="A596">
        <f t="shared" si="18"/>
        <v>47</v>
      </c>
      <c r="B596" s="10" t="str">
        <f>+VLOOKUP(A596,'state lookup'!$B$1:$C$55,2,FALSE)</f>
        <v>Virginia</v>
      </c>
      <c r="C596" t="s">
        <v>0</v>
      </c>
      <c r="D596" t="str">
        <f t="shared" si="19"/>
        <v>VirginiaSubject/Law</v>
      </c>
      <c r="E596" t="s">
        <v>273</v>
      </c>
      <c r="F596" t="s">
        <v>2</v>
      </c>
      <c r="G596" t="s">
        <v>22</v>
      </c>
      <c r="H596" s="1" t="s">
        <v>4</v>
      </c>
    </row>
    <row r="597" spans="1:8" ht="32" x14ac:dyDescent="0.2">
      <c r="A597">
        <f t="shared" si="18"/>
        <v>47</v>
      </c>
      <c r="B597" s="10" t="str">
        <f>+VLOOKUP(A597,'state lookup'!$B$1:$C$55,2,FALSE)</f>
        <v>Virginia</v>
      </c>
      <c r="C597" t="s">
        <v>5</v>
      </c>
      <c r="D597" t="str">
        <f t="shared" si="19"/>
        <v>VirginiaState permit required to purchase?</v>
      </c>
      <c r="E597" t="s">
        <v>6</v>
      </c>
      <c r="F597" t="s">
        <v>6</v>
      </c>
      <c r="H597" s="1" t="s">
        <v>7</v>
      </c>
    </row>
    <row r="598" spans="1:8" ht="32" x14ac:dyDescent="0.2">
      <c r="A598">
        <f t="shared" si="18"/>
        <v>47</v>
      </c>
      <c r="B598" s="10" t="str">
        <f>+VLOOKUP(A598,'state lookup'!$B$1:$C$55,2,FALSE)</f>
        <v>Virginia</v>
      </c>
      <c r="C598" t="s">
        <v>8</v>
      </c>
      <c r="D598" t="str">
        <f t="shared" si="19"/>
        <v>VirginiaFirearm registration?</v>
      </c>
      <c r="E598" t="s">
        <v>6</v>
      </c>
      <c r="F598" t="s">
        <v>6</v>
      </c>
      <c r="G598" t="s">
        <v>614</v>
      </c>
      <c r="H598" s="1" t="s">
        <v>615</v>
      </c>
    </row>
    <row r="599" spans="1:8" ht="32" x14ac:dyDescent="0.2">
      <c r="A599">
        <f t="shared" si="18"/>
        <v>47</v>
      </c>
      <c r="B599" s="10" t="str">
        <f>+VLOOKUP(A599,'state lookup'!$B$1:$C$55,2,FALSE)</f>
        <v>Virginia</v>
      </c>
      <c r="C599" t="s">
        <v>9</v>
      </c>
      <c r="D599" t="str">
        <f t="shared" si="19"/>
        <v>VirginiaOwner license required?</v>
      </c>
      <c r="E599" t="s">
        <v>6</v>
      </c>
      <c r="F599" t="s">
        <v>6</v>
      </c>
      <c r="H599" s="1" t="s">
        <v>616</v>
      </c>
    </row>
    <row r="600" spans="1:8" ht="128" x14ac:dyDescent="0.2">
      <c r="A600">
        <f t="shared" si="18"/>
        <v>47</v>
      </c>
      <c r="B600" s="10" t="str">
        <f>+VLOOKUP(A600,'state lookup'!$B$1:$C$55,2,FALSE)</f>
        <v>Virginia</v>
      </c>
      <c r="C600" t="s">
        <v>10</v>
      </c>
      <c r="D600" t="str">
        <f t="shared" si="19"/>
        <v>VirginiaPermit required for concealed carry?</v>
      </c>
      <c r="E600" t="s">
        <v>11</v>
      </c>
      <c r="F600" t="s">
        <v>12</v>
      </c>
      <c r="G600" s="1" t="s">
        <v>617</v>
      </c>
      <c r="H600" s="1" t="s">
        <v>618</v>
      </c>
    </row>
    <row r="601" spans="1:8" ht="112" x14ac:dyDescent="0.2">
      <c r="A601">
        <f t="shared" si="18"/>
        <v>47</v>
      </c>
      <c r="B601" s="10" t="str">
        <f>+VLOOKUP(A601,'state lookup'!$B$1:$C$55,2,FALSE)</f>
        <v>Virginia</v>
      </c>
      <c r="C601" t="s">
        <v>14</v>
      </c>
      <c r="D601" t="str">
        <f t="shared" si="19"/>
        <v>VirginiaPermit required for open carry?</v>
      </c>
      <c r="E601" t="s">
        <v>6</v>
      </c>
      <c r="F601" t="s">
        <v>6</v>
      </c>
      <c r="G601" s="1" t="s">
        <v>619</v>
      </c>
      <c r="H601" s="1" t="s">
        <v>620</v>
      </c>
    </row>
    <row r="602" spans="1:8" ht="32" x14ac:dyDescent="0.2">
      <c r="A602">
        <f t="shared" si="18"/>
        <v>47</v>
      </c>
      <c r="B602" s="10" t="str">
        <f>+VLOOKUP(A602,'state lookup'!$B$1:$C$55,2,FALSE)</f>
        <v>Virginia</v>
      </c>
      <c r="C602" t="s">
        <v>16</v>
      </c>
      <c r="D602" t="str">
        <f t="shared" si="19"/>
        <v>VirginiaState preemption of local restrictions?</v>
      </c>
      <c r="E602" t="s">
        <v>12</v>
      </c>
      <c r="F602" t="s">
        <v>12</v>
      </c>
      <c r="G602" s="1" t="s">
        <v>621</v>
      </c>
      <c r="H602" s="1" t="s">
        <v>622</v>
      </c>
    </row>
    <row r="603" spans="1:8" ht="80" x14ac:dyDescent="0.2">
      <c r="A603">
        <f t="shared" si="18"/>
        <v>47</v>
      </c>
      <c r="B603" s="10" t="str">
        <f>+VLOOKUP(A603,'state lookup'!$B$1:$C$55,2,FALSE)</f>
        <v>Virginia</v>
      </c>
      <c r="C603" t="s">
        <v>18</v>
      </c>
      <c r="D603" t="str">
        <f t="shared" si="19"/>
        <v>VirginiaAssault weapon law?</v>
      </c>
      <c r="E603" t="s">
        <v>12</v>
      </c>
      <c r="F603" t="s">
        <v>12</v>
      </c>
      <c r="G603" s="1" t="s">
        <v>623</v>
      </c>
      <c r="H603" s="1" t="s">
        <v>624</v>
      </c>
    </row>
    <row r="604" spans="1:8" ht="64" x14ac:dyDescent="0.2">
      <c r="A604">
        <f t="shared" si="18"/>
        <v>47</v>
      </c>
      <c r="B604" s="10" t="str">
        <f>+VLOOKUP(A604,'state lookup'!$B$1:$C$55,2,FALSE)</f>
        <v>Virginia</v>
      </c>
      <c r="C604" t="s">
        <v>608</v>
      </c>
      <c r="D604" t="str">
        <f t="shared" si="19"/>
        <v>VirginiaMagazine restriction?</v>
      </c>
      <c r="E604" t="s">
        <v>6</v>
      </c>
      <c r="F604" t="s">
        <v>6</v>
      </c>
      <c r="G604" s="1" t="s">
        <v>625</v>
      </c>
      <c r="H604" s="1" t="s">
        <v>626</v>
      </c>
    </row>
    <row r="605" spans="1:8" ht="48" x14ac:dyDescent="0.2">
      <c r="A605">
        <f t="shared" si="18"/>
        <v>47</v>
      </c>
      <c r="B605" s="10" t="str">
        <f>+VLOOKUP(A605,'state lookup'!$B$1:$C$55,2,FALSE)</f>
        <v>Virginia</v>
      </c>
      <c r="C605" t="s">
        <v>19</v>
      </c>
      <c r="D605" t="str">
        <f t="shared" si="19"/>
        <v>VirginiaNFA weapons restricted?</v>
      </c>
      <c r="E605" t="s">
        <v>6</v>
      </c>
      <c r="F605" t="s">
        <v>6</v>
      </c>
      <c r="G605" s="1" t="s">
        <v>627</v>
      </c>
      <c r="H605" s="1" t="s">
        <v>628</v>
      </c>
    </row>
    <row r="606" spans="1:8" ht="32" x14ac:dyDescent="0.2">
      <c r="A606">
        <f t="shared" si="18"/>
        <v>47</v>
      </c>
      <c r="B606" s="10" t="str">
        <f>+VLOOKUP(A606,'state lookup'!$B$1:$C$55,2,FALSE)</f>
        <v>Virginia</v>
      </c>
      <c r="C606" t="s">
        <v>21</v>
      </c>
      <c r="D606" t="str">
        <f t="shared" si="19"/>
        <v>VirginiaBackground checks required for private sales?</v>
      </c>
      <c r="E606" t="s">
        <v>6</v>
      </c>
      <c r="F606" t="s">
        <v>6</v>
      </c>
      <c r="H606" s="1" t="s">
        <v>7</v>
      </c>
    </row>
    <row r="607" spans="1:8" ht="32" x14ac:dyDescent="0.2">
      <c r="A607">
        <f t="shared" si="18"/>
        <v>48</v>
      </c>
      <c r="B607" s="10" t="str">
        <f>+VLOOKUP(A607,'state lookup'!$B$1:$C$55,2,FALSE)</f>
        <v>Washington</v>
      </c>
      <c r="C607" t="s">
        <v>0</v>
      </c>
      <c r="D607" t="str">
        <f t="shared" si="19"/>
        <v>WashingtonSubject/Law</v>
      </c>
      <c r="E607" t="s">
        <v>1</v>
      </c>
      <c r="F607" t="s">
        <v>2</v>
      </c>
      <c r="G607" t="s">
        <v>629</v>
      </c>
      <c r="H607" s="1" t="s">
        <v>4</v>
      </c>
    </row>
    <row r="608" spans="1:8" ht="32" x14ac:dyDescent="0.2">
      <c r="A608">
        <f t="shared" si="18"/>
        <v>48</v>
      </c>
      <c r="B608" s="10" t="str">
        <f>+VLOOKUP(A608,'state lookup'!$B$1:$C$55,2,FALSE)</f>
        <v>Washington</v>
      </c>
      <c r="C608" t="s">
        <v>5</v>
      </c>
      <c r="D608" t="str">
        <f t="shared" si="19"/>
        <v>WashingtonState permit required to purchase?</v>
      </c>
      <c r="E608" t="s">
        <v>45</v>
      </c>
      <c r="F608" t="s">
        <v>6</v>
      </c>
      <c r="H608" s="1" t="s">
        <v>630</v>
      </c>
    </row>
    <row r="609" spans="1:8" ht="64" x14ac:dyDescent="0.2">
      <c r="A609">
        <f t="shared" si="18"/>
        <v>48</v>
      </c>
      <c r="B609" s="10" t="str">
        <f>+VLOOKUP(A609,'state lookup'!$B$1:$C$55,2,FALSE)</f>
        <v>Washington</v>
      </c>
      <c r="C609" t="s">
        <v>8</v>
      </c>
      <c r="D609" t="str">
        <f t="shared" si="19"/>
        <v>WashingtonFirearm registration?</v>
      </c>
      <c r="E609" t="s">
        <v>6</v>
      </c>
      <c r="F609" t="s">
        <v>45</v>
      </c>
      <c r="G609" s="1" t="s">
        <v>631</v>
      </c>
      <c r="H609" s="1" t="s">
        <v>632</v>
      </c>
    </row>
    <row r="610" spans="1:8" ht="32" x14ac:dyDescent="0.2">
      <c r="A610">
        <f t="shared" si="18"/>
        <v>48</v>
      </c>
      <c r="B610" s="10" t="str">
        <f>+VLOOKUP(A610,'state lookup'!$B$1:$C$55,2,FALSE)</f>
        <v>Washington</v>
      </c>
      <c r="C610" t="s">
        <v>9</v>
      </c>
      <c r="D610" t="str">
        <f t="shared" si="19"/>
        <v>WashingtonOwner license required?</v>
      </c>
      <c r="E610" t="s">
        <v>6</v>
      </c>
      <c r="F610" t="s">
        <v>6</v>
      </c>
      <c r="H610" s="1" t="s">
        <v>7</v>
      </c>
    </row>
    <row r="611" spans="1:8" ht="32" x14ac:dyDescent="0.2">
      <c r="A611">
        <f t="shared" si="18"/>
        <v>48</v>
      </c>
      <c r="B611" s="10" t="str">
        <f>+VLOOKUP(A611,'state lookup'!$B$1:$C$55,2,FALSE)</f>
        <v>Washington</v>
      </c>
      <c r="C611" t="s">
        <v>633</v>
      </c>
      <c r="D611" t="str">
        <f t="shared" si="19"/>
        <v>WashingtonConstitutional Right to Bear Arms?</v>
      </c>
      <c r="E611" t="s">
        <v>12</v>
      </c>
      <c r="F611" t="s">
        <v>12</v>
      </c>
      <c r="G611" t="s">
        <v>634</v>
      </c>
      <c r="H611" s="1" t="s">
        <v>7</v>
      </c>
    </row>
    <row r="612" spans="1:8" ht="32" x14ac:dyDescent="0.2">
      <c r="A612">
        <f t="shared" si="18"/>
        <v>48</v>
      </c>
      <c r="B612" s="10" t="str">
        <f>+VLOOKUP(A612,'state lookup'!$B$1:$C$55,2,FALSE)</f>
        <v>Washington</v>
      </c>
      <c r="C612" t="s">
        <v>10</v>
      </c>
      <c r="D612" t="str">
        <f t="shared" si="19"/>
        <v>WashingtonPermit required for concealed carry?</v>
      </c>
      <c r="E612" t="s">
        <v>11</v>
      </c>
      <c r="F612" t="s">
        <v>12</v>
      </c>
      <c r="G612" t="s">
        <v>635</v>
      </c>
      <c r="H612" s="1" t="s">
        <v>636</v>
      </c>
    </row>
    <row r="613" spans="1:8" ht="64" x14ac:dyDescent="0.2">
      <c r="A613">
        <f t="shared" si="18"/>
        <v>48</v>
      </c>
      <c r="B613" s="10" t="str">
        <f>+VLOOKUP(A613,'state lookup'!$B$1:$C$55,2,FALSE)</f>
        <v>Washington</v>
      </c>
      <c r="C613" t="s">
        <v>14</v>
      </c>
      <c r="D613" t="str">
        <f t="shared" si="19"/>
        <v>WashingtonPermit required for open carry?</v>
      </c>
      <c r="E613" t="s">
        <v>6</v>
      </c>
      <c r="F613" t="s">
        <v>6</v>
      </c>
      <c r="G613" t="s">
        <v>637</v>
      </c>
      <c r="H613" s="1" t="s">
        <v>638</v>
      </c>
    </row>
    <row r="614" spans="1:8" ht="80" x14ac:dyDescent="0.2">
      <c r="A614">
        <f t="shared" si="18"/>
        <v>48</v>
      </c>
      <c r="B614" s="10" t="str">
        <f>+VLOOKUP(A614,'state lookup'!$B$1:$C$55,2,FALSE)</f>
        <v>Washington</v>
      </c>
      <c r="C614" t="s">
        <v>28</v>
      </c>
      <c r="D614" t="str">
        <f t="shared" si="19"/>
        <v>WashingtonState Preemption of local restrictions?</v>
      </c>
      <c r="E614" t="s">
        <v>12</v>
      </c>
      <c r="F614" t="s">
        <v>12</v>
      </c>
      <c r="G614" s="1" t="s">
        <v>639</v>
      </c>
      <c r="H614" s="1" t="s">
        <v>640</v>
      </c>
    </row>
    <row r="615" spans="1:8" ht="32" x14ac:dyDescent="0.2">
      <c r="A615">
        <f t="shared" si="18"/>
        <v>48</v>
      </c>
      <c r="B615" s="10" t="str">
        <f>+VLOOKUP(A615,'state lookup'!$B$1:$C$55,2,FALSE)</f>
        <v>Washington</v>
      </c>
      <c r="C615" t="s">
        <v>641</v>
      </c>
      <c r="D615" t="str">
        <f t="shared" si="19"/>
        <v>WashingtonAssault weapons law?</v>
      </c>
      <c r="E615" t="s">
        <v>12</v>
      </c>
      <c r="F615" t="s">
        <v>12</v>
      </c>
      <c r="H615" s="1" t="s">
        <v>642</v>
      </c>
    </row>
    <row r="616" spans="1:8" ht="32" x14ac:dyDescent="0.2">
      <c r="A616">
        <f t="shared" si="18"/>
        <v>48</v>
      </c>
      <c r="B616" s="10" t="str">
        <f>+VLOOKUP(A616,'state lookup'!$B$1:$C$55,2,FALSE)</f>
        <v>Washington</v>
      </c>
      <c r="C616" t="s">
        <v>643</v>
      </c>
      <c r="D616" t="str">
        <f t="shared" si="19"/>
        <v>WashingtonMagazine capacity restrictions?</v>
      </c>
      <c r="E616" t="s">
        <v>6</v>
      </c>
      <c r="F616" t="s">
        <v>6</v>
      </c>
      <c r="H616" s="1" t="s">
        <v>7</v>
      </c>
    </row>
    <row r="617" spans="1:8" ht="112" x14ac:dyDescent="0.2">
      <c r="A617">
        <f t="shared" si="18"/>
        <v>48</v>
      </c>
      <c r="B617" s="10" t="str">
        <f>+VLOOKUP(A617,'state lookup'!$B$1:$C$55,2,FALSE)</f>
        <v>Washington</v>
      </c>
      <c r="C617" t="s">
        <v>19</v>
      </c>
      <c r="D617" t="str">
        <f t="shared" si="19"/>
        <v>WashingtonNFA weapons restricted?</v>
      </c>
      <c r="E617" t="s">
        <v>45</v>
      </c>
      <c r="F617" t="s">
        <v>45</v>
      </c>
      <c r="G617" s="1" t="s">
        <v>644</v>
      </c>
      <c r="H617" s="1" t="s">
        <v>645</v>
      </c>
    </row>
    <row r="618" spans="1:8" ht="112" x14ac:dyDescent="0.2">
      <c r="A618">
        <f t="shared" si="18"/>
        <v>48</v>
      </c>
      <c r="B618" s="10" t="str">
        <f>+VLOOKUP(A618,'state lookup'!$B$1:$C$55,2,FALSE)</f>
        <v>Washington</v>
      </c>
      <c r="C618" t="s">
        <v>35</v>
      </c>
      <c r="D618" t="str">
        <f t="shared" si="19"/>
        <v>WashingtonPeaceable Journey laws?</v>
      </c>
      <c r="E618" t="s">
        <v>6</v>
      </c>
      <c r="F618" t="s">
        <v>6</v>
      </c>
      <c r="G618" s="1" t="s">
        <v>646</v>
      </c>
      <c r="H618" s="1" t="s">
        <v>647</v>
      </c>
    </row>
    <row r="619" spans="1:8" ht="32" x14ac:dyDescent="0.2">
      <c r="A619">
        <f t="shared" si="18"/>
        <v>48</v>
      </c>
      <c r="B619" s="10" t="str">
        <f>+VLOOKUP(A619,'state lookup'!$B$1:$C$55,2,FALSE)</f>
        <v>Washington</v>
      </c>
      <c r="C619" t="s">
        <v>21</v>
      </c>
      <c r="D619" t="str">
        <f t="shared" si="19"/>
        <v>WashingtonBackground checks required for private sales?</v>
      </c>
      <c r="E619" t="s">
        <v>12</v>
      </c>
      <c r="F619" t="s">
        <v>12</v>
      </c>
      <c r="G619" t="s">
        <v>648</v>
      </c>
      <c r="H619" s="1" t="s">
        <v>649</v>
      </c>
    </row>
    <row r="620" spans="1:8" ht="32" x14ac:dyDescent="0.2">
      <c r="A620">
        <f t="shared" si="18"/>
        <v>48</v>
      </c>
      <c r="B620" s="10" t="str">
        <f>+VLOOKUP(A620,'state lookup'!$B$1:$C$55,2,FALSE)</f>
        <v>Washington</v>
      </c>
      <c r="C620" t="s">
        <v>101</v>
      </c>
      <c r="D620" t="str">
        <f t="shared" si="19"/>
        <v>WashingtonRed flag law?</v>
      </c>
      <c r="E620" t="s">
        <v>12</v>
      </c>
      <c r="F620" t="s">
        <v>12</v>
      </c>
      <c r="H620" s="1" t="s">
        <v>650</v>
      </c>
    </row>
    <row r="621" spans="1:8" ht="32" x14ac:dyDescent="0.2">
      <c r="A621">
        <f t="shared" si="18"/>
        <v>49</v>
      </c>
      <c r="B621" s="10" t="str">
        <f>+VLOOKUP(A621,'state lookup'!$B$1:$C$55,2,FALSE)</f>
        <v>West Virginia</v>
      </c>
      <c r="C621" t="s">
        <v>0</v>
      </c>
      <c r="D621" t="str">
        <f t="shared" si="19"/>
        <v>West VirginiaSubject/Law</v>
      </c>
      <c r="E621" t="s">
        <v>273</v>
      </c>
      <c r="F621" t="s">
        <v>2</v>
      </c>
      <c r="G621" t="s">
        <v>22</v>
      </c>
      <c r="H621" s="1" t="s">
        <v>4</v>
      </c>
    </row>
    <row r="622" spans="1:8" ht="32" x14ac:dyDescent="0.2">
      <c r="A622">
        <f t="shared" si="18"/>
        <v>49</v>
      </c>
      <c r="B622" s="10" t="str">
        <f>+VLOOKUP(A622,'state lookup'!$B$1:$C$55,2,FALSE)</f>
        <v>West Virginia</v>
      </c>
      <c r="C622" t="s">
        <v>5</v>
      </c>
      <c r="D622" t="str">
        <f t="shared" si="19"/>
        <v>West VirginiaState permit required to purchase?</v>
      </c>
      <c r="E622" t="s">
        <v>6</v>
      </c>
      <c r="F622" t="s">
        <v>6</v>
      </c>
      <c r="H622" s="1" t="s">
        <v>7</v>
      </c>
    </row>
    <row r="623" spans="1:8" ht="32" x14ac:dyDescent="0.2">
      <c r="A623">
        <f t="shared" si="18"/>
        <v>49</v>
      </c>
      <c r="B623" s="10" t="str">
        <f>+VLOOKUP(A623,'state lookup'!$B$1:$C$55,2,FALSE)</f>
        <v>West Virginia</v>
      </c>
      <c r="C623" t="s">
        <v>8</v>
      </c>
      <c r="D623" t="str">
        <f t="shared" si="19"/>
        <v>West VirginiaFirearm registration?</v>
      </c>
      <c r="E623" t="s">
        <v>6</v>
      </c>
      <c r="F623" t="s">
        <v>6</v>
      </c>
      <c r="H623" s="1" t="s">
        <v>7</v>
      </c>
    </row>
    <row r="624" spans="1:8" ht="32" x14ac:dyDescent="0.2">
      <c r="A624">
        <f t="shared" si="18"/>
        <v>49</v>
      </c>
      <c r="B624" s="10" t="str">
        <f>+VLOOKUP(A624,'state lookup'!$B$1:$C$55,2,FALSE)</f>
        <v>West Virginia</v>
      </c>
      <c r="C624" t="s">
        <v>9</v>
      </c>
      <c r="D624" t="str">
        <f t="shared" si="19"/>
        <v>West VirginiaOwner license required?</v>
      </c>
      <c r="E624" t="s">
        <v>6</v>
      </c>
      <c r="F624" t="s">
        <v>6</v>
      </c>
      <c r="H624" s="1" t="s">
        <v>7</v>
      </c>
    </row>
    <row r="625" spans="1:8" ht="64" x14ac:dyDescent="0.2">
      <c r="A625">
        <f t="shared" si="18"/>
        <v>49</v>
      </c>
      <c r="B625" s="10" t="str">
        <f>+VLOOKUP(A625,'state lookup'!$B$1:$C$55,2,FALSE)</f>
        <v>West Virginia</v>
      </c>
      <c r="C625" t="s">
        <v>58</v>
      </c>
      <c r="D625" t="str">
        <f t="shared" si="19"/>
        <v>West VirginiaLicense required for concealed carry?</v>
      </c>
      <c r="E625" t="s">
        <v>11</v>
      </c>
      <c r="F625" t="s">
        <v>6</v>
      </c>
      <c r="G625" s="1" t="s">
        <v>651</v>
      </c>
      <c r="H625" s="1" t="s">
        <v>652</v>
      </c>
    </row>
    <row r="626" spans="1:8" ht="32" x14ac:dyDescent="0.2">
      <c r="A626">
        <f t="shared" si="18"/>
        <v>49</v>
      </c>
      <c r="B626" s="10" t="str">
        <f>+VLOOKUP(A626,'state lookup'!$B$1:$C$55,2,FALSE)</f>
        <v>West Virginia</v>
      </c>
      <c r="C626" t="s">
        <v>61</v>
      </c>
      <c r="D626" t="str">
        <f t="shared" si="19"/>
        <v>West VirginiaLicense required for open carry?</v>
      </c>
      <c r="E626" t="s">
        <v>6</v>
      </c>
      <c r="F626" t="s">
        <v>6</v>
      </c>
      <c r="H626" s="1" t="s">
        <v>653</v>
      </c>
    </row>
    <row r="627" spans="1:8" ht="48" x14ac:dyDescent="0.2">
      <c r="A627">
        <f t="shared" si="18"/>
        <v>49</v>
      </c>
      <c r="B627" s="10" t="str">
        <f>+VLOOKUP(A627,'state lookup'!$B$1:$C$55,2,FALSE)</f>
        <v>West Virginia</v>
      </c>
      <c r="C627" t="s">
        <v>16</v>
      </c>
      <c r="D627" t="str">
        <f t="shared" si="19"/>
        <v>West VirginiaState preemption of local restrictions?</v>
      </c>
      <c r="E627" t="s">
        <v>12</v>
      </c>
      <c r="F627" t="s">
        <v>12</v>
      </c>
      <c r="G627" s="1" t="s">
        <v>654</v>
      </c>
      <c r="H627" s="1" t="s">
        <v>655</v>
      </c>
    </row>
    <row r="628" spans="1:8" ht="32" x14ac:dyDescent="0.2">
      <c r="A628">
        <f t="shared" si="18"/>
        <v>49</v>
      </c>
      <c r="B628" s="10" t="str">
        <f>+VLOOKUP(A628,'state lookup'!$B$1:$C$55,2,FALSE)</f>
        <v>West Virginia</v>
      </c>
      <c r="C628" t="s">
        <v>18</v>
      </c>
      <c r="D628" t="str">
        <f t="shared" si="19"/>
        <v>West VirginiaAssault weapon law?</v>
      </c>
      <c r="E628" t="s">
        <v>6</v>
      </c>
      <c r="F628" t="s">
        <v>6</v>
      </c>
      <c r="H628" s="1" t="s">
        <v>7</v>
      </c>
    </row>
    <row r="629" spans="1:8" ht="32" x14ac:dyDescent="0.2">
      <c r="A629">
        <f t="shared" si="18"/>
        <v>49</v>
      </c>
      <c r="B629" s="10" t="str">
        <f>+VLOOKUP(A629,'state lookup'!$B$1:$C$55,2,FALSE)</f>
        <v>West Virginia</v>
      </c>
      <c r="C629" t="s">
        <v>19</v>
      </c>
      <c r="D629" t="str">
        <f t="shared" si="19"/>
        <v>West VirginiaNFA weapons restricted?</v>
      </c>
      <c r="E629" t="s">
        <v>6</v>
      </c>
      <c r="F629" t="s">
        <v>6</v>
      </c>
      <c r="H629" s="1" t="s">
        <v>7</v>
      </c>
    </row>
    <row r="630" spans="1:8" ht="32" x14ac:dyDescent="0.2">
      <c r="A630">
        <f t="shared" si="18"/>
        <v>49</v>
      </c>
      <c r="B630" s="10" t="str">
        <f>+VLOOKUP(A630,'state lookup'!$B$1:$C$55,2,FALSE)</f>
        <v>West Virginia</v>
      </c>
      <c r="C630" s="1" t="s">
        <v>31</v>
      </c>
      <c r="D630" t="str">
        <f t="shared" si="19"/>
        <v>West VirginiaShall Certify?_x000D_</v>
      </c>
      <c r="E630" s="1" t="s">
        <v>32</v>
      </c>
      <c r="F630" s="1" t="s">
        <v>32</v>
      </c>
      <c r="G630" s="1" t="s">
        <v>656</v>
      </c>
      <c r="H630" s="1" t="s">
        <v>34</v>
      </c>
    </row>
    <row r="631" spans="1:8" ht="32" x14ac:dyDescent="0.2">
      <c r="A631">
        <f t="shared" si="18"/>
        <v>49</v>
      </c>
      <c r="B631" s="10" t="str">
        <f>+VLOOKUP(A631,'state lookup'!$B$1:$C$55,2,FALSE)</f>
        <v>West Virginia</v>
      </c>
      <c r="C631" t="s">
        <v>21</v>
      </c>
      <c r="D631" t="str">
        <f t="shared" si="19"/>
        <v>West VirginiaBackground checks required for private sales?</v>
      </c>
      <c r="E631" t="s">
        <v>6</v>
      </c>
      <c r="F631" t="s">
        <v>6</v>
      </c>
      <c r="H631" s="1" t="s">
        <v>7</v>
      </c>
    </row>
    <row r="632" spans="1:8" ht="32" x14ac:dyDescent="0.2">
      <c r="A632">
        <f t="shared" si="18"/>
        <v>50</v>
      </c>
      <c r="B632" s="10" t="str">
        <f>+VLOOKUP(A632,'state lookup'!$B$1:$C$55,2,FALSE)</f>
        <v>Wisconsin</v>
      </c>
      <c r="C632" t="s">
        <v>0</v>
      </c>
      <c r="D632" t="str">
        <f t="shared" si="19"/>
        <v>WisconsinSubject/Law</v>
      </c>
      <c r="E632" s="1" t="s">
        <v>657</v>
      </c>
      <c r="F632" t="s">
        <v>2</v>
      </c>
      <c r="G632" t="s">
        <v>22</v>
      </c>
      <c r="H632" s="1" t="s">
        <v>4</v>
      </c>
    </row>
    <row r="633" spans="1:8" ht="32" x14ac:dyDescent="0.2">
      <c r="A633">
        <f t="shared" ref="A633:A635" si="20">+IF(C633=$C$1,A632+1,A632)</f>
        <v>50</v>
      </c>
      <c r="B633" s="10" t="str">
        <f>+VLOOKUP(A633,'state lookup'!$B$1:$C$55,2,FALSE)</f>
        <v>Wisconsin</v>
      </c>
      <c r="C633" t="s">
        <v>633</v>
      </c>
      <c r="D633" t="str">
        <f t="shared" si="19"/>
        <v>WisconsinConstitutional Right to Bear Arms?</v>
      </c>
      <c r="E633" s="1" t="s">
        <v>32</v>
      </c>
      <c r="F633" s="1" t="s">
        <v>32</v>
      </c>
      <c r="H633" s="1" t="s">
        <v>756</v>
      </c>
    </row>
    <row r="634" spans="1:8" ht="32" x14ac:dyDescent="0.2">
      <c r="A634">
        <f t="shared" si="20"/>
        <v>50</v>
      </c>
      <c r="B634" s="10" t="str">
        <f>+VLOOKUP(A634,'state lookup'!$B$1:$C$55,2,FALSE)</f>
        <v>Wisconsin</v>
      </c>
      <c r="C634" t="s">
        <v>16</v>
      </c>
      <c r="D634" t="str">
        <f t="shared" si="19"/>
        <v>WisconsinState preemption of local restrictions?</v>
      </c>
      <c r="E634" s="1" t="s">
        <v>32</v>
      </c>
      <c r="F634" s="1" t="s">
        <v>32</v>
      </c>
      <c r="H634" s="1"/>
    </row>
    <row r="635" spans="1:8" x14ac:dyDescent="0.2">
      <c r="A635">
        <f t="shared" si="20"/>
        <v>50</v>
      </c>
      <c r="B635" s="10" t="str">
        <f>+VLOOKUP(A635,'state lookup'!$B$1:$C$55,2,FALSE)</f>
        <v>Wisconsin</v>
      </c>
      <c r="C635" t="s">
        <v>5</v>
      </c>
      <c r="D635" t="str">
        <f t="shared" si="19"/>
        <v>WisconsinState permit required to purchase?</v>
      </c>
      <c r="E635" s="1" t="s">
        <v>6</v>
      </c>
      <c r="F635" s="1" t="s">
        <v>6</v>
      </c>
      <c r="H635" s="1"/>
    </row>
    <row r="636" spans="1:8" ht="64" x14ac:dyDescent="0.2">
      <c r="A636">
        <f>+IF(C636=$C$1,A632+1,A632)</f>
        <v>50</v>
      </c>
      <c r="B636" s="10" t="str">
        <f>+VLOOKUP(A636,'state lookup'!$B$1:$C$55,2,FALSE)</f>
        <v>Wisconsin</v>
      </c>
      <c r="C636" t="s">
        <v>58</v>
      </c>
      <c r="D636" t="str">
        <f t="shared" si="19"/>
        <v>WisconsinLicense required for concealed carry?</v>
      </c>
      <c r="E636" s="1" t="s">
        <v>658</v>
      </c>
      <c r="F636" s="1" t="s">
        <v>32</v>
      </c>
      <c r="G636" s="1" t="s">
        <v>659</v>
      </c>
      <c r="H636" s="1" t="s">
        <v>660</v>
      </c>
    </row>
    <row r="637" spans="1:8" ht="32" x14ac:dyDescent="0.2">
      <c r="A637">
        <f>+IF(C637=$C$1,A636+1,A636)</f>
        <v>50</v>
      </c>
      <c r="B637" s="10" t="str">
        <f>+VLOOKUP(A637,'state lookup'!$B$1:$C$55,2,FALSE)</f>
        <v>Wisconsin</v>
      </c>
      <c r="C637" t="s">
        <v>61</v>
      </c>
      <c r="D637" t="str">
        <f t="shared" si="19"/>
        <v>WisconsinLicense required for open carry?</v>
      </c>
      <c r="E637" s="1" t="s">
        <v>24</v>
      </c>
      <c r="F637" t="s">
        <v>6</v>
      </c>
      <c r="G637" t="s">
        <v>661</v>
      </c>
      <c r="H637" s="1" t="s">
        <v>662</v>
      </c>
    </row>
    <row r="638" spans="1:8" ht="32" x14ac:dyDescent="0.2">
      <c r="A638">
        <f>+IF(C638=$C$1,A637+1,A637)</f>
        <v>50</v>
      </c>
      <c r="B638" s="10" t="str">
        <f>+VLOOKUP(A638,'state lookup'!$B$1:$C$55,2,FALSE)</f>
        <v>Wisconsin</v>
      </c>
      <c r="C638" t="s">
        <v>9</v>
      </c>
      <c r="D638" t="str">
        <f t="shared" si="19"/>
        <v>WisconsinOwner license required?</v>
      </c>
      <c r="E638" s="1" t="s">
        <v>24</v>
      </c>
      <c r="F638" s="1" t="s">
        <v>24</v>
      </c>
      <c r="G638">
        <v>941.29</v>
      </c>
      <c r="H638" s="1" t="s">
        <v>7</v>
      </c>
    </row>
    <row r="639" spans="1:8" x14ac:dyDescent="0.2">
      <c r="A639">
        <f>+IF(C639=$C$1,A638+1,A638)</f>
        <v>50</v>
      </c>
      <c r="B639" s="10" t="str">
        <f>+VLOOKUP(A639,'state lookup'!$B$1:$C$55,2,FALSE)</f>
        <v>Wisconsin</v>
      </c>
      <c r="C639" t="s">
        <v>258</v>
      </c>
      <c r="D639" t="str">
        <f t="shared" si="19"/>
        <v>WisconsinCastle Doctrine law?</v>
      </c>
      <c r="E639" s="1" t="s">
        <v>12</v>
      </c>
      <c r="F639" s="1" t="s">
        <v>12</v>
      </c>
      <c r="H639" s="1" t="s">
        <v>757</v>
      </c>
    </row>
    <row r="640" spans="1:8" ht="32" x14ac:dyDescent="0.2">
      <c r="A640">
        <f>+IF(C640=$C$1,A638+1,A638)</f>
        <v>50</v>
      </c>
      <c r="B640" s="10" t="str">
        <f>+VLOOKUP(A640,'state lookup'!$B$1:$C$55,2,FALSE)</f>
        <v>Wisconsin</v>
      </c>
      <c r="C640" t="s">
        <v>8</v>
      </c>
      <c r="D640" t="str">
        <f t="shared" si="19"/>
        <v>WisconsinFirearm registration?</v>
      </c>
      <c r="E640" s="1" t="s">
        <v>24</v>
      </c>
      <c r="F640" t="s">
        <v>6</v>
      </c>
      <c r="H640" s="13" t="s">
        <v>758</v>
      </c>
    </row>
    <row r="641" spans="1:8" ht="32" x14ac:dyDescent="0.2">
      <c r="A641">
        <f t="shared" ref="A641:A672" si="21">+IF(C641=$C$1,A640+1,A640)</f>
        <v>50</v>
      </c>
      <c r="B641" s="10" t="str">
        <f>+VLOOKUP(A641,'state lookup'!$B$1:$C$55,2,FALSE)</f>
        <v>Wisconsin</v>
      </c>
      <c r="C641" t="s">
        <v>18</v>
      </c>
      <c r="D641" t="str">
        <f t="shared" si="19"/>
        <v>WisconsinAssault weapon law?</v>
      </c>
      <c r="E641" s="1" t="s">
        <v>24</v>
      </c>
      <c r="F641" t="s">
        <v>6</v>
      </c>
      <c r="H641" s="1" t="s">
        <v>7</v>
      </c>
    </row>
    <row r="642" spans="1:8" ht="32" x14ac:dyDescent="0.2">
      <c r="A642">
        <f t="shared" si="21"/>
        <v>50</v>
      </c>
      <c r="B642" s="10" t="str">
        <f>+VLOOKUP(A642,'state lookup'!$B$1:$C$55,2,FALSE)</f>
        <v>Wisconsin</v>
      </c>
      <c r="C642" t="s">
        <v>643</v>
      </c>
      <c r="D642" t="str">
        <f t="shared" si="19"/>
        <v>WisconsinMagazine capacity restrictions?</v>
      </c>
      <c r="E642" s="1" t="s">
        <v>24</v>
      </c>
      <c r="F642" t="s">
        <v>6</v>
      </c>
      <c r="H642" s="1" t="s">
        <v>7</v>
      </c>
    </row>
    <row r="643" spans="1:8" ht="64" x14ac:dyDescent="0.2">
      <c r="A643">
        <f t="shared" si="21"/>
        <v>50</v>
      </c>
      <c r="B643" s="10" t="str">
        <f>+VLOOKUP(A643,'state lookup'!$B$1:$C$55,2,FALSE)</f>
        <v>Wisconsin</v>
      </c>
      <c r="C643" t="s">
        <v>19</v>
      </c>
      <c r="D643" t="str">
        <f t="shared" si="19"/>
        <v>WisconsinNFA weapons restricted?</v>
      </c>
      <c r="E643" s="1" t="s">
        <v>24</v>
      </c>
      <c r="F643" s="1" t="s">
        <v>24</v>
      </c>
      <c r="G643" s="1" t="s">
        <v>663</v>
      </c>
      <c r="H643" s="1" t="s">
        <v>664</v>
      </c>
    </row>
    <row r="644" spans="1:8" ht="32" x14ac:dyDescent="0.2">
      <c r="A644">
        <f t="shared" si="21"/>
        <v>50</v>
      </c>
      <c r="B644" s="10" t="str">
        <f>+VLOOKUP(A644,'state lookup'!$B$1:$C$55,2,FALSE)</f>
        <v>Wisconsin</v>
      </c>
      <c r="C644" t="s">
        <v>21</v>
      </c>
      <c r="D644" t="str">
        <f t="shared" si="19"/>
        <v>WisconsinBackground checks required for private sales?</v>
      </c>
      <c r="E644" s="1" t="s">
        <v>24</v>
      </c>
      <c r="H644" s="1" t="s">
        <v>7</v>
      </c>
    </row>
    <row r="645" spans="1:8" ht="32" x14ac:dyDescent="0.2">
      <c r="A645">
        <f t="shared" si="21"/>
        <v>51</v>
      </c>
      <c r="B645" s="10" t="str">
        <f>+VLOOKUP(A645,'state lookup'!$B$1:$C$55,2,FALSE)</f>
        <v>Wyoming</v>
      </c>
      <c r="C645" t="s">
        <v>0</v>
      </c>
      <c r="D645" t="str">
        <f t="shared" si="19"/>
        <v>WyomingSubject/Law</v>
      </c>
      <c r="E645" t="s">
        <v>1</v>
      </c>
      <c r="F645" t="s">
        <v>2</v>
      </c>
      <c r="G645" t="s">
        <v>22</v>
      </c>
      <c r="H645" s="1" t="s">
        <v>4</v>
      </c>
    </row>
    <row r="646" spans="1:8" ht="32" x14ac:dyDescent="0.2">
      <c r="A646">
        <f t="shared" si="21"/>
        <v>51</v>
      </c>
      <c r="B646" s="10" t="str">
        <f>+VLOOKUP(A646,'state lookup'!$B$1:$C$55,2,FALSE)</f>
        <v>Wyoming</v>
      </c>
      <c r="C646" t="s">
        <v>5</v>
      </c>
      <c r="D646" t="str">
        <f t="shared" si="19"/>
        <v>WyomingState permit required to purchase?</v>
      </c>
      <c r="E646" t="s">
        <v>6</v>
      </c>
      <c r="F646" t="s">
        <v>6</v>
      </c>
      <c r="H646" s="1" t="s">
        <v>7</v>
      </c>
    </row>
    <row r="647" spans="1:8" ht="32" x14ac:dyDescent="0.2">
      <c r="A647">
        <f t="shared" si="21"/>
        <v>51</v>
      </c>
      <c r="B647" s="10" t="str">
        <f>+VLOOKUP(A647,'state lookup'!$B$1:$C$55,2,FALSE)</f>
        <v>Wyoming</v>
      </c>
      <c r="C647" t="s">
        <v>8</v>
      </c>
      <c r="D647" t="str">
        <f t="shared" ref="D647:D701" si="22">+B647&amp;C647</f>
        <v>WyomingFirearm registration?</v>
      </c>
      <c r="E647" t="s">
        <v>6</v>
      </c>
      <c r="F647" t="s">
        <v>6</v>
      </c>
      <c r="H647" s="1" t="s">
        <v>7</v>
      </c>
    </row>
    <row r="648" spans="1:8" ht="32" x14ac:dyDescent="0.2">
      <c r="A648">
        <f t="shared" si="21"/>
        <v>51</v>
      </c>
      <c r="B648" s="10" t="str">
        <f>+VLOOKUP(A648,'state lookup'!$B$1:$C$55,2,FALSE)</f>
        <v>Wyoming</v>
      </c>
      <c r="C648" t="s">
        <v>18</v>
      </c>
      <c r="D648" t="str">
        <f t="shared" si="22"/>
        <v>WyomingAssault weapon law?</v>
      </c>
      <c r="E648" t="s">
        <v>6</v>
      </c>
      <c r="F648" t="s">
        <v>6</v>
      </c>
      <c r="H648" s="1" t="s">
        <v>7</v>
      </c>
    </row>
    <row r="649" spans="1:8" ht="32" x14ac:dyDescent="0.2">
      <c r="A649">
        <f t="shared" si="21"/>
        <v>51</v>
      </c>
      <c r="B649" s="10" t="str">
        <f>+VLOOKUP(A649,'state lookup'!$B$1:$C$55,2,FALSE)</f>
        <v>Wyoming</v>
      </c>
      <c r="C649" t="s">
        <v>41</v>
      </c>
      <c r="D649" t="str">
        <f t="shared" si="22"/>
        <v>WyomingMagazine Capacity Restriction?</v>
      </c>
      <c r="E649" t="s">
        <v>6</v>
      </c>
      <c r="F649" t="s">
        <v>6</v>
      </c>
      <c r="H649" s="1" t="s">
        <v>7</v>
      </c>
    </row>
    <row r="650" spans="1:8" ht="32" x14ac:dyDescent="0.2">
      <c r="A650">
        <f t="shared" si="21"/>
        <v>51</v>
      </c>
      <c r="B650" s="10" t="str">
        <f>+VLOOKUP(A650,'state lookup'!$B$1:$C$55,2,FALSE)</f>
        <v>Wyoming</v>
      </c>
      <c r="C650" t="s">
        <v>9</v>
      </c>
      <c r="D650" t="str">
        <f t="shared" si="22"/>
        <v>WyomingOwner license required?</v>
      </c>
      <c r="E650" t="s">
        <v>6</v>
      </c>
      <c r="F650" t="s">
        <v>6</v>
      </c>
      <c r="H650" s="1" t="s">
        <v>7</v>
      </c>
    </row>
    <row r="651" spans="1:8" ht="32" x14ac:dyDescent="0.2">
      <c r="A651">
        <f t="shared" si="21"/>
        <v>51</v>
      </c>
      <c r="B651" s="10" t="str">
        <f>+VLOOKUP(A651,'state lookup'!$B$1:$C$55,2,FALSE)</f>
        <v>Wyoming</v>
      </c>
      <c r="C651" t="s">
        <v>10</v>
      </c>
      <c r="D651" t="str">
        <f t="shared" si="22"/>
        <v>WyomingPermit required for concealed carry?</v>
      </c>
      <c r="E651" t="s">
        <v>11</v>
      </c>
      <c r="F651" t="s">
        <v>6</v>
      </c>
      <c r="H651" s="1" t="s">
        <v>665</v>
      </c>
    </row>
    <row r="652" spans="1:8" ht="32" x14ac:dyDescent="0.2">
      <c r="A652">
        <f t="shared" si="21"/>
        <v>51</v>
      </c>
      <c r="B652" s="10" t="str">
        <f>+VLOOKUP(A652,'state lookup'!$B$1:$C$55,2,FALSE)</f>
        <v>Wyoming</v>
      </c>
      <c r="C652" t="s">
        <v>14</v>
      </c>
      <c r="D652" t="str">
        <f t="shared" si="22"/>
        <v>WyomingPermit required for open carry?</v>
      </c>
      <c r="E652" t="s">
        <v>6</v>
      </c>
      <c r="F652" t="s">
        <v>6</v>
      </c>
      <c r="H652" s="1" t="s">
        <v>666</v>
      </c>
    </row>
    <row r="653" spans="1:8" ht="32" x14ac:dyDescent="0.2">
      <c r="A653">
        <f t="shared" si="21"/>
        <v>51</v>
      </c>
      <c r="B653" s="10" t="str">
        <f>+VLOOKUP(A653,'state lookup'!$B$1:$C$55,2,FALSE)</f>
        <v>Wyoming</v>
      </c>
      <c r="C653" t="s">
        <v>28</v>
      </c>
      <c r="D653" t="str">
        <f t="shared" si="22"/>
        <v>WyomingState Preemption of local restrictions?</v>
      </c>
      <c r="E653" t="s">
        <v>12</v>
      </c>
      <c r="F653" t="s">
        <v>12</v>
      </c>
      <c r="H653" s="1" t="s">
        <v>7</v>
      </c>
    </row>
    <row r="654" spans="1:8" ht="48" x14ac:dyDescent="0.2">
      <c r="A654">
        <f t="shared" si="21"/>
        <v>51</v>
      </c>
      <c r="B654" s="10" t="str">
        <f>+VLOOKUP(A654,'state lookup'!$B$1:$C$55,2,FALSE)</f>
        <v>Wyoming</v>
      </c>
      <c r="C654" t="s">
        <v>19</v>
      </c>
      <c r="D654" t="str">
        <f t="shared" si="22"/>
        <v>WyomingNFA weapons restricted?</v>
      </c>
      <c r="E654" t="s">
        <v>6</v>
      </c>
      <c r="F654" t="s">
        <v>6</v>
      </c>
      <c r="H654" s="1" t="s">
        <v>667</v>
      </c>
    </row>
    <row r="655" spans="1:8" ht="32" x14ac:dyDescent="0.2">
      <c r="A655">
        <f t="shared" si="21"/>
        <v>51</v>
      </c>
      <c r="B655" s="10" t="str">
        <f>+VLOOKUP(A655,'state lookup'!$B$1:$C$55,2,FALSE)</f>
        <v>Wyoming</v>
      </c>
      <c r="C655" t="s">
        <v>21</v>
      </c>
      <c r="D655" t="str">
        <f t="shared" si="22"/>
        <v>WyomingBackground checks required for private sales?</v>
      </c>
      <c r="E655" t="s">
        <v>6</v>
      </c>
      <c r="F655" t="s">
        <v>6</v>
      </c>
      <c r="H655" s="1" t="s">
        <v>7</v>
      </c>
    </row>
    <row r="656" spans="1:8" ht="32" x14ac:dyDescent="0.2">
      <c r="A656">
        <f t="shared" si="21"/>
        <v>52</v>
      </c>
      <c r="B656" s="10" t="str">
        <f>+VLOOKUP(A656,'state lookup'!$B$1:$C$55,2,FALSE)</f>
        <v>American Samoa</v>
      </c>
      <c r="C656" t="s">
        <v>0</v>
      </c>
      <c r="D656" t="str">
        <f t="shared" si="22"/>
        <v>American SamoaSubject/Law</v>
      </c>
      <c r="E656" t="s">
        <v>1</v>
      </c>
      <c r="F656" t="s">
        <v>2</v>
      </c>
      <c r="G656" t="s">
        <v>3</v>
      </c>
      <c r="H656" s="1" t="s">
        <v>4</v>
      </c>
    </row>
    <row r="657" spans="1:8" ht="32" x14ac:dyDescent="0.2">
      <c r="A657">
        <f t="shared" si="21"/>
        <v>52</v>
      </c>
      <c r="B657" s="10" t="str">
        <f>+VLOOKUP(A657,'state lookup'!$B$1:$C$55,2,FALSE)</f>
        <v>American Samoa</v>
      </c>
      <c r="C657" t="s">
        <v>162</v>
      </c>
      <c r="D657" t="str">
        <f t="shared" si="22"/>
        <v>American SamoaPermit required to purchase?</v>
      </c>
      <c r="E657" t="s">
        <v>12</v>
      </c>
      <c r="F657" t="s">
        <v>11</v>
      </c>
      <c r="H657" s="1" t="s">
        <v>668</v>
      </c>
    </row>
    <row r="658" spans="1:8" ht="32" x14ac:dyDescent="0.2">
      <c r="A658">
        <f t="shared" si="21"/>
        <v>52</v>
      </c>
      <c r="B658" s="10" t="str">
        <f>+VLOOKUP(A658,'state lookup'!$B$1:$C$55,2,FALSE)</f>
        <v>American Samoa</v>
      </c>
      <c r="C658" t="s">
        <v>8</v>
      </c>
      <c r="D658" t="str">
        <f t="shared" si="22"/>
        <v>American SamoaFirearm registration?</v>
      </c>
      <c r="E658" t="s">
        <v>12</v>
      </c>
      <c r="F658" t="s">
        <v>12</v>
      </c>
      <c r="H658" s="1" t="s">
        <v>669</v>
      </c>
    </row>
    <row r="659" spans="1:8" ht="32" x14ac:dyDescent="0.2">
      <c r="A659">
        <f t="shared" si="21"/>
        <v>52</v>
      </c>
      <c r="B659" s="10" t="str">
        <f>+VLOOKUP(A659,'state lookup'!$B$1:$C$55,2,FALSE)</f>
        <v>American Samoa</v>
      </c>
      <c r="C659" t="s">
        <v>18</v>
      </c>
      <c r="D659" t="str">
        <f t="shared" si="22"/>
        <v>American SamoaAssault weapon law?</v>
      </c>
      <c r="E659" t="s">
        <v>6</v>
      </c>
      <c r="F659" t="s">
        <v>6</v>
      </c>
      <c r="H659" s="1" t="s">
        <v>670</v>
      </c>
    </row>
    <row r="660" spans="1:8" ht="32" x14ac:dyDescent="0.2">
      <c r="A660">
        <f t="shared" si="21"/>
        <v>52</v>
      </c>
      <c r="B660" s="10" t="str">
        <f>+VLOOKUP(A660,'state lookup'!$B$1:$C$55,2,FALSE)</f>
        <v>American Samoa</v>
      </c>
      <c r="C660" t="s">
        <v>78</v>
      </c>
      <c r="D660" t="str">
        <f t="shared" si="22"/>
        <v>American SamoaMagazine capacity restriction?</v>
      </c>
      <c r="E660" t="s">
        <v>6</v>
      </c>
      <c r="F660" t="s">
        <v>6</v>
      </c>
      <c r="H660" s="1" t="s">
        <v>7</v>
      </c>
    </row>
    <row r="661" spans="1:8" ht="32" x14ac:dyDescent="0.2">
      <c r="A661">
        <f t="shared" si="21"/>
        <v>52</v>
      </c>
      <c r="B661" s="10" t="str">
        <f>+VLOOKUP(A661,'state lookup'!$B$1:$C$55,2,FALSE)</f>
        <v>American Samoa</v>
      </c>
      <c r="C661" t="s">
        <v>671</v>
      </c>
      <c r="D661" t="str">
        <f t="shared" si="22"/>
        <v>American SamoaConcealed carry allowed?</v>
      </c>
      <c r="E661" t="s">
        <v>11</v>
      </c>
      <c r="F661" t="s">
        <v>6</v>
      </c>
      <c r="H661" s="1" t="s">
        <v>672</v>
      </c>
    </row>
    <row r="662" spans="1:8" ht="48" x14ac:dyDescent="0.2">
      <c r="A662">
        <f t="shared" si="21"/>
        <v>52</v>
      </c>
      <c r="B662" s="10" t="str">
        <f>+VLOOKUP(A662,'state lookup'!$B$1:$C$55,2,FALSE)</f>
        <v>American Samoa</v>
      </c>
      <c r="C662" t="s">
        <v>61</v>
      </c>
      <c r="D662" t="str">
        <f t="shared" si="22"/>
        <v>American SamoaLicense required for open carry?</v>
      </c>
      <c r="E662" t="s">
        <v>12</v>
      </c>
      <c r="F662" t="s">
        <v>12</v>
      </c>
      <c r="H662" s="1" t="s">
        <v>673</v>
      </c>
    </row>
    <row r="663" spans="1:8" ht="32" x14ac:dyDescent="0.2">
      <c r="A663">
        <f t="shared" si="21"/>
        <v>52</v>
      </c>
      <c r="B663" s="10" t="str">
        <f>+VLOOKUP(A663,'state lookup'!$B$1:$C$55,2,FALSE)</f>
        <v>American Samoa</v>
      </c>
      <c r="C663" t="s">
        <v>19</v>
      </c>
      <c r="D663" t="str">
        <f t="shared" si="22"/>
        <v>American SamoaNFA weapons restricted?</v>
      </c>
      <c r="E663" t="s">
        <v>12</v>
      </c>
      <c r="F663" t="s">
        <v>12</v>
      </c>
      <c r="H663" s="1" t="s">
        <v>674</v>
      </c>
    </row>
    <row r="664" spans="1:8" ht="32" x14ac:dyDescent="0.2">
      <c r="A664">
        <f t="shared" si="21"/>
        <v>52</v>
      </c>
      <c r="B664" s="10" t="str">
        <f>+VLOOKUP(A664,'state lookup'!$B$1:$C$55,2,FALSE)</f>
        <v>American Samoa</v>
      </c>
      <c r="C664" t="s">
        <v>53</v>
      </c>
      <c r="D664" t="str">
        <f t="shared" si="22"/>
        <v>American SamoaPeaceable journey laws?</v>
      </c>
      <c r="E664" t="s">
        <v>6</v>
      </c>
      <c r="F664" t="s">
        <v>6</v>
      </c>
      <c r="H664" s="1" t="s">
        <v>171</v>
      </c>
    </row>
    <row r="665" spans="1:8" ht="32" x14ac:dyDescent="0.2">
      <c r="A665">
        <f t="shared" si="21"/>
        <v>53</v>
      </c>
      <c r="B665" s="10" t="str">
        <f>+VLOOKUP(A665,'state lookup'!$B$1:$C$55,2,FALSE)</f>
        <v>Guam</v>
      </c>
      <c r="C665" t="s">
        <v>0</v>
      </c>
      <c r="D665" t="str">
        <f t="shared" si="22"/>
        <v>GuamSubject/Law</v>
      </c>
      <c r="E665" t="s">
        <v>1</v>
      </c>
      <c r="F665" t="s">
        <v>2</v>
      </c>
      <c r="G665" t="s">
        <v>22</v>
      </c>
      <c r="H665" s="1" t="s">
        <v>4</v>
      </c>
    </row>
    <row r="666" spans="1:8" ht="32" x14ac:dyDescent="0.2">
      <c r="A666">
        <f t="shared" si="21"/>
        <v>53</v>
      </c>
      <c r="B666" s="10" t="str">
        <f>+VLOOKUP(A666,'state lookup'!$B$1:$C$55,2,FALSE)</f>
        <v>Guam</v>
      </c>
      <c r="C666" t="s">
        <v>162</v>
      </c>
      <c r="D666" t="str">
        <f t="shared" si="22"/>
        <v>GuamPermit required to purchase?</v>
      </c>
      <c r="E666" t="s">
        <v>12</v>
      </c>
      <c r="F666" t="s">
        <v>12</v>
      </c>
      <c r="G666" t="s">
        <v>675</v>
      </c>
      <c r="H666" s="1" t="s">
        <v>228</v>
      </c>
    </row>
    <row r="667" spans="1:8" ht="32" x14ac:dyDescent="0.2">
      <c r="A667">
        <f t="shared" si="21"/>
        <v>53</v>
      </c>
      <c r="B667" s="10" t="str">
        <f>+VLOOKUP(A667,'state lookup'!$B$1:$C$55,2,FALSE)</f>
        <v>Guam</v>
      </c>
      <c r="C667" t="s">
        <v>676</v>
      </c>
      <c r="D667" t="str">
        <f t="shared" si="22"/>
        <v>GuamOwner License Required</v>
      </c>
      <c r="E667" t="s">
        <v>12</v>
      </c>
      <c r="F667" t="s">
        <v>12</v>
      </c>
      <c r="G667">
        <v>60106</v>
      </c>
      <c r="H667" s="1" t="s">
        <v>7</v>
      </c>
    </row>
    <row r="668" spans="1:8" ht="32" x14ac:dyDescent="0.2">
      <c r="A668">
        <f t="shared" si="21"/>
        <v>53</v>
      </c>
      <c r="B668" s="10" t="str">
        <f>+VLOOKUP(A668,'state lookup'!$B$1:$C$55,2,FALSE)</f>
        <v>Guam</v>
      </c>
      <c r="C668" t="s">
        <v>8</v>
      </c>
      <c r="D668" t="str">
        <f t="shared" si="22"/>
        <v>GuamFirearm registration?</v>
      </c>
      <c r="E668" t="s">
        <v>12</v>
      </c>
      <c r="F668" t="s">
        <v>12</v>
      </c>
      <c r="G668">
        <v>60110</v>
      </c>
      <c r="H668" s="1" t="s">
        <v>7</v>
      </c>
    </row>
    <row r="669" spans="1:8" ht="32" x14ac:dyDescent="0.2">
      <c r="A669">
        <f t="shared" si="21"/>
        <v>53</v>
      </c>
      <c r="B669" s="10" t="str">
        <f>+VLOOKUP(A669,'state lookup'!$B$1:$C$55,2,FALSE)</f>
        <v>Guam</v>
      </c>
      <c r="C669" s="1" t="s">
        <v>677</v>
      </c>
      <c r="D669" t="str">
        <f t="shared" si="22"/>
        <v>GuamLicense required for concealed carry?_x000D_</v>
      </c>
      <c r="E669" s="1" t="s">
        <v>658</v>
      </c>
      <c r="F669" s="1" t="s">
        <v>32</v>
      </c>
      <c r="G669" s="1" t="s">
        <v>678</v>
      </c>
      <c r="H669" s="1" t="s">
        <v>679</v>
      </c>
    </row>
    <row r="670" spans="1:8" ht="32" x14ac:dyDescent="0.2">
      <c r="A670">
        <f t="shared" si="21"/>
        <v>53</v>
      </c>
      <c r="B670" s="10" t="str">
        <f>+VLOOKUP(A670,'state lookup'!$B$1:$C$55,2,FALSE)</f>
        <v>Guam</v>
      </c>
      <c r="C670" s="1" t="s">
        <v>680</v>
      </c>
      <c r="D670" t="str">
        <f t="shared" si="22"/>
        <v>GuamLicense required for open carry?_x000D_</v>
      </c>
      <c r="E670" s="1" t="s">
        <v>32</v>
      </c>
      <c r="F670" s="1" t="s">
        <v>32</v>
      </c>
      <c r="G670" s="1" t="s">
        <v>7</v>
      </c>
      <c r="H670" s="1" t="s">
        <v>681</v>
      </c>
    </row>
    <row r="671" spans="1:8" ht="32" x14ac:dyDescent="0.2">
      <c r="A671">
        <f t="shared" si="21"/>
        <v>53</v>
      </c>
      <c r="B671" s="10" t="str">
        <f>+VLOOKUP(A671,'state lookup'!$B$1:$C$55,2,FALSE)</f>
        <v>Guam</v>
      </c>
      <c r="C671" t="s">
        <v>682</v>
      </c>
      <c r="D671" t="str">
        <f t="shared" si="22"/>
        <v>GuamAssault weapon law</v>
      </c>
      <c r="E671" t="s">
        <v>6</v>
      </c>
      <c r="F671" t="s">
        <v>6</v>
      </c>
      <c r="H671" s="1" t="s">
        <v>7</v>
      </c>
    </row>
    <row r="672" spans="1:8" ht="32" x14ac:dyDescent="0.2">
      <c r="A672">
        <f t="shared" si="21"/>
        <v>53</v>
      </c>
      <c r="B672" s="10" t="str">
        <f>+VLOOKUP(A672,'state lookup'!$B$1:$C$55,2,FALSE)</f>
        <v>Guam</v>
      </c>
      <c r="C672" t="s">
        <v>78</v>
      </c>
      <c r="D672" t="str">
        <f t="shared" si="22"/>
        <v>GuamMagazine capacity restriction?</v>
      </c>
      <c r="E672" t="s">
        <v>6</v>
      </c>
      <c r="F672" t="s">
        <v>6</v>
      </c>
      <c r="H672" s="1" t="s">
        <v>7</v>
      </c>
    </row>
    <row r="673" spans="1:8" ht="32" x14ac:dyDescent="0.2">
      <c r="A673">
        <f t="shared" ref="A673:A701" si="23">+IF(C673=$C$1,A672+1,A672)</f>
        <v>53</v>
      </c>
      <c r="B673" s="10" t="str">
        <f>+VLOOKUP(A673,'state lookup'!$B$1:$C$55,2,FALSE)</f>
        <v>Guam</v>
      </c>
      <c r="C673" t="s">
        <v>19</v>
      </c>
      <c r="D673" t="str">
        <f t="shared" si="22"/>
        <v>GuamNFA weapons restricted?</v>
      </c>
      <c r="E673" t="s">
        <v>12</v>
      </c>
      <c r="F673" t="s">
        <v>12</v>
      </c>
      <c r="H673" s="1" t="s">
        <v>683</v>
      </c>
    </row>
    <row r="674" spans="1:8" ht="32" x14ac:dyDescent="0.2">
      <c r="A674">
        <f t="shared" si="23"/>
        <v>54</v>
      </c>
      <c r="B674" s="10" t="str">
        <f>+VLOOKUP(A674,'state lookup'!$B$1:$C$55,2,FALSE)</f>
        <v>North Mariana Islands</v>
      </c>
      <c r="C674" t="s">
        <v>0</v>
      </c>
      <c r="D674" t="str">
        <f t="shared" si="22"/>
        <v>North Mariana IslandsSubject/Law</v>
      </c>
      <c r="E674" t="s">
        <v>1</v>
      </c>
      <c r="F674" t="s">
        <v>2</v>
      </c>
      <c r="G674" t="s">
        <v>3</v>
      </c>
      <c r="H674" s="1" t="s">
        <v>4</v>
      </c>
    </row>
    <row r="675" spans="1:8" ht="32" x14ac:dyDescent="0.2">
      <c r="A675">
        <f t="shared" si="23"/>
        <v>54</v>
      </c>
      <c r="B675" s="10" t="str">
        <f>+VLOOKUP(A675,'state lookup'!$B$1:$C$55,2,FALSE)</f>
        <v>North Mariana Islands</v>
      </c>
      <c r="C675" t="s">
        <v>162</v>
      </c>
      <c r="D675" t="str">
        <f t="shared" si="22"/>
        <v>North Mariana IslandsPermit required to purchase?</v>
      </c>
      <c r="E675" t="s">
        <v>12</v>
      </c>
      <c r="F675" t="s">
        <v>12</v>
      </c>
      <c r="H675" s="1" t="s">
        <v>684</v>
      </c>
    </row>
    <row r="676" spans="1:8" ht="32" x14ac:dyDescent="0.2">
      <c r="A676">
        <f t="shared" si="23"/>
        <v>54</v>
      </c>
      <c r="B676" s="10" t="str">
        <f>+VLOOKUP(A676,'state lookup'!$B$1:$C$55,2,FALSE)</f>
        <v>North Mariana Islands</v>
      </c>
      <c r="C676" t="s">
        <v>8</v>
      </c>
      <c r="D676" t="str">
        <f t="shared" si="22"/>
        <v>North Mariana IslandsFirearm registration?</v>
      </c>
      <c r="E676" t="s">
        <v>6</v>
      </c>
      <c r="F676" t="s">
        <v>6</v>
      </c>
      <c r="H676" s="1" t="s">
        <v>685</v>
      </c>
    </row>
    <row r="677" spans="1:8" ht="32" x14ac:dyDescent="0.2">
      <c r="A677">
        <f t="shared" si="23"/>
        <v>54</v>
      </c>
      <c r="B677" s="10" t="str">
        <f>+VLOOKUP(A677,'state lookup'!$B$1:$C$55,2,FALSE)</f>
        <v>North Mariana Islands</v>
      </c>
      <c r="C677" t="s">
        <v>18</v>
      </c>
      <c r="D677" t="str">
        <f t="shared" si="22"/>
        <v>North Mariana IslandsAssault weapon law?</v>
      </c>
      <c r="E677" t="s">
        <v>6</v>
      </c>
      <c r="F677" t="s">
        <v>6</v>
      </c>
      <c r="H677" s="1" t="s">
        <v>686</v>
      </c>
    </row>
    <row r="678" spans="1:8" ht="32" x14ac:dyDescent="0.2">
      <c r="A678">
        <f t="shared" si="23"/>
        <v>54</v>
      </c>
      <c r="B678" s="10" t="str">
        <f>+VLOOKUP(A678,'state lookup'!$B$1:$C$55,2,FALSE)</f>
        <v>North Mariana Islands</v>
      </c>
      <c r="C678" t="s">
        <v>78</v>
      </c>
      <c r="D678" t="str">
        <f t="shared" si="22"/>
        <v>North Mariana IslandsMagazine capacity restriction?</v>
      </c>
      <c r="E678" t="s">
        <v>12</v>
      </c>
      <c r="F678" t="s">
        <v>12</v>
      </c>
      <c r="H678" s="1" t="s">
        <v>687</v>
      </c>
    </row>
    <row r="679" spans="1:8" ht="32" x14ac:dyDescent="0.2">
      <c r="A679">
        <f t="shared" si="23"/>
        <v>54</v>
      </c>
      <c r="B679" s="10" t="str">
        <f>+VLOOKUP(A679,'state lookup'!$B$1:$C$55,2,FALSE)</f>
        <v>North Mariana Islands</v>
      </c>
      <c r="C679" t="s">
        <v>671</v>
      </c>
      <c r="D679" t="str">
        <f t="shared" si="22"/>
        <v>North Mariana IslandsConcealed carry allowed?</v>
      </c>
      <c r="E679" t="s">
        <v>11</v>
      </c>
      <c r="F679" t="s">
        <v>6</v>
      </c>
      <c r="H679" s="1" t="s">
        <v>688</v>
      </c>
    </row>
    <row r="680" spans="1:8" ht="32" x14ac:dyDescent="0.2">
      <c r="A680">
        <f t="shared" si="23"/>
        <v>54</v>
      </c>
      <c r="B680" s="10" t="str">
        <f>+VLOOKUP(A680,'state lookup'!$B$1:$C$55,2,FALSE)</f>
        <v>North Mariana Islands</v>
      </c>
      <c r="C680" t="s">
        <v>61</v>
      </c>
      <c r="D680" t="str">
        <f t="shared" si="22"/>
        <v>North Mariana IslandsLicense required for open carry?</v>
      </c>
      <c r="E680" t="s">
        <v>11</v>
      </c>
      <c r="F680" t="s">
        <v>6</v>
      </c>
      <c r="H680" s="1" t="s">
        <v>689</v>
      </c>
    </row>
    <row r="681" spans="1:8" ht="32" x14ac:dyDescent="0.2">
      <c r="A681">
        <f t="shared" si="23"/>
        <v>54</v>
      </c>
      <c r="B681" s="10" t="str">
        <f>+VLOOKUP(A681,'state lookup'!$B$1:$C$55,2,FALSE)</f>
        <v>North Mariana Islands</v>
      </c>
      <c r="C681" t="s">
        <v>19</v>
      </c>
      <c r="D681" t="str">
        <f t="shared" si="22"/>
        <v>North Mariana IslandsNFA weapons restricted?</v>
      </c>
      <c r="E681" t="s">
        <v>12</v>
      </c>
      <c r="F681" t="s">
        <v>12</v>
      </c>
      <c r="H681" s="1" t="s">
        <v>690</v>
      </c>
    </row>
    <row r="682" spans="1:8" ht="32" x14ac:dyDescent="0.2">
      <c r="A682">
        <f t="shared" si="23"/>
        <v>54</v>
      </c>
      <c r="B682" s="10" t="str">
        <f>+VLOOKUP(A682,'state lookup'!$B$1:$C$55,2,FALSE)</f>
        <v>North Mariana Islands</v>
      </c>
      <c r="C682" t="s">
        <v>53</v>
      </c>
      <c r="D682" t="str">
        <f t="shared" si="22"/>
        <v>North Mariana IslandsPeaceable journey laws?</v>
      </c>
      <c r="E682" t="s">
        <v>6</v>
      </c>
      <c r="F682" t="s">
        <v>6</v>
      </c>
      <c r="H682" s="1" t="s">
        <v>171</v>
      </c>
    </row>
    <row r="683" spans="1:8" ht="32" x14ac:dyDescent="0.2">
      <c r="A683">
        <f t="shared" si="23"/>
        <v>55</v>
      </c>
      <c r="B683" s="10" t="str">
        <f>+VLOOKUP(A683,'state lookup'!$B$1:$C$55,2,FALSE)</f>
        <v>Puerto Rico</v>
      </c>
      <c r="C683" t="s">
        <v>0</v>
      </c>
      <c r="D683" t="str">
        <f t="shared" si="22"/>
        <v>Puerto RicoSubject/Law</v>
      </c>
      <c r="E683" t="s">
        <v>1</v>
      </c>
      <c r="F683" t="s">
        <v>2</v>
      </c>
      <c r="G683" t="s">
        <v>3</v>
      </c>
      <c r="H683" s="1" t="s">
        <v>4</v>
      </c>
    </row>
    <row r="684" spans="1:8" ht="32" x14ac:dyDescent="0.2">
      <c r="A684">
        <f t="shared" si="23"/>
        <v>55</v>
      </c>
      <c r="B684" s="10" t="str">
        <f>+VLOOKUP(A684,'state lookup'!$B$1:$C$55,2,FALSE)</f>
        <v>Puerto Rico</v>
      </c>
      <c r="C684" t="s">
        <v>162</v>
      </c>
      <c r="D684" t="str">
        <f t="shared" si="22"/>
        <v>Puerto RicoPermit required to purchase?</v>
      </c>
      <c r="E684" t="s">
        <v>12</v>
      </c>
      <c r="F684" t="s">
        <v>12</v>
      </c>
      <c r="H684" s="1" t="s">
        <v>691</v>
      </c>
    </row>
    <row r="685" spans="1:8" ht="32" x14ac:dyDescent="0.2">
      <c r="A685">
        <f t="shared" si="23"/>
        <v>55</v>
      </c>
      <c r="B685" s="10" t="str">
        <f>+VLOOKUP(A685,'state lookup'!$B$1:$C$55,2,FALSE)</f>
        <v>Puerto Rico</v>
      </c>
      <c r="C685" t="s">
        <v>8</v>
      </c>
      <c r="D685" t="str">
        <f t="shared" si="22"/>
        <v>Puerto RicoFirearm registration?</v>
      </c>
      <c r="E685" t="s">
        <v>12</v>
      </c>
      <c r="F685" t="s">
        <v>12</v>
      </c>
      <c r="H685" s="1" t="s">
        <v>7</v>
      </c>
    </row>
    <row r="686" spans="1:8" ht="32" x14ac:dyDescent="0.2">
      <c r="A686">
        <f t="shared" si="23"/>
        <v>55</v>
      </c>
      <c r="B686" s="10" t="str">
        <f>+VLOOKUP(A686,'state lookup'!$B$1:$C$55,2,FALSE)</f>
        <v>Puerto Rico</v>
      </c>
      <c r="C686" t="s">
        <v>18</v>
      </c>
      <c r="D686" t="str">
        <f t="shared" si="22"/>
        <v>Puerto RicoAssault weapon law?</v>
      </c>
      <c r="E686" t="s">
        <v>6</v>
      </c>
      <c r="F686" t="s">
        <v>6</v>
      </c>
      <c r="H686" s="1" t="s">
        <v>7</v>
      </c>
    </row>
    <row r="687" spans="1:8" ht="32" x14ac:dyDescent="0.2">
      <c r="A687">
        <f t="shared" si="23"/>
        <v>55</v>
      </c>
      <c r="B687" s="10" t="str">
        <f>+VLOOKUP(A687,'state lookup'!$B$1:$C$55,2,FALSE)</f>
        <v>Puerto Rico</v>
      </c>
      <c r="C687" t="s">
        <v>78</v>
      </c>
      <c r="D687" t="str">
        <f t="shared" si="22"/>
        <v>Puerto RicoMagazine capacity restriction?</v>
      </c>
      <c r="E687" t="s">
        <v>6</v>
      </c>
      <c r="F687" t="s">
        <v>6</v>
      </c>
      <c r="H687" s="1" t="s">
        <v>7</v>
      </c>
    </row>
    <row r="688" spans="1:8" ht="32" x14ac:dyDescent="0.2">
      <c r="A688">
        <f t="shared" si="23"/>
        <v>55</v>
      </c>
      <c r="B688" s="10" t="str">
        <f>+VLOOKUP(A688,'state lookup'!$B$1:$C$55,2,FALSE)</f>
        <v>Puerto Rico</v>
      </c>
      <c r="C688" t="s">
        <v>9</v>
      </c>
      <c r="D688" t="str">
        <f t="shared" si="22"/>
        <v>Puerto RicoOwner license required?</v>
      </c>
      <c r="E688" t="s">
        <v>12</v>
      </c>
      <c r="F688" t="s">
        <v>12</v>
      </c>
      <c r="H688" s="1" t="s">
        <v>7</v>
      </c>
    </row>
    <row r="689" spans="1:8" ht="48" x14ac:dyDescent="0.2">
      <c r="A689">
        <f t="shared" si="23"/>
        <v>55</v>
      </c>
      <c r="B689" s="10" t="str">
        <f>+VLOOKUP(A689,'state lookup'!$B$1:$C$55,2,FALSE)</f>
        <v>Puerto Rico</v>
      </c>
      <c r="C689" t="s">
        <v>10</v>
      </c>
      <c r="D689" t="str">
        <f t="shared" si="22"/>
        <v>Puerto RicoPermit required for concealed carry?</v>
      </c>
      <c r="E689" t="s">
        <v>11</v>
      </c>
      <c r="F689" t="s">
        <v>12</v>
      </c>
      <c r="H689" s="1" t="s">
        <v>692</v>
      </c>
    </row>
    <row r="690" spans="1:8" ht="48" x14ac:dyDescent="0.2">
      <c r="A690">
        <f t="shared" si="23"/>
        <v>55</v>
      </c>
      <c r="B690" s="10" t="str">
        <f>+VLOOKUP(A690,'state lookup'!$B$1:$C$55,2,FALSE)</f>
        <v>Puerto Rico</v>
      </c>
      <c r="C690" t="s">
        <v>83</v>
      </c>
      <c r="D690" t="str">
        <f t="shared" si="22"/>
        <v>Puerto RicoOpen carry allowed?</v>
      </c>
      <c r="E690" t="s">
        <v>6</v>
      </c>
      <c r="F690" t="s">
        <v>6</v>
      </c>
      <c r="H690" s="1" t="s">
        <v>693</v>
      </c>
    </row>
    <row r="691" spans="1:8" ht="32" x14ac:dyDescent="0.2">
      <c r="A691">
        <f t="shared" si="23"/>
        <v>55</v>
      </c>
      <c r="B691" s="10" t="str">
        <f>+VLOOKUP(A691,'state lookup'!$B$1:$C$55,2,FALSE)</f>
        <v>Puerto Rico</v>
      </c>
      <c r="C691" t="s">
        <v>19</v>
      </c>
      <c r="D691" t="str">
        <f t="shared" si="22"/>
        <v>Puerto RicoNFA weapons restricted?</v>
      </c>
      <c r="E691" t="s">
        <v>12</v>
      </c>
      <c r="F691" t="s">
        <v>12</v>
      </c>
      <c r="H691" s="1" t="s">
        <v>694</v>
      </c>
    </row>
    <row r="692" spans="1:8" ht="32" x14ac:dyDescent="0.2">
      <c r="A692">
        <f t="shared" si="23"/>
        <v>55</v>
      </c>
      <c r="B692" s="10" t="str">
        <f>+VLOOKUP(A692,'state lookup'!$B$1:$C$55,2,FALSE)</f>
        <v>Puerto Rico</v>
      </c>
      <c r="C692" t="s">
        <v>53</v>
      </c>
      <c r="D692" t="str">
        <f t="shared" si="22"/>
        <v>Puerto RicoPeaceable journey laws?</v>
      </c>
      <c r="E692" t="s">
        <v>6</v>
      </c>
      <c r="F692" t="s">
        <v>6</v>
      </c>
      <c r="H692" s="1" t="s">
        <v>171</v>
      </c>
    </row>
    <row r="693" spans="1:8" ht="32" x14ac:dyDescent="0.2">
      <c r="A693">
        <f t="shared" si="23"/>
        <v>56</v>
      </c>
      <c r="B693" s="10" t="str">
        <f>+VLOOKUP(A693,'state lookup'!$B$1:$C$56,2,FALSE)</f>
        <v>U.S. Virgin Islands</v>
      </c>
      <c r="C693" t="s">
        <v>0</v>
      </c>
      <c r="D693" t="str">
        <f t="shared" si="22"/>
        <v>U.S. Virgin IslandsSubject/Law</v>
      </c>
      <c r="E693" t="s">
        <v>1</v>
      </c>
      <c r="F693" t="s">
        <v>2</v>
      </c>
      <c r="G693" t="s">
        <v>3</v>
      </c>
      <c r="H693" s="1" t="s">
        <v>4</v>
      </c>
    </row>
    <row r="694" spans="1:8" ht="32" x14ac:dyDescent="0.2">
      <c r="A694">
        <f t="shared" si="23"/>
        <v>56</v>
      </c>
      <c r="B694" s="10" t="str">
        <f>+VLOOKUP(A694,'state lookup'!$B$1:$C$56,2,FALSE)</f>
        <v>U.S. Virgin Islands</v>
      </c>
      <c r="C694" t="s">
        <v>162</v>
      </c>
      <c r="D694" t="str">
        <f t="shared" si="22"/>
        <v>U.S. Virgin IslandsPermit required to purchase?</v>
      </c>
      <c r="E694" t="s">
        <v>12</v>
      </c>
      <c r="F694" t="s">
        <v>12</v>
      </c>
      <c r="H694" s="1" t="s">
        <v>695</v>
      </c>
    </row>
    <row r="695" spans="1:8" ht="32" x14ac:dyDescent="0.2">
      <c r="A695">
        <f t="shared" si="23"/>
        <v>56</v>
      </c>
      <c r="B695" s="10" t="str">
        <f>+VLOOKUP(A695,'state lookup'!$B$1:$C$56,2,FALSE)</f>
        <v>U.S. Virgin Islands</v>
      </c>
      <c r="C695" t="s">
        <v>8</v>
      </c>
      <c r="D695" t="str">
        <f t="shared" si="22"/>
        <v>U.S. Virgin IslandsFirearm registration?</v>
      </c>
      <c r="E695" t="s">
        <v>12</v>
      </c>
      <c r="F695" t="s">
        <v>12</v>
      </c>
      <c r="H695" s="1" t="s">
        <v>696</v>
      </c>
    </row>
    <row r="696" spans="1:8" ht="32" x14ac:dyDescent="0.2">
      <c r="A696">
        <f t="shared" si="23"/>
        <v>56</v>
      </c>
      <c r="B696" s="10" t="str">
        <f>+VLOOKUP(A696,'state lookup'!$B$1:$C$56,2,FALSE)</f>
        <v>U.S. Virgin Islands</v>
      </c>
      <c r="C696" t="s">
        <v>18</v>
      </c>
      <c r="D696" t="str">
        <f t="shared" si="22"/>
        <v>U.S. Virgin IslandsAssault weapon law?</v>
      </c>
      <c r="E696" t="s">
        <v>12</v>
      </c>
      <c r="F696" t="s">
        <v>12</v>
      </c>
      <c r="H696" s="1" t="s">
        <v>168</v>
      </c>
    </row>
    <row r="697" spans="1:8" ht="32" x14ac:dyDescent="0.2">
      <c r="A697">
        <f t="shared" si="23"/>
        <v>56</v>
      </c>
      <c r="B697" s="10" t="str">
        <f>+VLOOKUP(A697,'state lookup'!$B$1:$C$56,2,FALSE)</f>
        <v>U.S. Virgin Islands</v>
      </c>
      <c r="C697" t="s">
        <v>78</v>
      </c>
      <c r="D697" t="str">
        <f t="shared" si="22"/>
        <v>U.S. Virgin IslandsMagazine capacity restriction?</v>
      </c>
      <c r="E697" t="s">
        <v>12</v>
      </c>
      <c r="F697" t="s">
        <v>12</v>
      </c>
      <c r="H697" s="1" t="s">
        <v>7</v>
      </c>
    </row>
    <row r="698" spans="1:8" ht="32" x14ac:dyDescent="0.2">
      <c r="A698">
        <f t="shared" si="23"/>
        <v>56</v>
      </c>
      <c r="B698" s="10" t="str">
        <f>+VLOOKUP(A698,'state lookup'!$B$1:$C$56,2,FALSE)</f>
        <v>U.S. Virgin Islands</v>
      </c>
      <c r="C698" t="s">
        <v>58</v>
      </c>
      <c r="D698" t="str">
        <f t="shared" si="22"/>
        <v>U.S. Virgin IslandsLicense required for concealed carry?</v>
      </c>
      <c r="E698" t="s">
        <v>11</v>
      </c>
      <c r="F698" t="s">
        <v>12</v>
      </c>
      <c r="H698" s="1" t="s">
        <v>697</v>
      </c>
    </row>
    <row r="699" spans="1:8" ht="32" x14ac:dyDescent="0.2">
      <c r="A699">
        <f t="shared" si="23"/>
        <v>56</v>
      </c>
      <c r="B699" s="10" t="str">
        <f>+VLOOKUP(A699,'state lookup'!$B$1:$C$56,2,FALSE)</f>
        <v>U.S. Virgin Islands</v>
      </c>
      <c r="C699" t="s">
        <v>83</v>
      </c>
      <c r="D699" t="str">
        <f t="shared" si="22"/>
        <v>U.S. Virgin IslandsOpen carry allowed?</v>
      </c>
      <c r="E699" t="s">
        <v>6</v>
      </c>
      <c r="F699" t="s">
        <v>6</v>
      </c>
      <c r="H699" s="1" t="s">
        <v>167</v>
      </c>
    </row>
    <row r="700" spans="1:8" ht="32" x14ac:dyDescent="0.2">
      <c r="A700">
        <f t="shared" si="23"/>
        <v>56</v>
      </c>
      <c r="B700" s="10" t="str">
        <f>+VLOOKUP(A700,'state lookup'!$B$1:$C$56,2,FALSE)</f>
        <v>U.S. Virgin Islands</v>
      </c>
      <c r="C700" t="s">
        <v>19</v>
      </c>
      <c r="D700" t="str">
        <f t="shared" si="22"/>
        <v>U.S. Virgin IslandsNFA weapons restricted?</v>
      </c>
      <c r="E700" t="s">
        <v>12</v>
      </c>
      <c r="F700" t="s">
        <v>12</v>
      </c>
      <c r="H700" s="1" t="s">
        <v>698</v>
      </c>
    </row>
    <row r="701" spans="1:8" ht="32" x14ac:dyDescent="0.2">
      <c r="A701">
        <f t="shared" si="23"/>
        <v>56</v>
      </c>
      <c r="B701" s="10" t="str">
        <f>+VLOOKUP(A701,'state lookup'!$B$1:$C$56,2,FALSE)</f>
        <v>U.S. Virgin Islands</v>
      </c>
      <c r="C701" t="s">
        <v>53</v>
      </c>
      <c r="D701" t="str">
        <f t="shared" si="22"/>
        <v>U.S. Virgin IslandsPeaceable journey laws?</v>
      </c>
      <c r="E701" t="s">
        <v>6</v>
      </c>
      <c r="F701" t="s">
        <v>6</v>
      </c>
      <c r="H701" s="1" t="s">
        <v>171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9"/>
  <sheetViews>
    <sheetView topLeftCell="D16" workbookViewId="0">
      <selection activeCell="I28" sqref="I28:BL28"/>
    </sheetView>
  </sheetViews>
  <sheetFormatPr baseColWidth="10" defaultRowHeight="16" x14ac:dyDescent="0.2"/>
  <cols>
    <col min="1" max="1" width="52.83203125" bestFit="1" customWidth="1"/>
  </cols>
  <sheetData>
    <row r="1" spans="1:3" x14ac:dyDescent="0.2">
      <c r="A1" s="2" t="s">
        <v>699</v>
      </c>
      <c r="B1">
        <v>1</v>
      </c>
      <c r="C1" s="2" t="s">
        <v>699</v>
      </c>
    </row>
    <row r="2" spans="1:3" x14ac:dyDescent="0.2">
      <c r="A2" t="s">
        <v>700</v>
      </c>
      <c r="B2">
        <f>+B1+1</f>
        <v>2</v>
      </c>
      <c r="C2" t="s">
        <v>700</v>
      </c>
    </row>
    <row r="3" spans="1:3" x14ac:dyDescent="0.2">
      <c r="A3" t="s">
        <v>701</v>
      </c>
      <c r="B3">
        <f t="shared" ref="B3:B56" si="0">+B2+1</f>
        <v>3</v>
      </c>
      <c r="C3" t="s">
        <v>701</v>
      </c>
    </row>
    <row r="4" spans="1:3" x14ac:dyDescent="0.2">
      <c r="A4" t="s">
        <v>702</v>
      </c>
      <c r="B4">
        <f t="shared" si="0"/>
        <v>4</v>
      </c>
      <c r="C4" t="s">
        <v>702</v>
      </c>
    </row>
    <row r="5" spans="1:3" x14ac:dyDescent="0.2">
      <c r="A5" t="s">
        <v>703</v>
      </c>
      <c r="B5">
        <f t="shared" si="0"/>
        <v>5</v>
      </c>
      <c r="C5" t="s">
        <v>703</v>
      </c>
    </row>
    <row r="6" spans="1:3" x14ac:dyDescent="0.2">
      <c r="A6" t="s">
        <v>704</v>
      </c>
      <c r="B6">
        <f t="shared" si="0"/>
        <v>6</v>
      </c>
      <c r="C6" t="s">
        <v>704</v>
      </c>
    </row>
    <row r="7" spans="1:3" x14ac:dyDescent="0.2">
      <c r="A7" t="s">
        <v>705</v>
      </c>
      <c r="B7">
        <f t="shared" si="0"/>
        <v>7</v>
      </c>
      <c r="C7" t="s">
        <v>705</v>
      </c>
    </row>
    <row r="8" spans="1:3" x14ac:dyDescent="0.2">
      <c r="A8" t="s">
        <v>706</v>
      </c>
      <c r="B8">
        <f t="shared" si="0"/>
        <v>8</v>
      </c>
      <c r="C8" t="s">
        <v>706</v>
      </c>
    </row>
    <row r="9" spans="1:3" x14ac:dyDescent="0.2">
      <c r="A9" t="s">
        <v>707</v>
      </c>
      <c r="B9">
        <f t="shared" si="0"/>
        <v>9</v>
      </c>
      <c r="C9" t="s">
        <v>707</v>
      </c>
    </row>
    <row r="10" spans="1:3" x14ac:dyDescent="0.2">
      <c r="A10" t="s">
        <v>708</v>
      </c>
      <c r="B10">
        <f t="shared" si="0"/>
        <v>10</v>
      </c>
      <c r="C10" t="s">
        <v>708</v>
      </c>
    </row>
    <row r="11" spans="1:3" x14ac:dyDescent="0.2">
      <c r="A11" s="1" t="s">
        <v>709</v>
      </c>
      <c r="B11">
        <f t="shared" si="0"/>
        <v>11</v>
      </c>
      <c r="C11" s="1" t="s">
        <v>709</v>
      </c>
    </row>
    <row r="12" spans="1:3" x14ac:dyDescent="0.2">
      <c r="A12" t="s">
        <v>710</v>
      </c>
      <c r="B12">
        <f t="shared" si="0"/>
        <v>12</v>
      </c>
      <c r="C12" t="s">
        <v>710</v>
      </c>
    </row>
    <row r="13" spans="1:3" x14ac:dyDescent="0.2">
      <c r="A13" t="s">
        <v>711</v>
      </c>
      <c r="B13">
        <f t="shared" si="0"/>
        <v>13</v>
      </c>
      <c r="C13" t="s">
        <v>711</v>
      </c>
    </row>
    <row r="14" spans="1:3" x14ac:dyDescent="0.2">
      <c r="A14" t="s">
        <v>712</v>
      </c>
      <c r="B14">
        <f t="shared" si="0"/>
        <v>14</v>
      </c>
      <c r="C14" t="s">
        <v>712</v>
      </c>
    </row>
    <row r="15" spans="1:3" x14ac:dyDescent="0.2">
      <c r="A15" t="s">
        <v>713</v>
      </c>
      <c r="B15">
        <f t="shared" si="0"/>
        <v>15</v>
      </c>
      <c r="C15" t="s">
        <v>713</v>
      </c>
    </row>
    <row r="16" spans="1:3" x14ac:dyDescent="0.2">
      <c r="A16" t="s">
        <v>714</v>
      </c>
      <c r="B16">
        <f t="shared" si="0"/>
        <v>16</v>
      </c>
      <c r="C16" t="s">
        <v>714</v>
      </c>
    </row>
    <row r="17" spans="1:64" x14ac:dyDescent="0.2">
      <c r="A17" t="s">
        <v>715</v>
      </c>
      <c r="B17">
        <f t="shared" si="0"/>
        <v>17</v>
      </c>
      <c r="C17" t="s">
        <v>715</v>
      </c>
    </row>
    <row r="18" spans="1:64" x14ac:dyDescent="0.2">
      <c r="A18" t="s">
        <v>716</v>
      </c>
      <c r="B18">
        <f t="shared" si="0"/>
        <v>18</v>
      </c>
      <c r="C18" t="s">
        <v>716</v>
      </c>
    </row>
    <row r="19" spans="1:64" x14ac:dyDescent="0.2">
      <c r="A19" t="s">
        <v>717</v>
      </c>
      <c r="B19">
        <f t="shared" si="0"/>
        <v>19</v>
      </c>
      <c r="C19" t="s">
        <v>717</v>
      </c>
    </row>
    <row r="20" spans="1:64" x14ac:dyDescent="0.2">
      <c r="A20" t="s">
        <v>718</v>
      </c>
      <c r="B20">
        <f t="shared" si="0"/>
        <v>20</v>
      </c>
      <c r="C20" t="s">
        <v>718</v>
      </c>
    </row>
    <row r="21" spans="1:64" x14ac:dyDescent="0.2">
      <c r="A21" t="s">
        <v>719</v>
      </c>
      <c r="B21">
        <f t="shared" si="0"/>
        <v>21</v>
      </c>
      <c r="C21" t="s">
        <v>719</v>
      </c>
    </row>
    <row r="22" spans="1:64" x14ac:dyDescent="0.2">
      <c r="A22" t="s">
        <v>720</v>
      </c>
      <c r="B22">
        <f t="shared" si="0"/>
        <v>22</v>
      </c>
      <c r="C22" t="s">
        <v>720</v>
      </c>
    </row>
    <row r="23" spans="1:64" x14ac:dyDescent="0.2">
      <c r="A23" t="s">
        <v>721</v>
      </c>
      <c r="B23">
        <f t="shared" si="0"/>
        <v>23</v>
      </c>
      <c r="C23" t="s">
        <v>721</v>
      </c>
    </row>
    <row r="24" spans="1:64" x14ac:dyDescent="0.2">
      <c r="A24" t="s">
        <v>722</v>
      </c>
      <c r="B24">
        <f t="shared" si="0"/>
        <v>24</v>
      </c>
      <c r="C24" t="s">
        <v>722</v>
      </c>
    </row>
    <row r="25" spans="1:64" x14ac:dyDescent="0.2">
      <c r="A25" t="s">
        <v>723</v>
      </c>
      <c r="B25">
        <f t="shared" si="0"/>
        <v>25</v>
      </c>
      <c r="C25" t="s">
        <v>723</v>
      </c>
    </row>
    <row r="26" spans="1:64" x14ac:dyDescent="0.2">
      <c r="A26" t="s">
        <v>724</v>
      </c>
      <c r="B26">
        <f t="shared" si="0"/>
        <v>26</v>
      </c>
      <c r="C26" t="s">
        <v>724</v>
      </c>
    </row>
    <row r="27" spans="1:64" x14ac:dyDescent="0.2">
      <c r="A27" t="s">
        <v>725</v>
      </c>
      <c r="B27">
        <f t="shared" si="0"/>
        <v>27</v>
      </c>
      <c r="C27" t="s">
        <v>725</v>
      </c>
    </row>
    <row r="28" spans="1:64" ht="32" x14ac:dyDescent="0.2">
      <c r="A28" t="s">
        <v>726</v>
      </c>
      <c r="B28">
        <f t="shared" si="0"/>
        <v>28</v>
      </c>
      <c r="C28" t="s">
        <v>726</v>
      </c>
      <c r="I28" s="17" t="s">
        <v>699</v>
      </c>
      <c r="J28" s="18" t="s">
        <v>700</v>
      </c>
      <c r="K28" s="18" t="s">
        <v>701</v>
      </c>
      <c r="L28" s="18" t="s">
        <v>702</v>
      </c>
      <c r="M28" s="18" t="s">
        <v>703</v>
      </c>
      <c r="N28" s="18" t="s">
        <v>704</v>
      </c>
      <c r="O28" s="18" t="s">
        <v>705</v>
      </c>
      <c r="P28" s="18" t="s">
        <v>706</v>
      </c>
      <c r="Q28" s="18" t="s">
        <v>707</v>
      </c>
      <c r="R28" s="18" t="s">
        <v>708</v>
      </c>
      <c r="S28" s="19" t="s">
        <v>709</v>
      </c>
      <c r="T28" s="18" t="s">
        <v>710</v>
      </c>
      <c r="U28" s="18" t="s">
        <v>711</v>
      </c>
      <c r="V28" s="18" t="s">
        <v>712</v>
      </c>
      <c r="W28" s="18" t="s">
        <v>713</v>
      </c>
      <c r="X28" s="18" t="s">
        <v>714</v>
      </c>
      <c r="Y28" s="18" t="s">
        <v>715</v>
      </c>
      <c r="Z28" s="18" t="s">
        <v>716</v>
      </c>
      <c r="AA28" s="18" t="s">
        <v>717</v>
      </c>
      <c r="AB28" s="18" t="s">
        <v>718</v>
      </c>
      <c r="AC28" s="18" t="s">
        <v>719</v>
      </c>
      <c r="AD28" s="18" t="s">
        <v>720</v>
      </c>
      <c r="AE28" s="18" t="s">
        <v>721</v>
      </c>
      <c r="AF28" s="18" t="s">
        <v>722</v>
      </c>
      <c r="AG28" s="18" t="s">
        <v>723</v>
      </c>
      <c r="AH28" s="18" t="s">
        <v>724</v>
      </c>
      <c r="AI28" s="18" t="s">
        <v>725</v>
      </c>
      <c r="AJ28" s="18" t="s">
        <v>726</v>
      </c>
      <c r="AK28" s="18" t="s">
        <v>727</v>
      </c>
      <c r="AL28" s="19" t="s">
        <v>728</v>
      </c>
      <c r="AM28" s="19" t="s">
        <v>729</v>
      </c>
      <c r="AN28" s="18" t="s">
        <v>730</v>
      </c>
      <c r="AO28" s="18" t="s">
        <v>731</v>
      </c>
      <c r="AP28" s="18" t="s">
        <v>732</v>
      </c>
      <c r="AQ28" s="18" t="s">
        <v>733</v>
      </c>
      <c r="AR28" s="18" t="s">
        <v>734</v>
      </c>
      <c r="AS28" s="18" t="s">
        <v>735</v>
      </c>
      <c r="AT28" s="18" t="s">
        <v>736</v>
      </c>
      <c r="AU28" s="18" t="s">
        <v>737</v>
      </c>
      <c r="AV28" s="18" t="s">
        <v>738</v>
      </c>
      <c r="AW28" s="18" t="s">
        <v>739</v>
      </c>
      <c r="AX28" s="18" t="s">
        <v>740</v>
      </c>
      <c r="AY28" s="18" t="s">
        <v>741</v>
      </c>
      <c r="AZ28" s="18" t="s">
        <v>742</v>
      </c>
      <c r="BA28" s="18" t="s">
        <v>743</v>
      </c>
      <c r="BB28" s="18" t="s">
        <v>744</v>
      </c>
      <c r="BC28" s="18" t="s">
        <v>745</v>
      </c>
      <c r="BD28" s="18" t="s">
        <v>746</v>
      </c>
      <c r="BE28" s="18" t="s">
        <v>747</v>
      </c>
      <c r="BF28" s="18" t="s">
        <v>748</v>
      </c>
      <c r="BG28" s="18" t="s">
        <v>749</v>
      </c>
      <c r="BH28" s="18" t="s">
        <v>759</v>
      </c>
      <c r="BI28" s="18" t="s">
        <v>750</v>
      </c>
      <c r="BJ28" s="18" t="s">
        <v>751</v>
      </c>
      <c r="BK28" s="19" t="s">
        <v>752</v>
      </c>
      <c r="BL28" s="19" t="s">
        <v>755</v>
      </c>
    </row>
    <row r="29" spans="1:64" x14ac:dyDescent="0.2">
      <c r="A29" t="s">
        <v>727</v>
      </c>
      <c r="B29">
        <f t="shared" si="0"/>
        <v>29</v>
      </c>
      <c r="C29" t="s">
        <v>727</v>
      </c>
    </row>
    <row r="30" spans="1:64" ht="32" x14ac:dyDescent="0.2">
      <c r="A30" s="1" t="s">
        <v>728</v>
      </c>
      <c r="B30">
        <f t="shared" si="0"/>
        <v>30</v>
      </c>
      <c r="C30" s="1" t="s">
        <v>728</v>
      </c>
    </row>
    <row r="31" spans="1:64" ht="20" customHeight="1" x14ac:dyDescent="0.2">
      <c r="A31" s="1" t="s">
        <v>729</v>
      </c>
      <c r="B31">
        <f t="shared" si="0"/>
        <v>31</v>
      </c>
      <c r="C31" s="1" t="s">
        <v>729</v>
      </c>
      <c r="G31" s="4"/>
    </row>
    <row r="32" spans="1:64" x14ac:dyDescent="0.2">
      <c r="A32" t="s">
        <v>730</v>
      </c>
      <c r="B32">
        <f t="shared" si="0"/>
        <v>32</v>
      </c>
      <c r="C32" t="s">
        <v>730</v>
      </c>
      <c r="G32" s="3"/>
    </row>
    <row r="33" spans="1:7" x14ac:dyDescent="0.2">
      <c r="A33" t="s">
        <v>731</v>
      </c>
      <c r="B33">
        <f t="shared" si="0"/>
        <v>33</v>
      </c>
      <c r="C33" t="s">
        <v>731</v>
      </c>
      <c r="G33" s="3"/>
    </row>
    <row r="34" spans="1:7" x14ac:dyDescent="0.2">
      <c r="A34" t="s">
        <v>732</v>
      </c>
      <c r="B34">
        <f t="shared" si="0"/>
        <v>34</v>
      </c>
      <c r="C34" t="s">
        <v>732</v>
      </c>
      <c r="G34" s="3"/>
    </row>
    <row r="35" spans="1:7" x14ac:dyDescent="0.2">
      <c r="A35" t="s">
        <v>733</v>
      </c>
      <c r="B35">
        <f t="shared" si="0"/>
        <v>35</v>
      </c>
      <c r="C35" t="s">
        <v>733</v>
      </c>
      <c r="G35" s="3"/>
    </row>
    <row r="36" spans="1:7" x14ac:dyDescent="0.2">
      <c r="A36" t="s">
        <v>734</v>
      </c>
      <c r="B36">
        <f t="shared" si="0"/>
        <v>36</v>
      </c>
      <c r="C36" t="s">
        <v>734</v>
      </c>
      <c r="G36" s="3"/>
    </row>
    <row r="37" spans="1:7" x14ac:dyDescent="0.2">
      <c r="A37" t="s">
        <v>735</v>
      </c>
      <c r="B37">
        <f t="shared" si="0"/>
        <v>37</v>
      </c>
      <c r="C37" t="s">
        <v>735</v>
      </c>
      <c r="G37" s="3"/>
    </row>
    <row r="38" spans="1:7" x14ac:dyDescent="0.2">
      <c r="A38" t="s">
        <v>736</v>
      </c>
      <c r="B38">
        <f t="shared" si="0"/>
        <v>38</v>
      </c>
      <c r="C38" t="s">
        <v>736</v>
      </c>
      <c r="G38" s="3"/>
    </row>
    <row r="39" spans="1:7" x14ac:dyDescent="0.2">
      <c r="A39" t="s">
        <v>737</v>
      </c>
      <c r="B39">
        <f t="shared" si="0"/>
        <v>39</v>
      </c>
      <c r="C39" t="s">
        <v>737</v>
      </c>
      <c r="G39" s="3"/>
    </row>
    <row r="40" spans="1:7" x14ac:dyDescent="0.2">
      <c r="A40" t="s">
        <v>738</v>
      </c>
      <c r="B40">
        <f t="shared" si="0"/>
        <v>40</v>
      </c>
      <c r="C40" t="s">
        <v>738</v>
      </c>
      <c r="G40" s="3"/>
    </row>
    <row r="41" spans="1:7" x14ac:dyDescent="0.2">
      <c r="A41" t="s">
        <v>739</v>
      </c>
      <c r="B41">
        <f t="shared" si="0"/>
        <v>41</v>
      </c>
      <c r="C41" t="s">
        <v>739</v>
      </c>
      <c r="G41" s="5"/>
    </row>
    <row r="42" spans="1:7" x14ac:dyDescent="0.2">
      <c r="A42" t="s">
        <v>740</v>
      </c>
      <c r="B42">
        <f t="shared" si="0"/>
        <v>42</v>
      </c>
      <c r="C42" t="s">
        <v>740</v>
      </c>
      <c r="G42" s="3"/>
    </row>
    <row r="43" spans="1:7" x14ac:dyDescent="0.2">
      <c r="A43" t="s">
        <v>741</v>
      </c>
      <c r="B43">
        <f t="shared" si="0"/>
        <v>43</v>
      </c>
      <c r="C43" t="s">
        <v>741</v>
      </c>
      <c r="G43" s="3"/>
    </row>
    <row r="44" spans="1:7" x14ac:dyDescent="0.2">
      <c r="A44" t="s">
        <v>742</v>
      </c>
      <c r="B44">
        <f t="shared" si="0"/>
        <v>44</v>
      </c>
      <c r="C44" t="s">
        <v>742</v>
      </c>
      <c r="G44" s="3"/>
    </row>
    <row r="45" spans="1:7" x14ac:dyDescent="0.2">
      <c r="A45" t="s">
        <v>743</v>
      </c>
      <c r="B45">
        <f t="shared" si="0"/>
        <v>45</v>
      </c>
      <c r="C45" t="s">
        <v>743</v>
      </c>
      <c r="G45" s="3"/>
    </row>
    <row r="46" spans="1:7" x14ac:dyDescent="0.2">
      <c r="A46" t="s">
        <v>744</v>
      </c>
      <c r="B46">
        <f t="shared" si="0"/>
        <v>46</v>
      </c>
      <c r="C46" t="s">
        <v>744</v>
      </c>
      <c r="G46" s="3"/>
    </row>
    <row r="47" spans="1:7" x14ac:dyDescent="0.2">
      <c r="A47" t="s">
        <v>745</v>
      </c>
      <c r="B47">
        <f t="shared" si="0"/>
        <v>47</v>
      </c>
      <c r="C47" t="s">
        <v>745</v>
      </c>
      <c r="G47" s="3"/>
    </row>
    <row r="48" spans="1:7" x14ac:dyDescent="0.2">
      <c r="A48" t="s">
        <v>746</v>
      </c>
      <c r="B48">
        <f t="shared" si="0"/>
        <v>48</v>
      </c>
      <c r="C48" t="s">
        <v>746</v>
      </c>
      <c r="G48" s="3"/>
    </row>
    <row r="49" spans="1:7" x14ac:dyDescent="0.2">
      <c r="A49" t="s">
        <v>747</v>
      </c>
      <c r="B49">
        <f t="shared" si="0"/>
        <v>49</v>
      </c>
      <c r="C49" t="s">
        <v>747</v>
      </c>
      <c r="G49" s="3"/>
    </row>
    <row r="50" spans="1:7" x14ac:dyDescent="0.2">
      <c r="A50" t="s">
        <v>748</v>
      </c>
      <c r="B50">
        <f t="shared" si="0"/>
        <v>50</v>
      </c>
      <c r="C50" t="s">
        <v>748</v>
      </c>
      <c r="G50" s="3"/>
    </row>
    <row r="51" spans="1:7" x14ac:dyDescent="0.2">
      <c r="A51" t="s">
        <v>749</v>
      </c>
      <c r="B51">
        <f t="shared" si="0"/>
        <v>51</v>
      </c>
      <c r="C51" t="s">
        <v>749</v>
      </c>
      <c r="G51" s="3"/>
    </row>
    <row r="52" spans="1:7" x14ac:dyDescent="0.2">
      <c r="A52" s="10" t="s">
        <v>759</v>
      </c>
      <c r="B52" s="10">
        <f t="shared" si="0"/>
        <v>52</v>
      </c>
      <c r="C52" s="10" t="s">
        <v>759</v>
      </c>
      <c r="E52" t="s">
        <v>760</v>
      </c>
      <c r="G52" s="3"/>
    </row>
    <row r="53" spans="1:7" x14ac:dyDescent="0.2">
      <c r="A53" s="10" t="s">
        <v>750</v>
      </c>
      <c r="B53" s="10">
        <f t="shared" si="0"/>
        <v>53</v>
      </c>
      <c r="C53" s="10" t="s">
        <v>750</v>
      </c>
      <c r="G53" s="3"/>
    </row>
    <row r="54" spans="1:7" x14ac:dyDescent="0.2">
      <c r="A54" s="10" t="s">
        <v>751</v>
      </c>
      <c r="B54" s="10">
        <f t="shared" si="0"/>
        <v>54</v>
      </c>
      <c r="C54" s="10" t="s">
        <v>751</v>
      </c>
      <c r="G54" s="3"/>
    </row>
    <row r="55" spans="1:7" x14ac:dyDescent="0.2">
      <c r="A55" s="14" t="s">
        <v>752</v>
      </c>
      <c r="B55" s="10">
        <f t="shared" si="0"/>
        <v>55</v>
      </c>
      <c r="C55" s="14" t="s">
        <v>752</v>
      </c>
      <c r="G55" s="3"/>
    </row>
    <row r="56" spans="1:7" ht="32" x14ac:dyDescent="0.2">
      <c r="A56" s="14" t="s">
        <v>755</v>
      </c>
      <c r="B56" s="10">
        <f t="shared" si="0"/>
        <v>56</v>
      </c>
      <c r="C56" s="14" t="s">
        <v>755</v>
      </c>
      <c r="G56" s="3"/>
    </row>
    <row r="57" spans="1:7" x14ac:dyDescent="0.2">
      <c r="G57" s="3"/>
    </row>
    <row r="58" spans="1:7" x14ac:dyDescent="0.2">
      <c r="G58" s="3"/>
    </row>
    <row r="59" spans="1:7" x14ac:dyDescent="0.2">
      <c r="G59" s="3"/>
    </row>
    <row r="60" spans="1:7" x14ac:dyDescent="0.2">
      <c r="G60" s="5"/>
    </row>
    <row r="61" spans="1:7" x14ac:dyDescent="0.2">
      <c r="G61" s="5"/>
    </row>
    <row r="62" spans="1:7" x14ac:dyDescent="0.2">
      <c r="G62" s="3"/>
    </row>
    <row r="63" spans="1:7" x14ac:dyDescent="0.2">
      <c r="G63" s="3"/>
    </row>
    <row r="64" spans="1:7" x14ac:dyDescent="0.2">
      <c r="G64" s="3"/>
    </row>
    <row r="65" spans="7:7" x14ac:dyDescent="0.2">
      <c r="G65" s="3"/>
    </row>
    <row r="66" spans="7:7" x14ac:dyDescent="0.2">
      <c r="G66" s="3"/>
    </row>
    <row r="67" spans="7:7" x14ac:dyDescent="0.2">
      <c r="G67" s="3"/>
    </row>
    <row r="68" spans="7:7" x14ac:dyDescent="0.2">
      <c r="G68" s="3"/>
    </row>
    <row r="69" spans="7:7" x14ac:dyDescent="0.2">
      <c r="G69" s="3"/>
    </row>
    <row r="70" spans="7:7" x14ac:dyDescent="0.2">
      <c r="G70" s="3"/>
    </row>
    <row r="71" spans="7:7" x14ac:dyDescent="0.2">
      <c r="G71" s="3"/>
    </row>
    <row r="72" spans="7:7" x14ac:dyDescent="0.2">
      <c r="G72" s="3"/>
    </row>
    <row r="73" spans="7:7" x14ac:dyDescent="0.2">
      <c r="G73" s="3"/>
    </row>
    <row r="74" spans="7:7" x14ac:dyDescent="0.2">
      <c r="G74" s="3"/>
    </row>
    <row r="75" spans="7:7" x14ac:dyDescent="0.2">
      <c r="G75" s="3"/>
    </row>
    <row r="76" spans="7:7" x14ac:dyDescent="0.2">
      <c r="G76" s="3"/>
    </row>
    <row r="77" spans="7:7" x14ac:dyDescent="0.2">
      <c r="G77" s="3"/>
    </row>
    <row r="78" spans="7:7" x14ac:dyDescent="0.2">
      <c r="G78" s="3"/>
    </row>
    <row r="79" spans="7:7" x14ac:dyDescent="0.2">
      <c r="G79" s="3"/>
    </row>
    <row r="80" spans="7:7" x14ac:dyDescent="0.2">
      <c r="G80" s="3"/>
    </row>
    <row r="81" spans="7:7" x14ac:dyDescent="0.2">
      <c r="G81" s="3"/>
    </row>
    <row r="82" spans="7:7" x14ac:dyDescent="0.2">
      <c r="G82" s="15"/>
    </row>
    <row r="83" spans="7:7" x14ac:dyDescent="0.2">
      <c r="G83" s="15"/>
    </row>
    <row r="84" spans="7:7" x14ac:dyDescent="0.2">
      <c r="G84" s="15"/>
    </row>
    <row r="85" spans="7:7" x14ac:dyDescent="0.2">
      <c r="G85" s="16"/>
    </row>
    <row r="86" spans="7:7" x14ac:dyDescent="0.2">
      <c r="G86" s="16"/>
    </row>
    <row r="87" spans="7:7" x14ac:dyDescent="0.2">
      <c r="G87" s="10"/>
    </row>
    <row r="88" spans="7:7" x14ac:dyDescent="0.2">
      <c r="G88" s="14"/>
    </row>
    <row r="89" spans="7:7" x14ac:dyDescent="0.2">
      <c r="G8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109"/>
  <sheetViews>
    <sheetView topLeftCell="B1" workbookViewId="0">
      <selection activeCell="E6" sqref="E6"/>
    </sheetView>
  </sheetViews>
  <sheetFormatPr baseColWidth="10" defaultRowHeight="16" x14ac:dyDescent="0.2"/>
  <cols>
    <col min="2" max="2" width="36.6640625" customWidth="1"/>
    <col min="3" max="3" width="19.5" bestFit="1" customWidth="1"/>
    <col min="5" max="5" width="61.83203125" customWidth="1"/>
    <col min="6" max="6" width="31" style="11" customWidth="1"/>
    <col min="15" max="15" width="19.83203125" customWidth="1"/>
    <col min="43" max="43" width="22" customWidth="1"/>
    <col min="48" max="48" width="12" bestFit="1" customWidth="1"/>
    <col min="55" max="55" width="12" bestFit="1" customWidth="1"/>
    <col min="59" max="59" width="19.5" customWidth="1"/>
    <col min="60" max="60" width="18.83203125" customWidth="1"/>
  </cols>
  <sheetData>
    <row r="1" spans="2:62" ht="32" x14ac:dyDescent="0.2">
      <c r="C1" t="s">
        <v>753</v>
      </c>
      <c r="F1" s="11" t="s">
        <v>754</v>
      </c>
      <c r="G1" s="17" t="s">
        <v>699</v>
      </c>
      <c r="H1" s="18" t="s">
        <v>700</v>
      </c>
      <c r="I1" s="18" t="s">
        <v>701</v>
      </c>
      <c r="J1" s="18" t="s">
        <v>702</v>
      </c>
      <c r="K1" s="18" t="s">
        <v>703</v>
      </c>
      <c r="L1" s="18" t="s">
        <v>704</v>
      </c>
      <c r="M1" s="18" t="s">
        <v>705</v>
      </c>
      <c r="N1" s="18" t="s">
        <v>706</v>
      </c>
      <c r="O1" s="18" t="s">
        <v>707</v>
      </c>
      <c r="P1" s="18" t="s">
        <v>708</v>
      </c>
      <c r="Q1" s="19" t="s">
        <v>709</v>
      </c>
      <c r="R1" s="18" t="s">
        <v>710</v>
      </c>
      <c r="S1" s="18" t="s">
        <v>711</v>
      </c>
      <c r="T1" s="18" t="s">
        <v>712</v>
      </c>
      <c r="U1" s="18" t="s">
        <v>713</v>
      </c>
      <c r="V1" s="18" t="s">
        <v>714</v>
      </c>
      <c r="W1" s="18" t="s">
        <v>715</v>
      </c>
      <c r="X1" s="18" t="s">
        <v>716</v>
      </c>
      <c r="Y1" s="18" t="s">
        <v>717</v>
      </c>
      <c r="Z1" s="18" t="s">
        <v>718</v>
      </c>
      <c r="AA1" s="18" t="s">
        <v>719</v>
      </c>
      <c r="AB1" s="18" t="s">
        <v>720</v>
      </c>
      <c r="AC1" s="18" t="s">
        <v>721</v>
      </c>
      <c r="AD1" s="18" t="s">
        <v>722</v>
      </c>
      <c r="AE1" s="18" t="s">
        <v>723</v>
      </c>
      <c r="AF1" s="18" t="s">
        <v>724</v>
      </c>
      <c r="AG1" s="18" t="s">
        <v>725</v>
      </c>
      <c r="AH1" s="18" t="s">
        <v>726</v>
      </c>
      <c r="AI1" s="18" t="s">
        <v>727</v>
      </c>
      <c r="AJ1" s="19" t="s">
        <v>728</v>
      </c>
      <c r="AK1" s="19" t="s">
        <v>729</v>
      </c>
      <c r="AL1" s="18" t="s">
        <v>730</v>
      </c>
      <c r="AM1" s="18" t="s">
        <v>731</v>
      </c>
      <c r="AN1" s="18" t="s">
        <v>732</v>
      </c>
      <c r="AO1" s="18" t="s">
        <v>733</v>
      </c>
      <c r="AP1" s="18" t="s">
        <v>734</v>
      </c>
      <c r="AQ1" s="18" t="s">
        <v>735</v>
      </c>
      <c r="AR1" s="18" t="s">
        <v>736</v>
      </c>
      <c r="AS1" s="18" t="s">
        <v>737</v>
      </c>
      <c r="AT1" s="18" t="s">
        <v>738</v>
      </c>
      <c r="AU1" s="18" t="s">
        <v>739</v>
      </c>
      <c r="AV1" s="18" t="s">
        <v>740</v>
      </c>
      <c r="AW1" s="18" t="s">
        <v>741</v>
      </c>
      <c r="AX1" s="18" t="s">
        <v>742</v>
      </c>
      <c r="AY1" s="18" t="s">
        <v>743</v>
      </c>
      <c r="AZ1" s="18" t="s">
        <v>744</v>
      </c>
      <c r="BA1" s="18" t="s">
        <v>745</v>
      </c>
      <c r="BB1" s="18" t="s">
        <v>746</v>
      </c>
      <c r="BC1" s="18" t="s">
        <v>747</v>
      </c>
      <c r="BD1" s="18" t="s">
        <v>748</v>
      </c>
      <c r="BE1" s="18" t="s">
        <v>749</v>
      </c>
      <c r="BF1" s="18" t="s">
        <v>759</v>
      </c>
      <c r="BG1" s="18" t="s">
        <v>750</v>
      </c>
      <c r="BH1" s="18" t="s">
        <v>751</v>
      </c>
      <c r="BI1" s="19" t="s">
        <v>752</v>
      </c>
      <c r="BJ1" s="19" t="s">
        <v>755</v>
      </c>
    </row>
    <row r="2" spans="2:62" x14ac:dyDescent="0.2">
      <c r="B2" t="str">
        <f t="shared" ref="B2:B10" si="0">+E2</f>
        <v>State permit required to purchase?</v>
      </c>
      <c r="C2">
        <f>54-COUNTIF(G2:BH2,$I$3)</f>
        <v>50</v>
      </c>
      <c r="D2" t="s">
        <v>1</v>
      </c>
      <c r="E2" s="6" t="s">
        <v>5</v>
      </c>
      <c r="F2" s="11" t="str">
        <f>+B2&amp;D2</f>
        <v>State permit required to purchase?Long guns</v>
      </c>
      <c r="G2" s="3" t="str">
        <f>+INDEX(Rawdata!$D$1:$F$701,MATCH('Sorted Data'!G$1&amp;'Sorted Data'!$E2,Rawdata!$D$1:$D$701,FALSE),MATCH('Sorted Data'!$D2,Rawdata!$D$1:$F$1,FALSE))</f>
        <v>No</v>
      </c>
      <c r="H2" s="3" t="str">
        <f>+INDEX(Rawdata!$D$1:$F$701,MATCH('Sorted Data'!H$1&amp;'Sorted Data'!$E2,Rawdata!$D$1:$D$701,FALSE),MATCH('Sorted Data'!$D2,Rawdata!$D$1:$F$1,FALSE))</f>
        <v>No</v>
      </c>
      <c r="I2" s="3" t="str">
        <f>+INDEX(Rawdata!$D$1:$F$701,MATCH('Sorted Data'!I$1&amp;'Sorted Data'!$E2,Rawdata!$D$1:$D$701,FALSE),MATCH('Sorted Data'!$D2,Rawdata!$D$1:$F$1,FALSE))</f>
        <v>No</v>
      </c>
      <c r="J2" s="3" t="str">
        <f>+INDEX(Rawdata!$D$1:$F$701,MATCH('Sorted Data'!J$1&amp;'Sorted Data'!$E2,Rawdata!$D$1:$D$701,FALSE),MATCH('Sorted Data'!$D2,Rawdata!$D$1:$F$1,FALSE))</f>
        <v>No</v>
      </c>
      <c r="K2" s="3" t="str">
        <f>+INDEX(Rawdata!$D$1:$F$701,MATCH('Sorted Data'!K$1&amp;'Sorted Data'!$E2,Rawdata!$D$1:$D$701,FALSE),MATCH('Sorted Data'!$D2,Rawdata!$D$1:$F$1,FALSE))</f>
        <v>Partial</v>
      </c>
      <c r="L2" s="3" t="str">
        <f>+INDEX(Rawdata!$D$1:$F$701,MATCH('Sorted Data'!L$1&amp;'Sorted Data'!$E2,Rawdata!$D$1:$D$701,FALSE),MATCH('Sorted Data'!$D2,Rawdata!$D$1:$F$1,FALSE))</f>
        <v>No</v>
      </c>
      <c r="M2" s="3" t="str">
        <f>+INDEX(Rawdata!$D$1:$F$701,MATCH('Sorted Data'!M$1&amp;'Sorted Data'!$E2,Rawdata!$D$1:$D$701,FALSE),MATCH('Sorted Data'!$D2,Rawdata!$D$1:$F$1,FALSE))</f>
        <v>Yes</v>
      </c>
      <c r="N2" s="3" t="str">
        <f>+INDEX(Rawdata!$D$1:$F$701,MATCH('Sorted Data'!N$1&amp;'Sorted Data'!$E2,Rawdata!$D$1:$D$701,FALSE),MATCH('Sorted Data'!$D2,Rawdata!$D$1:$F$1,FALSE))</f>
        <v>No</v>
      </c>
      <c r="O2" s="3" t="e">
        <f>+INDEX(Rawdata!$D$1:$F$701,MATCH('Sorted Data'!O$1&amp;'Sorted Data'!$E2,Rawdata!$D$1:$D$701,FALSE),MATCH('Sorted Data'!$D2,Rawdata!$D$1:$F$1,FALSE))</f>
        <v>#N/A</v>
      </c>
      <c r="P2" s="3" t="str">
        <f>+INDEX(Rawdata!$D$1:$F$701,MATCH('Sorted Data'!P$1&amp;'Sorted Data'!$E2,Rawdata!$D$1:$D$701,FALSE),MATCH('Sorted Data'!$D2,Rawdata!$D$1:$F$1,FALSE))</f>
        <v>No</v>
      </c>
      <c r="Q2" s="3" t="str">
        <f>+INDEX(Rawdata!$D$1:$F$701,MATCH('Sorted Data'!Q$1&amp;'Sorted Data'!$E2,Rawdata!$D$1:$D$701,FALSE),MATCH('Sorted Data'!$D2,Rawdata!$D$1:$F$1,FALSE))</f>
        <v>No</v>
      </c>
      <c r="R2" s="3" t="str">
        <f>+INDEX(Rawdata!$D$1:$F$701,MATCH('Sorted Data'!R$1&amp;'Sorted Data'!$E2,Rawdata!$D$1:$D$701,FALSE),MATCH('Sorted Data'!$D2,Rawdata!$D$1:$F$1,FALSE))</f>
        <v>Yes</v>
      </c>
      <c r="S2" s="3" t="str">
        <f>+INDEX(Rawdata!$D$1:$F$701,MATCH('Sorted Data'!S$1&amp;'Sorted Data'!$E2,Rawdata!$D$1:$D$701,FALSE),MATCH('Sorted Data'!$D2,Rawdata!$D$1:$F$1,FALSE))</f>
        <v>No</v>
      </c>
      <c r="T2" s="3" t="str">
        <f>+INDEX(Rawdata!$D$1:$F$701,MATCH('Sorted Data'!T$1&amp;'Sorted Data'!$E2,Rawdata!$D$1:$D$701,FALSE),MATCH('Sorted Data'!$D2,Rawdata!$D$1:$F$1,FALSE))</f>
        <v>Yes</v>
      </c>
      <c r="U2" s="3" t="str">
        <f>+INDEX(Rawdata!$D$1:$F$701,MATCH('Sorted Data'!U$1&amp;'Sorted Data'!$E2,Rawdata!$D$1:$D$701,FALSE),MATCH('Sorted Data'!$D2,Rawdata!$D$1:$F$1,FALSE))</f>
        <v>No</v>
      </c>
      <c r="V2" s="3" t="str">
        <f>+INDEX(Rawdata!$D$1:$F$701,MATCH('Sorted Data'!V$1&amp;'Sorted Data'!$E2,Rawdata!$D$1:$D$701,FALSE),MATCH('Sorted Data'!$D2,Rawdata!$D$1:$F$1,FALSE))</f>
        <v>No</v>
      </c>
      <c r="W2" s="3" t="str">
        <f>+INDEX(Rawdata!$D$1:$F$701,MATCH('Sorted Data'!W$1&amp;'Sorted Data'!$E2,Rawdata!$D$1:$D$701,FALSE),MATCH('Sorted Data'!$D2,Rawdata!$D$1:$F$1,FALSE))</f>
        <v>No</v>
      </c>
      <c r="X2" s="3" t="str">
        <f>+INDEX(Rawdata!$D$1:$F$701,MATCH('Sorted Data'!X$1&amp;'Sorted Data'!$E2,Rawdata!$D$1:$D$701,FALSE),MATCH('Sorted Data'!$D2,Rawdata!$D$1:$F$1,FALSE))</f>
        <v>No</v>
      </c>
      <c r="Y2" s="3" t="str">
        <f>+INDEX(Rawdata!$D$1:$F$701,MATCH('Sorted Data'!Y$1&amp;'Sorted Data'!$E2,Rawdata!$D$1:$D$701,FALSE),MATCH('Sorted Data'!$D2,Rawdata!$D$1:$F$1,FALSE))</f>
        <v>No</v>
      </c>
      <c r="Z2" s="3" t="str">
        <f>+INDEX(Rawdata!$D$1:$F$701,MATCH('Sorted Data'!Z$1&amp;'Sorted Data'!$E2,Rawdata!$D$1:$D$701,FALSE),MATCH('Sorted Data'!$D2,Rawdata!$D$1:$F$1,FALSE))</f>
        <v>No</v>
      </c>
      <c r="AA2" s="3" t="str">
        <f>+INDEX(Rawdata!$D$1:$F$701,MATCH('Sorted Data'!AA$1&amp;'Sorted Data'!$E2,Rawdata!$D$1:$D$701,FALSE),MATCH('Sorted Data'!$D2,Rawdata!$D$1:$F$1,FALSE))</f>
        <v>No</v>
      </c>
      <c r="AB2" s="3" t="str">
        <f>+INDEX(Rawdata!$D$1:$F$701,MATCH('Sorted Data'!AB$1&amp;'Sorted Data'!$E2,Rawdata!$D$1:$D$701,FALSE),MATCH('Sorted Data'!$D2,Rawdata!$D$1:$F$1,FALSE))</f>
        <v>Yes</v>
      </c>
      <c r="AC2" s="3" t="str">
        <f>+INDEX(Rawdata!$D$1:$F$701,MATCH('Sorted Data'!AC$1&amp;'Sorted Data'!$E2,Rawdata!$D$1:$D$701,FALSE),MATCH('Sorted Data'!$D2,Rawdata!$D$1:$F$1,FALSE))</f>
        <v>No</v>
      </c>
      <c r="AD2" s="3" t="str">
        <f>+INDEX(Rawdata!$D$1:$F$701,MATCH('Sorted Data'!AD$1&amp;'Sorted Data'!$E2,Rawdata!$D$1:$D$701,FALSE),MATCH('Sorted Data'!$D2,Rawdata!$D$1:$F$1,FALSE))</f>
        <v>No</v>
      </c>
      <c r="AE2" s="3" t="str">
        <f>+INDEX(Rawdata!$D$1:$F$701,MATCH('Sorted Data'!AE$1&amp;'Sorted Data'!$E2,Rawdata!$D$1:$D$701,FALSE),MATCH('Sorted Data'!$D2,Rawdata!$D$1:$F$1,FALSE))</f>
        <v>No</v>
      </c>
      <c r="AF2" s="3" t="str">
        <f>+INDEX(Rawdata!$D$1:$F$701,MATCH('Sorted Data'!AF$1&amp;'Sorted Data'!$E2,Rawdata!$D$1:$D$701,FALSE),MATCH('Sorted Data'!$D2,Rawdata!$D$1:$F$1,FALSE))</f>
        <v>No</v>
      </c>
      <c r="AG2" s="3" t="str">
        <f>+INDEX(Rawdata!$D$1:$F$701,MATCH('Sorted Data'!AG$1&amp;'Sorted Data'!$E2,Rawdata!$D$1:$D$701,FALSE),MATCH('Sorted Data'!$D2,Rawdata!$D$1:$F$1,FALSE))</f>
        <v>No</v>
      </c>
      <c r="AH2" s="3" t="str">
        <f>+INDEX(Rawdata!$D$1:$F$701,MATCH('Sorted Data'!AH$1&amp;'Sorted Data'!$E2,Rawdata!$D$1:$D$701,FALSE),MATCH('Sorted Data'!$D2,Rawdata!$D$1:$F$1,FALSE))</f>
        <v>No</v>
      </c>
      <c r="AI2" s="3" t="str">
        <f>+INDEX(Rawdata!$D$1:$F$701,MATCH('Sorted Data'!AI$1&amp;'Sorted Data'!$E2,Rawdata!$D$1:$D$701,FALSE),MATCH('Sorted Data'!$D2,Rawdata!$D$1:$F$1,FALSE))</f>
        <v>No</v>
      </c>
      <c r="AJ2" s="3" t="str">
        <f>+INDEX(Rawdata!$D$1:$F$701,MATCH('Sorted Data'!AJ$1&amp;'Sorted Data'!$E2,Rawdata!$D$1:$D$701,FALSE),MATCH('Sorted Data'!$D2,Rawdata!$D$1:$F$1,FALSE))</f>
        <v>No</v>
      </c>
      <c r="AK2" s="3" t="str">
        <f>+INDEX(Rawdata!$D$1:$F$701,MATCH('Sorted Data'!AK$1&amp;'Sorted Data'!$E2,Rawdata!$D$1:$D$701,FALSE),MATCH('Sorted Data'!$D2,Rawdata!$D$1:$F$1,FALSE))</f>
        <v>Yes</v>
      </c>
      <c r="AL2" s="3" t="str">
        <f>+INDEX(Rawdata!$D$1:$F$701,MATCH('Sorted Data'!AL$1&amp;'Sorted Data'!$E2,Rawdata!$D$1:$D$701,FALSE),MATCH('Sorted Data'!$D2,Rawdata!$D$1:$F$1,FALSE))</f>
        <v>No</v>
      </c>
      <c r="AM2" s="3" t="str">
        <f>+INDEX(Rawdata!$D$1:$F$701,MATCH('Sorted Data'!AM$1&amp;'Sorted Data'!$E2,Rawdata!$D$1:$D$701,FALSE),MATCH('Sorted Data'!$D2,Rawdata!$D$1:$F$1,FALSE))</f>
        <v>No</v>
      </c>
      <c r="AN2" s="3" t="str">
        <f>+INDEX(Rawdata!$D$1:$F$701,MATCH('Sorted Data'!AN$1&amp;'Sorted Data'!$E2,Rawdata!$D$1:$D$701,FALSE),MATCH('Sorted Data'!$D2,Rawdata!$D$1:$F$1,FALSE))</f>
        <v>No</v>
      </c>
      <c r="AO2" s="3" t="str">
        <f>+INDEX(Rawdata!$D$1:$F$701,MATCH('Sorted Data'!AO$1&amp;'Sorted Data'!$E2,Rawdata!$D$1:$D$701,FALSE),MATCH('Sorted Data'!$D2,Rawdata!$D$1:$F$1,FALSE))</f>
        <v>No</v>
      </c>
      <c r="AP2" s="3" t="str">
        <f>+INDEX(Rawdata!$D$1:$F$701,MATCH('Sorted Data'!AP$1&amp;'Sorted Data'!$E2,Rawdata!$D$1:$D$701,FALSE),MATCH('Sorted Data'!$D2,Rawdata!$D$1:$F$1,FALSE))</f>
        <v>No</v>
      </c>
      <c r="AQ2" s="3" t="str">
        <f>+INDEX(Rawdata!$D$1:$F$701,MATCH('Sorted Data'!AQ$1&amp;'Sorted Data'!$E2,Rawdata!$D$1:$D$701,FALSE),MATCH('Sorted Data'!$D2,Rawdata!$D$1:$F$1,FALSE))</f>
        <v>No</v>
      </c>
      <c r="AR2" s="3" t="str">
        <f>+INDEX(Rawdata!$D$1:$F$701,MATCH('Sorted Data'!AR$1&amp;'Sorted Data'!$E2,Rawdata!$D$1:$D$701,FALSE),MATCH('Sorted Data'!$D2,Rawdata!$D$1:$F$1,FALSE))</f>
        <v>No</v>
      </c>
      <c r="AS2" s="3" t="str">
        <f>+INDEX(Rawdata!$D$1:$F$701,MATCH('Sorted Data'!AS$1&amp;'Sorted Data'!$E2,Rawdata!$D$1:$D$701,FALSE),MATCH('Sorted Data'!$D2,Rawdata!$D$1:$F$1,FALSE))</f>
        <v>No</v>
      </c>
      <c r="AT2" s="3" t="str">
        <f>+INDEX(Rawdata!$D$1:$F$701,MATCH('Sorted Data'!AT$1&amp;'Sorted Data'!$E2,Rawdata!$D$1:$D$701,FALSE),MATCH('Sorted Data'!$D2,Rawdata!$D$1:$F$1,FALSE))</f>
        <v>No</v>
      </c>
      <c r="AU2" s="3" t="str">
        <f>+INDEX(Rawdata!$D$1:$F$701,MATCH('Sorted Data'!AU$1&amp;'Sorted Data'!$E2,Rawdata!$D$1:$D$701,FALSE),MATCH('Sorted Data'!$D2,Rawdata!$D$1:$F$1,FALSE))</f>
        <v>No</v>
      </c>
      <c r="AV2" s="3" t="str">
        <f>+INDEX(Rawdata!$D$1:$F$701,MATCH('Sorted Data'!AV$1&amp;'Sorted Data'!$E2,Rawdata!$D$1:$D$701,FALSE),MATCH('Sorted Data'!$D2,Rawdata!$D$1:$F$1,FALSE))</f>
        <v>No</v>
      </c>
      <c r="AW2" s="3" t="str">
        <f>+INDEX(Rawdata!$D$1:$F$701,MATCH('Sorted Data'!AW$1&amp;'Sorted Data'!$E2,Rawdata!$D$1:$D$701,FALSE),MATCH('Sorted Data'!$D2,Rawdata!$D$1:$F$1,FALSE))</f>
        <v>No</v>
      </c>
      <c r="AX2" s="3" t="str">
        <f>+INDEX(Rawdata!$D$1:$F$701,MATCH('Sorted Data'!AX$1&amp;'Sorted Data'!$E2,Rawdata!$D$1:$D$701,FALSE),MATCH('Sorted Data'!$D2,Rawdata!$D$1:$F$1,FALSE))</f>
        <v>No</v>
      </c>
      <c r="AY2" s="3" t="str">
        <f>+INDEX(Rawdata!$D$1:$F$701,MATCH('Sorted Data'!AY$1&amp;'Sorted Data'!$E2,Rawdata!$D$1:$D$701,FALSE),MATCH('Sorted Data'!$D2,Rawdata!$D$1:$F$1,FALSE))</f>
        <v>No</v>
      </c>
      <c r="AZ2" s="3" t="str">
        <f>+INDEX(Rawdata!$D$1:$F$701,MATCH('Sorted Data'!AZ$1&amp;'Sorted Data'!$E2,Rawdata!$D$1:$D$701,FALSE),MATCH('Sorted Data'!$D2,Rawdata!$D$1:$F$1,FALSE))</f>
        <v>No</v>
      </c>
      <c r="BA2" s="3" t="str">
        <f>+INDEX(Rawdata!$D$1:$F$701,MATCH('Sorted Data'!BA$1&amp;'Sorted Data'!$E2,Rawdata!$D$1:$D$701,FALSE),MATCH('Sorted Data'!$D2,Rawdata!$D$1:$F$1,FALSE))</f>
        <v>No</v>
      </c>
      <c r="BB2" s="3" t="str">
        <f>+INDEX(Rawdata!$D$1:$F$701,MATCH('Sorted Data'!BB$1&amp;'Sorted Data'!$E2,Rawdata!$D$1:$D$701,FALSE),MATCH('Sorted Data'!$D2,Rawdata!$D$1:$F$1,FALSE))</f>
        <v>Partial</v>
      </c>
      <c r="BC2" s="3" t="str">
        <f>+INDEX(Rawdata!$D$1:$F$701,MATCH('Sorted Data'!BC$1&amp;'Sorted Data'!$E2,Rawdata!$D$1:$D$701,FALSE),MATCH('Sorted Data'!$D2,Rawdata!$D$1:$F$1,FALSE))</f>
        <v>No</v>
      </c>
      <c r="BD2" s="3" t="str">
        <f>+INDEX(Rawdata!$D$1:$F$701,MATCH('Sorted Data'!BD$1&amp;'Sorted Data'!$E2,Rawdata!$D$1:$D$701,FALSE),MATCH('Sorted Data'!$D2,Rawdata!$D$1:$F$1,FALSE))</f>
        <v>No</v>
      </c>
      <c r="BE2" s="3" t="str">
        <f>+INDEX(Rawdata!$D$1:$F$701,MATCH('Sorted Data'!BE$1&amp;'Sorted Data'!$E2,Rawdata!$D$1:$D$701,FALSE),MATCH('Sorted Data'!$D2,Rawdata!$D$1:$F$1,FALSE))</f>
        <v>No</v>
      </c>
      <c r="BF2" s="3" t="e">
        <f>+INDEX(Rawdata!$D$1:$F$701,MATCH('Sorted Data'!BF$1&amp;'Sorted Data'!$E2,Rawdata!$D$1:$D$701,FALSE),MATCH('Sorted Data'!$D2,Rawdata!$D$1:$F$1,FALSE))</f>
        <v>#N/A</v>
      </c>
      <c r="BG2" s="3" t="e">
        <f>+INDEX(Rawdata!$D$1:$F$701,MATCH('Sorted Data'!BG$1&amp;'Sorted Data'!$E2,Rawdata!$D$1:$D$701,FALSE),MATCH('Sorted Data'!$D2,Rawdata!$D$1:$F$1,FALSE))</f>
        <v>#N/A</v>
      </c>
      <c r="BH2" s="3" t="e">
        <f>+INDEX(Rawdata!$D$1:$F$701,MATCH('Sorted Data'!BH$1&amp;'Sorted Data'!$E2,Rawdata!$D$1:$D$701,FALSE),MATCH('Sorted Data'!$D2,Rawdata!$D$1:$F$1,FALSE))</f>
        <v>#N/A</v>
      </c>
      <c r="BI2" s="3" t="e">
        <f>+INDEX(Rawdata!$D$1:$F$701,MATCH('Sorted Data'!BI$1&amp;'Sorted Data'!$E2,Rawdata!$D$1:$D$701,FALSE),MATCH('Sorted Data'!$D2,Rawdata!$D$1:$F$1,FALSE))</f>
        <v>#N/A</v>
      </c>
      <c r="BJ2" s="3" t="e">
        <f>+INDEX(Rawdata!$D$1:$F$701,MATCH('Sorted Data'!BJ$1&amp;'Sorted Data'!$E2,Rawdata!$D$1:$D$701,FALSE),MATCH('Sorted Data'!$D2,Rawdata!$D$1:$F$1,FALSE))</f>
        <v>#N/A</v>
      </c>
    </row>
    <row r="3" spans="2:62" x14ac:dyDescent="0.2">
      <c r="B3" t="str">
        <f t="shared" si="0"/>
        <v>Firearm registration?</v>
      </c>
      <c r="C3">
        <f t="shared" ref="C3:C66" si="1">54-COUNTIF(G3:BH3,$I$3)</f>
        <v>53</v>
      </c>
      <c r="D3" t="s">
        <v>1</v>
      </c>
      <c r="E3" s="6" t="s">
        <v>8</v>
      </c>
      <c r="F3" s="11" t="str">
        <f t="shared" ref="F3:F66" si="2">+B3&amp;D3</f>
        <v>Firearm registration?Long guns</v>
      </c>
      <c r="G3" s="3" t="str">
        <f>+INDEX(Rawdata!$D$1:$F$701,MATCH('Sorted Data'!G$1&amp;'Sorted Data'!$E3,Rawdata!$D$1:$D$701,FALSE),MATCH('Sorted Data'!$D3,Rawdata!$D$1:$F$1,FALSE))</f>
        <v>No</v>
      </c>
      <c r="H3" s="3" t="str">
        <f>+INDEX(Rawdata!$D$1:$F$701,MATCH('Sorted Data'!H$1&amp;'Sorted Data'!$E3,Rawdata!$D$1:$D$701,FALSE),MATCH('Sorted Data'!$D3,Rawdata!$D$1:$F$1,FALSE))</f>
        <v>No</v>
      </c>
      <c r="I3" s="3" t="e">
        <f>+INDEX(Rawdata!$D$1:$F$701,MATCH('Sorted Data'!I$1&amp;'Sorted Data'!$E3,Rawdata!$D$1:$D$701,FALSE),MATCH('Sorted Data'!$D3,Rawdata!$D$1:$F$1,FALSE))</f>
        <v>#N/A</v>
      </c>
      <c r="J3" s="3" t="str">
        <f>+INDEX(Rawdata!$D$1:$F$701,MATCH('Sorted Data'!J$1&amp;'Sorted Data'!$E3,Rawdata!$D$1:$D$701,FALSE),MATCH('Sorted Data'!$D3,Rawdata!$D$1:$F$1,FALSE))</f>
        <v>No</v>
      </c>
      <c r="K3" s="3" t="str">
        <f>+INDEX(Rawdata!$D$1:$F$701,MATCH('Sorted Data'!K$1&amp;'Sorted Data'!$E3,Rawdata!$D$1:$D$701,FALSE),MATCH('Sorted Data'!$D3,Rawdata!$D$1:$F$1,FALSE))</f>
        <v>Yes</v>
      </c>
      <c r="L3" s="3" t="str">
        <f>+INDEX(Rawdata!$D$1:$F$701,MATCH('Sorted Data'!L$1&amp;'Sorted Data'!$E3,Rawdata!$D$1:$D$701,FALSE),MATCH('Sorted Data'!$D3,Rawdata!$D$1:$F$1,FALSE))</f>
        <v>No</v>
      </c>
      <c r="M3" s="3" t="str">
        <f>+INDEX(Rawdata!$D$1:$F$701,MATCH('Sorted Data'!M$1&amp;'Sorted Data'!$E3,Rawdata!$D$1:$D$701,FALSE),MATCH('Sorted Data'!$D3,Rawdata!$D$1:$F$1,FALSE))</f>
        <v>Partial</v>
      </c>
      <c r="N3" s="3" t="str">
        <f>+INDEX(Rawdata!$D$1:$F$701,MATCH('Sorted Data'!N$1&amp;'Sorted Data'!$E3,Rawdata!$D$1:$D$701,FALSE),MATCH('Sorted Data'!$D3,Rawdata!$D$1:$F$1,FALSE))</f>
        <v>No</v>
      </c>
      <c r="O3" s="3" t="str">
        <f>+INDEX(Rawdata!$D$1:$F$701,MATCH('Sorted Data'!O$1&amp;'Sorted Data'!$E3,Rawdata!$D$1:$D$701,FALSE),MATCH('Sorted Data'!$D3,Rawdata!$D$1:$F$1,FALSE))</f>
        <v>Yes</v>
      </c>
      <c r="P3" s="3" t="str">
        <f>+INDEX(Rawdata!$D$1:$F$701,MATCH('Sorted Data'!P$1&amp;'Sorted Data'!$E3,Rawdata!$D$1:$D$701,FALSE),MATCH('Sorted Data'!$D3,Rawdata!$D$1:$F$1,FALSE))</f>
        <v>No</v>
      </c>
      <c r="Q3" s="3" t="str">
        <f>+INDEX(Rawdata!$D$1:$F$701,MATCH('Sorted Data'!Q$1&amp;'Sorted Data'!$E3,Rawdata!$D$1:$D$701,FALSE),MATCH('Sorted Data'!$D3,Rawdata!$D$1:$F$1,FALSE))</f>
        <v>No</v>
      </c>
      <c r="R3" s="3" t="str">
        <f>+INDEX(Rawdata!$D$1:$F$701,MATCH('Sorted Data'!R$1&amp;'Sorted Data'!$E3,Rawdata!$D$1:$D$701,FALSE),MATCH('Sorted Data'!$D3,Rawdata!$D$1:$F$1,FALSE))</f>
        <v>Yes</v>
      </c>
      <c r="S3" s="3" t="str">
        <f>+INDEX(Rawdata!$D$1:$F$701,MATCH('Sorted Data'!S$1&amp;'Sorted Data'!$E3,Rawdata!$D$1:$D$701,FALSE),MATCH('Sorted Data'!$D3,Rawdata!$D$1:$F$1,FALSE))</f>
        <v>No</v>
      </c>
      <c r="T3" s="3" t="str">
        <f>+INDEX(Rawdata!$D$1:$F$701,MATCH('Sorted Data'!T$1&amp;'Sorted Data'!$E3,Rawdata!$D$1:$D$701,FALSE),MATCH('Sorted Data'!$D3,Rawdata!$D$1:$F$1,FALSE))</f>
        <v>No</v>
      </c>
      <c r="U3" s="3" t="str">
        <f>+INDEX(Rawdata!$D$1:$F$701,MATCH('Sorted Data'!U$1&amp;'Sorted Data'!$E3,Rawdata!$D$1:$D$701,FALSE),MATCH('Sorted Data'!$D3,Rawdata!$D$1:$F$1,FALSE))</f>
        <v>No</v>
      </c>
      <c r="V3" s="3" t="str">
        <f>+INDEX(Rawdata!$D$1:$F$701,MATCH('Sorted Data'!V$1&amp;'Sorted Data'!$E3,Rawdata!$D$1:$D$701,FALSE),MATCH('Sorted Data'!$D3,Rawdata!$D$1:$F$1,FALSE))</f>
        <v>No</v>
      </c>
      <c r="W3" s="3" t="str">
        <f>+INDEX(Rawdata!$D$1:$F$701,MATCH('Sorted Data'!W$1&amp;'Sorted Data'!$E3,Rawdata!$D$1:$D$701,FALSE),MATCH('Sorted Data'!$D3,Rawdata!$D$1:$F$1,FALSE))</f>
        <v>No</v>
      </c>
      <c r="X3" s="3" t="str">
        <f>+INDEX(Rawdata!$D$1:$F$701,MATCH('Sorted Data'!X$1&amp;'Sorted Data'!$E3,Rawdata!$D$1:$D$701,FALSE),MATCH('Sorted Data'!$D3,Rawdata!$D$1:$F$1,FALSE))</f>
        <v>No_x000D_</v>
      </c>
      <c r="Y3" s="3" t="str">
        <f>+INDEX(Rawdata!$D$1:$F$701,MATCH('Sorted Data'!Y$1&amp;'Sorted Data'!$E3,Rawdata!$D$1:$D$701,FALSE),MATCH('Sorted Data'!$D3,Rawdata!$D$1:$F$1,FALSE))</f>
        <v>No</v>
      </c>
      <c r="Z3" s="3" t="str">
        <f>+INDEX(Rawdata!$D$1:$F$701,MATCH('Sorted Data'!Z$1&amp;'Sorted Data'!$E3,Rawdata!$D$1:$D$701,FALSE),MATCH('Sorted Data'!$D3,Rawdata!$D$1:$F$1,FALSE))</f>
        <v>No</v>
      </c>
      <c r="AA3" s="3" t="str">
        <f>+INDEX(Rawdata!$D$1:$F$701,MATCH('Sorted Data'!AA$1&amp;'Sorted Data'!$E3,Rawdata!$D$1:$D$701,FALSE),MATCH('Sorted Data'!$D3,Rawdata!$D$1:$F$1,FALSE))</f>
        <v>No</v>
      </c>
      <c r="AB3" s="3" t="str">
        <f>+INDEX(Rawdata!$D$1:$F$701,MATCH('Sorted Data'!AB$1&amp;'Sorted Data'!$E3,Rawdata!$D$1:$D$701,FALSE),MATCH('Sorted Data'!$D3,Rawdata!$D$1:$F$1,FALSE))</f>
        <v>No</v>
      </c>
      <c r="AC3" s="3" t="str">
        <f>+INDEX(Rawdata!$D$1:$F$701,MATCH('Sorted Data'!AC$1&amp;'Sorted Data'!$E3,Rawdata!$D$1:$D$701,FALSE),MATCH('Sorted Data'!$D3,Rawdata!$D$1:$F$1,FALSE))</f>
        <v>No</v>
      </c>
      <c r="AD3" s="3" t="str">
        <f>+INDEX(Rawdata!$D$1:$F$701,MATCH('Sorted Data'!AD$1&amp;'Sorted Data'!$E3,Rawdata!$D$1:$D$701,FALSE),MATCH('Sorted Data'!$D3,Rawdata!$D$1:$F$1,FALSE))</f>
        <v>No</v>
      </c>
      <c r="AE3" s="3" t="str">
        <f>+INDEX(Rawdata!$D$1:$F$701,MATCH('Sorted Data'!AE$1&amp;'Sorted Data'!$E3,Rawdata!$D$1:$D$701,FALSE),MATCH('Sorted Data'!$D3,Rawdata!$D$1:$F$1,FALSE))</f>
        <v>No</v>
      </c>
      <c r="AF3" s="3" t="str">
        <f>+INDEX(Rawdata!$D$1:$F$701,MATCH('Sorted Data'!AF$1&amp;'Sorted Data'!$E3,Rawdata!$D$1:$D$701,FALSE),MATCH('Sorted Data'!$D3,Rawdata!$D$1:$F$1,FALSE))</f>
        <v>No</v>
      </c>
      <c r="AG3" s="3" t="str">
        <f>+INDEX(Rawdata!$D$1:$F$701,MATCH('Sorted Data'!AG$1&amp;'Sorted Data'!$E3,Rawdata!$D$1:$D$701,FALSE),MATCH('Sorted Data'!$D3,Rawdata!$D$1:$F$1,FALSE))</f>
        <v>No</v>
      </c>
      <c r="AH3" s="3" t="str">
        <f>+INDEX(Rawdata!$D$1:$F$701,MATCH('Sorted Data'!AH$1&amp;'Sorted Data'!$E3,Rawdata!$D$1:$D$701,FALSE),MATCH('Sorted Data'!$D3,Rawdata!$D$1:$F$1,FALSE))</f>
        <v>No</v>
      </c>
      <c r="AI3" s="3" t="str">
        <f>+INDEX(Rawdata!$D$1:$F$701,MATCH('Sorted Data'!AI$1&amp;'Sorted Data'!$E3,Rawdata!$D$1:$D$701,FALSE),MATCH('Sorted Data'!$D3,Rawdata!$D$1:$F$1,FALSE))</f>
        <v>No</v>
      </c>
      <c r="AJ3" s="3" t="str">
        <f>+INDEX(Rawdata!$D$1:$F$701,MATCH('Sorted Data'!AJ$1&amp;'Sorted Data'!$E3,Rawdata!$D$1:$D$701,FALSE),MATCH('Sorted Data'!$D3,Rawdata!$D$1:$F$1,FALSE))</f>
        <v>No</v>
      </c>
      <c r="AK3" s="3" t="str">
        <f>+INDEX(Rawdata!$D$1:$F$701,MATCH('Sorted Data'!AK$1&amp;'Sorted Data'!$E3,Rawdata!$D$1:$D$701,FALSE),MATCH('Sorted Data'!$D3,Rawdata!$D$1:$F$1,FALSE))</f>
        <v>No</v>
      </c>
      <c r="AL3" s="3" t="str">
        <f>+INDEX(Rawdata!$D$1:$F$701,MATCH('Sorted Data'!AL$1&amp;'Sorted Data'!$E3,Rawdata!$D$1:$D$701,FALSE),MATCH('Sorted Data'!$D3,Rawdata!$D$1:$F$1,FALSE))</f>
        <v>No</v>
      </c>
      <c r="AM3" s="3" t="str">
        <f>+INDEX(Rawdata!$D$1:$F$701,MATCH('Sorted Data'!AM$1&amp;'Sorted Data'!$E3,Rawdata!$D$1:$D$701,FALSE),MATCH('Sorted Data'!$D3,Rawdata!$D$1:$F$1,FALSE))</f>
        <v>No</v>
      </c>
      <c r="AN3" s="3" t="str">
        <f>+INDEX(Rawdata!$D$1:$F$701,MATCH('Sorted Data'!AN$1&amp;'Sorted Data'!$E3,Rawdata!$D$1:$D$701,FALSE),MATCH('Sorted Data'!$D3,Rawdata!$D$1:$F$1,FALSE))</f>
        <v>No</v>
      </c>
      <c r="AO3" s="3" t="str">
        <f>+INDEX(Rawdata!$D$1:$F$701,MATCH('Sorted Data'!AO$1&amp;'Sorted Data'!$E3,Rawdata!$D$1:$D$701,FALSE),MATCH('Sorted Data'!$D3,Rawdata!$D$1:$F$1,FALSE))</f>
        <v>No</v>
      </c>
      <c r="AP3" s="3" t="str">
        <f>+INDEX(Rawdata!$D$1:$F$701,MATCH('Sorted Data'!AP$1&amp;'Sorted Data'!$E3,Rawdata!$D$1:$D$701,FALSE),MATCH('Sorted Data'!$D3,Rawdata!$D$1:$F$1,FALSE))</f>
        <v>No</v>
      </c>
      <c r="AQ3" s="3" t="str">
        <f>+INDEX(Rawdata!$D$1:$F$701,MATCH('Sorted Data'!AQ$1&amp;'Sorted Data'!$E3,Rawdata!$D$1:$D$701,FALSE),MATCH('Sorted Data'!$D3,Rawdata!$D$1:$F$1,FALSE))</f>
        <v>No</v>
      </c>
      <c r="AR3" s="3" t="str">
        <f>+INDEX(Rawdata!$D$1:$F$701,MATCH('Sorted Data'!AR$1&amp;'Sorted Data'!$E3,Rawdata!$D$1:$D$701,FALSE),MATCH('Sorted Data'!$D3,Rawdata!$D$1:$F$1,FALSE))</f>
        <v>No</v>
      </c>
      <c r="AS3" s="3" t="str">
        <f>+INDEX(Rawdata!$D$1:$F$701,MATCH('Sorted Data'!AS$1&amp;'Sorted Data'!$E3,Rawdata!$D$1:$D$701,FALSE),MATCH('Sorted Data'!$D3,Rawdata!$D$1:$F$1,FALSE))</f>
        <v>No</v>
      </c>
      <c r="AT3" s="3" t="str">
        <f>+INDEX(Rawdata!$D$1:$F$701,MATCH('Sorted Data'!AT$1&amp;'Sorted Data'!$E3,Rawdata!$D$1:$D$701,FALSE),MATCH('Sorted Data'!$D3,Rawdata!$D$1:$F$1,FALSE))</f>
        <v>No</v>
      </c>
      <c r="AU3" s="3" t="str">
        <f>+INDEX(Rawdata!$D$1:$F$701,MATCH('Sorted Data'!AU$1&amp;'Sorted Data'!$E3,Rawdata!$D$1:$D$701,FALSE),MATCH('Sorted Data'!$D3,Rawdata!$D$1:$F$1,FALSE))</f>
        <v>No</v>
      </c>
      <c r="AV3" s="3" t="str">
        <f>+INDEX(Rawdata!$D$1:$F$701,MATCH('Sorted Data'!AV$1&amp;'Sorted Data'!$E3,Rawdata!$D$1:$D$701,FALSE),MATCH('Sorted Data'!$D3,Rawdata!$D$1:$F$1,FALSE))</f>
        <v>No</v>
      </c>
      <c r="AW3" s="3" t="str">
        <f>+INDEX(Rawdata!$D$1:$F$701,MATCH('Sorted Data'!AW$1&amp;'Sorted Data'!$E3,Rawdata!$D$1:$D$701,FALSE),MATCH('Sorted Data'!$D3,Rawdata!$D$1:$F$1,FALSE))</f>
        <v>No</v>
      </c>
      <c r="AX3" s="3" t="str">
        <f>+INDEX(Rawdata!$D$1:$F$701,MATCH('Sorted Data'!AX$1&amp;'Sorted Data'!$E3,Rawdata!$D$1:$D$701,FALSE),MATCH('Sorted Data'!$D3,Rawdata!$D$1:$F$1,FALSE))</f>
        <v>No</v>
      </c>
      <c r="AY3" s="3" t="str">
        <f>+INDEX(Rawdata!$D$1:$F$701,MATCH('Sorted Data'!AY$1&amp;'Sorted Data'!$E3,Rawdata!$D$1:$D$701,FALSE),MATCH('Sorted Data'!$D3,Rawdata!$D$1:$F$1,FALSE))</f>
        <v>No</v>
      </c>
      <c r="AZ3" s="3" t="str">
        <f>+INDEX(Rawdata!$D$1:$F$701,MATCH('Sorted Data'!AZ$1&amp;'Sorted Data'!$E3,Rawdata!$D$1:$D$701,FALSE),MATCH('Sorted Data'!$D3,Rawdata!$D$1:$F$1,FALSE))</f>
        <v>No</v>
      </c>
      <c r="BA3" s="3" t="str">
        <f>+INDEX(Rawdata!$D$1:$F$701,MATCH('Sorted Data'!BA$1&amp;'Sorted Data'!$E3,Rawdata!$D$1:$D$701,FALSE),MATCH('Sorted Data'!$D3,Rawdata!$D$1:$F$1,FALSE))</f>
        <v>No</v>
      </c>
      <c r="BB3" s="3" t="str">
        <f>+INDEX(Rawdata!$D$1:$F$701,MATCH('Sorted Data'!BB$1&amp;'Sorted Data'!$E3,Rawdata!$D$1:$D$701,FALSE),MATCH('Sorted Data'!$D3,Rawdata!$D$1:$F$1,FALSE))</f>
        <v>No</v>
      </c>
      <c r="BC3" s="3" t="str">
        <f>+INDEX(Rawdata!$D$1:$F$701,MATCH('Sorted Data'!BC$1&amp;'Sorted Data'!$E3,Rawdata!$D$1:$D$701,FALSE),MATCH('Sorted Data'!$D3,Rawdata!$D$1:$F$1,FALSE))</f>
        <v>No</v>
      </c>
      <c r="BD3" s="3" t="str">
        <f>+INDEX(Rawdata!$D$1:$F$701,MATCH('Sorted Data'!BD$1&amp;'Sorted Data'!$E3,Rawdata!$D$1:$D$701,FALSE),MATCH('Sorted Data'!$D3,Rawdata!$D$1:$F$1,FALSE))</f>
        <v>No_x000D_</v>
      </c>
      <c r="BE3" s="3" t="str">
        <f>+INDEX(Rawdata!$D$1:$F$701,MATCH('Sorted Data'!BE$1&amp;'Sorted Data'!$E3,Rawdata!$D$1:$D$701,FALSE),MATCH('Sorted Data'!$D3,Rawdata!$D$1:$F$1,FALSE))</f>
        <v>No</v>
      </c>
      <c r="BF3" s="3" t="str">
        <f>+INDEX(Rawdata!$D$1:$F$701,MATCH('Sorted Data'!BF$1&amp;'Sorted Data'!$E3,Rawdata!$D$1:$D$701,FALSE),MATCH('Sorted Data'!$D3,Rawdata!$D$1:$F$1,FALSE))</f>
        <v>Yes</v>
      </c>
      <c r="BG3" s="3" t="str">
        <f>+INDEX(Rawdata!$D$1:$F$701,MATCH('Sorted Data'!BG$1&amp;'Sorted Data'!$E3,Rawdata!$D$1:$D$701,FALSE),MATCH('Sorted Data'!$D3,Rawdata!$D$1:$F$1,FALSE))</f>
        <v>Yes</v>
      </c>
      <c r="BH3" s="3" t="str">
        <f>+INDEX(Rawdata!$D$1:$F$701,MATCH('Sorted Data'!BH$1&amp;'Sorted Data'!$E3,Rawdata!$D$1:$D$701,FALSE),MATCH('Sorted Data'!$D3,Rawdata!$D$1:$F$1,FALSE))</f>
        <v>No</v>
      </c>
      <c r="BI3" s="3" t="str">
        <f>+INDEX(Rawdata!$D$1:$F$701,MATCH('Sorted Data'!BI$1&amp;'Sorted Data'!$E3,Rawdata!$D$1:$D$701,FALSE),MATCH('Sorted Data'!$D3,Rawdata!$D$1:$F$1,FALSE))</f>
        <v>Yes</v>
      </c>
      <c r="BJ3" s="3" t="str">
        <f>+INDEX(Rawdata!$D$1:$F$701,MATCH('Sorted Data'!BJ$1&amp;'Sorted Data'!$E3,Rawdata!$D$1:$D$701,FALSE),MATCH('Sorted Data'!$D3,Rawdata!$D$1:$F$1,FALSE))</f>
        <v>Yes</v>
      </c>
    </row>
    <row r="4" spans="2:62" x14ac:dyDescent="0.2">
      <c r="B4" t="str">
        <f t="shared" si="0"/>
        <v>Owner license required?</v>
      </c>
      <c r="C4">
        <f t="shared" si="1"/>
        <v>50</v>
      </c>
      <c r="D4" t="s">
        <v>1</v>
      </c>
      <c r="E4" s="6" t="s">
        <v>9</v>
      </c>
      <c r="F4" s="11" t="str">
        <f t="shared" si="2"/>
        <v>Owner license required?Long guns</v>
      </c>
      <c r="G4" s="3" t="str">
        <f>+INDEX(Rawdata!$D$1:$F$701,MATCH('Sorted Data'!G$1&amp;'Sorted Data'!$E4,Rawdata!$D$1:$D$701,FALSE),MATCH('Sorted Data'!$D4,Rawdata!$D$1:$F$1,FALSE))</f>
        <v>No</v>
      </c>
      <c r="H4" s="3" t="str">
        <f>+INDEX(Rawdata!$D$1:$F$701,MATCH('Sorted Data'!H$1&amp;'Sorted Data'!$E4,Rawdata!$D$1:$D$701,FALSE),MATCH('Sorted Data'!$D4,Rawdata!$D$1:$F$1,FALSE))</f>
        <v>No</v>
      </c>
      <c r="I4" s="3" t="str">
        <f>+INDEX(Rawdata!$D$1:$F$701,MATCH('Sorted Data'!I$1&amp;'Sorted Data'!$E4,Rawdata!$D$1:$D$701,FALSE),MATCH('Sorted Data'!$D4,Rawdata!$D$1:$F$1,FALSE))</f>
        <v>No</v>
      </c>
      <c r="J4" s="3" t="str">
        <f>+INDEX(Rawdata!$D$1:$F$701,MATCH('Sorted Data'!J$1&amp;'Sorted Data'!$E4,Rawdata!$D$1:$D$701,FALSE),MATCH('Sorted Data'!$D4,Rawdata!$D$1:$F$1,FALSE))</f>
        <v>No</v>
      </c>
      <c r="K4" s="3" t="str">
        <f>+INDEX(Rawdata!$D$1:$F$701,MATCH('Sorted Data'!K$1&amp;'Sorted Data'!$E4,Rawdata!$D$1:$D$701,FALSE),MATCH('Sorted Data'!$D4,Rawdata!$D$1:$F$1,FALSE))</f>
        <v>No</v>
      </c>
      <c r="L4" s="3" t="str">
        <f>+INDEX(Rawdata!$D$1:$F$701,MATCH('Sorted Data'!L$1&amp;'Sorted Data'!$E4,Rawdata!$D$1:$D$701,FALSE),MATCH('Sorted Data'!$D4,Rawdata!$D$1:$F$1,FALSE))</f>
        <v>No</v>
      </c>
      <c r="M4" s="3" t="str">
        <f>+INDEX(Rawdata!$D$1:$F$701,MATCH('Sorted Data'!M$1&amp;'Sorted Data'!$E4,Rawdata!$D$1:$D$701,FALSE),MATCH('Sorted Data'!$D4,Rawdata!$D$1:$F$1,FALSE))</f>
        <v>No</v>
      </c>
      <c r="N4" s="3" t="str">
        <f>+INDEX(Rawdata!$D$1:$F$701,MATCH('Sorted Data'!N$1&amp;'Sorted Data'!$E4,Rawdata!$D$1:$D$701,FALSE),MATCH('Sorted Data'!$D4,Rawdata!$D$1:$F$1,FALSE))</f>
        <v>No</v>
      </c>
      <c r="O4" s="3" t="str">
        <f>+INDEX(Rawdata!$D$1:$F$701,MATCH('Sorted Data'!O$1&amp;'Sorted Data'!$E4,Rawdata!$D$1:$D$701,FALSE),MATCH('Sorted Data'!$D4,Rawdata!$D$1:$F$1,FALSE))</f>
        <v>Yes</v>
      </c>
      <c r="P4" s="3" t="str">
        <f>+INDEX(Rawdata!$D$1:$F$701,MATCH('Sorted Data'!P$1&amp;'Sorted Data'!$E4,Rawdata!$D$1:$D$701,FALSE),MATCH('Sorted Data'!$D4,Rawdata!$D$1:$F$1,FALSE))</f>
        <v>No</v>
      </c>
      <c r="Q4" s="3" t="str">
        <f>+INDEX(Rawdata!$D$1:$F$701,MATCH('Sorted Data'!Q$1&amp;'Sorted Data'!$E4,Rawdata!$D$1:$D$701,FALSE),MATCH('Sorted Data'!$D4,Rawdata!$D$1:$F$1,FALSE))</f>
        <v>No</v>
      </c>
      <c r="R4" s="3" t="str">
        <f>+INDEX(Rawdata!$D$1:$F$701,MATCH('Sorted Data'!R$1&amp;'Sorted Data'!$E4,Rawdata!$D$1:$D$701,FALSE),MATCH('Sorted Data'!$D4,Rawdata!$D$1:$F$1,FALSE))</f>
        <v>No</v>
      </c>
      <c r="S4" s="3" t="str">
        <f>+INDEX(Rawdata!$D$1:$F$701,MATCH('Sorted Data'!S$1&amp;'Sorted Data'!$E4,Rawdata!$D$1:$D$701,FALSE),MATCH('Sorted Data'!$D4,Rawdata!$D$1:$F$1,FALSE))</f>
        <v>No</v>
      </c>
      <c r="T4" s="3" t="e">
        <f>+INDEX(Rawdata!$D$1:$F$701,MATCH('Sorted Data'!T$1&amp;'Sorted Data'!$E4,Rawdata!$D$1:$D$701,FALSE),MATCH('Sorted Data'!$D4,Rawdata!$D$1:$F$1,FALSE))</f>
        <v>#N/A</v>
      </c>
      <c r="U4" s="3" t="str">
        <f>+INDEX(Rawdata!$D$1:$F$701,MATCH('Sorted Data'!U$1&amp;'Sorted Data'!$E4,Rawdata!$D$1:$D$701,FALSE),MATCH('Sorted Data'!$D4,Rawdata!$D$1:$F$1,FALSE))</f>
        <v>No</v>
      </c>
      <c r="V4" s="3" t="str">
        <f>+INDEX(Rawdata!$D$1:$F$701,MATCH('Sorted Data'!V$1&amp;'Sorted Data'!$E4,Rawdata!$D$1:$D$701,FALSE),MATCH('Sorted Data'!$D4,Rawdata!$D$1:$F$1,FALSE))</f>
        <v>No</v>
      </c>
      <c r="W4" s="3" t="str">
        <f>+INDEX(Rawdata!$D$1:$F$701,MATCH('Sorted Data'!W$1&amp;'Sorted Data'!$E4,Rawdata!$D$1:$D$701,FALSE),MATCH('Sorted Data'!$D4,Rawdata!$D$1:$F$1,FALSE))</f>
        <v>No</v>
      </c>
      <c r="X4" s="3" t="str">
        <f>+INDEX(Rawdata!$D$1:$F$701,MATCH('Sorted Data'!X$1&amp;'Sorted Data'!$E4,Rawdata!$D$1:$D$701,FALSE),MATCH('Sorted Data'!$D4,Rawdata!$D$1:$F$1,FALSE))</f>
        <v>No</v>
      </c>
      <c r="Y4" s="3" t="str">
        <f>+INDEX(Rawdata!$D$1:$F$701,MATCH('Sorted Data'!Y$1&amp;'Sorted Data'!$E4,Rawdata!$D$1:$D$701,FALSE),MATCH('Sorted Data'!$D4,Rawdata!$D$1:$F$1,FALSE))</f>
        <v>No</v>
      </c>
      <c r="Z4" s="3" t="str">
        <f>+INDEX(Rawdata!$D$1:$F$701,MATCH('Sorted Data'!Z$1&amp;'Sorted Data'!$E4,Rawdata!$D$1:$D$701,FALSE),MATCH('Sorted Data'!$D4,Rawdata!$D$1:$F$1,FALSE))</f>
        <v>No</v>
      </c>
      <c r="AA4" s="3" t="str">
        <f>+INDEX(Rawdata!$D$1:$F$701,MATCH('Sorted Data'!AA$1&amp;'Sorted Data'!$E4,Rawdata!$D$1:$D$701,FALSE),MATCH('Sorted Data'!$D4,Rawdata!$D$1:$F$1,FALSE))</f>
        <v>No</v>
      </c>
      <c r="AB4" s="3" t="str">
        <f>+INDEX(Rawdata!$D$1:$F$701,MATCH('Sorted Data'!AB$1&amp;'Sorted Data'!$E4,Rawdata!$D$1:$D$701,FALSE),MATCH('Sorted Data'!$D4,Rawdata!$D$1:$F$1,FALSE))</f>
        <v>Yes</v>
      </c>
      <c r="AC4" s="3" t="str">
        <f>+INDEX(Rawdata!$D$1:$F$701,MATCH('Sorted Data'!AC$1&amp;'Sorted Data'!$E4,Rawdata!$D$1:$D$701,FALSE),MATCH('Sorted Data'!$D4,Rawdata!$D$1:$F$1,FALSE))</f>
        <v>No</v>
      </c>
      <c r="AD4" s="3" t="str">
        <f>+INDEX(Rawdata!$D$1:$F$701,MATCH('Sorted Data'!AD$1&amp;'Sorted Data'!$E4,Rawdata!$D$1:$D$701,FALSE),MATCH('Sorted Data'!$D4,Rawdata!$D$1:$F$1,FALSE))</f>
        <v>No</v>
      </c>
      <c r="AE4" s="3" t="str">
        <f>+INDEX(Rawdata!$D$1:$F$701,MATCH('Sorted Data'!AE$1&amp;'Sorted Data'!$E4,Rawdata!$D$1:$D$701,FALSE),MATCH('Sorted Data'!$D4,Rawdata!$D$1:$F$1,FALSE))</f>
        <v>No</v>
      </c>
      <c r="AF4" s="3" t="str">
        <f>+INDEX(Rawdata!$D$1:$F$701,MATCH('Sorted Data'!AF$1&amp;'Sorted Data'!$E4,Rawdata!$D$1:$D$701,FALSE),MATCH('Sorted Data'!$D4,Rawdata!$D$1:$F$1,FALSE))</f>
        <v>No</v>
      </c>
      <c r="AG4" s="3" t="str">
        <f>+INDEX(Rawdata!$D$1:$F$701,MATCH('Sorted Data'!AG$1&amp;'Sorted Data'!$E4,Rawdata!$D$1:$D$701,FALSE),MATCH('Sorted Data'!$D4,Rawdata!$D$1:$F$1,FALSE))</f>
        <v>No</v>
      </c>
      <c r="AH4" s="3" t="str">
        <f>+INDEX(Rawdata!$D$1:$F$701,MATCH('Sorted Data'!AH$1&amp;'Sorted Data'!$E4,Rawdata!$D$1:$D$701,FALSE),MATCH('Sorted Data'!$D4,Rawdata!$D$1:$F$1,FALSE))</f>
        <v>No</v>
      </c>
      <c r="AI4" s="3" t="str">
        <f>+INDEX(Rawdata!$D$1:$F$701,MATCH('Sorted Data'!AI$1&amp;'Sorted Data'!$E4,Rawdata!$D$1:$D$701,FALSE),MATCH('Sorted Data'!$D4,Rawdata!$D$1:$F$1,FALSE))</f>
        <v>No</v>
      </c>
      <c r="AJ4" s="3" t="str">
        <f>+INDEX(Rawdata!$D$1:$F$701,MATCH('Sorted Data'!AJ$1&amp;'Sorted Data'!$E4,Rawdata!$D$1:$D$701,FALSE),MATCH('Sorted Data'!$D4,Rawdata!$D$1:$F$1,FALSE))</f>
        <v>No</v>
      </c>
      <c r="AK4" s="3" t="str">
        <f>+INDEX(Rawdata!$D$1:$F$701,MATCH('Sorted Data'!AK$1&amp;'Sorted Data'!$E4,Rawdata!$D$1:$D$701,FALSE),MATCH('Sorted Data'!$D4,Rawdata!$D$1:$F$1,FALSE))</f>
        <v>No</v>
      </c>
      <c r="AL4" s="3" t="str">
        <f>+INDEX(Rawdata!$D$1:$F$701,MATCH('Sorted Data'!AL$1&amp;'Sorted Data'!$E4,Rawdata!$D$1:$D$701,FALSE),MATCH('Sorted Data'!$D4,Rawdata!$D$1:$F$1,FALSE))</f>
        <v>No</v>
      </c>
      <c r="AM4" s="3" t="str">
        <f>+INDEX(Rawdata!$D$1:$F$701,MATCH('Sorted Data'!AM$1&amp;'Sorted Data'!$E4,Rawdata!$D$1:$D$701,FALSE),MATCH('Sorted Data'!$D4,Rawdata!$D$1:$F$1,FALSE))</f>
        <v>No</v>
      </c>
      <c r="AN4" s="3" t="str">
        <f>+INDEX(Rawdata!$D$1:$F$701,MATCH('Sorted Data'!AN$1&amp;'Sorted Data'!$E4,Rawdata!$D$1:$D$701,FALSE),MATCH('Sorted Data'!$D4,Rawdata!$D$1:$F$1,FALSE))</f>
        <v>No</v>
      </c>
      <c r="AO4" s="3" t="str">
        <f>+INDEX(Rawdata!$D$1:$F$701,MATCH('Sorted Data'!AO$1&amp;'Sorted Data'!$E4,Rawdata!$D$1:$D$701,FALSE),MATCH('Sorted Data'!$D4,Rawdata!$D$1:$F$1,FALSE))</f>
        <v>No</v>
      </c>
      <c r="AP4" s="3" t="str">
        <f>+INDEX(Rawdata!$D$1:$F$701,MATCH('Sorted Data'!AP$1&amp;'Sorted Data'!$E4,Rawdata!$D$1:$D$701,FALSE),MATCH('Sorted Data'!$D4,Rawdata!$D$1:$F$1,FALSE))</f>
        <v>No</v>
      </c>
      <c r="AQ4" s="3" t="str">
        <f>+INDEX(Rawdata!$D$1:$F$701,MATCH('Sorted Data'!AQ$1&amp;'Sorted Data'!$E4,Rawdata!$D$1:$D$701,FALSE),MATCH('Sorted Data'!$D4,Rawdata!$D$1:$F$1,FALSE))</f>
        <v>No</v>
      </c>
      <c r="AR4" s="3" t="str">
        <f>+INDEX(Rawdata!$D$1:$F$701,MATCH('Sorted Data'!AR$1&amp;'Sorted Data'!$E4,Rawdata!$D$1:$D$701,FALSE),MATCH('Sorted Data'!$D4,Rawdata!$D$1:$F$1,FALSE))</f>
        <v>No</v>
      </c>
      <c r="AS4" s="3" t="str">
        <f>+INDEX(Rawdata!$D$1:$F$701,MATCH('Sorted Data'!AS$1&amp;'Sorted Data'!$E4,Rawdata!$D$1:$D$701,FALSE),MATCH('Sorted Data'!$D4,Rawdata!$D$1:$F$1,FALSE))</f>
        <v>No</v>
      </c>
      <c r="AT4" s="3" t="str">
        <f>+INDEX(Rawdata!$D$1:$F$701,MATCH('Sorted Data'!AT$1&amp;'Sorted Data'!$E4,Rawdata!$D$1:$D$701,FALSE),MATCH('Sorted Data'!$D4,Rawdata!$D$1:$F$1,FALSE))</f>
        <v>No</v>
      </c>
      <c r="AU4" s="3" t="str">
        <f>+INDEX(Rawdata!$D$1:$F$701,MATCH('Sorted Data'!AU$1&amp;'Sorted Data'!$E4,Rawdata!$D$1:$D$701,FALSE),MATCH('Sorted Data'!$D4,Rawdata!$D$1:$F$1,FALSE))</f>
        <v>No</v>
      </c>
      <c r="AV4" s="3" t="str">
        <f>+INDEX(Rawdata!$D$1:$F$701,MATCH('Sorted Data'!AV$1&amp;'Sorted Data'!$E4,Rawdata!$D$1:$D$701,FALSE),MATCH('Sorted Data'!$D4,Rawdata!$D$1:$F$1,FALSE))</f>
        <v>No</v>
      </c>
      <c r="AW4" s="3" t="str">
        <f>+INDEX(Rawdata!$D$1:$F$701,MATCH('Sorted Data'!AW$1&amp;'Sorted Data'!$E4,Rawdata!$D$1:$D$701,FALSE),MATCH('Sorted Data'!$D4,Rawdata!$D$1:$F$1,FALSE))</f>
        <v>No</v>
      </c>
      <c r="AX4" s="3" t="str">
        <f>+INDEX(Rawdata!$D$1:$F$701,MATCH('Sorted Data'!AX$1&amp;'Sorted Data'!$E4,Rawdata!$D$1:$D$701,FALSE),MATCH('Sorted Data'!$D4,Rawdata!$D$1:$F$1,FALSE))</f>
        <v>No</v>
      </c>
      <c r="AY4" s="3" t="str">
        <f>+INDEX(Rawdata!$D$1:$F$701,MATCH('Sorted Data'!AY$1&amp;'Sorted Data'!$E4,Rawdata!$D$1:$D$701,FALSE),MATCH('Sorted Data'!$D4,Rawdata!$D$1:$F$1,FALSE))</f>
        <v>No</v>
      </c>
      <c r="AZ4" s="3" t="str">
        <f>+INDEX(Rawdata!$D$1:$F$701,MATCH('Sorted Data'!AZ$1&amp;'Sorted Data'!$E4,Rawdata!$D$1:$D$701,FALSE),MATCH('Sorted Data'!$D4,Rawdata!$D$1:$F$1,FALSE))</f>
        <v>No</v>
      </c>
      <c r="BA4" s="3" t="str">
        <f>+INDEX(Rawdata!$D$1:$F$701,MATCH('Sorted Data'!BA$1&amp;'Sorted Data'!$E4,Rawdata!$D$1:$D$701,FALSE),MATCH('Sorted Data'!$D4,Rawdata!$D$1:$F$1,FALSE))</f>
        <v>No</v>
      </c>
      <c r="BB4" s="3" t="str">
        <f>+INDEX(Rawdata!$D$1:$F$701,MATCH('Sorted Data'!BB$1&amp;'Sorted Data'!$E4,Rawdata!$D$1:$D$701,FALSE),MATCH('Sorted Data'!$D4,Rawdata!$D$1:$F$1,FALSE))</f>
        <v>No</v>
      </c>
      <c r="BC4" s="3" t="str">
        <f>+INDEX(Rawdata!$D$1:$F$701,MATCH('Sorted Data'!BC$1&amp;'Sorted Data'!$E4,Rawdata!$D$1:$D$701,FALSE),MATCH('Sorted Data'!$D4,Rawdata!$D$1:$F$1,FALSE))</f>
        <v>No</v>
      </c>
      <c r="BD4" s="3" t="str">
        <f>+INDEX(Rawdata!$D$1:$F$701,MATCH('Sorted Data'!BD$1&amp;'Sorted Data'!$E4,Rawdata!$D$1:$D$701,FALSE),MATCH('Sorted Data'!$D4,Rawdata!$D$1:$F$1,FALSE))</f>
        <v>No_x000D_</v>
      </c>
      <c r="BE4" s="3" t="str">
        <f>+INDEX(Rawdata!$D$1:$F$701,MATCH('Sorted Data'!BE$1&amp;'Sorted Data'!$E4,Rawdata!$D$1:$D$701,FALSE),MATCH('Sorted Data'!$D4,Rawdata!$D$1:$F$1,FALSE))</f>
        <v>No</v>
      </c>
      <c r="BF4" s="3" t="e">
        <f>+INDEX(Rawdata!$D$1:$F$701,MATCH('Sorted Data'!BF$1&amp;'Sorted Data'!$E4,Rawdata!$D$1:$D$701,FALSE),MATCH('Sorted Data'!$D4,Rawdata!$D$1:$F$1,FALSE))</f>
        <v>#N/A</v>
      </c>
      <c r="BG4" s="3" t="e">
        <f>+INDEX(Rawdata!$D$1:$F$701,MATCH('Sorted Data'!BG$1&amp;'Sorted Data'!$E4,Rawdata!$D$1:$D$701,FALSE),MATCH('Sorted Data'!$D4,Rawdata!$D$1:$F$1,FALSE))</f>
        <v>#N/A</v>
      </c>
      <c r="BH4" s="3" t="e">
        <f>+INDEX(Rawdata!$D$1:$F$701,MATCH('Sorted Data'!BH$1&amp;'Sorted Data'!$E4,Rawdata!$D$1:$D$701,FALSE),MATCH('Sorted Data'!$D4,Rawdata!$D$1:$F$1,FALSE))</f>
        <v>#N/A</v>
      </c>
      <c r="BI4" s="3" t="str">
        <f>+INDEX(Rawdata!$D$1:$F$701,MATCH('Sorted Data'!BI$1&amp;'Sorted Data'!$E4,Rawdata!$D$1:$D$701,FALSE),MATCH('Sorted Data'!$D4,Rawdata!$D$1:$F$1,FALSE))</f>
        <v>Yes</v>
      </c>
      <c r="BJ4" s="3" t="e">
        <f>+INDEX(Rawdata!$D$1:$F$701,MATCH('Sorted Data'!BJ$1&amp;'Sorted Data'!$E4,Rawdata!$D$1:$D$701,FALSE),MATCH('Sorted Data'!$D4,Rawdata!$D$1:$F$1,FALSE))</f>
        <v>#N/A</v>
      </c>
    </row>
    <row r="5" spans="2:62" x14ac:dyDescent="0.2">
      <c r="B5" t="str">
        <f t="shared" si="0"/>
        <v>Permit required for concealed carry?</v>
      </c>
      <c r="C5">
        <f t="shared" si="1"/>
        <v>30</v>
      </c>
      <c r="D5" t="s">
        <v>1</v>
      </c>
      <c r="E5" s="6" t="s">
        <v>10</v>
      </c>
      <c r="F5" s="11" t="str">
        <f t="shared" si="2"/>
        <v>Permit required for concealed carry?Long guns</v>
      </c>
      <c r="G5" s="3" t="str">
        <f>+INDEX(Rawdata!$D$1:$F$701,MATCH('Sorted Data'!G$1&amp;'Sorted Data'!$E5,Rawdata!$D$1:$D$701,FALSE),MATCH('Sorted Data'!$D5,Rawdata!$D$1:$F$1,FALSE))</f>
        <v>N/A</v>
      </c>
      <c r="H5" s="3" t="str">
        <f>+INDEX(Rawdata!$D$1:$F$701,MATCH('Sorted Data'!H$1&amp;'Sorted Data'!$E5,Rawdata!$D$1:$D$701,FALSE),MATCH('Sorted Data'!$D5,Rawdata!$D$1:$F$1,FALSE))</f>
        <v>N/A</v>
      </c>
      <c r="I5" s="3" t="str">
        <f>+INDEX(Rawdata!$D$1:$F$701,MATCH('Sorted Data'!I$1&amp;'Sorted Data'!$E5,Rawdata!$D$1:$D$701,FALSE),MATCH('Sorted Data'!$D5,Rawdata!$D$1:$F$1,FALSE))</f>
        <v>N/A</v>
      </c>
      <c r="J5" s="3" t="e">
        <f>+INDEX(Rawdata!$D$1:$F$701,MATCH('Sorted Data'!J$1&amp;'Sorted Data'!$E5,Rawdata!$D$1:$D$701,FALSE),MATCH('Sorted Data'!$D5,Rawdata!$D$1:$F$1,FALSE))</f>
        <v>#N/A</v>
      </c>
      <c r="K5" s="3" t="e">
        <f>+INDEX(Rawdata!$D$1:$F$701,MATCH('Sorted Data'!K$1&amp;'Sorted Data'!$E5,Rawdata!$D$1:$D$701,FALSE),MATCH('Sorted Data'!$D5,Rawdata!$D$1:$F$1,FALSE))</f>
        <v>#N/A</v>
      </c>
      <c r="L5" s="3" t="str">
        <f>+INDEX(Rawdata!$D$1:$F$701,MATCH('Sorted Data'!L$1&amp;'Sorted Data'!$E5,Rawdata!$D$1:$D$701,FALSE),MATCH('Sorted Data'!$D5,Rawdata!$D$1:$F$1,FALSE))</f>
        <v>N/A</v>
      </c>
      <c r="M5" s="3" t="str">
        <f>+INDEX(Rawdata!$D$1:$F$701,MATCH('Sorted Data'!M$1&amp;'Sorted Data'!$E5,Rawdata!$D$1:$D$701,FALSE),MATCH('Sorted Data'!$D5,Rawdata!$D$1:$F$1,FALSE))</f>
        <v>N/A</v>
      </c>
      <c r="N5" s="3" t="str">
        <f>+INDEX(Rawdata!$D$1:$F$701,MATCH('Sorted Data'!N$1&amp;'Sorted Data'!$E5,Rawdata!$D$1:$D$701,FALSE),MATCH('Sorted Data'!$D5,Rawdata!$D$1:$F$1,FALSE))</f>
        <v>N/A</v>
      </c>
      <c r="O5" s="3" t="e">
        <f>+INDEX(Rawdata!$D$1:$F$701,MATCH('Sorted Data'!O$1&amp;'Sorted Data'!$E5,Rawdata!$D$1:$D$701,FALSE),MATCH('Sorted Data'!$D5,Rawdata!$D$1:$F$1,FALSE))</f>
        <v>#N/A</v>
      </c>
      <c r="P5" s="3" t="str">
        <f>+INDEX(Rawdata!$D$1:$F$701,MATCH('Sorted Data'!P$1&amp;'Sorted Data'!$E5,Rawdata!$D$1:$D$701,FALSE),MATCH('Sorted Data'!$D5,Rawdata!$D$1:$F$1,FALSE))</f>
        <v>N/A</v>
      </c>
      <c r="Q5" s="3" t="str">
        <f>+INDEX(Rawdata!$D$1:$F$701,MATCH('Sorted Data'!Q$1&amp;'Sorted Data'!$E5,Rawdata!$D$1:$D$701,FALSE),MATCH('Sorted Data'!$D5,Rawdata!$D$1:$F$1,FALSE))</f>
        <v>Yes</v>
      </c>
      <c r="R5" s="3" t="str">
        <f>+INDEX(Rawdata!$D$1:$F$701,MATCH('Sorted Data'!R$1&amp;'Sorted Data'!$E5,Rawdata!$D$1:$D$701,FALSE),MATCH('Sorted Data'!$D5,Rawdata!$D$1:$F$1,FALSE))</f>
        <v>N/A</v>
      </c>
      <c r="S5" s="3" t="str">
        <f>+INDEX(Rawdata!$D$1:$F$701,MATCH('Sorted Data'!S$1&amp;'Sorted Data'!$E5,Rawdata!$D$1:$D$701,FALSE),MATCH('Sorted Data'!$D5,Rawdata!$D$1:$F$1,FALSE))</f>
        <v>N/A</v>
      </c>
      <c r="T5" s="3" t="e">
        <f>+INDEX(Rawdata!$D$1:$F$701,MATCH('Sorted Data'!T$1&amp;'Sorted Data'!$E5,Rawdata!$D$1:$D$701,FALSE),MATCH('Sorted Data'!$D5,Rawdata!$D$1:$F$1,FALSE))</f>
        <v>#N/A</v>
      </c>
      <c r="U5" s="3" t="e">
        <f>+INDEX(Rawdata!$D$1:$F$701,MATCH('Sorted Data'!U$1&amp;'Sorted Data'!$E5,Rawdata!$D$1:$D$701,FALSE),MATCH('Sorted Data'!$D5,Rawdata!$D$1:$F$1,FALSE))</f>
        <v>#N/A</v>
      </c>
      <c r="V5" s="3" t="str">
        <f>+INDEX(Rawdata!$D$1:$F$701,MATCH('Sorted Data'!V$1&amp;'Sorted Data'!$E5,Rawdata!$D$1:$D$701,FALSE),MATCH('Sorted Data'!$D5,Rawdata!$D$1:$F$1,FALSE))</f>
        <v>N/A</v>
      </c>
      <c r="W5" s="3" t="e">
        <f>+INDEX(Rawdata!$D$1:$F$701,MATCH('Sorted Data'!W$1&amp;'Sorted Data'!$E5,Rawdata!$D$1:$D$701,FALSE),MATCH('Sorted Data'!$D5,Rawdata!$D$1:$F$1,FALSE))</f>
        <v>#N/A</v>
      </c>
      <c r="X5" s="3" t="e">
        <f>+INDEX(Rawdata!$D$1:$F$701,MATCH('Sorted Data'!X$1&amp;'Sorted Data'!$E5,Rawdata!$D$1:$D$701,FALSE),MATCH('Sorted Data'!$D5,Rawdata!$D$1:$F$1,FALSE))</f>
        <v>#N/A</v>
      </c>
      <c r="Y5" s="3" t="str">
        <f>+INDEX(Rawdata!$D$1:$F$701,MATCH('Sorted Data'!Y$1&amp;'Sorted Data'!$E5,Rawdata!$D$1:$D$701,FALSE),MATCH('Sorted Data'!$D5,Rawdata!$D$1:$F$1,FALSE))</f>
        <v>N/A</v>
      </c>
      <c r="Z5" s="3" t="str">
        <f>+INDEX(Rawdata!$D$1:$F$701,MATCH('Sorted Data'!Z$1&amp;'Sorted Data'!$E5,Rawdata!$D$1:$D$701,FALSE),MATCH('Sorted Data'!$D5,Rawdata!$D$1:$F$1,FALSE))</f>
        <v>N/A</v>
      </c>
      <c r="AA5" s="3" t="str">
        <f>+INDEX(Rawdata!$D$1:$F$701,MATCH('Sorted Data'!AA$1&amp;'Sorted Data'!$E5,Rawdata!$D$1:$D$701,FALSE),MATCH('Sorted Data'!$D5,Rawdata!$D$1:$F$1,FALSE))</f>
        <v>N/A</v>
      </c>
      <c r="AB5" s="3" t="e">
        <f>+INDEX(Rawdata!$D$1:$F$701,MATCH('Sorted Data'!AB$1&amp;'Sorted Data'!$E5,Rawdata!$D$1:$D$701,FALSE),MATCH('Sorted Data'!$D5,Rawdata!$D$1:$F$1,FALSE))</f>
        <v>#N/A</v>
      </c>
      <c r="AC5" s="3" t="e">
        <f>+INDEX(Rawdata!$D$1:$F$701,MATCH('Sorted Data'!AC$1&amp;'Sorted Data'!$E5,Rawdata!$D$1:$D$701,FALSE),MATCH('Sorted Data'!$D5,Rawdata!$D$1:$F$1,FALSE))</f>
        <v>#N/A</v>
      </c>
      <c r="AD5" s="3" t="str">
        <f>+INDEX(Rawdata!$D$1:$F$701,MATCH('Sorted Data'!AD$1&amp;'Sorted Data'!$E5,Rawdata!$D$1:$D$701,FALSE),MATCH('Sorted Data'!$D5,Rawdata!$D$1:$F$1,FALSE))</f>
        <v>N/A</v>
      </c>
      <c r="AE5" s="3" t="str">
        <f>+INDEX(Rawdata!$D$1:$F$701,MATCH('Sorted Data'!AE$1&amp;'Sorted Data'!$E5,Rawdata!$D$1:$D$701,FALSE),MATCH('Sorted Data'!$D5,Rawdata!$D$1:$F$1,FALSE))</f>
        <v>N/A</v>
      </c>
      <c r="AF5" s="3" t="str">
        <f>+INDEX(Rawdata!$D$1:$F$701,MATCH('Sorted Data'!AF$1&amp;'Sorted Data'!$E5,Rawdata!$D$1:$D$701,FALSE),MATCH('Sorted Data'!$D5,Rawdata!$D$1:$F$1,FALSE))</f>
        <v>No</v>
      </c>
      <c r="AG5" s="3" t="str">
        <f>+INDEX(Rawdata!$D$1:$F$701,MATCH('Sorted Data'!AG$1&amp;'Sorted Data'!$E5,Rawdata!$D$1:$D$701,FALSE),MATCH('Sorted Data'!$D5,Rawdata!$D$1:$F$1,FALSE))</f>
        <v>N/A</v>
      </c>
      <c r="AH5" s="3" t="str">
        <f>+INDEX(Rawdata!$D$1:$F$701,MATCH('Sorted Data'!AH$1&amp;'Sorted Data'!$E5,Rawdata!$D$1:$D$701,FALSE),MATCH('Sorted Data'!$D5,Rawdata!$D$1:$F$1,FALSE))</f>
        <v>N/A</v>
      </c>
      <c r="AI5" s="3" t="str">
        <f>+INDEX(Rawdata!$D$1:$F$701,MATCH('Sorted Data'!AI$1&amp;'Sorted Data'!$E5,Rawdata!$D$1:$D$701,FALSE),MATCH('Sorted Data'!$D5,Rawdata!$D$1:$F$1,FALSE))</f>
        <v>N/A</v>
      </c>
      <c r="AJ5" s="3" t="e">
        <f>+INDEX(Rawdata!$D$1:$F$701,MATCH('Sorted Data'!AJ$1&amp;'Sorted Data'!$E5,Rawdata!$D$1:$D$701,FALSE),MATCH('Sorted Data'!$D5,Rawdata!$D$1:$F$1,FALSE))</f>
        <v>#N/A</v>
      </c>
      <c r="AK5" s="3" t="str">
        <f>+INDEX(Rawdata!$D$1:$F$701,MATCH('Sorted Data'!AK$1&amp;'Sorted Data'!$E5,Rawdata!$D$1:$D$701,FALSE),MATCH('Sorted Data'!$D5,Rawdata!$D$1:$F$1,FALSE))</f>
        <v>N/A</v>
      </c>
      <c r="AL5" s="3" t="e">
        <f>+INDEX(Rawdata!$D$1:$F$701,MATCH('Sorted Data'!AL$1&amp;'Sorted Data'!$E5,Rawdata!$D$1:$D$701,FALSE),MATCH('Sorted Data'!$D5,Rawdata!$D$1:$F$1,FALSE))</f>
        <v>#N/A</v>
      </c>
      <c r="AM5" s="3" t="e">
        <f>+INDEX(Rawdata!$D$1:$F$701,MATCH('Sorted Data'!AM$1&amp;'Sorted Data'!$E5,Rawdata!$D$1:$D$701,FALSE),MATCH('Sorted Data'!$D5,Rawdata!$D$1:$F$1,FALSE))</f>
        <v>#N/A</v>
      </c>
      <c r="AN5" s="3" t="str">
        <f>+INDEX(Rawdata!$D$1:$F$701,MATCH('Sorted Data'!AN$1&amp;'Sorted Data'!$E5,Rawdata!$D$1:$D$701,FALSE),MATCH('Sorted Data'!$D5,Rawdata!$D$1:$F$1,FALSE))</f>
        <v>N/A</v>
      </c>
      <c r="AO5" s="3" t="e">
        <f>+INDEX(Rawdata!$D$1:$F$701,MATCH('Sorted Data'!AO$1&amp;'Sorted Data'!$E5,Rawdata!$D$1:$D$701,FALSE),MATCH('Sorted Data'!$D5,Rawdata!$D$1:$F$1,FALSE))</f>
        <v>#N/A</v>
      </c>
      <c r="AP5" s="3" t="e">
        <f>+INDEX(Rawdata!$D$1:$F$701,MATCH('Sorted Data'!AP$1&amp;'Sorted Data'!$E5,Rawdata!$D$1:$D$701,FALSE),MATCH('Sorted Data'!$D5,Rawdata!$D$1:$F$1,FALSE))</f>
        <v>#N/A</v>
      </c>
      <c r="AQ5" s="3" t="e">
        <f>+INDEX(Rawdata!$D$1:$F$701,MATCH('Sorted Data'!AQ$1&amp;'Sorted Data'!$E5,Rawdata!$D$1:$D$701,FALSE),MATCH('Sorted Data'!$D5,Rawdata!$D$1:$F$1,FALSE))</f>
        <v>#N/A</v>
      </c>
      <c r="AR5" s="3" t="e">
        <f>+INDEX(Rawdata!$D$1:$F$701,MATCH('Sorted Data'!AR$1&amp;'Sorted Data'!$E5,Rawdata!$D$1:$D$701,FALSE),MATCH('Sorted Data'!$D5,Rawdata!$D$1:$F$1,FALSE))</f>
        <v>#N/A</v>
      </c>
      <c r="AS5" s="3" t="e">
        <f>+INDEX(Rawdata!$D$1:$F$701,MATCH('Sorted Data'!AS$1&amp;'Sorted Data'!$E5,Rawdata!$D$1:$D$701,FALSE),MATCH('Sorted Data'!$D5,Rawdata!$D$1:$F$1,FALSE))</f>
        <v>#N/A</v>
      </c>
      <c r="AT5" s="3" t="e">
        <f>+INDEX(Rawdata!$D$1:$F$701,MATCH('Sorted Data'!AT$1&amp;'Sorted Data'!$E5,Rawdata!$D$1:$D$701,FALSE),MATCH('Sorted Data'!$D5,Rawdata!$D$1:$F$1,FALSE))</f>
        <v>#N/A</v>
      </c>
      <c r="AU5" s="3" t="str">
        <f>+INDEX(Rawdata!$D$1:$F$701,MATCH('Sorted Data'!AU$1&amp;'Sorted Data'!$E5,Rawdata!$D$1:$D$701,FALSE),MATCH('Sorted Data'!$D5,Rawdata!$D$1:$F$1,FALSE))</f>
        <v>N/A</v>
      </c>
      <c r="AV5" s="3" t="str">
        <f>+INDEX(Rawdata!$D$1:$F$701,MATCH('Sorted Data'!AV$1&amp;'Sorted Data'!$E5,Rawdata!$D$1:$D$701,FALSE),MATCH('Sorted Data'!$D5,Rawdata!$D$1:$F$1,FALSE))</f>
        <v>N/A</v>
      </c>
      <c r="AW5" s="3" t="str">
        <f>+INDEX(Rawdata!$D$1:$F$701,MATCH('Sorted Data'!AW$1&amp;'Sorted Data'!$E5,Rawdata!$D$1:$D$701,FALSE),MATCH('Sorted Data'!$D5,Rawdata!$D$1:$F$1,FALSE))</f>
        <v>N/A</v>
      </c>
      <c r="AX5" s="3" t="e">
        <f>+INDEX(Rawdata!$D$1:$F$701,MATCH('Sorted Data'!AX$1&amp;'Sorted Data'!$E5,Rawdata!$D$1:$D$701,FALSE),MATCH('Sorted Data'!$D5,Rawdata!$D$1:$F$1,FALSE))</f>
        <v>#N/A</v>
      </c>
      <c r="AY5" s="3" t="str">
        <f>+INDEX(Rawdata!$D$1:$F$701,MATCH('Sorted Data'!AY$1&amp;'Sorted Data'!$E5,Rawdata!$D$1:$D$701,FALSE),MATCH('Sorted Data'!$D5,Rawdata!$D$1:$F$1,FALSE))</f>
        <v>N/A</v>
      </c>
      <c r="AZ5" s="3" t="str">
        <f>+INDEX(Rawdata!$D$1:$F$701,MATCH('Sorted Data'!AZ$1&amp;'Sorted Data'!$E5,Rawdata!$D$1:$D$701,FALSE),MATCH('Sorted Data'!$D5,Rawdata!$D$1:$F$1,FALSE))</f>
        <v>N/A</v>
      </c>
      <c r="BA5" s="3" t="str">
        <f>+INDEX(Rawdata!$D$1:$F$701,MATCH('Sorted Data'!BA$1&amp;'Sorted Data'!$E5,Rawdata!$D$1:$D$701,FALSE),MATCH('Sorted Data'!$D5,Rawdata!$D$1:$F$1,FALSE))</f>
        <v>N/A</v>
      </c>
      <c r="BB5" s="3" t="str">
        <f>+INDEX(Rawdata!$D$1:$F$701,MATCH('Sorted Data'!BB$1&amp;'Sorted Data'!$E5,Rawdata!$D$1:$D$701,FALSE),MATCH('Sorted Data'!$D5,Rawdata!$D$1:$F$1,FALSE))</f>
        <v>N/A</v>
      </c>
      <c r="BC5" s="3" t="e">
        <f>+INDEX(Rawdata!$D$1:$F$701,MATCH('Sorted Data'!BC$1&amp;'Sorted Data'!$E5,Rawdata!$D$1:$D$701,FALSE),MATCH('Sorted Data'!$D5,Rawdata!$D$1:$F$1,FALSE))</f>
        <v>#N/A</v>
      </c>
      <c r="BD5" s="3" t="e">
        <f>+INDEX(Rawdata!$D$1:$F$701,MATCH('Sorted Data'!BD$1&amp;'Sorted Data'!$E5,Rawdata!$D$1:$D$701,FALSE),MATCH('Sorted Data'!$D5,Rawdata!$D$1:$F$1,FALSE))</f>
        <v>#N/A</v>
      </c>
      <c r="BE5" s="3" t="str">
        <f>+INDEX(Rawdata!$D$1:$F$701,MATCH('Sorted Data'!BE$1&amp;'Sorted Data'!$E5,Rawdata!$D$1:$D$701,FALSE),MATCH('Sorted Data'!$D5,Rawdata!$D$1:$F$1,FALSE))</f>
        <v>N/A</v>
      </c>
      <c r="BF5" s="3" t="e">
        <f>+INDEX(Rawdata!$D$1:$F$701,MATCH('Sorted Data'!BF$1&amp;'Sorted Data'!$E5,Rawdata!$D$1:$D$701,FALSE),MATCH('Sorted Data'!$D5,Rawdata!$D$1:$F$1,FALSE))</f>
        <v>#N/A</v>
      </c>
      <c r="BG5" s="3" t="e">
        <f>+INDEX(Rawdata!$D$1:$F$701,MATCH('Sorted Data'!BG$1&amp;'Sorted Data'!$E5,Rawdata!$D$1:$D$701,FALSE),MATCH('Sorted Data'!$D5,Rawdata!$D$1:$F$1,FALSE))</f>
        <v>#N/A</v>
      </c>
      <c r="BH5" s="3" t="e">
        <f>+INDEX(Rawdata!$D$1:$F$701,MATCH('Sorted Data'!BH$1&amp;'Sorted Data'!$E5,Rawdata!$D$1:$D$701,FALSE),MATCH('Sorted Data'!$D5,Rawdata!$D$1:$F$1,FALSE))</f>
        <v>#N/A</v>
      </c>
      <c r="BI5" s="3" t="str">
        <f>+INDEX(Rawdata!$D$1:$F$701,MATCH('Sorted Data'!BI$1&amp;'Sorted Data'!$E5,Rawdata!$D$1:$D$701,FALSE),MATCH('Sorted Data'!$D5,Rawdata!$D$1:$F$1,FALSE))</f>
        <v>N/A</v>
      </c>
      <c r="BJ5" s="3" t="e">
        <f>+INDEX(Rawdata!$D$1:$F$701,MATCH('Sorted Data'!BJ$1&amp;'Sorted Data'!$E5,Rawdata!$D$1:$D$701,FALSE),MATCH('Sorted Data'!$D5,Rawdata!$D$1:$F$1,FALSE))</f>
        <v>#N/A</v>
      </c>
    </row>
    <row r="6" spans="2:62" x14ac:dyDescent="0.2">
      <c r="B6" t="str">
        <f t="shared" si="0"/>
        <v>Permit required for open carry?</v>
      </c>
      <c r="C6">
        <f t="shared" si="1"/>
        <v>29</v>
      </c>
      <c r="D6" t="s">
        <v>1</v>
      </c>
      <c r="E6" s="6" t="s">
        <v>14</v>
      </c>
      <c r="F6" s="11" t="str">
        <f t="shared" si="2"/>
        <v>Permit required for open carry?Long guns</v>
      </c>
      <c r="G6" s="3" t="str">
        <f>+INDEX(Rawdata!$D$1:$F$701,MATCH('Sorted Data'!G$1&amp;'Sorted Data'!$E6,Rawdata!$D$1:$D$701,FALSE),MATCH('Sorted Data'!$D6,Rawdata!$D$1:$F$1,FALSE))</f>
        <v>No</v>
      </c>
      <c r="H6" s="3" t="str">
        <f>+INDEX(Rawdata!$D$1:$F$701,MATCH('Sorted Data'!H$1&amp;'Sorted Data'!$E6,Rawdata!$D$1:$D$701,FALSE),MATCH('Sorted Data'!$D6,Rawdata!$D$1:$F$1,FALSE))</f>
        <v>No</v>
      </c>
      <c r="I6" s="3" t="str">
        <f>+INDEX(Rawdata!$D$1:$F$701,MATCH('Sorted Data'!I$1&amp;'Sorted Data'!$E6,Rawdata!$D$1:$D$701,FALSE),MATCH('Sorted Data'!$D6,Rawdata!$D$1:$F$1,FALSE))</f>
        <v>No</v>
      </c>
      <c r="J6" s="3" t="e">
        <f>+INDEX(Rawdata!$D$1:$F$701,MATCH('Sorted Data'!J$1&amp;'Sorted Data'!$E6,Rawdata!$D$1:$D$701,FALSE),MATCH('Sorted Data'!$D6,Rawdata!$D$1:$F$1,FALSE))</f>
        <v>#N/A</v>
      </c>
      <c r="K6" s="3" t="e">
        <f>+INDEX(Rawdata!$D$1:$F$701,MATCH('Sorted Data'!K$1&amp;'Sorted Data'!$E6,Rawdata!$D$1:$D$701,FALSE),MATCH('Sorted Data'!$D6,Rawdata!$D$1:$F$1,FALSE))</f>
        <v>#N/A</v>
      </c>
      <c r="L6" s="3" t="str">
        <f>+INDEX(Rawdata!$D$1:$F$701,MATCH('Sorted Data'!L$1&amp;'Sorted Data'!$E6,Rawdata!$D$1:$D$701,FALSE),MATCH('Sorted Data'!$D6,Rawdata!$D$1:$F$1,FALSE))</f>
        <v>No</v>
      </c>
      <c r="M6" s="3" t="str">
        <f>+INDEX(Rawdata!$D$1:$F$701,MATCH('Sorted Data'!M$1&amp;'Sorted Data'!$E6,Rawdata!$D$1:$D$701,FALSE),MATCH('Sorted Data'!$D6,Rawdata!$D$1:$F$1,FALSE))</f>
        <v>No</v>
      </c>
      <c r="N6" s="3" t="str">
        <f>+INDEX(Rawdata!$D$1:$F$701,MATCH('Sorted Data'!N$1&amp;'Sorted Data'!$E6,Rawdata!$D$1:$D$701,FALSE),MATCH('Sorted Data'!$D6,Rawdata!$D$1:$F$1,FALSE))</f>
        <v>No</v>
      </c>
      <c r="O6" s="3" t="e">
        <f>+INDEX(Rawdata!$D$1:$F$701,MATCH('Sorted Data'!O$1&amp;'Sorted Data'!$E6,Rawdata!$D$1:$D$701,FALSE),MATCH('Sorted Data'!$D6,Rawdata!$D$1:$F$1,FALSE))</f>
        <v>#N/A</v>
      </c>
      <c r="P6" s="3" t="e">
        <f>+INDEX(Rawdata!$D$1:$F$701,MATCH('Sorted Data'!P$1&amp;'Sorted Data'!$E6,Rawdata!$D$1:$D$701,FALSE),MATCH('Sorted Data'!$D6,Rawdata!$D$1:$F$1,FALSE))</f>
        <v>#N/A</v>
      </c>
      <c r="Q6" s="3" t="str">
        <f>+INDEX(Rawdata!$D$1:$F$701,MATCH('Sorted Data'!Q$1&amp;'Sorted Data'!$E6,Rawdata!$D$1:$D$701,FALSE),MATCH('Sorted Data'!$D6,Rawdata!$D$1:$F$1,FALSE))</f>
        <v>No</v>
      </c>
      <c r="R6" s="3" t="str">
        <f>+INDEX(Rawdata!$D$1:$F$701,MATCH('Sorted Data'!R$1&amp;'Sorted Data'!$E6,Rawdata!$D$1:$D$701,FALSE),MATCH('Sorted Data'!$D6,Rawdata!$D$1:$F$1,FALSE))</f>
        <v>Yes</v>
      </c>
      <c r="S6" s="3" t="str">
        <f>+INDEX(Rawdata!$D$1:$F$701,MATCH('Sorted Data'!S$1&amp;'Sorted Data'!$E6,Rawdata!$D$1:$D$701,FALSE),MATCH('Sorted Data'!$D6,Rawdata!$D$1:$F$1,FALSE))</f>
        <v>No</v>
      </c>
      <c r="T6" s="3" t="e">
        <f>+INDEX(Rawdata!$D$1:$F$701,MATCH('Sorted Data'!T$1&amp;'Sorted Data'!$E6,Rawdata!$D$1:$D$701,FALSE),MATCH('Sorted Data'!$D6,Rawdata!$D$1:$F$1,FALSE))</f>
        <v>#N/A</v>
      </c>
      <c r="U6" s="3" t="e">
        <f>+INDEX(Rawdata!$D$1:$F$701,MATCH('Sorted Data'!U$1&amp;'Sorted Data'!$E6,Rawdata!$D$1:$D$701,FALSE),MATCH('Sorted Data'!$D6,Rawdata!$D$1:$F$1,FALSE))</f>
        <v>#N/A</v>
      </c>
      <c r="V6" s="3" t="str">
        <f>+INDEX(Rawdata!$D$1:$F$701,MATCH('Sorted Data'!V$1&amp;'Sorted Data'!$E6,Rawdata!$D$1:$D$701,FALSE),MATCH('Sorted Data'!$D6,Rawdata!$D$1:$F$1,FALSE))</f>
        <v>Yes</v>
      </c>
      <c r="W6" s="3" t="e">
        <f>+INDEX(Rawdata!$D$1:$F$701,MATCH('Sorted Data'!W$1&amp;'Sorted Data'!$E6,Rawdata!$D$1:$D$701,FALSE),MATCH('Sorted Data'!$D6,Rawdata!$D$1:$F$1,FALSE))</f>
        <v>#N/A</v>
      </c>
      <c r="X6" s="3" t="e">
        <f>+INDEX(Rawdata!$D$1:$F$701,MATCH('Sorted Data'!X$1&amp;'Sorted Data'!$E6,Rawdata!$D$1:$D$701,FALSE),MATCH('Sorted Data'!$D6,Rawdata!$D$1:$F$1,FALSE))</f>
        <v>#N/A</v>
      </c>
      <c r="Y6" s="3" t="str">
        <f>+INDEX(Rawdata!$D$1:$F$701,MATCH('Sorted Data'!Y$1&amp;'Sorted Data'!$E6,Rawdata!$D$1:$D$701,FALSE),MATCH('Sorted Data'!$D6,Rawdata!$D$1:$F$1,FALSE))</f>
        <v>No</v>
      </c>
      <c r="Z6" s="3" t="str">
        <f>+INDEX(Rawdata!$D$1:$F$701,MATCH('Sorted Data'!Z$1&amp;'Sorted Data'!$E6,Rawdata!$D$1:$D$701,FALSE),MATCH('Sorted Data'!$D6,Rawdata!$D$1:$F$1,FALSE))</f>
        <v>No</v>
      </c>
      <c r="AA6" s="3" t="str">
        <f>+INDEX(Rawdata!$D$1:$F$701,MATCH('Sorted Data'!AA$1&amp;'Sorted Data'!$E6,Rawdata!$D$1:$D$701,FALSE),MATCH('Sorted Data'!$D6,Rawdata!$D$1:$F$1,FALSE))</f>
        <v>No</v>
      </c>
      <c r="AB6" s="3" t="e">
        <f>+INDEX(Rawdata!$D$1:$F$701,MATCH('Sorted Data'!AB$1&amp;'Sorted Data'!$E6,Rawdata!$D$1:$D$701,FALSE),MATCH('Sorted Data'!$D6,Rawdata!$D$1:$F$1,FALSE))</f>
        <v>#N/A</v>
      </c>
      <c r="AC6" s="3" t="e">
        <f>+INDEX(Rawdata!$D$1:$F$701,MATCH('Sorted Data'!AC$1&amp;'Sorted Data'!$E6,Rawdata!$D$1:$D$701,FALSE),MATCH('Sorted Data'!$D6,Rawdata!$D$1:$F$1,FALSE))</f>
        <v>#N/A</v>
      </c>
      <c r="AD6" s="3" t="str">
        <f>+INDEX(Rawdata!$D$1:$F$701,MATCH('Sorted Data'!AD$1&amp;'Sorted Data'!$E6,Rawdata!$D$1:$D$701,FALSE),MATCH('Sorted Data'!$D6,Rawdata!$D$1:$F$1,FALSE))</f>
        <v>Yes</v>
      </c>
      <c r="AE6" s="3" t="str">
        <f>+INDEX(Rawdata!$D$1:$F$701,MATCH('Sorted Data'!AE$1&amp;'Sorted Data'!$E6,Rawdata!$D$1:$D$701,FALSE),MATCH('Sorted Data'!$D6,Rawdata!$D$1:$F$1,FALSE))</f>
        <v>No</v>
      </c>
      <c r="AF6" s="3" t="str">
        <f>+INDEX(Rawdata!$D$1:$F$701,MATCH('Sorted Data'!AF$1&amp;'Sorted Data'!$E6,Rawdata!$D$1:$D$701,FALSE),MATCH('Sorted Data'!$D6,Rawdata!$D$1:$F$1,FALSE))</f>
        <v>No</v>
      </c>
      <c r="AG6" s="3" t="str">
        <f>+INDEX(Rawdata!$D$1:$F$701,MATCH('Sorted Data'!AG$1&amp;'Sorted Data'!$E6,Rawdata!$D$1:$D$701,FALSE),MATCH('Sorted Data'!$D6,Rawdata!$D$1:$F$1,FALSE))</f>
        <v>No</v>
      </c>
      <c r="AH6" s="3" t="str">
        <f>+INDEX(Rawdata!$D$1:$F$701,MATCH('Sorted Data'!AH$1&amp;'Sorted Data'!$E6,Rawdata!$D$1:$D$701,FALSE),MATCH('Sorted Data'!$D6,Rawdata!$D$1:$F$1,FALSE))</f>
        <v>No</v>
      </c>
      <c r="AI6" s="3" t="str">
        <f>+INDEX(Rawdata!$D$1:$F$701,MATCH('Sorted Data'!AI$1&amp;'Sorted Data'!$E6,Rawdata!$D$1:$D$701,FALSE),MATCH('Sorted Data'!$D6,Rawdata!$D$1:$F$1,FALSE))</f>
        <v>No</v>
      </c>
      <c r="AJ6" s="3" t="e">
        <f>+INDEX(Rawdata!$D$1:$F$701,MATCH('Sorted Data'!AJ$1&amp;'Sorted Data'!$E6,Rawdata!$D$1:$D$701,FALSE),MATCH('Sorted Data'!$D6,Rawdata!$D$1:$F$1,FALSE))</f>
        <v>#N/A</v>
      </c>
      <c r="AK6" s="3" t="str">
        <f>+INDEX(Rawdata!$D$1:$F$701,MATCH('Sorted Data'!AK$1&amp;'Sorted Data'!$E6,Rawdata!$D$1:$D$701,FALSE),MATCH('Sorted Data'!$D6,Rawdata!$D$1:$F$1,FALSE))</f>
        <v>No</v>
      </c>
      <c r="AL6" s="3" t="e">
        <f>+INDEX(Rawdata!$D$1:$F$701,MATCH('Sorted Data'!AL$1&amp;'Sorted Data'!$E6,Rawdata!$D$1:$D$701,FALSE),MATCH('Sorted Data'!$D6,Rawdata!$D$1:$F$1,FALSE))</f>
        <v>#N/A</v>
      </c>
      <c r="AM6" s="3" t="e">
        <f>+INDEX(Rawdata!$D$1:$F$701,MATCH('Sorted Data'!AM$1&amp;'Sorted Data'!$E6,Rawdata!$D$1:$D$701,FALSE),MATCH('Sorted Data'!$D6,Rawdata!$D$1:$F$1,FALSE))</f>
        <v>#N/A</v>
      </c>
      <c r="AN6" s="3" t="str">
        <f>+INDEX(Rawdata!$D$1:$F$701,MATCH('Sorted Data'!AN$1&amp;'Sorted Data'!$E6,Rawdata!$D$1:$D$701,FALSE),MATCH('Sorted Data'!$D6,Rawdata!$D$1:$F$1,FALSE))</f>
        <v>No</v>
      </c>
      <c r="AO6" s="3" t="e">
        <f>+INDEX(Rawdata!$D$1:$F$701,MATCH('Sorted Data'!AO$1&amp;'Sorted Data'!$E6,Rawdata!$D$1:$D$701,FALSE),MATCH('Sorted Data'!$D6,Rawdata!$D$1:$F$1,FALSE))</f>
        <v>#N/A</v>
      </c>
      <c r="AP6" s="3" t="e">
        <f>+INDEX(Rawdata!$D$1:$F$701,MATCH('Sorted Data'!AP$1&amp;'Sorted Data'!$E6,Rawdata!$D$1:$D$701,FALSE),MATCH('Sorted Data'!$D6,Rawdata!$D$1:$F$1,FALSE))</f>
        <v>#N/A</v>
      </c>
      <c r="AQ6" s="3" t="e">
        <f>+INDEX(Rawdata!$D$1:$F$701,MATCH('Sorted Data'!AQ$1&amp;'Sorted Data'!$E6,Rawdata!$D$1:$D$701,FALSE),MATCH('Sorted Data'!$D6,Rawdata!$D$1:$F$1,FALSE))</f>
        <v>#N/A</v>
      </c>
      <c r="AR6" s="3" t="e">
        <f>+INDEX(Rawdata!$D$1:$F$701,MATCH('Sorted Data'!AR$1&amp;'Sorted Data'!$E6,Rawdata!$D$1:$D$701,FALSE),MATCH('Sorted Data'!$D6,Rawdata!$D$1:$F$1,FALSE))</f>
        <v>#N/A</v>
      </c>
      <c r="AS6" s="3" t="e">
        <f>+INDEX(Rawdata!$D$1:$F$701,MATCH('Sorted Data'!AS$1&amp;'Sorted Data'!$E6,Rawdata!$D$1:$D$701,FALSE),MATCH('Sorted Data'!$D6,Rawdata!$D$1:$F$1,FALSE))</f>
        <v>#N/A</v>
      </c>
      <c r="AT6" s="3" t="e">
        <f>+INDEX(Rawdata!$D$1:$F$701,MATCH('Sorted Data'!AT$1&amp;'Sorted Data'!$E6,Rawdata!$D$1:$D$701,FALSE),MATCH('Sorted Data'!$D6,Rawdata!$D$1:$F$1,FALSE))</f>
        <v>#N/A</v>
      </c>
      <c r="AU6" s="3" t="str">
        <f>+INDEX(Rawdata!$D$1:$F$701,MATCH('Sorted Data'!AU$1&amp;'Sorted Data'!$E6,Rawdata!$D$1:$D$701,FALSE),MATCH('Sorted Data'!$D6,Rawdata!$D$1:$F$1,FALSE))</f>
        <v>No</v>
      </c>
      <c r="AV6" s="3" t="str">
        <f>+INDEX(Rawdata!$D$1:$F$701,MATCH('Sorted Data'!AV$1&amp;'Sorted Data'!$E6,Rawdata!$D$1:$D$701,FALSE),MATCH('Sorted Data'!$D6,Rawdata!$D$1:$F$1,FALSE))</f>
        <v>No</v>
      </c>
      <c r="AW6" s="3" t="str">
        <f>+INDEX(Rawdata!$D$1:$F$701,MATCH('Sorted Data'!AW$1&amp;'Sorted Data'!$E6,Rawdata!$D$1:$D$701,FALSE),MATCH('Sorted Data'!$D6,Rawdata!$D$1:$F$1,FALSE))</f>
        <v>N/A</v>
      </c>
      <c r="AX6" s="3" t="e">
        <f>+INDEX(Rawdata!$D$1:$F$701,MATCH('Sorted Data'!AX$1&amp;'Sorted Data'!$E6,Rawdata!$D$1:$D$701,FALSE),MATCH('Sorted Data'!$D6,Rawdata!$D$1:$F$1,FALSE))</f>
        <v>#N/A</v>
      </c>
      <c r="AY6" s="3" t="str">
        <f>+INDEX(Rawdata!$D$1:$F$701,MATCH('Sorted Data'!AY$1&amp;'Sorted Data'!$E6,Rawdata!$D$1:$D$701,FALSE),MATCH('Sorted Data'!$D6,Rawdata!$D$1:$F$1,FALSE))</f>
        <v>No</v>
      </c>
      <c r="AZ6" s="3" t="str">
        <f>+INDEX(Rawdata!$D$1:$F$701,MATCH('Sorted Data'!AZ$1&amp;'Sorted Data'!$E6,Rawdata!$D$1:$D$701,FALSE),MATCH('Sorted Data'!$D6,Rawdata!$D$1:$F$1,FALSE))</f>
        <v>No</v>
      </c>
      <c r="BA6" s="3" t="str">
        <f>+INDEX(Rawdata!$D$1:$F$701,MATCH('Sorted Data'!BA$1&amp;'Sorted Data'!$E6,Rawdata!$D$1:$D$701,FALSE),MATCH('Sorted Data'!$D6,Rawdata!$D$1:$F$1,FALSE))</f>
        <v>No</v>
      </c>
      <c r="BB6" s="3" t="str">
        <f>+INDEX(Rawdata!$D$1:$F$701,MATCH('Sorted Data'!BB$1&amp;'Sorted Data'!$E6,Rawdata!$D$1:$D$701,FALSE),MATCH('Sorted Data'!$D6,Rawdata!$D$1:$F$1,FALSE))</f>
        <v>No</v>
      </c>
      <c r="BC6" s="3" t="e">
        <f>+INDEX(Rawdata!$D$1:$F$701,MATCH('Sorted Data'!BC$1&amp;'Sorted Data'!$E6,Rawdata!$D$1:$D$701,FALSE),MATCH('Sorted Data'!$D6,Rawdata!$D$1:$F$1,FALSE))</f>
        <v>#N/A</v>
      </c>
      <c r="BD6" s="3" t="e">
        <f>+INDEX(Rawdata!$D$1:$F$701,MATCH('Sorted Data'!BD$1&amp;'Sorted Data'!$E6,Rawdata!$D$1:$D$701,FALSE),MATCH('Sorted Data'!$D6,Rawdata!$D$1:$F$1,FALSE))</f>
        <v>#N/A</v>
      </c>
      <c r="BE6" s="3" t="str">
        <f>+INDEX(Rawdata!$D$1:$F$701,MATCH('Sorted Data'!BE$1&amp;'Sorted Data'!$E6,Rawdata!$D$1:$D$701,FALSE),MATCH('Sorted Data'!$D6,Rawdata!$D$1:$F$1,FALSE))</f>
        <v>No</v>
      </c>
      <c r="BF6" s="3" t="e">
        <f>+INDEX(Rawdata!$D$1:$F$701,MATCH('Sorted Data'!BF$1&amp;'Sorted Data'!$E6,Rawdata!$D$1:$D$701,FALSE),MATCH('Sorted Data'!$D6,Rawdata!$D$1:$F$1,FALSE))</f>
        <v>#N/A</v>
      </c>
      <c r="BG6" s="3" t="e">
        <f>+INDEX(Rawdata!$D$1:$F$701,MATCH('Sorted Data'!BG$1&amp;'Sorted Data'!$E6,Rawdata!$D$1:$D$701,FALSE),MATCH('Sorted Data'!$D6,Rawdata!$D$1:$F$1,FALSE))</f>
        <v>#N/A</v>
      </c>
      <c r="BH6" s="3" t="e">
        <f>+INDEX(Rawdata!$D$1:$F$701,MATCH('Sorted Data'!BH$1&amp;'Sorted Data'!$E6,Rawdata!$D$1:$D$701,FALSE),MATCH('Sorted Data'!$D6,Rawdata!$D$1:$F$1,FALSE))</f>
        <v>#N/A</v>
      </c>
      <c r="BI6" s="3" t="e">
        <f>+INDEX(Rawdata!$D$1:$F$701,MATCH('Sorted Data'!BI$1&amp;'Sorted Data'!$E6,Rawdata!$D$1:$D$701,FALSE),MATCH('Sorted Data'!$D6,Rawdata!$D$1:$F$1,FALSE))</f>
        <v>#N/A</v>
      </c>
      <c r="BJ6" s="3" t="e">
        <f>+INDEX(Rawdata!$D$1:$F$701,MATCH('Sorted Data'!BJ$1&amp;'Sorted Data'!$E6,Rawdata!$D$1:$D$701,FALSE),MATCH('Sorted Data'!$D6,Rawdata!$D$1:$F$1,FALSE))</f>
        <v>#N/A</v>
      </c>
    </row>
    <row r="7" spans="2:62" x14ac:dyDescent="0.2">
      <c r="B7" t="str">
        <f t="shared" si="0"/>
        <v>State preemption of local restrictions?</v>
      </c>
      <c r="C7">
        <f t="shared" si="1"/>
        <v>48</v>
      </c>
      <c r="D7" t="s">
        <v>1</v>
      </c>
      <c r="E7" s="6" t="s">
        <v>16</v>
      </c>
      <c r="F7" s="11" t="str">
        <f t="shared" si="2"/>
        <v>State preemption of local restrictions?Long guns</v>
      </c>
      <c r="G7" s="3" t="str">
        <f>+INDEX(Rawdata!$D$1:$F$701,MATCH('Sorted Data'!G$1&amp;'Sorted Data'!$E7,Rawdata!$D$1:$D$701,FALSE),MATCH('Sorted Data'!$D7,Rawdata!$D$1:$F$1,FALSE))</f>
        <v>Yes</v>
      </c>
      <c r="H7" s="3" t="str">
        <f>+INDEX(Rawdata!$D$1:$F$701,MATCH('Sorted Data'!H$1&amp;'Sorted Data'!$E7,Rawdata!$D$1:$D$701,FALSE),MATCH('Sorted Data'!$D7,Rawdata!$D$1:$F$1,FALSE))</f>
        <v>Yes</v>
      </c>
      <c r="I7" s="3" t="str">
        <f>+INDEX(Rawdata!$D$1:$F$701,MATCH('Sorted Data'!I$1&amp;'Sorted Data'!$E7,Rawdata!$D$1:$D$701,FALSE),MATCH('Sorted Data'!$D7,Rawdata!$D$1:$F$1,FALSE))</f>
        <v>Partial</v>
      </c>
      <c r="J7" s="3" t="str">
        <f>+INDEX(Rawdata!$D$1:$F$701,MATCH('Sorted Data'!J$1&amp;'Sorted Data'!$E7,Rawdata!$D$1:$D$701,FALSE),MATCH('Sorted Data'!$D7,Rawdata!$D$1:$F$1,FALSE))</f>
        <v>Yes</v>
      </c>
      <c r="K7" s="3" t="str">
        <f>+INDEX(Rawdata!$D$1:$F$701,MATCH('Sorted Data'!K$1&amp;'Sorted Data'!$E7,Rawdata!$D$1:$D$701,FALSE),MATCH('Sorted Data'!$D7,Rawdata!$D$1:$F$1,FALSE))</f>
        <v>Yes</v>
      </c>
      <c r="L7" s="3" t="str">
        <f>+INDEX(Rawdata!$D$1:$F$701,MATCH('Sorted Data'!L$1&amp;'Sorted Data'!$E7,Rawdata!$D$1:$D$701,FALSE),MATCH('Sorted Data'!$D7,Rawdata!$D$1:$F$1,FALSE))</f>
        <v>Yes</v>
      </c>
      <c r="M7" s="3" t="str">
        <f>+INDEX(Rawdata!$D$1:$F$701,MATCH('Sorted Data'!M$1&amp;'Sorted Data'!$E7,Rawdata!$D$1:$D$701,FALSE),MATCH('Sorted Data'!$D7,Rawdata!$D$1:$F$1,FALSE))</f>
        <v>Partial</v>
      </c>
      <c r="N7" s="3" t="str">
        <f>+INDEX(Rawdata!$D$1:$F$701,MATCH('Sorted Data'!N$1&amp;'Sorted Data'!$E7,Rawdata!$D$1:$D$701,FALSE),MATCH('Sorted Data'!$D7,Rawdata!$D$1:$F$1,FALSE))</f>
        <v>Yes*</v>
      </c>
      <c r="O7" s="3" t="e">
        <f>+INDEX(Rawdata!$D$1:$F$701,MATCH('Sorted Data'!O$1&amp;'Sorted Data'!$E7,Rawdata!$D$1:$D$701,FALSE),MATCH('Sorted Data'!$D7,Rawdata!$D$1:$F$1,FALSE))</f>
        <v>#N/A</v>
      </c>
      <c r="P7" s="3" t="str">
        <f>+INDEX(Rawdata!$D$1:$F$701,MATCH('Sorted Data'!P$1&amp;'Sorted Data'!$E7,Rawdata!$D$1:$D$701,FALSE),MATCH('Sorted Data'!$D7,Rawdata!$D$1:$F$1,FALSE))</f>
        <v>Yes</v>
      </c>
      <c r="Q7" s="3" t="str">
        <f>+INDEX(Rawdata!$D$1:$F$701,MATCH('Sorted Data'!Q$1&amp;'Sorted Data'!$E7,Rawdata!$D$1:$D$701,FALSE),MATCH('Sorted Data'!$D7,Rawdata!$D$1:$F$1,FALSE))</f>
        <v>Yes</v>
      </c>
      <c r="R7" s="3" t="str">
        <f>+INDEX(Rawdata!$D$1:$F$701,MATCH('Sorted Data'!R$1&amp;'Sorted Data'!$E7,Rawdata!$D$1:$D$701,FALSE),MATCH('Sorted Data'!$D7,Rawdata!$D$1:$F$1,FALSE))</f>
        <v>Yes</v>
      </c>
      <c r="S7" s="3" t="str">
        <f>+INDEX(Rawdata!$D$1:$F$701,MATCH('Sorted Data'!S$1&amp;'Sorted Data'!$E7,Rawdata!$D$1:$D$701,FALSE),MATCH('Sorted Data'!$D7,Rawdata!$D$1:$F$1,FALSE))</f>
        <v>Yes</v>
      </c>
      <c r="T7" s="3" t="str">
        <f>+INDEX(Rawdata!$D$1:$F$701,MATCH('Sorted Data'!T$1&amp;'Sorted Data'!$E7,Rawdata!$D$1:$D$701,FALSE),MATCH('Sorted Data'!$D7,Rawdata!$D$1:$F$1,FALSE))</f>
        <v>Partial</v>
      </c>
      <c r="U7" s="3" t="str">
        <f>+INDEX(Rawdata!$D$1:$F$701,MATCH('Sorted Data'!U$1&amp;'Sorted Data'!$E7,Rawdata!$D$1:$D$701,FALSE),MATCH('Sorted Data'!$D7,Rawdata!$D$1:$F$1,FALSE))</f>
        <v>Yes</v>
      </c>
      <c r="V7" s="3" t="str">
        <f>+INDEX(Rawdata!$D$1:$F$701,MATCH('Sorted Data'!V$1&amp;'Sorted Data'!$E7,Rawdata!$D$1:$D$701,FALSE),MATCH('Sorted Data'!$D7,Rawdata!$D$1:$F$1,FALSE))</f>
        <v>Yes</v>
      </c>
      <c r="W7" s="3" t="e">
        <f>+INDEX(Rawdata!$D$1:$F$701,MATCH('Sorted Data'!W$1&amp;'Sorted Data'!$E7,Rawdata!$D$1:$D$701,FALSE),MATCH('Sorted Data'!$D7,Rawdata!$D$1:$F$1,FALSE))</f>
        <v>#N/A</v>
      </c>
      <c r="X7" s="3" t="str">
        <f>+INDEX(Rawdata!$D$1:$F$701,MATCH('Sorted Data'!X$1&amp;'Sorted Data'!$E7,Rawdata!$D$1:$D$701,FALSE),MATCH('Sorted Data'!$D7,Rawdata!$D$1:$F$1,FALSE))</f>
        <v>Yes</v>
      </c>
      <c r="Y7" s="3" t="str">
        <f>+INDEX(Rawdata!$D$1:$F$701,MATCH('Sorted Data'!Y$1&amp;'Sorted Data'!$E7,Rawdata!$D$1:$D$701,FALSE),MATCH('Sorted Data'!$D7,Rawdata!$D$1:$F$1,FALSE))</f>
        <v>Yes</v>
      </c>
      <c r="Z7" s="3" t="str">
        <f>+INDEX(Rawdata!$D$1:$F$701,MATCH('Sorted Data'!Z$1&amp;'Sorted Data'!$E7,Rawdata!$D$1:$D$701,FALSE),MATCH('Sorted Data'!$D7,Rawdata!$D$1:$F$1,FALSE))</f>
        <v>Yes</v>
      </c>
      <c r="AA7" s="3" t="str">
        <f>+INDEX(Rawdata!$D$1:$F$701,MATCH('Sorted Data'!AA$1&amp;'Sorted Data'!$E7,Rawdata!$D$1:$D$701,FALSE),MATCH('Sorted Data'!$D7,Rawdata!$D$1:$F$1,FALSE))</f>
        <v>Yes</v>
      </c>
      <c r="AB7" s="3" t="str">
        <f>+INDEX(Rawdata!$D$1:$F$701,MATCH('Sorted Data'!AB$1&amp;'Sorted Data'!$E7,Rawdata!$D$1:$D$701,FALSE),MATCH('Sorted Data'!$D7,Rawdata!$D$1:$F$1,FALSE))</f>
        <v>No</v>
      </c>
      <c r="AC7" s="3" t="str">
        <f>+INDEX(Rawdata!$D$1:$F$701,MATCH('Sorted Data'!AC$1&amp;'Sorted Data'!$E7,Rawdata!$D$1:$D$701,FALSE),MATCH('Sorted Data'!$D7,Rawdata!$D$1:$F$1,FALSE))</f>
        <v>Yes</v>
      </c>
      <c r="AD7" s="3" t="str">
        <f>+INDEX(Rawdata!$D$1:$F$701,MATCH('Sorted Data'!AD$1&amp;'Sorted Data'!$E7,Rawdata!$D$1:$D$701,FALSE),MATCH('Sorted Data'!$D7,Rawdata!$D$1:$F$1,FALSE))</f>
        <v>Yes</v>
      </c>
      <c r="AE7" s="3" t="str">
        <f>+INDEX(Rawdata!$D$1:$F$701,MATCH('Sorted Data'!AE$1&amp;'Sorted Data'!$E7,Rawdata!$D$1:$D$701,FALSE),MATCH('Sorted Data'!$D7,Rawdata!$D$1:$F$1,FALSE))</f>
        <v>Yes</v>
      </c>
      <c r="AF7" s="3" t="str">
        <f>+INDEX(Rawdata!$D$1:$F$701,MATCH('Sorted Data'!AF$1&amp;'Sorted Data'!$E7,Rawdata!$D$1:$D$701,FALSE),MATCH('Sorted Data'!$D7,Rawdata!$D$1:$F$1,FALSE))</f>
        <v>Yes</v>
      </c>
      <c r="AG7" s="3" t="str">
        <f>+INDEX(Rawdata!$D$1:$F$701,MATCH('Sorted Data'!AG$1&amp;'Sorted Data'!$E7,Rawdata!$D$1:$D$701,FALSE),MATCH('Sorted Data'!$D7,Rawdata!$D$1:$F$1,FALSE))</f>
        <v>Yes</v>
      </c>
      <c r="AH7" s="3" t="str">
        <f>+INDEX(Rawdata!$D$1:$F$701,MATCH('Sorted Data'!AH$1&amp;'Sorted Data'!$E7,Rawdata!$D$1:$D$701,FALSE),MATCH('Sorted Data'!$D7,Rawdata!$D$1:$F$1,FALSE))</f>
        <v>Yes*</v>
      </c>
      <c r="AI7" s="3" t="str">
        <f>+INDEX(Rawdata!$D$1:$F$701,MATCH('Sorted Data'!AI$1&amp;'Sorted Data'!$E7,Rawdata!$D$1:$D$701,FALSE),MATCH('Sorted Data'!$D7,Rawdata!$D$1:$F$1,FALSE))</f>
        <v>Yes</v>
      </c>
      <c r="AJ7" s="3" t="str">
        <f>+INDEX(Rawdata!$D$1:$F$701,MATCH('Sorted Data'!AJ$1&amp;'Sorted Data'!$E7,Rawdata!$D$1:$D$701,FALSE),MATCH('Sorted Data'!$D7,Rawdata!$D$1:$F$1,FALSE))</f>
        <v>Yes</v>
      </c>
      <c r="AK7" s="3" t="str">
        <f>+INDEX(Rawdata!$D$1:$F$701,MATCH('Sorted Data'!AK$1&amp;'Sorted Data'!$E7,Rawdata!$D$1:$D$701,FALSE),MATCH('Sorted Data'!$D7,Rawdata!$D$1:$F$1,FALSE))</f>
        <v>No</v>
      </c>
      <c r="AL7" s="3" t="e">
        <f>+INDEX(Rawdata!$D$1:$F$701,MATCH('Sorted Data'!AL$1&amp;'Sorted Data'!$E7,Rawdata!$D$1:$D$701,FALSE),MATCH('Sorted Data'!$D7,Rawdata!$D$1:$F$1,FALSE))</f>
        <v>#N/A</v>
      </c>
      <c r="AM7" s="3" t="str">
        <f>+INDEX(Rawdata!$D$1:$F$701,MATCH('Sorted Data'!AM$1&amp;'Sorted Data'!$E7,Rawdata!$D$1:$D$701,FALSE),MATCH('Sorted Data'!$D7,Rawdata!$D$1:$F$1,FALSE))</f>
        <v>No</v>
      </c>
      <c r="AN7" s="3" t="str">
        <f>+INDEX(Rawdata!$D$1:$F$701,MATCH('Sorted Data'!AN$1&amp;'Sorted Data'!$E7,Rawdata!$D$1:$D$701,FALSE),MATCH('Sorted Data'!$D7,Rawdata!$D$1:$F$1,FALSE))</f>
        <v>Yes</v>
      </c>
      <c r="AO7" s="3" t="str">
        <f>+INDEX(Rawdata!$D$1:$F$701,MATCH('Sorted Data'!AO$1&amp;'Sorted Data'!$E7,Rawdata!$D$1:$D$701,FALSE),MATCH('Sorted Data'!$D7,Rawdata!$D$1:$F$1,FALSE))</f>
        <v>Yes</v>
      </c>
      <c r="AP7" s="3" t="str">
        <f>+INDEX(Rawdata!$D$1:$F$701,MATCH('Sorted Data'!AP$1&amp;'Sorted Data'!$E7,Rawdata!$D$1:$D$701,FALSE),MATCH('Sorted Data'!$D7,Rawdata!$D$1:$F$1,FALSE))</f>
        <v>Yes</v>
      </c>
      <c r="AQ7" s="3" t="str">
        <f>+INDEX(Rawdata!$D$1:$F$701,MATCH('Sorted Data'!AQ$1&amp;'Sorted Data'!$E7,Rawdata!$D$1:$D$701,FALSE),MATCH('Sorted Data'!$D7,Rawdata!$D$1:$F$1,FALSE))</f>
        <v>Yes</v>
      </c>
      <c r="AR7" s="3" t="str">
        <f>+INDEX(Rawdata!$D$1:$F$701,MATCH('Sorted Data'!AR$1&amp;'Sorted Data'!$E7,Rawdata!$D$1:$D$701,FALSE),MATCH('Sorted Data'!$D7,Rawdata!$D$1:$F$1,FALSE))</f>
        <v>Yes</v>
      </c>
      <c r="AS7" s="3" t="str">
        <f>+INDEX(Rawdata!$D$1:$F$701,MATCH('Sorted Data'!AS$1&amp;'Sorted Data'!$E7,Rawdata!$D$1:$D$701,FALSE),MATCH('Sorted Data'!$D7,Rawdata!$D$1:$F$1,FALSE))</f>
        <v>Yes</v>
      </c>
      <c r="AT7" s="3" t="str">
        <f>+INDEX(Rawdata!$D$1:$F$701,MATCH('Sorted Data'!AT$1&amp;'Sorted Data'!$E7,Rawdata!$D$1:$D$701,FALSE),MATCH('Sorted Data'!$D7,Rawdata!$D$1:$F$1,FALSE))</f>
        <v>Yes</v>
      </c>
      <c r="AU7" s="3" t="str">
        <f>+INDEX(Rawdata!$D$1:$F$701,MATCH('Sorted Data'!AU$1&amp;'Sorted Data'!$E7,Rawdata!$D$1:$D$701,FALSE),MATCH('Sorted Data'!$D7,Rawdata!$D$1:$F$1,FALSE))</f>
        <v>Yes</v>
      </c>
      <c r="AV7" s="3" t="str">
        <f>+INDEX(Rawdata!$D$1:$F$701,MATCH('Sorted Data'!AV$1&amp;'Sorted Data'!$E7,Rawdata!$D$1:$D$701,FALSE),MATCH('Sorted Data'!$D7,Rawdata!$D$1:$F$1,FALSE))</f>
        <v>Yes</v>
      </c>
      <c r="AW7" s="3" t="str">
        <f>+INDEX(Rawdata!$D$1:$F$701,MATCH('Sorted Data'!AW$1&amp;'Sorted Data'!$E7,Rawdata!$D$1:$D$701,FALSE),MATCH('Sorted Data'!$D7,Rawdata!$D$1:$F$1,FALSE))</f>
        <v>Yes</v>
      </c>
      <c r="AX7" s="3" t="str">
        <f>+INDEX(Rawdata!$D$1:$F$701,MATCH('Sorted Data'!AX$1&amp;'Sorted Data'!$E7,Rawdata!$D$1:$D$701,FALSE),MATCH('Sorted Data'!$D7,Rawdata!$D$1:$F$1,FALSE))</f>
        <v>Yes</v>
      </c>
      <c r="AY7" s="3" t="str">
        <f>+INDEX(Rawdata!$D$1:$F$701,MATCH('Sorted Data'!AY$1&amp;'Sorted Data'!$E7,Rawdata!$D$1:$D$701,FALSE),MATCH('Sorted Data'!$D7,Rawdata!$D$1:$F$1,FALSE))</f>
        <v>Yes</v>
      </c>
      <c r="AZ7" s="3" t="str">
        <f>+INDEX(Rawdata!$D$1:$F$701,MATCH('Sorted Data'!AZ$1&amp;'Sorted Data'!$E7,Rawdata!$D$1:$D$701,FALSE),MATCH('Sorted Data'!$D7,Rawdata!$D$1:$F$1,FALSE))</f>
        <v>Yes</v>
      </c>
      <c r="BA7" s="3" t="str">
        <f>+INDEX(Rawdata!$D$1:$F$701,MATCH('Sorted Data'!BA$1&amp;'Sorted Data'!$E7,Rawdata!$D$1:$D$701,FALSE),MATCH('Sorted Data'!$D7,Rawdata!$D$1:$F$1,FALSE))</f>
        <v>Yes</v>
      </c>
      <c r="BB7" s="3" t="str">
        <f>+INDEX(Rawdata!$D$1:$F$701,MATCH('Sorted Data'!BB$1&amp;'Sorted Data'!$E7,Rawdata!$D$1:$D$701,FALSE),MATCH('Sorted Data'!$D7,Rawdata!$D$1:$F$1,FALSE))</f>
        <v>Yes</v>
      </c>
      <c r="BC7" s="3" t="str">
        <f>+INDEX(Rawdata!$D$1:$F$701,MATCH('Sorted Data'!BC$1&amp;'Sorted Data'!$E7,Rawdata!$D$1:$D$701,FALSE),MATCH('Sorted Data'!$D7,Rawdata!$D$1:$F$1,FALSE))</f>
        <v>Yes</v>
      </c>
      <c r="BD7" s="3" t="str">
        <f>+INDEX(Rawdata!$D$1:$F$701,MATCH('Sorted Data'!BD$1&amp;'Sorted Data'!$E7,Rawdata!$D$1:$D$701,FALSE),MATCH('Sorted Data'!$D7,Rawdata!$D$1:$F$1,FALSE))</f>
        <v>Yes_x000D_</v>
      </c>
      <c r="BE7" s="3" t="str">
        <f>+INDEX(Rawdata!$D$1:$F$701,MATCH('Sorted Data'!BE$1&amp;'Sorted Data'!$E7,Rawdata!$D$1:$D$701,FALSE),MATCH('Sorted Data'!$D7,Rawdata!$D$1:$F$1,FALSE))</f>
        <v>Yes</v>
      </c>
      <c r="BF7" s="3" t="e">
        <f>+INDEX(Rawdata!$D$1:$F$701,MATCH('Sorted Data'!BF$1&amp;'Sorted Data'!$E7,Rawdata!$D$1:$D$701,FALSE),MATCH('Sorted Data'!$D7,Rawdata!$D$1:$F$1,FALSE))</f>
        <v>#N/A</v>
      </c>
      <c r="BG7" s="3" t="e">
        <f>+INDEX(Rawdata!$D$1:$F$701,MATCH('Sorted Data'!BG$1&amp;'Sorted Data'!$E7,Rawdata!$D$1:$D$701,FALSE),MATCH('Sorted Data'!$D7,Rawdata!$D$1:$F$1,FALSE))</f>
        <v>#N/A</v>
      </c>
      <c r="BH7" s="3" t="e">
        <f>+INDEX(Rawdata!$D$1:$F$701,MATCH('Sorted Data'!BH$1&amp;'Sorted Data'!$E7,Rawdata!$D$1:$D$701,FALSE),MATCH('Sorted Data'!$D7,Rawdata!$D$1:$F$1,FALSE))</f>
        <v>#N/A</v>
      </c>
      <c r="BI7" s="3" t="e">
        <f>+INDEX(Rawdata!$D$1:$F$701,MATCH('Sorted Data'!BI$1&amp;'Sorted Data'!$E7,Rawdata!$D$1:$D$701,FALSE),MATCH('Sorted Data'!$D7,Rawdata!$D$1:$F$1,FALSE))</f>
        <v>#N/A</v>
      </c>
      <c r="BJ7" s="3" t="e">
        <f>+INDEX(Rawdata!$D$1:$F$701,MATCH('Sorted Data'!BJ$1&amp;'Sorted Data'!$E7,Rawdata!$D$1:$D$701,FALSE),MATCH('Sorted Data'!$D7,Rawdata!$D$1:$F$1,FALSE))</f>
        <v>#N/A</v>
      </c>
    </row>
    <row r="8" spans="2:62" x14ac:dyDescent="0.2">
      <c r="B8" t="str">
        <f t="shared" si="0"/>
        <v>Assault weapon law?</v>
      </c>
      <c r="C8">
        <f t="shared" si="1"/>
        <v>50</v>
      </c>
      <c r="D8" t="s">
        <v>1</v>
      </c>
      <c r="E8" s="6" t="s">
        <v>18</v>
      </c>
      <c r="F8" s="11" t="str">
        <f t="shared" si="2"/>
        <v>Assault weapon law?Long guns</v>
      </c>
      <c r="G8" s="3" t="str">
        <f>+INDEX(Rawdata!$D$1:$F$701,MATCH('Sorted Data'!G$1&amp;'Sorted Data'!$E8,Rawdata!$D$1:$D$701,FALSE),MATCH('Sorted Data'!$D8,Rawdata!$D$1:$F$1,FALSE))</f>
        <v>No</v>
      </c>
      <c r="H8" s="3" t="str">
        <f>+INDEX(Rawdata!$D$1:$F$701,MATCH('Sorted Data'!H$1&amp;'Sorted Data'!$E8,Rawdata!$D$1:$D$701,FALSE),MATCH('Sorted Data'!$D8,Rawdata!$D$1:$F$1,FALSE))</f>
        <v>No</v>
      </c>
      <c r="I8" s="3" t="e">
        <f>+INDEX(Rawdata!$D$1:$F$701,MATCH('Sorted Data'!I$1&amp;'Sorted Data'!$E8,Rawdata!$D$1:$D$701,FALSE),MATCH('Sorted Data'!$D8,Rawdata!$D$1:$F$1,FALSE))</f>
        <v>#N/A</v>
      </c>
      <c r="J8" s="3" t="str">
        <f>+INDEX(Rawdata!$D$1:$F$701,MATCH('Sorted Data'!J$1&amp;'Sorted Data'!$E8,Rawdata!$D$1:$D$701,FALSE),MATCH('Sorted Data'!$D8,Rawdata!$D$1:$F$1,FALSE))</f>
        <v>No</v>
      </c>
      <c r="K8" s="3" t="str">
        <f>+INDEX(Rawdata!$D$1:$F$701,MATCH('Sorted Data'!K$1&amp;'Sorted Data'!$E8,Rawdata!$D$1:$D$701,FALSE),MATCH('Sorted Data'!$D8,Rawdata!$D$1:$F$1,FALSE))</f>
        <v>Yes</v>
      </c>
      <c r="L8" s="3" t="str">
        <f>+INDEX(Rawdata!$D$1:$F$701,MATCH('Sorted Data'!L$1&amp;'Sorted Data'!$E8,Rawdata!$D$1:$D$701,FALSE),MATCH('Sorted Data'!$D8,Rawdata!$D$1:$F$1,FALSE))</f>
        <v>No</v>
      </c>
      <c r="M8" s="3" t="str">
        <f>+INDEX(Rawdata!$D$1:$F$701,MATCH('Sorted Data'!M$1&amp;'Sorted Data'!$E8,Rawdata!$D$1:$D$701,FALSE),MATCH('Sorted Data'!$D8,Rawdata!$D$1:$F$1,FALSE))</f>
        <v>Yes</v>
      </c>
      <c r="N8" s="3" t="str">
        <f>+INDEX(Rawdata!$D$1:$F$701,MATCH('Sorted Data'!N$1&amp;'Sorted Data'!$E8,Rawdata!$D$1:$D$701,FALSE),MATCH('Sorted Data'!$D8,Rawdata!$D$1:$F$1,FALSE))</f>
        <v>No</v>
      </c>
      <c r="O8" s="3" t="str">
        <f>+INDEX(Rawdata!$D$1:$F$701,MATCH('Sorted Data'!O$1&amp;'Sorted Data'!$E8,Rawdata!$D$1:$D$701,FALSE),MATCH('Sorted Data'!$D8,Rawdata!$D$1:$F$1,FALSE))</f>
        <v>Yes</v>
      </c>
      <c r="P8" s="3" t="str">
        <f>+INDEX(Rawdata!$D$1:$F$701,MATCH('Sorted Data'!P$1&amp;'Sorted Data'!$E8,Rawdata!$D$1:$D$701,FALSE),MATCH('Sorted Data'!$D8,Rawdata!$D$1:$F$1,FALSE))</f>
        <v>No</v>
      </c>
      <c r="Q8" s="3" t="str">
        <f>+INDEX(Rawdata!$D$1:$F$701,MATCH('Sorted Data'!Q$1&amp;'Sorted Data'!$E8,Rawdata!$D$1:$D$701,FALSE),MATCH('Sorted Data'!$D8,Rawdata!$D$1:$F$1,FALSE))</f>
        <v>No</v>
      </c>
      <c r="R8" s="3" t="str">
        <f>+INDEX(Rawdata!$D$1:$F$701,MATCH('Sorted Data'!R$1&amp;'Sorted Data'!$E8,Rawdata!$D$1:$D$701,FALSE),MATCH('Sorted Data'!$D8,Rawdata!$D$1:$F$1,FALSE))</f>
        <v>No</v>
      </c>
      <c r="S8" s="3" t="str">
        <f>+INDEX(Rawdata!$D$1:$F$701,MATCH('Sorted Data'!S$1&amp;'Sorted Data'!$E8,Rawdata!$D$1:$D$701,FALSE),MATCH('Sorted Data'!$D8,Rawdata!$D$1:$F$1,FALSE))</f>
        <v>No</v>
      </c>
      <c r="T8" s="3" t="str">
        <f>+INDEX(Rawdata!$D$1:$F$701,MATCH('Sorted Data'!T$1&amp;'Sorted Data'!$E8,Rawdata!$D$1:$D$701,FALSE),MATCH('Sorted Data'!$D8,Rawdata!$D$1:$F$1,FALSE))</f>
        <v>No</v>
      </c>
      <c r="U8" s="3" t="str">
        <f>+INDEX(Rawdata!$D$1:$F$701,MATCH('Sorted Data'!U$1&amp;'Sorted Data'!$E8,Rawdata!$D$1:$D$701,FALSE),MATCH('Sorted Data'!$D8,Rawdata!$D$1:$F$1,FALSE))</f>
        <v>No</v>
      </c>
      <c r="V8" s="3" t="str">
        <f>+INDEX(Rawdata!$D$1:$F$701,MATCH('Sorted Data'!V$1&amp;'Sorted Data'!$E8,Rawdata!$D$1:$D$701,FALSE),MATCH('Sorted Data'!$D8,Rawdata!$D$1:$F$1,FALSE))</f>
        <v>No</v>
      </c>
      <c r="W8" s="3" t="str">
        <f>+INDEX(Rawdata!$D$1:$F$701,MATCH('Sorted Data'!W$1&amp;'Sorted Data'!$E8,Rawdata!$D$1:$D$701,FALSE),MATCH('Sorted Data'!$D8,Rawdata!$D$1:$F$1,FALSE))</f>
        <v>No</v>
      </c>
      <c r="X8" s="3" t="str">
        <f>+INDEX(Rawdata!$D$1:$F$701,MATCH('Sorted Data'!X$1&amp;'Sorted Data'!$E8,Rawdata!$D$1:$D$701,FALSE),MATCH('Sorted Data'!$D8,Rawdata!$D$1:$F$1,FALSE))</f>
        <v>No</v>
      </c>
      <c r="Y8" s="3" t="str">
        <f>+INDEX(Rawdata!$D$1:$F$701,MATCH('Sorted Data'!Y$1&amp;'Sorted Data'!$E8,Rawdata!$D$1:$D$701,FALSE),MATCH('Sorted Data'!$D8,Rawdata!$D$1:$F$1,FALSE))</f>
        <v>No</v>
      </c>
      <c r="Z8" s="3" t="str">
        <f>+INDEX(Rawdata!$D$1:$F$701,MATCH('Sorted Data'!Z$1&amp;'Sorted Data'!$E8,Rawdata!$D$1:$D$701,FALSE),MATCH('Sorted Data'!$D8,Rawdata!$D$1:$F$1,FALSE))</f>
        <v>No</v>
      </c>
      <c r="AA8" s="3" t="str">
        <f>+INDEX(Rawdata!$D$1:$F$701,MATCH('Sorted Data'!AA$1&amp;'Sorted Data'!$E8,Rawdata!$D$1:$D$701,FALSE),MATCH('Sorted Data'!$D8,Rawdata!$D$1:$F$1,FALSE))</f>
        <v>Yes</v>
      </c>
      <c r="AB8" s="3" t="str">
        <f>+INDEX(Rawdata!$D$1:$F$701,MATCH('Sorted Data'!AB$1&amp;'Sorted Data'!$E8,Rawdata!$D$1:$D$701,FALSE),MATCH('Sorted Data'!$D8,Rawdata!$D$1:$F$1,FALSE))</f>
        <v>Yes</v>
      </c>
      <c r="AC8" s="3" t="str">
        <f>+INDEX(Rawdata!$D$1:$F$701,MATCH('Sorted Data'!AC$1&amp;'Sorted Data'!$E8,Rawdata!$D$1:$D$701,FALSE),MATCH('Sorted Data'!$D8,Rawdata!$D$1:$F$1,FALSE))</f>
        <v>No</v>
      </c>
      <c r="AD8" s="3" t="str">
        <f>+INDEX(Rawdata!$D$1:$F$701,MATCH('Sorted Data'!AD$1&amp;'Sorted Data'!$E8,Rawdata!$D$1:$D$701,FALSE),MATCH('Sorted Data'!$D8,Rawdata!$D$1:$F$1,FALSE))</f>
        <v>No</v>
      </c>
      <c r="AE8" s="3" t="str">
        <f>+INDEX(Rawdata!$D$1:$F$701,MATCH('Sorted Data'!AE$1&amp;'Sorted Data'!$E8,Rawdata!$D$1:$D$701,FALSE),MATCH('Sorted Data'!$D8,Rawdata!$D$1:$F$1,FALSE))</f>
        <v>No</v>
      </c>
      <c r="AF8" s="3" t="str">
        <f>+INDEX(Rawdata!$D$1:$F$701,MATCH('Sorted Data'!AF$1&amp;'Sorted Data'!$E8,Rawdata!$D$1:$D$701,FALSE),MATCH('Sorted Data'!$D8,Rawdata!$D$1:$F$1,FALSE))</f>
        <v>No</v>
      </c>
      <c r="AG8" s="3" t="str">
        <f>+INDEX(Rawdata!$D$1:$F$701,MATCH('Sorted Data'!AG$1&amp;'Sorted Data'!$E8,Rawdata!$D$1:$D$701,FALSE),MATCH('Sorted Data'!$D8,Rawdata!$D$1:$F$1,FALSE))</f>
        <v>No</v>
      </c>
      <c r="AH8" s="3" t="str">
        <f>+INDEX(Rawdata!$D$1:$F$701,MATCH('Sorted Data'!AH$1&amp;'Sorted Data'!$E8,Rawdata!$D$1:$D$701,FALSE),MATCH('Sorted Data'!$D8,Rawdata!$D$1:$F$1,FALSE))</f>
        <v>No</v>
      </c>
      <c r="AI8" s="3" t="str">
        <f>+INDEX(Rawdata!$D$1:$F$701,MATCH('Sorted Data'!AI$1&amp;'Sorted Data'!$E8,Rawdata!$D$1:$D$701,FALSE),MATCH('Sorted Data'!$D8,Rawdata!$D$1:$F$1,FALSE))</f>
        <v>No</v>
      </c>
      <c r="AJ8" s="3" t="str">
        <f>+INDEX(Rawdata!$D$1:$F$701,MATCH('Sorted Data'!AJ$1&amp;'Sorted Data'!$E8,Rawdata!$D$1:$D$701,FALSE),MATCH('Sorted Data'!$D8,Rawdata!$D$1:$F$1,FALSE))</f>
        <v>No</v>
      </c>
      <c r="AK8" s="3" t="str">
        <f>+INDEX(Rawdata!$D$1:$F$701,MATCH('Sorted Data'!AK$1&amp;'Sorted Data'!$E8,Rawdata!$D$1:$D$701,FALSE),MATCH('Sorted Data'!$D8,Rawdata!$D$1:$F$1,FALSE))</f>
        <v>Yes</v>
      </c>
      <c r="AL8" s="3" t="str">
        <f>+INDEX(Rawdata!$D$1:$F$701,MATCH('Sorted Data'!AL$1&amp;'Sorted Data'!$E8,Rawdata!$D$1:$D$701,FALSE),MATCH('Sorted Data'!$D8,Rawdata!$D$1:$F$1,FALSE))</f>
        <v>No</v>
      </c>
      <c r="AM8" s="3" t="str">
        <f>+INDEX(Rawdata!$D$1:$F$701,MATCH('Sorted Data'!AM$1&amp;'Sorted Data'!$E8,Rawdata!$D$1:$D$701,FALSE),MATCH('Sorted Data'!$D8,Rawdata!$D$1:$F$1,FALSE))</f>
        <v>Yes</v>
      </c>
      <c r="AN8" s="3" t="str">
        <f>+INDEX(Rawdata!$D$1:$F$701,MATCH('Sorted Data'!AN$1&amp;'Sorted Data'!$E8,Rawdata!$D$1:$D$701,FALSE),MATCH('Sorted Data'!$D8,Rawdata!$D$1:$F$1,FALSE))</f>
        <v>No</v>
      </c>
      <c r="AO8" s="3" t="str">
        <f>+INDEX(Rawdata!$D$1:$F$701,MATCH('Sorted Data'!AO$1&amp;'Sorted Data'!$E8,Rawdata!$D$1:$D$701,FALSE),MATCH('Sorted Data'!$D8,Rawdata!$D$1:$F$1,FALSE))</f>
        <v>No</v>
      </c>
      <c r="AP8" s="3" t="str">
        <f>+INDEX(Rawdata!$D$1:$F$701,MATCH('Sorted Data'!AP$1&amp;'Sorted Data'!$E8,Rawdata!$D$1:$D$701,FALSE),MATCH('Sorted Data'!$D8,Rawdata!$D$1:$F$1,FALSE))</f>
        <v>No</v>
      </c>
      <c r="AQ8" s="3" t="str">
        <f>+INDEX(Rawdata!$D$1:$F$701,MATCH('Sorted Data'!AQ$1&amp;'Sorted Data'!$E8,Rawdata!$D$1:$D$701,FALSE),MATCH('Sorted Data'!$D8,Rawdata!$D$1:$F$1,FALSE))</f>
        <v>No</v>
      </c>
      <c r="AR8" s="3" t="str">
        <f>+INDEX(Rawdata!$D$1:$F$701,MATCH('Sorted Data'!AR$1&amp;'Sorted Data'!$E8,Rawdata!$D$1:$D$701,FALSE),MATCH('Sorted Data'!$D8,Rawdata!$D$1:$F$1,FALSE))</f>
        <v>No</v>
      </c>
      <c r="AS8" s="3" t="str">
        <f>+INDEX(Rawdata!$D$1:$F$701,MATCH('Sorted Data'!AS$1&amp;'Sorted Data'!$E8,Rawdata!$D$1:$D$701,FALSE),MATCH('Sorted Data'!$D8,Rawdata!$D$1:$F$1,FALSE))</f>
        <v>No</v>
      </c>
      <c r="AT8" s="3" t="str">
        <f>+INDEX(Rawdata!$D$1:$F$701,MATCH('Sorted Data'!AT$1&amp;'Sorted Data'!$E8,Rawdata!$D$1:$D$701,FALSE),MATCH('Sorted Data'!$D8,Rawdata!$D$1:$F$1,FALSE))</f>
        <v>No</v>
      </c>
      <c r="AU8" s="3" t="str">
        <f>+INDEX(Rawdata!$D$1:$F$701,MATCH('Sorted Data'!AU$1&amp;'Sorted Data'!$E8,Rawdata!$D$1:$D$701,FALSE),MATCH('Sorted Data'!$D8,Rawdata!$D$1:$F$1,FALSE))</f>
        <v>No</v>
      </c>
      <c r="AV8" s="3" t="str">
        <f>+INDEX(Rawdata!$D$1:$F$701,MATCH('Sorted Data'!AV$1&amp;'Sorted Data'!$E8,Rawdata!$D$1:$D$701,FALSE),MATCH('Sorted Data'!$D8,Rawdata!$D$1:$F$1,FALSE))</f>
        <v>No</v>
      </c>
      <c r="AW8" s="3" t="str">
        <f>+INDEX(Rawdata!$D$1:$F$701,MATCH('Sorted Data'!AW$1&amp;'Sorted Data'!$E8,Rawdata!$D$1:$D$701,FALSE),MATCH('Sorted Data'!$D8,Rawdata!$D$1:$F$1,FALSE))</f>
        <v>No</v>
      </c>
      <c r="AX8" s="3" t="str">
        <f>+INDEX(Rawdata!$D$1:$F$701,MATCH('Sorted Data'!AX$1&amp;'Sorted Data'!$E8,Rawdata!$D$1:$D$701,FALSE),MATCH('Sorted Data'!$D8,Rawdata!$D$1:$F$1,FALSE))</f>
        <v>No</v>
      </c>
      <c r="AY8" s="3" t="e">
        <f>+INDEX(Rawdata!$D$1:$F$701,MATCH('Sorted Data'!AY$1&amp;'Sorted Data'!$E8,Rawdata!$D$1:$D$701,FALSE),MATCH('Sorted Data'!$D8,Rawdata!$D$1:$F$1,FALSE))</f>
        <v>#N/A</v>
      </c>
      <c r="AZ8" s="3" t="str">
        <f>+INDEX(Rawdata!$D$1:$F$701,MATCH('Sorted Data'!AZ$1&amp;'Sorted Data'!$E8,Rawdata!$D$1:$D$701,FALSE),MATCH('Sorted Data'!$D8,Rawdata!$D$1:$F$1,FALSE))</f>
        <v>No</v>
      </c>
      <c r="BA8" s="3" t="str">
        <f>+INDEX(Rawdata!$D$1:$F$701,MATCH('Sorted Data'!BA$1&amp;'Sorted Data'!$E8,Rawdata!$D$1:$D$701,FALSE),MATCH('Sorted Data'!$D8,Rawdata!$D$1:$F$1,FALSE))</f>
        <v>Yes</v>
      </c>
      <c r="BB8" s="3" t="e">
        <f>+INDEX(Rawdata!$D$1:$F$701,MATCH('Sorted Data'!BB$1&amp;'Sorted Data'!$E8,Rawdata!$D$1:$D$701,FALSE),MATCH('Sorted Data'!$D8,Rawdata!$D$1:$F$1,FALSE))</f>
        <v>#N/A</v>
      </c>
      <c r="BC8" s="3" t="str">
        <f>+INDEX(Rawdata!$D$1:$F$701,MATCH('Sorted Data'!BC$1&amp;'Sorted Data'!$E8,Rawdata!$D$1:$D$701,FALSE),MATCH('Sorted Data'!$D8,Rawdata!$D$1:$F$1,FALSE))</f>
        <v>No</v>
      </c>
      <c r="BD8" s="3" t="str">
        <f>+INDEX(Rawdata!$D$1:$F$701,MATCH('Sorted Data'!BD$1&amp;'Sorted Data'!$E8,Rawdata!$D$1:$D$701,FALSE),MATCH('Sorted Data'!$D8,Rawdata!$D$1:$F$1,FALSE))</f>
        <v>No_x000D_</v>
      </c>
      <c r="BE8" s="3" t="str">
        <f>+INDEX(Rawdata!$D$1:$F$701,MATCH('Sorted Data'!BE$1&amp;'Sorted Data'!$E8,Rawdata!$D$1:$D$701,FALSE),MATCH('Sorted Data'!$D8,Rawdata!$D$1:$F$1,FALSE))</f>
        <v>No</v>
      </c>
      <c r="BF8" s="3" t="str">
        <f>+INDEX(Rawdata!$D$1:$F$701,MATCH('Sorted Data'!BF$1&amp;'Sorted Data'!$E8,Rawdata!$D$1:$D$701,FALSE),MATCH('Sorted Data'!$D8,Rawdata!$D$1:$F$1,FALSE))</f>
        <v>No</v>
      </c>
      <c r="BG8" s="3" t="e">
        <f>+INDEX(Rawdata!$D$1:$F$701,MATCH('Sorted Data'!BG$1&amp;'Sorted Data'!$E8,Rawdata!$D$1:$D$701,FALSE),MATCH('Sorted Data'!$D8,Rawdata!$D$1:$F$1,FALSE))</f>
        <v>#N/A</v>
      </c>
      <c r="BH8" s="3" t="str">
        <f>+INDEX(Rawdata!$D$1:$F$701,MATCH('Sorted Data'!BH$1&amp;'Sorted Data'!$E8,Rawdata!$D$1:$D$701,FALSE),MATCH('Sorted Data'!$D8,Rawdata!$D$1:$F$1,FALSE))</f>
        <v>No</v>
      </c>
      <c r="BI8" s="3" t="str">
        <f>+INDEX(Rawdata!$D$1:$F$701,MATCH('Sorted Data'!BI$1&amp;'Sorted Data'!$E8,Rawdata!$D$1:$D$701,FALSE),MATCH('Sorted Data'!$D8,Rawdata!$D$1:$F$1,FALSE))</f>
        <v>No</v>
      </c>
      <c r="BJ8" s="3" t="str">
        <f>+INDEX(Rawdata!$D$1:$F$701,MATCH('Sorted Data'!BJ$1&amp;'Sorted Data'!$E8,Rawdata!$D$1:$D$701,FALSE),MATCH('Sorted Data'!$D8,Rawdata!$D$1:$F$1,FALSE))</f>
        <v>Yes</v>
      </c>
    </row>
    <row r="9" spans="2:62" x14ac:dyDescent="0.2">
      <c r="B9" t="str">
        <f t="shared" si="0"/>
        <v>NFA weapons restricted?</v>
      </c>
      <c r="C9">
        <f t="shared" si="1"/>
        <v>53</v>
      </c>
      <c r="D9" t="s">
        <v>1</v>
      </c>
      <c r="E9" s="6" t="s">
        <v>19</v>
      </c>
      <c r="F9" s="11" t="str">
        <f t="shared" si="2"/>
        <v>NFA weapons restricted?Long guns</v>
      </c>
      <c r="G9" s="3" t="str">
        <f>+INDEX(Rawdata!$D$1:$F$701,MATCH('Sorted Data'!G$1&amp;'Sorted Data'!$E9,Rawdata!$D$1:$D$701,FALSE),MATCH('Sorted Data'!$D9,Rawdata!$D$1:$F$1,FALSE))</f>
        <v>No</v>
      </c>
      <c r="H9" s="3" t="str">
        <f>+INDEX(Rawdata!$D$1:$F$701,MATCH('Sorted Data'!H$1&amp;'Sorted Data'!$E9,Rawdata!$D$1:$D$701,FALSE),MATCH('Sorted Data'!$D9,Rawdata!$D$1:$F$1,FALSE))</f>
        <v>No</v>
      </c>
      <c r="I9" s="3" t="str">
        <f>+INDEX(Rawdata!$D$1:$F$701,MATCH('Sorted Data'!I$1&amp;'Sorted Data'!$E9,Rawdata!$D$1:$D$701,FALSE),MATCH('Sorted Data'!$D9,Rawdata!$D$1:$F$1,FALSE))</f>
        <v>No</v>
      </c>
      <c r="J9" s="3" t="str">
        <f>+INDEX(Rawdata!$D$1:$F$701,MATCH('Sorted Data'!J$1&amp;'Sorted Data'!$E9,Rawdata!$D$1:$D$701,FALSE),MATCH('Sorted Data'!$D9,Rawdata!$D$1:$F$1,FALSE))</f>
        <v>No</v>
      </c>
      <c r="K9" s="3" t="str">
        <f>+INDEX(Rawdata!$D$1:$F$701,MATCH('Sorted Data'!K$1&amp;'Sorted Data'!$E9,Rawdata!$D$1:$D$701,FALSE),MATCH('Sorted Data'!$D9,Rawdata!$D$1:$F$1,FALSE))</f>
        <v>Yes</v>
      </c>
      <c r="L9" s="3" t="str">
        <f>+INDEX(Rawdata!$D$1:$F$701,MATCH('Sorted Data'!L$1&amp;'Sorted Data'!$E9,Rawdata!$D$1:$D$701,FALSE),MATCH('Sorted Data'!$D9,Rawdata!$D$1:$F$1,FALSE))</f>
        <v>No</v>
      </c>
      <c r="M9" s="3" t="str">
        <f>+INDEX(Rawdata!$D$1:$F$701,MATCH('Sorted Data'!M$1&amp;'Sorted Data'!$E9,Rawdata!$D$1:$D$701,FALSE),MATCH('Sorted Data'!$D9,Rawdata!$D$1:$F$1,FALSE))</f>
        <v>No</v>
      </c>
      <c r="N9" s="3" t="str">
        <f>+INDEX(Rawdata!$D$1:$F$701,MATCH('Sorted Data'!N$1&amp;'Sorted Data'!$E9,Rawdata!$D$1:$D$701,FALSE),MATCH('Sorted Data'!$D9,Rawdata!$D$1:$F$1,FALSE))</f>
        <v>Yes</v>
      </c>
      <c r="O9" s="3" t="str">
        <f>+INDEX(Rawdata!$D$1:$F$701,MATCH('Sorted Data'!O$1&amp;'Sorted Data'!$E9,Rawdata!$D$1:$D$701,FALSE),MATCH('Sorted Data'!$D9,Rawdata!$D$1:$F$1,FALSE))</f>
        <v>Yes</v>
      </c>
      <c r="P9" s="3" t="str">
        <f>+INDEX(Rawdata!$D$1:$F$701,MATCH('Sorted Data'!P$1&amp;'Sorted Data'!$E9,Rawdata!$D$1:$D$701,FALSE),MATCH('Sorted Data'!$D9,Rawdata!$D$1:$F$1,FALSE))</f>
        <v>No</v>
      </c>
      <c r="Q9" s="3" t="str">
        <f>+INDEX(Rawdata!$D$1:$F$701,MATCH('Sorted Data'!Q$1&amp;'Sorted Data'!$E9,Rawdata!$D$1:$D$701,FALSE),MATCH('Sorted Data'!$D9,Rawdata!$D$1:$F$1,FALSE))</f>
        <v>No</v>
      </c>
      <c r="R9" s="3" t="str">
        <f>+INDEX(Rawdata!$D$1:$F$701,MATCH('Sorted Data'!R$1&amp;'Sorted Data'!$E9,Rawdata!$D$1:$D$701,FALSE),MATCH('Sorted Data'!$D9,Rawdata!$D$1:$F$1,FALSE))</f>
        <v>Yes</v>
      </c>
      <c r="S9" s="3" t="str">
        <f>+INDEX(Rawdata!$D$1:$F$701,MATCH('Sorted Data'!S$1&amp;'Sorted Data'!$E9,Rawdata!$D$1:$D$701,FALSE),MATCH('Sorted Data'!$D9,Rawdata!$D$1:$F$1,FALSE))</f>
        <v>No</v>
      </c>
      <c r="T9" s="3" t="str">
        <f>+INDEX(Rawdata!$D$1:$F$701,MATCH('Sorted Data'!T$1&amp;'Sorted Data'!$E9,Rawdata!$D$1:$D$701,FALSE),MATCH('Sorted Data'!$D9,Rawdata!$D$1:$F$1,FALSE))</f>
        <v>Yes</v>
      </c>
      <c r="U9" s="3" t="str">
        <f>+INDEX(Rawdata!$D$1:$F$701,MATCH('Sorted Data'!U$1&amp;'Sorted Data'!$E9,Rawdata!$D$1:$D$701,FALSE),MATCH('Sorted Data'!$D9,Rawdata!$D$1:$F$1,FALSE))</f>
        <v>No</v>
      </c>
      <c r="V9" s="3" t="str">
        <f>+INDEX(Rawdata!$D$1:$F$701,MATCH('Sorted Data'!V$1&amp;'Sorted Data'!$E9,Rawdata!$D$1:$D$701,FALSE),MATCH('Sorted Data'!$D9,Rawdata!$D$1:$F$1,FALSE))</f>
        <v>Yes_x000D_</v>
      </c>
      <c r="W9" s="3" t="str">
        <f>+INDEX(Rawdata!$D$1:$F$701,MATCH('Sorted Data'!W$1&amp;'Sorted Data'!$E9,Rawdata!$D$1:$D$701,FALSE),MATCH('Sorted Data'!$D9,Rawdata!$D$1:$F$1,FALSE))</f>
        <v>No</v>
      </c>
      <c r="X9" s="3" t="str">
        <f>+INDEX(Rawdata!$D$1:$F$701,MATCH('Sorted Data'!X$1&amp;'Sorted Data'!$E9,Rawdata!$D$1:$D$701,FALSE),MATCH('Sorted Data'!$D9,Rawdata!$D$1:$F$1,FALSE))</f>
        <v>No</v>
      </c>
      <c r="Y9" s="3" t="str">
        <f>+INDEX(Rawdata!$D$1:$F$701,MATCH('Sorted Data'!Y$1&amp;'Sorted Data'!$E9,Rawdata!$D$1:$D$701,FALSE),MATCH('Sorted Data'!$D9,Rawdata!$D$1:$F$1,FALSE))</f>
        <v>No</v>
      </c>
      <c r="Z9" s="3" t="str">
        <f>+INDEX(Rawdata!$D$1:$F$701,MATCH('Sorted Data'!Z$1&amp;'Sorted Data'!$E9,Rawdata!$D$1:$D$701,FALSE),MATCH('Sorted Data'!$D9,Rawdata!$D$1:$F$1,FALSE))</f>
        <v>No</v>
      </c>
      <c r="AA9" s="3" t="str">
        <f>+INDEX(Rawdata!$D$1:$F$701,MATCH('Sorted Data'!AA$1&amp;'Sorted Data'!$E9,Rawdata!$D$1:$D$701,FALSE),MATCH('Sorted Data'!$D9,Rawdata!$D$1:$F$1,FALSE))</f>
        <v>No</v>
      </c>
      <c r="AB9" s="3" t="str">
        <f>+INDEX(Rawdata!$D$1:$F$701,MATCH('Sorted Data'!AB$1&amp;'Sorted Data'!$E9,Rawdata!$D$1:$D$701,FALSE),MATCH('Sorted Data'!$D9,Rawdata!$D$1:$F$1,FALSE))</f>
        <v>Yes</v>
      </c>
      <c r="AC9" s="3" t="str">
        <f>+INDEX(Rawdata!$D$1:$F$701,MATCH('Sorted Data'!AC$1&amp;'Sorted Data'!$E9,Rawdata!$D$1:$D$701,FALSE),MATCH('Sorted Data'!$D9,Rawdata!$D$1:$F$1,FALSE))</f>
        <v>No</v>
      </c>
      <c r="AD9" s="3" t="str">
        <f>+INDEX(Rawdata!$D$1:$F$701,MATCH('Sorted Data'!AD$1&amp;'Sorted Data'!$E9,Rawdata!$D$1:$D$701,FALSE),MATCH('Sorted Data'!$D9,Rawdata!$D$1:$F$1,FALSE))</f>
        <v>Yes</v>
      </c>
      <c r="AE9" s="3" t="str">
        <f>+INDEX(Rawdata!$D$1:$F$701,MATCH('Sorted Data'!AE$1&amp;'Sorted Data'!$E9,Rawdata!$D$1:$D$701,FALSE),MATCH('Sorted Data'!$D9,Rawdata!$D$1:$F$1,FALSE))</f>
        <v>No</v>
      </c>
      <c r="AF9" s="3" t="str">
        <f>+INDEX(Rawdata!$D$1:$F$701,MATCH('Sorted Data'!AF$1&amp;'Sorted Data'!$E9,Rawdata!$D$1:$D$701,FALSE),MATCH('Sorted Data'!$D9,Rawdata!$D$1:$F$1,FALSE))</f>
        <v>No</v>
      </c>
      <c r="AG9" s="3" t="str">
        <f>+INDEX(Rawdata!$D$1:$F$701,MATCH('Sorted Data'!AG$1&amp;'Sorted Data'!$E9,Rawdata!$D$1:$D$701,FALSE),MATCH('Sorted Data'!$D9,Rawdata!$D$1:$F$1,FALSE))</f>
        <v>No</v>
      </c>
      <c r="AH9" s="3" t="str">
        <f>+INDEX(Rawdata!$D$1:$F$701,MATCH('Sorted Data'!AH$1&amp;'Sorted Data'!$E9,Rawdata!$D$1:$D$701,FALSE),MATCH('Sorted Data'!$D9,Rawdata!$D$1:$F$1,FALSE))</f>
        <v>No</v>
      </c>
      <c r="AI9" s="3" t="str">
        <f>+INDEX(Rawdata!$D$1:$F$701,MATCH('Sorted Data'!AI$1&amp;'Sorted Data'!$E9,Rawdata!$D$1:$D$701,FALSE),MATCH('Sorted Data'!$D9,Rawdata!$D$1:$F$1,FALSE))</f>
        <v>No</v>
      </c>
      <c r="AJ9" s="3" t="str">
        <f>+INDEX(Rawdata!$D$1:$F$701,MATCH('Sorted Data'!AJ$1&amp;'Sorted Data'!$E9,Rawdata!$D$1:$D$701,FALSE),MATCH('Sorted Data'!$D9,Rawdata!$D$1:$F$1,FALSE))</f>
        <v>No</v>
      </c>
      <c r="AK9" s="3" t="str">
        <f>+INDEX(Rawdata!$D$1:$F$701,MATCH('Sorted Data'!AK$1&amp;'Sorted Data'!$E9,Rawdata!$D$1:$D$701,FALSE),MATCH('Sorted Data'!$D9,Rawdata!$D$1:$F$1,FALSE))</f>
        <v>Yes</v>
      </c>
      <c r="AL9" s="3" t="str">
        <f>+INDEX(Rawdata!$D$1:$F$701,MATCH('Sorted Data'!AL$1&amp;'Sorted Data'!$E9,Rawdata!$D$1:$D$701,FALSE),MATCH('Sorted Data'!$D9,Rawdata!$D$1:$F$1,FALSE))</f>
        <v>No</v>
      </c>
      <c r="AM9" s="3" t="e">
        <f>+INDEX(Rawdata!$D$1:$F$701,MATCH('Sorted Data'!AM$1&amp;'Sorted Data'!$E9,Rawdata!$D$1:$D$701,FALSE),MATCH('Sorted Data'!$D9,Rawdata!$D$1:$F$1,FALSE))</f>
        <v>#N/A</v>
      </c>
      <c r="AN9" s="3" t="str">
        <f>+INDEX(Rawdata!$D$1:$F$701,MATCH('Sorted Data'!AN$1&amp;'Sorted Data'!$E9,Rawdata!$D$1:$D$701,FALSE),MATCH('Sorted Data'!$D9,Rawdata!$D$1:$F$1,FALSE))</f>
        <v>No</v>
      </c>
      <c r="AO9" s="3" t="str">
        <f>+INDEX(Rawdata!$D$1:$F$701,MATCH('Sorted Data'!AO$1&amp;'Sorted Data'!$E9,Rawdata!$D$1:$D$701,FALSE),MATCH('Sorted Data'!$D9,Rawdata!$D$1:$F$1,FALSE))</f>
        <v>No</v>
      </c>
      <c r="AP9" s="3" t="str">
        <f>+INDEX(Rawdata!$D$1:$F$701,MATCH('Sorted Data'!AP$1&amp;'Sorted Data'!$E9,Rawdata!$D$1:$D$701,FALSE),MATCH('Sorted Data'!$D9,Rawdata!$D$1:$F$1,FALSE))</f>
        <v>No</v>
      </c>
      <c r="AQ9" s="3" t="str">
        <f>+INDEX(Rawdata!$D$1:$F$701,MATCH('Sorted Data'!AQ$1&amp;'Sorted Data'!$E9,Rawdata!$D$1:$D$701,FALSE),MATCH('Sorted Data'!$D9,Rawdata!$D$1:$F$1,FALSE))</f>
        <v>No</v>
      </c>
      <c r="AR9" s="3" t="str">
        <f>+INDEX(Rawdata!$D$1:$F$701,MATCH('Sorted Data'!AR$1&amp;'Sorted Data'!$E9,Rawdata!$D$1:$D$701,FALSE),MATCH('Sorted Data'!$D9,Rawdata!$D$1:$F$1,FALSE))</f>
        <v>No</v>
      </c>
      <c r="AS9" s="3" t="str">
        <f>+INDEX(Rawdata!$D$1:$F$701,MATCH('Sorted Data'!AS$1&amp;'Sorted Data'!$E9,Rawdata!$D$1:$D$701,FALSE),MATCH('Sorted Data'!$D9,Rawdata!$D$1:$F$1,FALSE))</f>
        <v>No</v>
      </c>
      <c r="AT9" s="3" t="str">
        <f>+INDEX(Rawdata!$D$1:$F$701,MATCH('Sorted Data'!AT$1&amp;'Sorted Data'!$E9,Rawdata!$D$1:$D$701,FALSE),MATCH('Sorted Data'!$D9,Rawdata!$D$1:$F$1,FALSE))</f>
        <v>Yes</v>
      </c>
      <c r="AU9" s="3" t="str">
        <f>+INDEX(Rawdata!$D$1:$F$701,MATCH('Sorted Data'!AU$1&amp;'Sorted Data'!$E9,Rawdata!$D$1:$D$701,FALSE),MATCH('Sorted Data'!$D9,Rawdata!$D$1:$F$1,FALSE))</f>
        <v>No</v>
      </c>
      <c r="AV9" s="3" t="str">
        <f>+INDEX(Rawdata!$D$1:$F$701,MATCH('Sorted Data'!AV$1&amp;'Sorted Data'!$E9,Rawdata!$D$1:$D$701,FALSE),MATCH('Sorted Data'!$D9,Rawdata!$D$1:$F$1,FALSE))</f>
        <v>No</v>
      </c>
      <c r="AW9" s="3" t="str">
        <f>+INDEX(Rawdata!$D$1:$F$701,MATCH('Sorted Data'!AW$1&amp;'Sorted Data'!$E9,Rawdata!$D$1:$D$701,FALSE),MATCH('Sorted Data'!$D9,Rawdata!$D$1:$F$1,FALSE))</f>
        <v>No</v>
      </c>
      <c r="AX9" s="3" t="str">
        <f>+INDEX(Rawdata!$D$1:$F$701,MATCH('Sorted Data'!AX$1&amp;'Sorted Data'!$E9,Rawdata!$D$1:$D$701,FALSE),MATCH('Sorted Data'!$D9,Rawdata!$D$1:$F$1,FALSE))</f>
        <v>No</v>
      </c>
      <c r="AY9" s="3" t="str">
        <f>+INDEX(Rawdata!$D$1:$F$701,MATCH('Sorted Data'!AY$1&amp;'Sorted Data'!$E9,Rawdata!$D$1:$D$701,FALSE),MATCH('Sorted Data'!$D9,Rawdata!$D$1:$F$1,FALSE))</f>
        <v>No</v>
      </c>
      <c r="AZ9" s="3" t="str">
        <f>+INDEX(Rawdata!$D$1:$F$701,MATCH('Sorted Data'!AZ$1&amp;'Sorted Data'!$E9,Rawdata!$D$1:$D$701,FALSE),MATCH('Sorted Data'!$D9,Rawdata!$D$1:$F$1,FALSE))</f>
        <v>No</v>
      </c>
      <c r="BA9" s="3" t="str">
        <f>+INDEX(Rawdata!$D$1:$F$701,MATCH('Sorted Data'!BA$1&amp;'Sorted Data'!$E9,Rawdata!$D$1:$D$701,FALSE),MATCH('Sorted Data'!$D9,Rawdata!$D$1:$F$1,FALSE))</f>
        <v>No</v>
      </c>
      <c r="BB9" s="3" t="str">
        <f>+INDEX(Rawdata!$D$1:$F$701,MATCH('Sorted Data'!BB$1&amp;'Sorted Data'!$E9,Rawdata!$D$1:$D$701,FALSE),MATCH('Sorted Data'!$D9,Rawdata!$D$1:$F$1,FALSE))</f>
        <v>Partial</v>
      </c>
      <c r="BC9" s="3" t="str">
        <f>+INDEX(Rawdata!$D$1:$F$701,MATCH('Sorted Data'!BC$1&amp;'Sorted Data'!$E9,Rawdata!$D$1:$D$701,FALSE),MATCH('Sorted Data'!$D9,Rawdata!$D$1:$F$1,FALSE))</f>
        <v>No</v>
      </c>
      <c r="BD9" s="3" t="str">
        <f>+INDEX(Rawdata!$D$1:$F$701,MATCH('Sorted Data'!BD$1&amp;'Sorted Data'!$E9,Rawdata!$D$1:$D$701,FALSE),MATCH('Sorted Data'!$D9,Rawdata!$D$1:$F$1,FALSE))</f>
        <v>No_x000D_</v>
      </c>
      <c r="BE9" s="3" t="str">
        <f>+INDEX(Rawdata!$D$1:$F$701,MATCH('Sorted Data'!BE$1&amp;'Sorted Data'!$E9,Rawdata!$D$1:$D$701,FALSE),MATCH('Sorted Data'!$D9,Rawdata!$D$1:$F$1,FALSE))</f>
        <v>No</v>
      </c>
      <c r="BF9" s="3" t="str">
        <f>+INDEX(Rawdata!$D$1:$F$701,MATCH('Sorted Data'!BF$1&amp;'Sorted Data'!$E9,Rawdata!$D$1:$D$701,FALSE),MATCH('Sorted Data'!$D9,Rawdata!$D$1:$F$1,FALSE))</f>
        <v>Yes</v>
      </c>
      <c r="BG9" s="3" t="str">
        <f>+INDEX(Rawdata!$D$1:$F$701,MATCH('Sorted Data'!BG$1&amp;'Sorted Data'!$E9,Rawdata!$D$1:$D$701,FALSE),MATCH('Sorted Data'!$D9,Rawdata!$D$1:$F$1,FALSE))</f>
        <v>Yes</v>
      </c>
      <c r="BH9" s="3" t="str">
        <f>+INDEX(Rawdata!$D$1:$F$701,MATCH('Sorted Data'!BH$1&amp;'Sorted Data'!$E9,Rawdata!$D$1:$D$701,FALSE),MATCH('Sorted Data'!$D9,Rawdata!$D$1:$F$1,FALSE))</f>
        <v>Yes</v>
      </c>
      <c r="BI9" s="3" t="str">
        <f>+INDEX(Rawdata!$D$1:$F$701,MATCH('Sorted Data'!BI$1&amp;'Sorted Data'!$E9,Rawdata!$D$1:$D$701,FALSE),MATCH('Sorted Data'!$D9,Rawdata!$D$1:$F$1,FALSE))</f>
        <v>Yes</v>
      </c>
      <c r="BJ9" s="3" t="str">
        <f>+INDEX(Rawdata!$D$1:$F$701,MATCH('Sorted Data'!BJ$1&amp;'Sorted Data'!$E9,Rawdata!$D$1:$D$701,FALSE),MATCH('Sorted Data'!$D9,Rawdata!$D$1:$F$1,FALSE))</f>
        <v>Yes</v>
      </c>
    </row>
    <row r="10" spans="2:62" ht="15" customHeight="1" x14ac:dyDescent="0.2">
      <c r="B10" t="str">
        <f t="shared" si="0"/>
        <v>Background checks required for private sales?</v>
      </c>
      <c r="C10">
        <f t="shared" si="1"/>
        <v>51</v>
      </c>
      <c r="D10" t="s">
        <v>1</v>
      </c>
      <c r="E10" s="6" t="s">
        <v>21</v>
      </c>
      <c r="F10" s="11" t="str">
        <f t="shared" si="2"/>
        <v>Background checks required for private sales?Long guns</v>
      </c>
      <c r="G10" s="3" t="str">
        <f>+INDEX(Rawdata!$D$1:$F$701,MATCH('Sorted Data'!G$1&amp;'Sorted Data'!$E10,Rawdata!$D$1:$D$701,FALSE),MATCH('Sorted Data'!$D10,Rawdata!$D$1:$F$1,FALSE))</f>
        <v>No</v>
      </c>
      <c r="H10" s="3" t="str">
        <f>+INDEX(Rawdata!$D$1:$F$701,MATCH('Sorted Data'!H$1&amp;'Sorted Data'!$E10,Rawdata!$D$1:$D$701,FALSE),MATCH('Sorted Data'!$D10,Rawdata!$D$1:$F$1,FALSE))</f>
        <v>No</v>
      </c>
      <c r="I10" s="3" t="str">
        <f>+INDEX(Rawdata!$D$1:$F$701,MATCH('Sorted Data'!I$1&amp;'Sorted Data'!$E10,Rawdata!$D$1:$D$701,FALSE),MATCH('Sorted Data'!$D10,Rawdata!$D$1:$F$1,FALSE))</f>
        <v>No</v>
      </c>
      <c r="J10" s="3" t="str">
        <f>+INDEX(Rawdata!$D$1:$F$701,MATCH('Sorted Data'!J$1&amp;'Sorted Data'!$E10,Rawdata!$D$1:$D$701,FALSE),MATCH('Sorted Data'!$D10,Rawdata!$D$1:$F$1,FALSE))</f>
        <v>No</v>
      </c>
      <c r="K10" s="3" t="str">
        <f>+INDEX(Rawdata!$D$1:$F$701,MATCH('Sorted Data'!K$1&amp;'Sorted Data'!$E10,Rawdata!$D$1:$D$701,FALSE),MATCH('Sorted Data'!$D10,Rawdata!$D$1:$F$1,FALSE))</f>
        <v>Yes</v>
      </c>
      <c r="L10" s="3" t="str">
        <f>+INDEX(Rawdata!$D$1:$F$701,MATCH('Sorted Data'!L$1&amp;'Sorted Data'!$E10,Rawdata!$D$1:$D$701,FALSE),MATCH('Sorted Data'!$D10,Rawdata!$D$1:$F$1,FALSE))</f>
        <v>Yes</v>
      </c>
      <c r="M10" s="3" t="str">
        <f>+INDEX(Rawdata!$D$1:$F$701,MATCH('Sorted Data'!M$1&amp;'Sorted Data'!$E10,Rawdata!$D$1:$D$701,FALSE),MATCH('Sorted Data'!$D10,Rawdata!$D$1:$F$1,FALSE))</f>
        <v>Yes</v>
      </c>
      <c r="N10" s="3" t="str">
        <f>+INDEX(Rawdata!$D$1:$F$701,MATCH('Sorted Data'!N$1&amp;'Sorted Data'!$E10,Rawdata!$D$1:$D$701,FALSE),MATCH('Sorted Data'!$D10,Rawdata!$D$1:$F$1,FALSE))</f>
        <v>Yes</v>
      </c>
      <c r="O10" s="3" t="str">
        <f>+INDEX(Rawdata!$D$1:$F$701,MATCH('Sorted Data'!O$1&amp;'Sorted Data'!$E10,Rawdata!$D$1:$D$701,FALSE),MATCH('Sorted Data'!$D10,Rawdata!$D$1:$F$1,FALSE))</f>
        <v>Yes</v>
      </c>
      <c r="P10" s="3" t="str">
        <f>+INDEX(Rawdata!$D$1:$F$701,MATCH('Sorted Data'!P$1&amp;'Sorted Data'!$E10,Rawdata!$D$1:$D$701,FALSE),MATCH('Sorted Data'!$D10,Rawdata!$D$1:$F$1,FALSE))</f>
        <v>No</v>
      </c>
      <c r="Q10" s="3" t="str">
        <f>+INDEX(Rawdata!$D$1:$F$701,MATCH('Sorted Data'!Q$1&amp;'Sorted Data'!$E10,Rawdata!$D$1:$D$701,FALSE),MATCH('Sorted Data'!$D10,Rawdata!$D$1:$F$1,FALSE))</f>
        <v>No</v>
      </c>
      <c r="R10" s="3" t="str">
        <f>+INDEX(Rawdata!$D$1:$F$701,MATCH('Sorted Data'!R$1&amp;'Sorted Data'!$E10,Rawdata!$D$1:$D$701,FALSE),MATCH('Sorted Data'!$D10,Rawdata!$D$1:$F$1,FALSE))</f>
        <v>Yes</v>
      </c>
      <c r="S10" s="3" t="str">
        <f>+INDEX(Rawdata!$D$1:$F$701,MATCH('Sorted Data'!S$1&amp;'Sorted Data'!$E10,Rawdata!$D$1:$D$701,FALSE),MATCH('Sorted Data'!$D10,Rawdata!$D$1:$F$1,FALSE))</f>
        <v>No</v>
      </c>
      <c r="T10" s="3" t="str">
        <f>+INDEX(Rawdata!$D$1:$F$701,MATCH('Sorted Data'!T$1&amp;'Sorted Data'!$E10,Rawdata!$D$1:$D$701,FALSE),MATCH('Sorted Data'!$D10,Rawdata!$D$1:$F$1,FALSE))</f>
        <v>Yes</v>
      </c>
      <c r="U10" s="3" t="str">
        <f>+INDEX(Rawdata!$D$1:$F$701,MATCH('Sorted Data'!U$1&amp;'Sorted Data'!$E10,Rawdata!$D$1:$D$701,FALSE),MATCH('Sorted Data'!$D10,Rawdata!$D$1:$F$1,FALSE))</f>
        <v>No</v>
      </c>
      <c r="V10" s="3" t="str">
        <f>+INDEX(Rawdata!$D$1:$F$701,MATCH('Sorted Data'!V$1&amp;'Sorted Data'!$E10,Rawdata!$D$1:$D$701,FALSE),MATCH('Sorted Data'!$D10,Rawdata!$D$1:$F$1,FALSE))</f>
        <v>No</v>
      </c>
      <c r="W10" s="3" t="str">
        <f>+INDEX(Rawdata!$D$1:$F$701,MATCH('Sorted Data'!W$1&amp;'Sorted Data'!$E10,Rawdata!$D$1:$D$701,FALSE),MATCH('Sorted Data'!$D10,Rawdata!$D$1:$F$1,FALSE))</f>
        <v>No</v>
      </c>
      <c r="X10" s="3" t="str">
        <f>+INDEX(Rawdata!$D$1:$F$701,MATCH('Sorted Data'!X$1&amp;'Sorted Data'!$E10,Rawdata!$D$1:$D$701,FALSE),MATCH('Sorted Data'!$D10,Rawdata!$D$1:$F$1,FALSE))</f>
        <v>No</v>
      </c>
      <c r="Y10" s="3" t="str">
        <f>+INDEX(Rawdata!$D$1:$F$701,MATCH('Sorted Data'!Y$1&amp;'Sorted Data'!$E10,Rawdata!$D$1:$D$701,FALSE),MATCH('Sorted Data'!$D10,Rawdata!$D$1:$F$1,FALSE))</f>
        <v>No</v>
      </c>
      <c r="Z10" s="3" t="str">
        <f>+INDEX(Rawdata!$D$1:$F$701,MATCH('Sorted Data'!Z$1&amp;'Sorted Data'!$E10,Rawdata!$D$1:$D$701,FALSE),MATCH('Sorted Data'!$D10,Rawdata!$D$1:$F$1,FALSE))</f>
        <v>No</v>
      </c>
      <c r="AA10" s="3" t="str">
        <f>+INDEX(Rawdata!$D$1:$F$701,MATCH('Sorted Data'!AA$1&amp;'Sorted Data'!$E10,Rawdata!$D$1:$D$701,FALSE),MATCH('Sorted Data'!$D10,Rawdata!$D$1:$F$1,FALSE))</f>
        <v>Partial</v>
      </c>
      <c r="AB10" s="3" t="str">
        <f>+INDEX(Rawdata!$D$1:$F$701,MATCH('Sorted Data'!AB$1&amp;'Sorted Data'!$E10,Rawdata!$D$1:$D$701,FALSE),MATCH('Sorted Data'!$D10,Rawdata!$D$1:$F$1,FALSE))</f>
        <v>Yes</v>
      </c>
      <c r="AC10" s="3" t="str">
        <f>+INDEX(Rawdata!$D$1:$F$701,MATCH('Sorted Data'!AC$1&amp;'Sorted Data'!$E10,Rawdata!$D$1:$D$701,FALSE),MATCH('Sorted Data'!$D10,Rawdata!$D$1:$F$1,FALSE))</f>
        <v>No</v>
      </c>
      <c r="AD10" s="3" t="str">
        <f>+INDEX(Rawdata!$D$1:$F$701,MATCH('Sorted Data'!AD$1&amp;'Sorted Data'!$E10,Rawdata!$D$1:$D$701,FALSE),MATCH('Sorted Data'!$D10,Rawdata!$D$1:$F$1,FALSE))</f>
        <v>No</v>
      </c>
      <c r="AE10" s="3" t="str">
        <f>+INDEX(Rawdata!$D$1:$F$701,MATCH('Sorted Data'!AE$1&amp;'Sorted Data'!$E10,Rawdata!$D$1:$D$701,FALSE),MATCH('Sorted Data'!$D10,Rawdata!$D$1:$F$1,FALSE))</f>
        <v>No</v>
      </c>
      <c r="AF10" s="3" t="str">
        <f>+INDEX(Rawdata!$D$1:$F$701,MATCH('Sorted Data'!AF$1&amp;'Sorted Data'!$E10,Rawdata!$D$1:$D$701,FALSE),MATCH('Sorted Data'!$D10,Rawdata!$D$1:$F$1,FALSE))</f>
        <v>No</v>
      </c>
      <c r="AG10" s="3" t="str">
        <f>+INDEX(Rawdata!$D$1:$F$701,MATCH('Sorted Data'!AG$1&amp;'Sorted Data'!$E10,Rawdata!$D$1:$D$701,FALSE),MATCH('Sorted Data'!$D10,Rawdata!$D$1:$F$1,FALSE))</f>
        <v>No</v>
      </c>
      <c r="AH10" s="3" t="str">
        <f>+INDEX(Rawdata!$D$1:$F$701,MATCH('Sorted Data'!AH$1&amp;'Sorted Data'!$E10,Rawdata!$D$1:$D$701,FALSE),MATCH('Sorted Data'!$D10,Rawdata!$D$1:$F$1,FALSE))</f>
        <v>No</v>
      </c>
      <c r="AI10" s="3" t="str">
        <f>+INDEX(Rawdata!$D$1:$F$701,MATCH('Sorted Data'!AI$1&amp;'Sorted Data'!$E10,Rawdata!$D$1:$D$701,FALSE),MATCH('Sorted Data'!$D10,Rawdata!$D$1:$F$1,FALSE))</f>
        <v>Yes</v>
      </c>
      <c r="AJ10" s="3" t="str">
        <f>+INDEX(Rawdata!$D$1:$F$701,MATCH('Sorted Data'!AJ$1&amp;'Sorted Data'!$E10,Rawdata!$D$1:$D$701,FALSE),MATCH('Sorted Data'!$D10,Rawdata!$D$1:$F$1,FALSE))</f>
        <v>No</v>
      </c>
      <c r="AK10" s="3" t="str">
        <f>+INDEX(Rawdata!$D$1:$F$701,MATCH('Sorted Data'!AK$1&amp;'Sorted Data'!$E10,Rawdata!$D$1:$D$701,FALSE),MATCH('Sorted Data'!$D10,Rawdata!$D$1:$F$1,FALSE))</f>
        <v>Yes</v>
      </c>
      <c r="AL10" s="3" t="str">
        <f>+INDEX(Rawdata!$D$1:$F$701,MATCH('Sorted Data'!AL$1&amp;'Sorted Data'!$E10,Rawdata!$D$1:$D$701,FALSE),MATCH('Sorted Data'!$D10,Rawdata!$D$1:$F$1,FALSE))</f>
        <v>Yes</v>
      </c>
      <c r="AM10" s="3" t="str">
        <f>+INDEX(Rawdata!$D$1:$F$701,MATCH('Sorted Data'!AM$1&amp;'Sorted Data'!$E10,Rawdata!$D$1:$D$701,FALSE),MATCH('Sorted Data'!$D10,Rawdata!$D$1:$F$1,FALSE))</f>
        <v>Yes</v>
      </c>
      <c r="AN10" s="3" t="str">
        <f>+INDEX(Rawdata!$D$1:$F$701,MATCH('Sorted Data'!AN$1&amp;'Sorted Data'!$E10,Rawdata!$D$1:$D$701,FALSE),MATCH('Sorted Data'!$D10,Rawdata!$D$1:$F$1,FALSE))</f>
        <v>No</v>
      </c>
      <c r="AO10" s="3" t="str">
        <f>+INDEX(Rawdata!$D$1:$F$701,MATCH('Sorted Data'!AO$1&amp;'Sorted Data'!$E10,Rawdata!$D$1:$D$701,FALSE),MATCH('Sorted Data'!$D10,Rawdata!$D$1:$F$1,FALSE))</f>
        <v>No</v>
      </c>
      <c r="AP10" s="3" t="str">
        <f>+INDEX(Rawdata!$D$1:$F$701,MATCH('Sorted Data'!AP$1&amp;'Sorted Data'!$E10,Rawdata!$D$1:$D$701,FALSE),MATCH('Sorted Data'!$D10,Rawdata!$D$1:$F$1,FALSE))</f>
        <v>No</v>
      </c>
      <c r="AQ10" s="3" t="str">
        <f>+INDEX(Rawdata!$D$1:$F$701,MATCH('Sorted Data'!AQ$1&amp;'Sorted Data'!$E10,Rawdata!$D$1:$D$701,FALSE),MATCH('Sorted Data'!$D10,Rawdata!$D$1:$F$1,FALSE))</f>
        <v>No</v>
      </c>
      <c r="AR10" s="3" t="str">
        <f>+INDEX(Rawdata!$D$1:$F$701,MATCH('Sorted Data'!AR$1&amp;'Sorted Data'!$E10,Rawdata!$D$1:$D$701,FALSE),MATCH('Sorted Data'!$D10,Rawdata!$D$1:$F$1,FALSE))</f>
        <v>Yes</v>
      </c>
      <c r="AS10" s="3" t="str">
        <f>+INDEX(Rawdata!$D$1:$F$701,MATCH('Sorted Data'!AS$1&amp;'Sorted Data'!$E10,Rawdata!$D$1:$D$701,FALSE),MATCH('Sorted Data'!$D10,Rawdata!$D$1:$F$1,FALSE))</f>
        <v>No</v>
      </c>
      <c r="AT10" s="3" t="str">
        <f>+INDEX(Rawdata!$D$1:$F$701,MATCH('Sorted Data'!AT$1&amp;'Sorted Data'!$E10,Rawdata!$D$1:$D$701,FALSE),MATCH('Sorted Data'!$D10,Rawdata!$D$1:$F$1,FALSE))</f>
        <v>Yes</v>
      </c>
      <c r="AU10" s="3" t="str">
        <f>+INDEX(Rawdata!$D$1:$F$701,MATCH('Sorted Data'!AU$1&amp;'Sorted Data'!$E10,Rawdata!$D$1:$D$701,FALSE),MATCH('Sorted Data'!$D10,Rawdata!$D$1:$F$1,FALSE))</f>
        <v>No</v>
      </c>
      <c r="AV10" s="3" t="str">
        <f>+INDEX(Rawdata!$D$1:$F$701,MATCH('Sorted Data'!AV$1&amp;'Sorted Data'!$E10,Rawdata!$D$1:$D$701,FALSE),MATCH('Sorted Data'!$D10,Rawdata!$D$1:$F$1,FALSE))</f>
        <v>No</v>
      </c>
      <c r="AW10" s="3" t="str">
        <f>+INDEX(Rawdata!$D$1:$F$701,MATCH('Sorted Data'!AW$1&amp;'Sorted Data'!$E10,Rawdata!$D$1:$D$701,FALSE),MATCH('Sorted Data'!$D10,Rawdata!$D$1:$F$1,FALSE))</f>
        <v>No</v>
      </c>
      <c r="AX10" s="3" t="str">
        <f>+INDEX(Rawdata!$D$1:$F$701,MATCH('Sorted Data'!AX$1&amp;'Sorted Data'!$E10,Rawdata!$D$1:$D$701,FALSE),MATCH('Sorted Data'!$D10,Rawdata!$D$1:$F$1,FALSE))</f>
        <v>No</v>
      </c>
      <c r="AY10" s="3" t="str">
        <f>+INDEX(Rawdata!$D$1:$F$701,MATCH('Sorted Data'!AY$1&amp;'Sorted Data'!$E10,Rawdata!$D$1:$D$701,FALSE),MATCH('Sorted Data'!$D10,Rawdata!$D$1:$F$1,FALSE))</f>
        <v>No</v>
      </c>
      <c r="AZ10" s="3" t="str">
        <f>+INDEX(Rawdata!$D$1:$F$701,MATCH('Sorted Data'!AZ$1&amp;'Sorted Data'!$E10,Rawdata!$D$1:$D$701,FALSE),MATCH('Sorted Data'!$D10,Rawdata!$D$1:$F$1,FALSE))</f>
        <v>Yes</v>
      </c>
      <c r="BA10" s="3" t="str">
        <f>+INDEX(Rawdata!$D$1:$F$701,MATCH('Sorted Data'!BA$1&amp;'Sorted Data'!$E10,Rawdata!$D$1:$D$701,FALSE),MATCH('Sorted Data'!$D10,Rawdata!$D$1:$F$1,FALSE))</f>
        <v>No</v>
      </c>
      <c r="BB10" s="3" t="str">
        <f>+INDEX(Rawdata!$D$1:$F$701,MATCH('Sorted Data'!BB$1&amp;'Sorted Data'!$E10,Rawdata!$D$1:$D$701,FALSE),MATCH('Sorted Data'!$D10,Rawdata!$D$1:$F$1,FALSE))</f>
        <v>Yes</v>
      </c>
      <c r="BC10" s="3" t="str">
        <f>+INDEX(Rawdata!$D$1:$F$701,MATCH('Sorted Data'!BC$1&amp;'Sorted Data'!$E10,Rawdata!$D$1:$D$701,FALSE),MATCH('Sorted Data'!$D10,Rawdata!$D$1:$F$1,FALSE))</f>
        <v>No</v>
      </c>
      <c r="BD10" s="3" t="str">
        <f>+INDEX(Rawdata!$D$1:$F$701,MATCH('Sorted Data'!BD$1&amp;'Sorted Data'!$E10,Rawdata!$D$1:$D$701,FALSE),MATCH('Sorted Data'!$D10,Rawdata!$D$1:$F$1,FALSE))</f>
        <v>No_x000D_</v>
      </c>
      <c r="BE10" s="3" t="str">
        <f>+INDEX(Rawdata!$D$1:$F$701,MATCH('Sorted Data'!BE$1&amp;'Sorted Data'!$E10,Rawdata!$D$1:$D$701,FALSE),MATCH('Sorted Data'!$D10,Rawdata!$D$1:$F$1,FALSE))</f>
        <v>No</v>
      </c>
      <c r="BF10" s="3" t="e">
        <f>+INDEX(Rawdata!$D$1:$F$701,MATCH('Sorted Data'!BF$1&amp;'Sorted Data'!$E10,Rawdata!$D$1:$D$701,FALSE),MATCH('Sorted Data'!$D10,Rawdata!$D$1:$F$1,FALSE))</f>
        <v>#N/A</v>
      </c>
      <c r="BG10" s="3" t="e">
        <f>+INDEX(Rawdata!$D$1:$F$701,MATCH('Sorted Data'!BG$1&amp;'Sorted Data'!$E10,Rawdata!$D$1:$D$701,FALSE),MATCH('Sorted Data'!$D10,Rawdata!$D$1:$F$1,FALSE))</f>
        <v>#N/A</v>
      </c>
      <c r="BH10" s="3" t="e">
        <f>+INDEX(Rawdata!$D$1:$F$701,MATCH('Sorted Data'!BH$1&amp;'Sorted Data'!$E10,Rawdata!$D$1:$D$701,FALSE),MATCH('Sorted Data'!$D10,Rawdata!$D$1:$F$1,FALSE))</f>
        <v>#N/A</v>
      </c>
      <c r="BI10" s="3" t="e">
        <f>+INDEX(Rawdata!$D$1:$F$701,MATCH('Sorted Data'!BI$1&amp;'Sorted Data'!$E10,Rawdata!$D$1:$D$701,FALSE),MATCH('Sorted Data'!$D10,Rawdata!$D$1:$F$1,FALSE))</f>
        <v>#N/A</v>
      </c>
      <c r="BJ10" s="3" t="e">
        <f>+INDEX(Rawdata!$D$1:$F$701,MATCH('Sorted Data'!BJ$1&amp;'Sorted Data'!$E10,Rawdata!$D$1:$D$701,FALSE),MATCH('Sorted Data'!$D10,Rawdata!$D$1:$F$1,FALSE))</f>
        <v>#N/A</v>
      </c>
    </row>
    <row r="11" spans="2:62" ht="38" customHeight="1" x14ac:dyDescent="0.2">
      <c r="C11">
        <f t="shared" si="1"/>
        <v>14</v>
      </c>
      <c r="D11" t="s">
        <v>1</v>
      </c>
      <c r="E11" s="9" t="s">
        <v>31</v>
      </c>
      <c r="F11" s="11" t="str">
        <f t="shared" si="2"/>
        <v>Long guns</v>
      </c>
      <c r="G11" s="3" t="e">
        <f>+INDEX(Rawdata!$D$1:$F$701,MATCH('Sorted Data'!G$1&amp;'Sorted Data'!$E11,Rawdata!$D$1:$D$701,FALSE),MATCH('Sorted Data'!$D11,Rawdata!$D$1:$F$1,FALSE))</f>
        <v>#N/A</v>
      </c>
      <c r="H11" s="3" t="str">
        <f>+INDEX(Rawdata!$D$1:$F$701,MATCH('Sorted Data'!H$1&amp;'Sorted Data'!$E11,Rawdata!$D$1:$D$701,FALSE),MATCH('Sorted Data'!$D11,Rawdata!$D$1:$F$1,FALSE))</f>
        <v>Yes_x000D_</v>
      </c>
      <c r="I11" s="3" t="str">
        <f>+INDEX(Rawdata!$D$1:$F$701,MATCH('Sorted Data'!I$1&amp;'Sorted Data'!$E11,Rawdata!$D$1:$D$701,FALSE),MATCH('Sorted Data'!$D11,Rawdata!$D$1:$F$1,FALSE))</f>
        <v>Yes_x000D_</v>
      </c>
      <c r="J11" s="3" t="str">
        <f>+INDEX(Rawdata!$D$1:$F$701,MATCH('Sorted Data'!J$1&amp;'Sorted Data'!$E11,Rawdata!$D$1:$D$701,FALSE),MATCH('Sorted Data'!$D11,Rawdata!$D$1:$F$1,FALSE))</f>
        <v>Yes_x000D_</v>
      </c>
      <c r="K11" s="3" t="e">
        <f>+INDEX(Rawdata!$D$1:$F$701,MATCH('Sorted Data'!K$1&amp;'Sorted Data'!$E11,Rawdata!$D$1:$D$701,FALSE),MATCH('Sorted Data'!$D11,Rawdata!$D$1:$F$1,FALSE))</f>
        <v>#N/A</v>
      </c>
      <c r="L11" s="3" t="e">
        <f>+INDEX(Rawdata!$D$1:$F$701,MATCH('Sorted Data'!L$1&amp;'Sorted Data'!$E11,Rawdata!$D$1:$D$701,FALSE),MATCH('Sorted Data'!$D11,Rawdata!$D$1:$F$1,FALSE))</f>
        <v>#N/A</v>
      </c>
      <c r="M11" s="3" t="e">
        <f>+INDEX(Rawdata!$D$1:$F$701,MATCH('Sorted Data'!M$1&amp;'Sorted Data'!$E11,Rawdata!$D$1:$D$701,FALSE),MATCH('Sorted Data'!$D11,Rawdata!$D$1:$F$1,FALSE))</f>
        <v>#N/A</v>
      </c>
      <c r="N11" s="3" t="e">
        <f>+INDEX(Rawdata!$D$1:$F$701,MATCH('Sorted Data'!N$1&amp;'Sorted Data'!$E11,Rawdata!$D$1:$D$701,FALSE),MATCH('Sorted Data'!$D11,Rawdata!$D$1:$F$1,FALSE))</f>
        <v>#N/A</v>
      </c>
      <c r="O11" s="3" t="e">
        <f>+INDEX(Rawdata!$D$1:$F$701,MATCH('Sorted Data'!O$1&amp;'Sorted Data'!$E11,Rawdata!$D$1:$D$701,FALSE),MATCH('Sorted Data'!$D11,Rawdata!$D$1:$F$1,FALSE))</f>
        <v>#N/A</v>
      </c>
      <c r="P11" s="3" t="e">
        <f>+INDEX(Rawdata!$D$1:$F$701,MATCH('Sorted Data'!P$1&amp;'Sorted Data'!$E11,Rawdata!$D$1:$D$701,FALSE),MATCH('Sorted Data'!$D11,Rawdata!$D$1:$F$1,FALSE))</f>
        <v>#N/A</v>
      </c>
      <c r="Q11" s="3" t="e">
        <f>+INDEX(Rawdata!$D$1:$F$701,MATCH('Sorted Data'!Q$1&amp;'Sorted Data'!$E11,Rawdata!$D$1:$D$701,FALSE),MATCH('Sorted Data'!$D11,Rawdata!$D$1:$F$1,FALSE))</f>
        <v>#N/A</v>
      </c>
      <c r="R11" s="3" t="e">
        <f>+INDEX(Rawdata!$D$1:$F$701,MATCH('Sorted Data'!R$1&amp;'Sorted Data'!$E11,Rawdata!$D$1:$D$701,FALSE),MATCH('Sorted Data'!$D11,Rawdata!$D$1:$F$1,FALSE))</f>
        <v>#N/A</v>
      </c>
      <c r="S11" s="3" t="e">
        <f>+INDEX(Rawdata!$D$1:$F$701,MATCH('Sorted Data'!S$1&amp;'Sorted Data'!$E11,Rawdata!$D$1:$D$701,FALSE),MATCH('Sorted Data'!$D11,Rawdata!$D$1:$F$1,FALSE))</f>
        <v>#N/A</v>
      </c>
      <c r="T11" s="3" t="e">
        <f>+INDEX(Rawdata!$D$1:$F$701,MATCH('Sorted Data'!T$1&amp;'Sorted Data'!$E11,Rawdata!$D$1:$D$701,FALSE),MATCH('Sorted Data'!$D11,Rawdata!$D$1:$F$1,FALSE))</f>
        <v>#N/A</v>
      </c>
      <c r="U11" s="3" t="str">
        <f>+INDEX(Rawdata!$D$1:$F$701,MATCH('Sorted Data'!U$1&amp;'Sorted Data'!$E11,Rawdata!$D$1:$D$701,FALSE),MATCH('Sorted Data'!$D11,Rawdata!$D$1:$F$1,FALSE))</f>
        <v>Yes_x000D_</v>
      </c>
      <c r="V11" s="3" t="e">
        <f>+INDEX(Rawdata!$D$1:$F$701,MATCH('Sorted Data'!V$1&amp;'Sorted Data'!$E11,Rawdata!$D$1:$D$701,FALSE),MATCH('Sorted Data'!$D11,Rawdata!$D$1:$F$1,FALSE))</f>
        <v>#N/A</v>
      </c>
      <c r="W11" s="3" t="str">
        <f>+INDEX(Rawdata!$D$1:$F$701,MATCH('Sorted Data'!W$1&amp;'Sorted Data'!$E11,Rawdata!$D$1:$D$701,FALSE),MATCH('Sorted Data'!$D11,Rawdata!$D$1:$F$1,FALSE))</f>
        <v>Yes_x000D_</v>
      </c>
      <c r="X11" s="3" t="str">
        <f>+INDEX(Rawdata!$D$1:$F$701,MATCH('Sorted Data'!X$1&amp;'Sorted Data'!$E11,Rawdata!$D$1:$D$701,FALSE),MATCH('Sorted Data'!$D11,Rawdata!$D$1:$F$1,FALSE))</f>
        <v>Yes_x000D_</v>
      </c>
      <c r="Y11" s="3" t="e">
        <f>+INDEX(Rawdata!$D$1:$F$701,MATCH('Sorted Data'!Y$1&amp;'Sorted Data'!$E11,Rawdata!$D$1:$D$701,FALSE),MATCH('Sorted Data'!$D11,Rawdata!$D$1:$F$1,FALSE))</f>
        <v>#N/A</v>
      </c>
      <c r="Z11" s="3" t="str">
        <f>+INDEX(Rawdata!$D$1:$F$701,MATCH('Sorted Data'!Z$1&amp;'Sorted Data'!$E11,Rawdata!$D$1:$D$701,FALSE),MATCH('Sorted Data'!$D11,Rawdata!$D$1:$F$1,FALSE))</f>
        <v>Yes_x000D_</v>
      </c>
      <c r="AA11" s="3" t="e">
        <f>+INDEX(Rawdata!$D$1:$F$701,MATCH('Sorted Data'!AA$1&amp;'Sorted Data'!$E11,Rawdata!$D$1:$D$701,FALSE),MATCH('Sorted Data'!$D11,Rawdata!$D$1:$F$1,FALSE))</f>
        <v>#N/A</v>
      </c>
      <c r="AB11" s="3" t="e">
        <f>+INDEX(Rawdata!$D$1:$F$701,MATCH('Sorted Data'!AB$1&amp;'Sorted Data'!$E11,Rawdata!$D$1:$D$701,FALSE),MATCH('Sorted Data'!$D11,Rawdata!$D$1:$F$1,FALSE))</f>
        <v>#N/A</v>
      </c>
      <c r="AC11" s="3" t="e">
        <f>+INDEX(Rawdata!$D$1:$F$701,MATCH('Sorted Data'!AC$1&amp;'Sorted Data'!$E11,Rawdata!$D$1:$D$701,FALSE),MATCH('Sorted Data'!$D11,Rawdata!$D$1:$F$1,FALSE))</f>
        <v>#N/A</v>
      </c>
      <c r="AD11" s="3" t="e">
        <f>+INDEX(Rawdata!$D$1:$F$701,MATCH('Sorted Data'!AD$1&amp;'Sorted Data'!$E11,Rawdata!$D$1:$D$701,FALSE),MATCH('Sorted Data'!$D11,Rawdata!$D$1:$F$1,FALSE))</f>
        <v>#N/A</v>
      </c>
      <c r="AE11" s="3" t="e">
        <f>+INDEX(Rawdata!$D$1:$F$701,MATCH('Sorted Data'!AE$1&amp;'Sorted Data'!$E11,Rawdata!$D$1:$D$701,FALSE),MATCH('Sorted Data'!$D11,Rawdata!$D$1:$F$1,FALSE))</f>
        <v>#N/A</v>
      </c>
      <c r="AF11" s="3" t="e">
        <f>+INDEX(Rawdata!$D$1:$F$701,MATCH('Sorted Data'!AF$1&amp;'Sorted Data'!$E11,Rawdata!$D$1:$D$701,FALSE),MATCH('Sorted Data'!$D11,Rawdata!$D$1:$F$1,FALSE))</f>
        <v>#N/A</v>
      </c>
      <c r="AG11" s="3" t="e">
        <f>+INDEX(Rawdata!$D$1:$F$701,MATCH('Sorted Data'!AG$1&amp;'Sorted Data'!$E11,Rawdata!$D$1:$D$701,FALSE),MATCH('Sorted Data'!$D11,Rawdata!$D$1:$F$1,FALSE))</f>
        <v>#N/A</v>
      </c>
      <c r="AH11" s="3" t="e">
        <f>+INDEX(Rawdata!$D$1:$F$701,MATCH('Sorted Data'!AH$1&amp;'Sorted Data'!$E11,Rawdata!$D$1:$D$701,FALSE),MATCH('Sorted Data'!$D11,Rawdata!$D$1:$F$1,FALSE))</f>
        <v>#N/A</v>
      </c>
      <c r="AI11" s="3" t="e">
        <f>+INDEX(Rawdata!$D$1:$F$701,MATCH('Sorted Data'!AI$1&amp;'Sorted Data'!$E11,Rawdata!$D$1:$D$701,FALSE),MATCH('Sorted Data'!$D11,Rawdata!$D$1:$F$1,FALSE))</f>
        <v>#N/A</v>
      </c>
      <c r="AJ11" s="3" t="e">
        <f>+INDEX(Rawdata!$D$1:$F$701,MATCH('Sorted Data'!AJ$1&amp;'Sorted Data'!$E11,Rawdata!$D$1:$D$701,FALSE),MATCH('Sorted Data'!$D11,Rawdata!$D$1:$F$1,FALSE))</f>
        <v>#N/A</v>
      </c>
      <c r="AK11" s="3" t="e">
        <f>+INDEX(Rawdata!$D$1:$F$701,MATCH('Sorted Data'!AK$1&amp;'Sorted Data'!$E11,Rawdata!$D$1:$D$701,FALSE),MATCH('Sorted Data'!$D11,Rawdata!$D$1:$F$1,FALSE))</f>
        <v>#N/A</v>
      </c>
      <c r="AL11" s="3" t="e">
        <f>+INDEX(Rawdata!$D$1:$F$701,MATCH('Sorted Data'!AL$1&amp;'Sorted Data'!$E11,Rawdata!$D$1:$D$701,FALSE),MATCH('Sorted Data'!$D11,Rawdata!$D$1:$F$1,FALSE))</f>
        <v>#N/A</v>
      </c>
      <c r="AM11" s="3" t="e">
        <f>+INDEX(Rawdata!$D$1:$F$701,MATCH('Sorted Data'!AM$1&amp;'Sorted Data'!$E11,Rawdata!$D$1:$D$701,FALSE),MATCH('Sorted Data'!$D11,Rawdata!$D$1:$F$1,FALSE))</f>
        <v>#N/A</v>
      </c>
      <c r="AN11" s="3" t="str">
        <f>+INDEX(Rawdata!$D$1:$F$701,MATCH('Sorted Data'!AN$1&amp;'Sorted Data'!$E11,Rawdata!$D$1:$D$701,FALSE),MATCH('Sorted Data'!$D11,Rawdata!$D$1:$F$1,FALSE))</f>
        <v>Yes_x000D_</v>
      </c>
      <c r="AO11" s="3" t="str">
        <f>+INDEX(Rawdata!$D$1:$F$701,MATCH('Sorted Data'!AO$1&amp;'Sorted Data'!$E11,Rawdata!$D$1:$D$701,FALSE),MATCH('Sorted Data'!$D11,Rawdata!$D$1:$F$1,FALSE))</f>
        <v>Yes_x000D_</v>
      </c>
      <c r="AP11" s="3" t="str">
        <f>+INDEX(Rawdata!$D$1:$F$701,MATCH('Sorted Data'!AP$1&amp;'Sorted Data'!$E11,Rawdata!$D$1:$D$701,FALSE),MATCH('Sorted Data'!$D11,Rawdata!$D$1:$F$1,FALSE))</f>
        <v>Yes_x000D_</v>
      </c>
      <c r="AQ11" s="3" t="str">
        <f>+INDEX(Rawdata!$D$1:$F$701,MATCH('Sorted Data'!AQ$1&amp;'Sorted Data'!$E11,Rawdata!$D$1:$D$701,FALSE),MATCH('Sorted Data'!$D11,Rawdata!$D$1:$F$1,FALSE))</f>
        <v>Yes_x000D_</v>
      </c>
      <c r="AR11" s="3" t="e">
        <f>+INDEX(Rawdata!$D$1:$F$701,MATCH('Sorted Data'!AR$1&amp;'Sorted Data'!$E11,Rawdata!$D$1:$D$701,FALSE),MATCH('Sorted Data'!$D11,Rawdata!$D$1:$F$1,FALSE))</f>
        <v>#N/A</v>
      </c>
      <c r="AS11" s="3" t="e">
        <f>+INDEX(Rawdata!$D$1:$F$701,MATCH('Sorted Data'!AS$1&amp;'Sorted Data'!$E11,Rawdata!$D$1:$D$701,FALSE),MATCH('Sorted Data'!$D11,Rawdata!$D$1:$F$1,FALSE))</f>
        <v>#N/A</v>
      </c>
      <c r="AT11" s="3" t="e">
        <f>+INDEX(Rawdata!$D$1:$F$701,MATCH('Sorted Data'!AT$1&amp;'Sorted Data'!$E11,Rawdata!$D$1:$D$701,FALSE),MATCH('Sorted Data'!$D11,Rawdata!$D$1:$F$1,FALSE))</f>
        <v>#N/A</v>
      </c>
      <c r="AU11" s="3" t="e">
        <f>+INDEX(Rawdata!$D$1:$F$701,MATCH('Sorted Data'!AU$1&amp;'Sorted Data'!$E11,Rawdata!$D$1:$D$701,FALSE),MATCH('Sorted Data'!$D11,Rawdata!$D$1:$F$1,FALSE))</f>
        <v>#N/A</v>
      </c>
      <c r="AV11" s="3" t="e">
        <f>+INDEX(Rawdata!$D$1:$F$701,MATCH('Sorted Data'!AV$1&amp;'Sorted Data'!$E11,Rawdata!$D$1:$D$701,FALSE),MATCH('Sorted Data'!$D11,Rawdata!$D$1:$F$1,FALSE))</f>
        <v>#N/A</v>
      </c>
      <c r="AW11" s="3" t="str">
        <f>+INDEX(Rawdata!$D$1:$F$701,MATCH('Sorted Data'!AW$1&amp;'Sorted Data'!$E11,Rawdata!$D$1:$D$701,FALSE),MATCH('Sorted Data'!$D11,Rawdata!$D$1:$F$1,FALSE))</f>
        <v>Yes_x000D_</v>
      </c>
      <c r="AX11" s="3" t="e">
        <f>+INDEX(Rawdata!$D$1:$F$701,MATCH('Sorted Data'!AX$1&amp;'Sorted Data'!$E11,Rawdata!$D$1:$D$701,FALSE),MATCH('Sorted Data'!$D11,Rawdata!$D$1:$F$1,FALSE))</f>
        <v>#N/A</v>
      </c>
      <c r="AY11" s="3" t="str">
        <f>+INDEX(Rawdata!$D$1:$F$701,MATCH('Sorted Data'!AY$1&amp;'Sorted Data'!$E11,Rawdata!$D$1:$D$701,FALSE),MATCH('Sorted Data'!$D11,Rawdata!$D$1:$F$1,FALSE))</f>
        <v>Yes_x000D_</v>
      </c>
      <c r="AZ11" s="3" t="e">
        <f>+INDEX(Rawdata!$D$1:$F$701,MATCH('Sorted Data'!AZ$1&amp;'Sorted Data'!$E11,Rawdata!$D$1:$D$701,FALSE),MATCH('Sorted Data'!$D11,Rawdata!$D$1:$F$1,FALSE))</f>
        <v>#N/A</v>
      </c>
      <c r="BA11" s="3" t="e">
        <f>+INDEX(Rawdata!$D$1:$F$701,MATCH('Sorted Data'!BA$1&amp;'Sorted Data'!$E11,Rawdata!$D$1:$D$701,FALSE),MATCH('Sorted Data'!$D11,Rawdata!$D$1:$F$1,FALSE))</f>
        <v>#N/A</v>
      </c>
      <c r="BB11" s="3" t="e">
        <f>+INDEX(Rawdata!$D$1:$F$701,MATCH('Sorted Data'!BB$1&amp;'Sorted Data'!$E11,Rawdata!$D$1:$D$701,FALSE),MATCH('Sorted Data'!$D11,Rawdata!$D$1:$F$1,FALSE))</f>
        <v>#N/A</v>
      </c>
      <c r="BC11" s="3" t="str">
        <f>+INDEX(Rawdata!$D$1:$F$701,MATCH('Sorted Data'!BC$1&amp;'Sorted Data'!$E11,Rawdata!$D$1:$D$701,FALSE),MATCH('Sorted Data'!$D11,Rawdata!$D$1:$F$1,FALSE))</f>
        <v>Yes_x000D_</v>
      </c>
      <c r="BD11" s="3" t="e">
        <f>+INDEX(Rawdata!$D$1:$F$701,MATCH('Sorted Data'!BD$1&amp;'Sorted Data'!$E11,Rawdata!$D$1:$D$701,FALSE),MATCH('Sorted Data'!$D11,Rawdata!$D$1:$F$1,FALSE))</f>
        <v>#N/A</v>
      </c>
      <c r="BE11" s="3" t="e">
        <f>+INDEX(Rawdata!$D$1:$F$701,MATCH('Sorted Data'!BE$1&amp;'Sorted Data'!$E11,Rawdata!$D$1:$D$701,FALSE),MATCH('Sorted Data'!$D11,Rawdata!$D$1:$F$1,FALSE))</f>
        <v>#N/A</v>
      </c>
      <c r="BF11" s="3" t="e">
        <f>+INDEX(Rawdata!$D$1:$F$701,MATCH('Sorted Data'!BF$1&amp;'Sorted Data'!$E11,Rawdata!$D$1:$D$701,FALSE),MATCH('Sorted Data'!$D11,Rawdata!$D$1:$F$1,FALSE))</f>
        <v>#N/A</v>
      </c>
      <c r="BG11" s="3" t="e">
        <f>+INDEX(Rawdata!$D$1:$F$701,MATCH('Sorted Data'!BG$1&amp;'Sorted Data'!$E11,Rawdata!$D$1:$D$701,FALSE),MATCH('Sorted Data'!$D11,Rawdata!$D$1:$F$1,FALSE))</f>
        <v>#N/A</v>
      </c>
      <c r="BH11" s="3" t="e">
        <f>+INDEX(Rawdata!$D$1:$F$701,MATCH('Sorted Data'!BH$1&amp;'Sorted Data'!$E11,Rawdata!$D$1:$D$701,FALSE),MATCH('Sorted Data'!$D11,Rawdata!$D$1:$F$1,FALSE))</f>
        <v>#N/A</v>
      </c>
      <c r="BI11" s="3" t="e">
        <f>+INDEX(Rawdata!$D$1:$F$701,MATCH('Sorted Data'!BI$1&amp;'Sorted Data'!$E11,Rawdata!$D$1:$D$701,FALSE),MATCH('Sorted Data'!$D11,Rawdata!$D$1:$F$1,FALSE))</f>
        <v>#N/A</v>
      </c>
      <c r="BJ11" s="3" t="e">
        <f>+INDEX(Rawdata!$D$1:$F$701,MATCH('Sorted Data'!BJ$1&amp;'Sorted Data'!$E11,Rawdata!$D$1:$D$701,FALSE),MATCH('Sorted Data'!$D11,Rawdata!$D$1:$F$1,FALSE))</f>
        <v>#N/A</v>
      </c>
    </row>
    <row r="12" spans="2:62" x14ac:dyDescent="0.2">
      <c r="B12" s="7" t="s">
        <v>35</v>
      </c>
      <c r="C12">
        <f t="shared" si="1"/>
        <v>32</v>
      </c>
      <c r="D12" t="s">
        <v>1</v>
      </c>
      <c r="E12" s="6" t="s">
        <v>35</v>
      </c>
      <c r="F12" s="11" t="str">
        <f t="shared" si="2"/>
        <v>Peaceable Journey laws?Long guns</v>
      </c>
      <c r="G12" s="3" t="e">
        <f>+INDEX(Rawdata!$D$1:$F$701,MATCH('Sorted Data'!G$1&amp;'Sorted Data'!$E12,Rawdata!$D$1:$D$701,FALSE),MATCH('Sorted Data'!$D12,Rawdata!$D$1:$F$1,FALSE))</f>
        <v>#N/A</v>
      </c>
      <c r="H12" s="3" t="str">
        <f>+INDEX(Rawdata!$D$1:$F$701,MATCH('Sorted Data'!H$1&amp;'Sorted Data'!$E12,Rawdata!$D$1:$D$701,FALSE),MATCH('Sorted Data'!$D12,Rawdata!$D$1:$F$1,FALSE))</f>
        <v>No</v>
      </c>
      <c r="I12" s="3" t="str">
        <f>+INDEX(Rawdata!$D$1:$F$701,MATCH('Sorted Data'!I$1&amp;'Sorted Data'!$E12,Rawdata!$D$1:$D$701,FALSE),MATCH('Sorted Data'!$D12,Rawdata!$D$1:$F$1,FALSE))</f>
        <v>No</v>
      </c>
      <c r="J12" s="3" t="str">
        <f>+INDEX(Rawdata!$D$1:$F$701,MATCH('Sorted Data'!J$1&amp;'Sorted Data'!$E12,Rawdata!$D$1:$D$701,FALSE),MATCH('Sorted Data'!$D12,Rawdata!$D$1:$F$1,FALSE))</f>
        <v>Yes</v>
      </c>
      <c r="K12" s="3" t="str">
        <f>+INDEX(Rawdata!$D$1:$F$701,MATCH('Sorted Data'!K$1&amp;'Sorted Data'!$E12,Rawdata!$D$1:$D$701,FALSE),MATCH('Sorted Data'!$D12,Rawdata!$D$1:$F$1,FALSE))</f>
        <v>No</v>
      </c>
      <c r="L12" s="3" t="str">
        <f>+INDEX(Rawdata!$D$1:$F$701,MATCH('Sorted Data'!L$1&amp;'Sorted Data'!$E12,Rawdata!$D$1:$D$701,FALSE),MATCH('Sorted Data'!$D12,Rawdata!$D$1:$F$1,FALSE))</f>
        <v>Yes</v>
      </c>
      <c r="M12" s="3" t="str">
        <f>+INDEX(Rawdata!$D$1:$F$701,MATCH('Sorted Data'!M$1&amp;'Sorted Data'!$E12,Rawdata!$D$1:$D$701,FALSE),MATCH('Sorted Data'!$D12,Rawdata!$D$1:$F$1,FALSE))</f>
        <v>No</v>
      </c>
      <c r="N12" s="3" t="str">
        <f>+INDEX(Rawdata!$D$1:$F$701,MATCH('Sorted Data'!N$1&amp;'Sorted Data'!$E12,Rawdata!$D$1:$D$701,FALSE),MATCH('Sorted Data'!$D12,Rawdata!$D$1:$F$1,FALSE))</f>
        <v>No</v>
      </c>
      <c r="O12" s="3" t="str">
        <f>+INDEX(Rawdata!$D$1:$F$701,MATCH('Sorted Data'!O$1&amp;'Sorted Data'!$E12,Rawdata!$D$1:$D$701,FALSE),MATCH('Sorted Data'!$D12,Rawdata!$D$1:$F$1,FALSE))</f>
        <v>No</v>
      </c>
      <c r="P12" s="3" t="str">
        <f>+INDEX(Rawdata!$D$1:$F$701,MATCH('Sorted Data'!P$1&amp;'Sorted Data'!$E12,Rawdata!$D$1:$D$701,FALSE),MATCH('Sorted Data'!$D12,Rawdata!$D$1:$F$1,FALSE))</f>
        <v>No</v>
      </c>
      <c r="Q12" s="3" t="str">
        <f>+INDEX(Rawdata!$D$1:$F$701,MATCH('Sorted Data'!Q$1&amp;'Sorted Data'!$E12,Rawdata!$D$1:$D$701,FALSE),MATCH('Sorted Data'!$D12,Rawdata!$D$1:$F$1,FALSE))</f>
        <v>No</v>
      </c>
      <c r="R12" s="3" t="str">
        <f>+INDEX(Rawdata!$D$1:$F$701,MATCH('Sorted Data'!R$1&amp;'Sorted Data'!$E12,Rawdata!$D$1:$D$701,FALSE),MATCH('Sorted Data'!$D12,Rawdata!$D$1:$F$1,FALSE))</f>
        <v>No</v>
      </c>
      <c r="S12" s="3" t="str">
        <f>+INDEX(Rawdata!$D$1:$F$701,MATCH('Sorted Data'!S$1&amp;'Sorted Data'!$E12,Rawdata!$D$1:$D$701,FALSE),MATCH('Sorted Data'!$D12,Rawdata!$D$1:$F$1,FALSE))</f>
        <v>No</v>
      </c>
      <c r="T12" s="3" t="str">
        <f>+INDEX(Rawdata!$D$1:$F$701,MATCH('Sorted Data'!T$1&amp;'Sorted Data'!$E12,Rawdata!$D$1:$D$701,FALSE),MATCH('Sorted Data'!$D12,Rawdata!$D$1:$F$1,FALSE))</f>
        <v>Partial</v>
      </c>
      <c r="U12" s="3" t="str">
        <f>+INDEX(Rawdata!$D$1:$F$701,MATCH('Sorted Data'!U$1&amp;'Sorted Data'!$E12,Rawdata!$D$1:$D$701,FALSE),MATCH('Sorted Data'!$D12,Rawdata!$D$1:$F$1,FALSE))</f>
        <v>No</v>
      </c>
      <c r="V12" s="3" t="e">
        <f>+INDEX(Rawdata!$D$1:$F$701,MATCH('Sorted Data'!V$1&amp;'Sorted Data'!$E12,Rawdata!$D$1:$D$701,FALSE),MATCH('Sorted Data'!$D12,Rawdata!$D$1:$F$1,FALSE))</f>
        <v>#N/A</v>
      </c>
      <c r="W12" s="3" t="str">
        <f>+INDEX(Rawdata!$D$1:$F$701,MATCH('Sorted Data'!W$1&amp;'Sorted Data'!$E12,Rawdata!$D$1:$D$701,FALSE),MATCH('Sorted Data'!$D12,Rawdata!$D$1:$F$1,FALSE))</f>
        <v>No</v>
      </c>
      <c r="X12" s="3" t="str">
        <f>+INDEX(Rawdata!$D$1:$F$701,MATCH('Sorted Data'!X$1&amp;'Sorted Data'!$E12,Rawdata!$D$1:$D$701,FALSE),MATCH('Sorted Data'!$D12,Rawdata!$D$1:$F$1,FALSE))</f>
        <v>No</v>
      </c>
      <c r="Y12" s="3" t="e">
        <f>+INDEX(Rawdata!$D$1:$F$701,MATCH('Sorted Data'!Y$1&amp;'Sorted Data'!$E12,Rawdata!$D$1:$D$701,FALSE),MATCH('Sorted Data'!$D12,Rawdata!$D$1:$F$1,FALSE))</f>
        <v>#N/A</v>
      </c>
      <c r="Z12" s="3" t="e">
        <f>+INDEX(Rawdata!$D$1:$F$701,MATCH('Sorted Data'!Z$1&amp;'Sorted Data'!$E12,Rawdata!$D$1:$D$701,FALSE),MATCH('Sorted Data'!$D12,Rawdata!$D$1:$F$1,FALSE))</f>
        <v>#N/A</v>
      </c>
      <c r="AA12" s="3" t="e">
        <f>+INDEX(Rawdata!$D$1:$F$701,MATCH('Sorted Data'!AA$1&amp;'Sorted Data'!$E12,Rawdata!$D$1:$D$701,FALSE),MATCH('Sorted Data'!$D12,Rawdata!$D$1:$F$1,FALSE))</f>
        <v>#N/A</v>
      </c>
      <c r="AB12" s="3" t="e">
        <f>+INDEX(Rawdata!$D$1:$F$701,MATCH('Sorted Data'!AB$1&amp;'Sorted Data'!$E12,Rawdata!$D$1:$D$701,FALSE),MATCH('Sorted Data'!$D12,Rawdata!$D$1:$F$1,FALSE))</f>
        <v>#N/A</v>
      </c>
      <c r="AC12" s="3" t="e">
        <f>+INDEX(Rawdata!$D$1:$F$701,MATCH('Sorted Data'!AC$1&amp;'Sorted Data'!$E12,Rawdata!$D$1:$D$701,FALSE),MATCH('Sorted Data'!$D12,Rawdata!$D$1:$F$1,FALSE))</f>
        <v>#N/A</v>
      </c>
      <c r="AD12" s="3" t="str">
        <f>+INDEX(Rawdata!$D$1:$F$701,MATCH('Sorted Data'!AD$1&amp;'Sorted Data'!$E12,Rawdata!$D$1:$D$701,FALSE),MATCH('Sorted Data'!$D12,Rawdata!$D$1:$F$1,FALSE))</f>
        <v>Yes</v>
      </c>
      <c r="AE12" s="3" t="str">
        <f>+INDEX(Rawdata!$D$1:$F$701,MATCH('Sorted Data'!AE$1&amp;'Sorted Data'!$E12,Rawdata!$D$1:$D$701,FALSE),MATCH('Sorted Data'!$D12,Rawdata!$D$1:$F$1,FALSE))</f>
        <v>Yes</v>
      </c>
      <c r="AF12" s="3" t="e">
        <f>+INDEX(Rawdata!$D$1:$F$701,MATCH('Sorted Data'!AF$1&amp;'Sorted Data'!$E12,Rawdata!$D$1:$D$701,FALSE),MATCH('Sorted Data'!$D12,Rawdata!$D$1:$F$1,FALSE))</f>
        <v>#N/A</v>
      </c>
      <c r="AG12" s="3" t="str">
        <f>+INDEX(Rawdata!$D$1:$F$701,MATCH('Sorted Data'!AG$1&amp;'Sorted Data'!$E12,Rawdata!$D$1:$D$701,FALSE),MATCH('Sorted Data'!$D12,Rawdata!$D$1:$F$1,FALSE))</f>
        <v>Yes</v>
      </c>
      <c r="AH12" s="3" t="e">
        <f>+INDEX(Rawdata!$D$1:$F$701,MATCH('Sorted Data'!AH$1&amp;'Sorted Data'!$E12,Rawdata!$D$1:$D$701,FALSE),MATCH('Sorted Data'!$D12,Rawdata!$D$1:$F$1,FALSE))</f>
        <v>#N/A</v>
      </c>
      <c r="AI12" s="3" t="e">
        <f>+INDEX(Rawdata!$D$1:$F$701,MATCH('Sorted Data'!AI$1&amp;'Sorted Data'!$E12,Rawdata!$D$1:$D$701,FALSE),MATCH('Sorted Data'!$D12,Rawdata!$D$1:$F$1,FALSE))</f>
        <v>#N/A</v>
      </c>
      <c r="AJ12" s="3" t="str">
        <f>+INDEX(Rawdata!$D$1:$F$701,MATCH('Sorted Data'!AJ$1&amp;'Sorted Data'!$E12,Rawdata!$D$1:$D$701,FALSE),MATCH('Sorted Data'!$D12,Rawdata!$D$1:$F$1,FALSE))</f>
        <v>No</v>
      </c>
      <c r="AK12" s="3" t="e">
        <f>+INDEX(Rawdata!$D$1:$F$701,MATCH('Sorted Data'!AK$1&amp;'Sorted Data'!$E12,Rawdata!$D$1:$D$701,FALSE),MATCH('Sorted Data'!$D12,Rawdata!$D$1:$F$1,FALSE))</f>
        <v>#N/A</v>
      </c>
      <c r="AL12" s="3" t="str">
        <f>+INDEX(Rawdata!$D$1:$F$701,MATCH('Sorted Data'!AL$1&amp;'Sorted Data'!$E12,Rawdata!$D$1:$D$701,FALSE),MATCH('Sorted Data'!$D12,Rawdata!$D$1:$F$1,FALSE))</f>
        <v>No</v>
      </c>
      <c r="AM12" s="3" t="str">
        <f>+INDEX(Rawdata!$D$1:$F$701,MATCH('Sorted Data'!AM$1&amp;'Sorted Data'!$E12,Rawdata!$D$1:$D$701,FALSE),MATCH('Sorted Data'!$D12,Rawdata!$D$1:$F$1,FALSE))</f>
        <v>Yes</v>
      </c>
      <c r="AN12" s="3" t="e">
        <f>+INDEX(Rawdata!$D$1:$F$701,MATCH('Sorted Data'!AN$1&amp;'Sorted Data'!$E12,Rawdata!$D$1:$D$701,FALSE),MATCH('Sorted Data'!$D12,Rawdata!$D$1:$F$1,FALSE))</f>
        <v>#N/A</v>
      </c>
      <c r="AO12" s="3" t="e">
        <f>+INDEX(Rawdata!$D$1:$F$701,MATCH('Sorted Data'!AO$1&amp;'Sorted Data'!$E12,Rawdata!$D$1:$D$701,FALSE),MATCH('Sorted Data'!$D12,Rawdata!$D$1:$F$1,FALSE))</f>
        <v>#N/A</v>
      </c>
      <c r="AP12" s="3" t="str">
        <f>+INDEX(Rawdata!$D$1:$F$701,MATCH('Sorted Data'!AP$1&amp;'Sorted Data'!$E12,Rawdata!$D$1:$D$701,FALSE),MATCH('Sorted Data'!$D12,Rawdata!$D$1:$F$1,FALSE))</f>
        <v>No</v>
      </c>
      <c r="AQ12" s="3" t="e">
        <f>+INDEX(Rawdata!$D$1:$F$701,MATCH('Sorted Data'!AQ$1&amp;'Sorted Data'!$E12,Rawdata!$D$1:$D$701,FALSE),MATCH('Sorted Data'!$D12,Rawdata!$D$1:$F$1,FALSE))</f>
        <v>#N/A</v>
      </c>
      <c r="AR12" s="3" t="str">
        <f>+INDEX(Rawdata!$D$1:$F$701,MATCH('Sorted Data'!AR$1&amp;'Sorted Data'!$E12,Rawdata!$D$1:$D$701,FALSE),MATCH('Sorted Data'!$D12,Rawdata!$D$1:$F$1,FALSE))</f>
        <v>Yes</v>
      </c>
      <c r="AS12" s="3" t="str">
        <f>+INDEX(Rawdata!$D$1:$F$701,MATCH('Sorted Data'!AS$1&amp;'Sorted Data'!$E12,Rawdata!$D$1:$D$701,FALSE),MATCH('Sorted Data'!$D12,Rawdata!$D$1:$F$1,FALSE))</f>
        <v>Yes</v>
      </c>
      <c r="AT12" s="3" t="str">
        <f>+INDEX(Rawdata!$D$1:$F$701,MATCH('Sorted Data'!AT$1&amp;'Sorted Data'!$E12,Rawdata!$D$1:$D$701,FALSE),MATCH('Sorted Data'!$D12,Rawdata!$D$1:$F$1,FALSE))</f>
        <v>No</v>
      </c>
      <c r="AU12" s="3" t="str">
        <f>+INDEX(Rawdata!$D$1:$F$701,MATCH('Sorted Data'!AU$1&amp;'Sorted Data'!$E12,Rawdata!$D$1:$D$701,FALSE),MATCH('Sorted Data'!$D12,Rawdata!$D$1:$F$1,FALSE))</f>
        <v>No</v>
      </c>
      <c r="AV12" s="3" t="e">
        <f>+INDEX(Rawdata!$D$1:$F$701,MATCH('Sorted Data'!AV$1&amp;'Sorted Data'!$E12,Rawdata!$D$1:$D$701,FALSE),MATCH('Sorted Data'!$D12,Rawdata!$D$1:$F$1,FALSE))</f>
        <v>#N/A</v>
      </c>
      <c r="AW12" s="3" t="str">
        <f>+INDEX(Rawdata!$D$1:$F$701,MATCH('Sorted Data'!AW$1&amp;'Sorted Data'!$E12,Rawdata!$D$1:$D$701,FALSE),MATCH('Sorted Data'!$D12,Rawdata!$D$1:$F$1,FALSE))</f>
        <v>No</v>
      </c>
      <c r="AX12" s="3" t="str">
        <f>+INDEX(Rawdata!$D$1:$F$701,MATCH('Sorted Data'!AX$1&amp;'Sorted Data'!$E12,Rawdata!$D$1:$D$701,FALSE),MATCH('Sorted Data'!$D12,Rawdata!$D$1:$F$1,FALSE))</f>
        <v>Yes</v>
      </c>
      <c r="AY12" s="3" t="e">
        <f>+INDEX(Rawdata!$D$1:$F$701,MATCH('Sorted Data'!AY$1&amp;'Sorted Data'!$E12,Rawdata!$D$1:$D$701,FALSE),MATCH('Sorted Data'!$D12,Rawdata!$D$1:$F$1,FALSE))</f>
        <v>#N/A</v>
      </c>
      <c r="AZ12" s="3" t="e">
        <f>+INDEX(Rawdata!$D$1:$F$701,MATCH('Sorted Data'!AZ$1&amp;'Sorted Data'!$E12,Rawdata!$D$1:$D$701,FALSE),MATCH('Sorted Data'!$D12,Rawdata!$D$1:$F$1,FALSE))</f>
        <v>#N/A</v>
      </c>
      <c r="BA12" s="3" t="e">
        <f>+INDEX(Rawdata!$D$1:$F$701,MATCH('Sorted Data'!BA$1&amp;'Sorted Data'!$E12,Rawdata!$D$1:$D$701,FALSE),MATCH('Sorted Data'!$D12,Rawdata!$D$1:$F$1,FALSE))</f>
        <v>#N/A</v>
      </c>
      <c r="BB12" s="3" t="str">
        <f>+INDEX(Rawdata!$D$1:$F$701,MATCH('Sorted Data'!BB$1&amp;'Sorted Data'!$E12,Rawdata!$D$1:$D$701,FALSE),MATCH('Sorted Data'!$D12,Rawdata!$D$1:$F$1,FALSE))</f>
        <v>No</v>
      </c>
      <c r="BC12" s="3" t="e">
        <f>+INDEX(Rawdata!$D$1:$F$701,MATCH('Sorted Data'!BC$1&amp;'Sorted Data'!$E12,Rawdata!$D$1:$D$701,FALSE),MATCH('Sorted Data'!$D12,Rawdata!$D$1:$F$1,FALSE))</f>
        <v>#N/A</v>
      </c>
      <c r="BD12" s="3" t="e">
        <f>+INDEX(Rawdata!$D$1:$F$701,MATCH('Sorted Data'!BD$1&amp;'Sorted Data'!$E12,Rawdata!$D$1:$D$701,FALSE),MATCH('Sorted Data'!$D12,Rawdata!$D$1:$F$1,FALSE))</f>
        <v>#N/A</v>
      </c>
      <c r="BE12" s="3" t="e">
        <f>+INDEX(Rawdata!$D$1:$F$701,MATCH('Sorted Data'!BE$1&amp;'Sorted Data'!$E12,Rawdata!$D$1:$D$701,FALSE),MATCH('Sorted Data'!$D12,Rawdata!$D$1:$F$1,FALSE))</f>
        <v>#N/A</v>
      </c>
      <c r="BF12" s="3" t="str">
        <f>+INDEX(Rawdata!$D$1:$F$701,MATCH('Sorted Data'!BF$1&amp;'Sorted Data'!$E12,Rawdata!$D$1:$D$701,FALSE),MATCH('Sorted Data'!$D12,Rawdata!$D$1:$F$1,FALSE))</f>
        <v>No</v>
      </c>
      <c r="BG12" s="3" t="e">
        <f>+INDEX(Rawdata!$D$1:$F$701,MATCH('Sorted Data'!BG$1&amp;'Sorted Data'!$E12,Rawdata!$D$1:$D$701,FALSE),MATCH('Sorted Data'!$D12,Rawdata!$D$1:$F$1,FALSE))</f>
        <v>#N/A</v>
      </c>
      <c r="BH12" s="3" t="str">
        <f>+INDEX(Rawdata!$D$1:$F$701,MATCH('Sorted Data'!BH$1&amp;'Sorted Data'!$E12,Rawdata!$D$1:$D$701,FALSE),MATCH('Sorted Data'!$D12,Rawdata!$D$1:$F$1,FALSE))</f>
        <v>No</v>
      </c>
      <c r="BI12" s="3" t="str">
        <f>+INDEX(Rawdata!$D$1:$F$701,MATCH('Sorted Data'!BI$1&amp;'Sorted Data'!$E12,Rawdata!$D$1:$D$701,FALSE),MATCH('Sorted Data'!$D12,Rawdata!$D$1:$F$1,FALSE))</f>
        <v>No</v>
      </c>
      <c r="BJ12" s="3" t="str">
        <f>+INDEX(Rawdata!$D$1:$F$701,MATCH('Sorted Data'!BJ$1&amp;'Sorted Data'!$E12,Rawdata!$D$1:$D$701,FALSE),MATCH('Sorted Data'!$D12,Rawdata!$D$1:$F$1,FALSE))</f>
        <v>No</v>
      </c>
    </row>
    <row r="13" spans="2:62" x14ac:dyDescent="0.2">
      <c r="B13" t="s">
        <v>8</v>
      </c>
      <c r="C13">
        <f t="shared" si="1"/>
        <v>1</v>
      </c>
      <c r="D13" t="s">
        <v>1</v>
      </c>
      <c r="E13" s="6" t="s">
        <v>37</v>
      </c>
      <c r="F13" s="11" t="str">
        <f t="shared" si="2"/>
        <v>Firearm registration?Long guns</v>
      </c>
      <c r="G13" s="3" t="e">
        <f>+INDEX(Rawdata!$D$1:$F$701,MATCH('Sorted Data'!G$1&amp;'Sorted Data'!$E13,Rawdata!$D$1:$D$701,FALSE),MATCH('Sorted Data'!$D13,Rawdata!$D$1:$F$1,FALSE))</f>
        <v>#N/A</v>
      </c>
      <c r="H13" s="3" t="e">
        <f>+INDEX(Rawdata!$D$1:$F$701,MATCH('Sorted Data'!H$1&amp;'Sorted Data'!$E13,Rawdata!$D$1:$D$701,FALSE),MATCH('Sorted Data'!$D13,Rawdata!$D$1:$F$1,FALSE))</f>
        <v>#N/A</v>
      </c>
      <c r="I13" s="3" t="str">
        <f>+INDEX(Rawdata!$D$1:$F$701,MATCH('Sorted Data'!I$1&amp;'Sorted Data'!$E13,Rawdata!$D$1:$D$701,FALSE),MATCH('Sorted Data'!$D13,Rawdata!$D$1:$F$1,FALSE))</f>
        <v>No</v>
      </c>
      <c r="J13" s="3" t="e">
        <f>+INDEX(Rawdata!$D$1:$F$701,MATCH('Sorted Data'!J$1&amp;'Sorted Data'!$E13,Rawdata!$D$1:$D$701,FALSE),MATCH('Sorted Data'!$D13,Rawdata!$D$1:$F$1,FALSE))</f>
        <v>#N/A</v>
      </c>
      <c r="K13" s="3" t="e">
        <f>+INDEX(Rawdata!$D$1:$F$701,MATCH('Sorted Data'!K$1&amp;'Sorted Data'!$E13,Rawdata!$D$1:$D$701,FALSE),MATCH('Sorted Data'!$D13,Rawdata!$D$1:$F$1,FALSE))</f>
        <v>#N/A</v>
      </c>
      <c r="L13" s="3" t="e">
        <f>+INDEX(Rawdata!$D$1:$F$701,MATCH('Sorted Data'!L$1&amp;'Sorted Data'!$E13,Rawdata!$D$1:$D$701,FALSE),MATCH('Sorted Data'!$D13,Rawdata!$D$1:$F$1,FALSE))</f>
        <v>#N/A</v>
      </c>
      <c r="M13" s="3" t="e">
        <f>+INDEX(Rawdata!$D$1:$F$701,MATCH('Sorted Data'!M$1&amp;'Sorted Data'!$E13,Rawdata!$D$1:$D$701,FALSE),MATCH('Sorted Data'!$D13,Rawdata!$D$1:$F$1,FALSE))</f>
        <v>#N/A</v>
      </c>
      <c r="N13" s="3" t="e">
        <f>+INDEX(Rawdata!$D$1:$F$701,MATCH('Sorted Data'!N$1&amp;'Sorted Data'!$E13,Rawdata!$D$1:$D$701,FALSE),MATCH('Sorted Data'!$D13,Rawdata!$D$1:$F$1,FALSE))</f>
        <v>#N/A</v>
      </c>
      <c r="O13" s="3" t="e">
        <f>+INDEX(Rawdata!$D$1:$F$701,MATCH('Sorted Data'!O$1&amp;'Sorted Data'!$E13,Rawdata!$D$1:$D$701,FALSE),MATCH('Sorted Data'!$D13,Rawdata!$D$1:$F$1,FALSE))</f>
        <v>#N/A</v>
      </c>
      <c r="P13" s="3" t="e">
        <f>+INDEX(Rawdata!$D$1:$F$701,MATCH('Sorted Data'!P$1&amp;'Sorted Data'!$E13,Rawdata!$D$1:$D$701,FALSE),MATCH('Sorted Data'!$D13,Rawdata!$D$1:$F$1,FALSE))</f>
        <v>#N/A</v>
      </c>
      <c r="Q13" s="3" t="e">
        <f>+INDEX(Rawdata!$D$1:$F$701,MATCH('Sorted Data'!Q$1&amp;'Sorted Data'!$E13,Rawdata!$D$1:$D$701,FALSE),MATCH('Sorted Data'!$D13,Rawdata!$D$1:$F$1,FALSE))</f>
        <v>#N/A</v>
      </c>
      <c r="R13" s="3" t="e">
        <f>+INDEX(Rawdata!$D$1:$F$701,MATCH('Sorted Data'!R$1&amp;'Sorted Data'!$E13,Rawdata!$D$1:$D$701,FALSE),MATCH('Sorted Data'!$D13,Rawdata!$D$1:$F$1,FALSE))</f>
        <v>#N/A</v>
      </c>
      <c r="S13" s="3" t="e">
        <f>+INDEX(Rawdata!$D$1:$F$701,MATCH('Sorted Data'!S$1&amp;'Sorted Data'!$E13,Rawdata!$D$1:$D$701,FALSE),MATCH('Sorted Data'!$D13,Rawdata!$D$1:$F$1,FALSE))</f>
        <v>#N/A</v>
      </c>
      <c r="T13" s="3" t="e">
        <f>+INDEX(Rawdata!$D$1:$F$701,MATCH('Sorted Data'!T$1&amp;'Sorted Data'!$E13,Rawdata!$D$1:$D$701,FALSE),MATCH('Sorted Data'!$D13,Rawdata!$D$1:$F$1,FALSE))</f>
        <v>#N/A</v>
      </c>
      <c r="U13" s="3" t="e">
        <f>+INDEX(Rawdata!$D$1:$F$701,MATCH('Sorted Data'!U$1&amp;'Sorted Data'!$E13,Rawdata!$D$1:$D$701,FALSE),MATCH('Sorted Data'!$D13,Rawdata!$D$1:$F$1,FALSE))</f>
        <v>#N/A</v>
      </c>
      <c r="V13" s="3" t="e">
        <f>+INDEX(Rawdata!$D$1:$F$701,MATCH('Sorted Data'!V$1&amp;'Sorted Data'!$E13,Rawdata!$D$1:$D$701,FALSE),MATCH('Sorted Data'!$D13,Rawdata!$D$1:$F$1,FALSE))</f>
        <v>#N/A</v>
      </c>
      <c r="W13" s="3" t="e">
        <f>+INDEX(Rawdata!$D$1:$F$701,MATCH('Sorted Data'!W$1&amp;'Sorted Data'!$E13,Rawdata!$D$1:$D$701,FALSE),MATCH('Sorted Data'!$D13,Rawdata!$D$1:$F$1,FALSE))</f>
        <v>#N/A</v>
      </c>
      <c r="X13" s="3" t="e">
        <f>+INDEX(Rawdata!$D$1:$F$701,MATCH('Sorted Data'!X$1&amp;'Sorted Data'!$E13,Rawdata!$D$1:$D$701,FALSE),MATCH('Sorted Data'!$D13,Rawdata!$D$1:$F$1,FALSE))</f>
        <v>#N/A</v>
      </c>
      <c r="Y13" s="3" t="e">
        <f>+INDEX(Rawdata!$D$1:$F$701,MATCH('Sorted Data'!Y$1&amp;'Sorted Data'!$E13,Rawdata!$D$1:$D$701,FALSE),MATCH('Sorted Data'!$D13,Rawdata!$D$1:$F$1,FALSE))</f>
        <v>#N/A</v>
      </c>
      <c r="Z13" s="3" t="e">
        <f>+INDEX(Rawdata!$D$1:$F$701,MATCH('Sorted Data'!Z$1&amp;'Sorted Data'!$E13,Rawdata!$D$1:$D$701,FALSE),MATCH('Sorted Data'!$D13,Rawdata!$D$1:$F$1,FALSE))</f>
        <v>#N/A</v>
      </c>
      <c r="AA13" s="3" t="e">
        <f>+INDEX(Rawdata!$D$1:$F$701,MATCH('Sorted Data'!AA$1&amp;'Sorted Data'!$E13,Rawdata!$D$1:$D$701,FALSE),MATCH('Sorted Data'!$D13,Rawdata!$D$1:$F$1,FALSE))</f>
        <v>#N/A</v>
      </c>
      <c r="AB13" s="3" t="e">
        <f>+INDEX(Rawdata!$D$1:$F$701,MATCH('Sorted Data'!AB$1&amp;'Sorted Data'!$E13,Rawdata!$D$1:$D$701,FALSE),MATCH('Sorted Data'!$D13,Rawdata!$D$1:$F$1,FALSE))</f>
        <v>#N/A</v>
      </c>
      <c r="AC13" s="3" t="e">
        <f>+INDEX(Rawdata!$D$1:$F$701,MATCH('Sorted Data'!AC$1&amp;'Sorted Data'!$E13,Rawdata!$D$1:$D$701,FALSE),MATCH('Sorted Data'!$D13,Rawdata!$D$1:$F$1,FALSE))</f>
        <v>#N/A</v>
      </c>
      <c r="AD13" s="3" t="e">
        <f>+INDEX(Rawdata!$D$1:$F$701,MATCH('Sorted Data'!AD$1&amp;'Sorted Data'!$E13,Rawdata!$D$1:$D$701,FALSE),MATCH('Sorted Data'!$D13,Rawdata!$D$1:$F$1,FALSE))</f>
        <v>#N/A</v>
      </c>
      <c r="AE13" s="3" t="e">
        <f>+INDEX(Rawdata!$D$1:$F$701,MATCH('Sorted Data'!AE$1&amp;'Sorted Data'!$E13,Rawdata!$D$1:$D$701,FALSE),MATCH('Sorted Data'!$D13,Rawdata!$D$1:$F$1,FALSE))</f>
        <v>#N/A</v>
      </c>
      <c r="AF13" s="3" t="e">
        <f>+INDEX(Rawdata!$D$1:$F$701,MATCH('Sorted Data'!AF$1&amp;'Sorted Data'!$E13,Rawdata!$D$1:$D$701,FALSE),MATCH('Sorted Data'!$D13,Rawdata!$D$1:$F$1,FALSE))</f>
        <v>#N/A</v>
      </c>
      <c r="AG13" s="3" t="e">
        <f>+INDEX(Rawdata!$D$1:$F$701,MATCH('Sorted Data'!AG$1&amp;'Sorted Data'!$E13,Rawdata!$D$1:$D$701,FALSE),MATCH('Sorted Data'!$D13,Rawdata!$D$1:$F$1,FALSE))</f>
        <v>#N/A</v>
      </c>
      <c r="AH13" s="3" t="e">
        <f>+INDEX(Rawdata!$D$1:$F$701,MATCH('Sorted Data'!AH$1&amp;'Sorted Data'!$E13,Rawdata!$D$1:$D$701,FALSE),MATCH('Sorted Data'!$D13,Rawdata!$D$1:$F$1,FALSE))</f>
        <v>#N/A</v>
      </c>
      <c r="AI13" s="3" t="e">
        <f>+INDEX(Rawdata!$D$1:$F$701,MATCH('Sorted Data'!AI$1&amp;'Sorted Data'!$E13,Rawdata!$D$1:$D$701,FALSE),MATCH('Sorted Data'!$D13,Rawdata!$D$1:$F$1,FALSE))</f>
        <v>#N/A</v>
      </c>
      <c r="AJ13" s="3" t="e">
        <f>+INDEX(Rawdata!$D$1:$F$701,MATCH('Sorted Data'!AJ$1&amp;'Sorted Data'!$E13,Rawdata!$D$1:$D$701,FALSE),MATCH('Sorted Data'!$D13,Rawdata!$D$1:$F$1,FALSE))</f>
        <v>#N/A</v>
      </c>
      <c r="AK13" s="3" t="e">
        <f>+INDEX(Rawdata!$D$1:$F$701,MATCH('Sorted Data'!AK$1&amp;'Sorted Data'!$E13,Rawdata!$D$1:$D$701,FALSE),MATCH('Sorted Data'!$D13,Rawdata!$D$1:$F$1,FALSE))</f>
        <v>#N/A</v>
      </c>
      <c r="AL13" s="3" t="e">
        <f>+INDEX(Rawdata!$D$1:$F$701,MATCH('Sorted Data'!AL$1&amp;'Sorted Data'!$E13,Rawdata!$D$1:$D$701,FALSE),MATCH('Sorted Data'!$D13,Rawdata!$D$1:$F$1,FALSE))</f>
        <v>#N/A</v>
      </c>
      <c r="AM13" s="3" t="e">
        <f>+INDEX(Rawdata!$D$1:$F$701,MATCH('Sorted Data'!AM$1&amp;'Sorted Data'!$E13,Rawdata!$D$1:$D$701,FALSE),MATCH('Sorted Data'!$D13,Rawdata!$D$1:$F$1,FALSE))</f>
        <v>#N/A</v>
      </c>
      <c r="AN13" s="3" t="e">
        <f>+INDEX(Rawdata!$D$1:$F$701,MATCH('Sorted Data'!AN$1&amp;'Sorted Data'!$E13,Rawdata!$D$1:$D$701,FALSE),MATCH('Sorted Data'!$D13,Rawdata!$D$1:$F$1,FALSE))</f>
        <v>#N/A</v>
      </c>
      <c r="AO13" s="3" t="e">
        <f>+INDEX(Rawdata!$D$1:$F$701,MATCH('Sorted Data'!AO$1&amp;'Sorted Data'!$E13,Rawdata!$D$1:$D$701,FALSE),MATCH('Sorted Data'!$D13,Rawdata!$D$1:$F$1,FALSE))</f>
        <v>#N/A</v>
      </c>
      <c r="AP13" s="3" t="e">
        <f>+INDEX(Rawdata!$D$1:$F$701,MATCH('Sorted Data'!AP$1&amp;'Sorted Data'!$E13,Rawdata!$D$1:$D$701,FALSE),MATCH('Sorted Data'!$D13,Rawdata!$D$1:$F$1,FALSE))</f>
        <v>#N/A</v>
      </c>
      <c r="AQ13" s="3" t="e">
        <f>+INDEX(Rawdata!$D$1:$F$701,MATCH('Sorted Data'!AQ$1&amp;'Sorted Data'!$E13,Rawdata!$D$1:$D$701,FALSE),MATCH('Sorted Data'!$D13,Rawdata!$D$1:$F$1,FALSE))</f>
        <v>#N/A</v>
      </c>
      <c r="AR13" s="3" t="e">
        <f>+INDEX(Rawdata!$D$1:$F$701,MATCH('Sorted Data'!AR$1&amp;'Sorted Data'!$E13,Rawdata!$D$1:$D$701,FALSE),MATCH('Sorted Data'!$D13,Rawdata!$D$1:$F$1,FALSE))</f>
        <v>#N/A</v>
      </c>
      <c r="AS13" s="3" t="e">
        <f>+INDEX(Rawdata!$D$1:$F$701,MATCH('Sorted Data'!AS$1&amp;'Sorted Data'!$E13,Rawdata!$D$1:$D$701,FALSE),MATCH('Sorted Data'!$D13,Rawdata!$D$1:$F$1,FALSE))</f>
        <v>#N/A</v>
      </c>
      <c r="AT13" s="3" t="e">
        <f>+INDEX(Rawdata!$D$1:$F$701,MATCH('Sorted Data'!AT$1&amp;'Sorted Data'!$E13,Rawdata!$D$1:$D$701,FALSE),MATCH('Sorted Data'!$D13,Rawdata!$D$1:$F$1,FALSE))</f>
        <v>#N/A</v>
      </c>
      <c r="AU13" s="3" t="e">
        <f>+INDEX(Rawdata!$D$1:$F$701,MATCH('Sorted Data'!AU$1&amp;'Sorted Data'!$E13,Rawdata!$D$1:$D$701,FALSE),MATCH('Sorted Data'!$D13,Rawdata!$D$1:$F$1,FALSE))</f>
        <v>#N/A</v>
      </c>
      <c r="AV13" s="3" t="e">
        <f>+INDEX(Rawdata!$D$1:$F$701,MATCH('Sorted Data'!AV$1&amp;'Sorted Data'!$E13,Rawdata!$D$1:$D$701,FALSE),MATCH('Sorted Data'!$D13,Rawdata!$D$1:$F$1,FALSE))</f>
        <v>#N/A</v>
      </c>
      <c r="AW13" s="3" t="e">
        <f>+INDEX(Rawdata!$D$1:$F$701,MATCH('Sorted Data'!AW$1&amp;'Sorted Data'!$E13,Rawdata!$D$1:$D$701,FALSE),MATCH('Sorted Data'!$D13,Rawdata!$D$1:$F$1,FALSE))</f>
        <v>#N/A</v>
      </c>
      <c r="AX13" s="3" t="e">
        <f>+INDEX(Rawdata!$D$1:$F$701,MATCH('Sorted Data'!AX$1&amp;'Sorted Data'!$E13,Rawdata!$D$1:$D$701,FALSE),MATCH('Sorted Data'!$D13,Rawdata!$D$1:$F$1,FALSE))</f>
        <v>#N/A</v>
      </c>
      <c r="AY13" s="3" t="e">
        <f>+INDEX(Rawdata!$D$1:$F$701,MATCH('Sorted Data'!AY$1&amp;'Sorted Data'!$E13,Rawdata!$D$1:$D$701,FALSE),MATCH('Sorted Data'!$D13,Rawdata!$D$1:$F$1,FALSE))</f>
        <v>#N/A</v>
      </c>
      <c r="AZ13" s="3" t="e">
        <f>+INDEX(Rawdata!$D$1:$F$701,MATCH('Sorted Data'!AZ$1&amp;'Sorted Data'!$E13,Rawdata!$D$1:$D$701,FALSE),MATCH('Sorted Data'!$D13,Rawdata!$D$1:$F$1,FALSE))</f>
        <v>#N/A</v>
      </c>
      <c r="BA13" s="3" t="e">
        <f>+INDEX(Rawdata!$D$1:$F$701,MATCH('Sorted Data'!BA$1&amp;'Sorted Data'!$E13,Rawdata!$D$1:$D$701,FALSE),MATCH('Sorted Data'!$D13,Rawdata!$D$1:$F$1,FALSE))</f>
        <v>#N/A</v>
      </c>
      <c r="BB13" s="3" t="e">
        <f>+INDEX(Rawdata!$D$1:$F$701,MATCH('Sorted Data'!BB$1&amp;'Sorted Data'!$E13,Rawdata!$D$1:$D$701,FALSE),MATCH('Sorted Data'!$D13,Rawdata!$D$1:$F$1,FALSE))</f>
        <v>#N/A</v>
      </c>
      <c r="BC13" s="3" t="e">
        <f>+INDEX(Rawdata!$D$1:$F$701,MATCH('Sorted Data'!BC$1&amp;'Sorted Data'!$E13,Rawdata!$D$1:$D$701,FALSE),MATCH('Sorted Data'!$D13,Rawdata!$D$1:$F$1,FALSE))</f>
        <v>#N/A</v>
      </c>
      <c r="BD13" s="3" t="e">
        <f>+INDEX(Rawdata!$D$1:$F$701,MATCH('Sorted Data'!BD$1&amp;'Sorted Data'!$E13,Rawdata!$D$1:$D$701,FALSE),MATCH('Sorted Data'!$D13,Rawdata!$D$1:$F$1,FALSE))</f>
        <v>#N/A</v>
      </c>
      <c r="BE13" s="3" t="e">
        <f>+INDEX(Rawdata!$D$1:$F$701,MATCH('Sorted Data'!BE$1&amp;'Sorted Data'!$E13,Rawdata!$D$1:$D$701,FALSE),MATCH('Sorted Data'!$D13,Rawdata!$D$1:$F$1,FALSE))</f>
        <v>#N/A</v>
      </c>
      <c r="BF13" s="3" t="e">
        <f>+INDEX(Rawdata!$D$1:$F$701,MATCH('Sorted Data'!BF$1&amp;'Sorted Data'!$E13,Rawdata!$D$1:$D$701,FALSE),MATCH('Sorted Data'!$D13,Rawdata!$D$1:$F$1,FALSE))</f>
        <v>#N/A</v>
      </c>
      <c r="BG13" s="3" t="e">
        <f>+INDEX(Rawdata!$D$1:$F$701,MATCH('Sorted Data'!BG$1&amp;'Sorted Data'!$E13,Rawdata!$D$1:$D$701,FALSE),MATCH('Sorted Data'!$D13,Rawdata!$D$1:$F$1,FALSE))</f>
        <v>#N/A</v>
      </c>
      <c r="BH13" s="3" t="e">
        <f>+INDEX(Rawdata!$D$1:$F$701,MATCH('Sorted Data'!BH$1&amp;'Sorted Data'!$E13,Rawdata!$D$1:$D$701,FALSE),MATCH('Sorted Data'!$D13,Rawdata!$D$1:$F$1,FALSE))</f>
        <v>#N/A</v>
      </c>
      <c r="BI13" s="3" t="e">
        <f>+INDEX(Rawdata!$D$1:$F$701,MATCH('Sorted Data'!BI$1&amp;'Sorted Data'!$E13,Rawdata!$D$1:$D$701,FALSE),MATCH('Sorted Data'!$D13,Rawdata!$D$1:$F$1,FALSE))</f>
        <v>#N/A</v>
      </c>
      <c r="BJ13" s="3" t="e">
        <f>+INDEX(Rawdata!$D$1:$F$701,MATCH('Sorted Data'!BJ$1&amp;'Sorted Data'!$E13,Rawdata!$D$1:$D$701,FALSE),MATCH('Sorted Data'!$D13,Rawdata!$D$1:$F$1,FALSE))</f>
        <v>#N/A</v>
      </c>
    </row>
    <row r="14" spans="2:62" x14ac:dyDescent="0.2">
      <c r="B14" t="str">
        <f>+B8</f>
        <v>Assault weapon law?</v>
      </c>
      <c r="C14">
        <f t="shared" si="1"/>
        <v>1</v>
      </c>
      <c r="D14" t="s">
        <v>1</v>
      </c>
      <c r="E14" s="6" t="s">
        <v>40</v>
      </c>
      <c r="F14" s="11" t="str">
        <f t="shared" si="2"/>
        <v>Assault weapon law?Long guns</v>
      </c>
      <c r="G14" s="3" t="e">
        <f>+INDEX(Rawdata!$D$1:$F$701,MATCH('Sorted Data'!G$1&amp;'Sorted Data'!$E14,Rawdata!$D$1:$D$701,FALSE),MATCH('Sorted Data'!$D14,Rawdata!$D$1:$F$1,FALSE))</f>
        <v>#N/A</v>
      </c>
      <c r="H14" s="3" t="e">
        <f>+INDEX(Rawdata!$D$1:$F$701,MATCH('Sorted Data'!H$1&amp;'Sorted Data'!$E14,Rawdata!$D$1:$D$701,FALSE),MATCH('Sorted Data'!$D14,Rawdata!$D$1:$F$1,FALSE))</f>
        <v>#N/A</v>
      </c>
      <c r="I14" s="3" t="str">
        <f>+INDEX(Rawdata!$D$1:$F$701,MATCH('Sorted Data'!I$1&amp;'Sorted Data'!$E14,Rawdata!$D$1:$D$701,FALSE),MATCH('Sorted Data'!$D14,Rawdata!$D$1:$F$1,FALSE))</f>
        <v>No</v>
      </c>
      <c r="J14" s="3" t="e">
        <f>+INDEX(Rawdata!$D$1:$F$701,MATCH('Sorted Data'!J$1&amp;'Sorted Data'!$E14,Rawdata!$D$1:$D$701,FALSE),MATCH('Sorted Data'!$D14,Rawdata!$D$1:$F$1,FALSE))</f>
        <v>#N/A</v>
      </c>
      <c r="K14" s="3" t="e">
        <f>+INDEX(Rawdata!$D$1:$F$701,MATCH('Sorted Data'!K$1&amp;'Sorted Data'!$E14,Rawdata!$D$1:$D$701,FALSE),MATCH('Sorted Data'!$D14,Rawdata!$D$1:$F$1,FALSE))</f>
        <v>#N/A</v>
      </c>
      <c r="L14" s="3" t="e">
        <f>+INDEX(Rawdata!$D$1:$F$701,MATCH('Sorted Data'!L$1&amp;'Sorted Data'!$E14,Rawdata!$D$1:$D$701,FALSE),MATCH('Sorted Data'!$D14,Rawdata!$D$1:$F$1,FALSE))</f>
        <v>#N/A</v>
      </c>
      <c r="M14" s="3" t="e">
        <f>+INDEX(Rawdata!$D$1:$F$701,MATCH('Sorted Data'!M$1&amp;'Sorted Data'!$E14,Rawdata!$D$1:$D$701,FALSE),MATCH('Sorted Data'!$D14,Rawdata!$D$1:$F$1,FALSE))</f>
        <v>#N/A</v>
      </c>
      <c r="N14" s="3" t="e">
        <f>+INDEX(Rawdata!$D$1:$F$701,MATCH('Sorted Data'!N$1&amp;'Sorted Data'!$E14,Rawdata!$D$1:$D$701,FALSE),MATCH('Sorted Data'!$D14,Rawdata!$D$1:$F$1,FALSE))</f>
        <v>#N/A</v>
      </c>
      <c r="O14" s="3" t="e">
        <f>+INDEX(Rawdata!$D$1:$F$701,MATCH('Sorted Data'!O$1&amp;'Sorted Data'!$E14,Rawdata!$D$1:$D$701,FALSE),MATCH('Sorted Data'!$D14,Rawdata!$D$1:$F$1,FALSE))</f>
        <v>#N/A</v>
      </c>
      <c r="P14" s="3" t="e">
        <f>+INDEX(Rawdata!$D$1:$F$701,MATCH('Sorted Data'!P$1&amp;'Sorted Data'!$E14,Rawdata!$D$1:$D$701,FALSE),MATCH('Sorted Data'!$D14,Rawdata!$D$1:$F$1,FALSE))</f>
        <v>#N/A</v>
      </c>
      <c r="Q14" s="3" t="e">
        <f>+INDEX(Rawdata!$D$1:$F$701,MATCH('Sorted Data'!Q$1&amp;'Sorted Data'!$E14,Rawdata!$D$1:$D$701,FALSE),MATCH('Sorted Data'!$D14,Rawdata!$D$1:$F$1,FALSE))</f>
        <v>#N/A</v>
      </c>
      <c r="R14" s="3" t="e">
        <f>+INDEX(Rawdata!$D$1:$F$701,MATCH('Sorted Data'!R$1&amp;'Sorted Data'!$E14,Rawdata!$D$1:$D$701,FALSE),MATCH('Sorted Data'!$D14,Rawdata!$D$1:$F$1,FALSE))</f>
        <v>#N/A</v>
      </c>
      <c r="S14" s="3" t="e">
        <f>+INDEX(Rawdata!$D$1:$F$701,MATCH('Sorted Data'!S$1&amp;'Sorted Data'!$E14,Rawdata!$D$1:$D$701,FALSE),MATCH('Sorted Data'!$D14,Rawdata!$D$1:$F$1,FALSE))</f>
        <v>#N/A</v>
      </c>
      <c r="T14" s="3" t="e">
        <f>+INDEX(Rawdata!$D$1:$F$701,MATCH('Sorted Data'!T$1&amp;'Sorted Data'!$E14,Rawdata!$D$1:$D$701,FALSE),MATCH('Sorted Data'!$D14,Rawdata!$D$1:$F$1,FALSE))</f>
        <v>#N/A</v>
      </c>
      <c r="U14" s="3" t="e">
        <f>+INDEX(Rawdata!$D$1:$F$701,MATCH('Sorted Data'!U$1&amp;'Sorted Data'!$E14,Rawdata!$D$1:$D$701,FALSE),MATCH('Sorted Data'!$D14,Rawdata!$D$1:$F$1,FALSE))</f>
        <v>#N/A</v>
      </c>
      <c r="V14" s="3" t="e">
        <f>+INDEX(Rawdata!$D$1:$F$701,MATCH('Sorted Data'!V$1&amp;'Sorted Data'!$E14,Rawdata!$D$1:$D$701,FALSE),MATCH('Sorted Data'!$D14,Rawdata!$D$1:$F$1,FALSE))</f>
        <v>#N/A</v>
      </c>
      <c r="W14" s="3" t="e">
        <f>+INDEX(Rawdata!$D$1:$F$701,MATCH('Sorted Data'!W$1&amp;'Sorted Data'!$E14,Rawdata!$D$1:$D$701,FALSE),MATCH('Sorted Data'!$D14,Rawdata!$D$1:$F$1,FALSE))</f>
        <v>#N/A</v>
      </c>
      <c r="X14" s="3" t="e">
        <f>+INDEX(Rawdata!$D$1:$F$701,MATCH('Sorted Data'!X$1&amp;'Sorted Data'!$E14,Rawdata!$D$1:$D$701,FALSE),MATCH('Sorted Data'!$D14,Rawdata!$D$1:$F$1,FALSE))</f>
        <v>#N/A</v>
      </c>
      <c r="Y14" s="3" t="e">
        <f>+INDEX(Rawdata!$D$1:$F$701,MATCH('Sorted Data'!Y$1&amp;'Sorted Data'!$E14,Rawdata!$D$1:$D$701,FALSE),MATCH('Sorted Data'!$D14,Rawdata!$D$1:$F$1,FALSE))</f>
        <v>#N/A</v>
      </c>
      <c r="Z14" s="3" t="e">
        <f>+INDEX(Rawdata!$D$1:$F$701,MATCH('Sorted Data'!Z$1&amp;'Sorted Data'!$E14,Rawdata!$D$1:$D$701,FALSE),MATCH('Sorted Data'!$D14,Rawdata!$D$1:$F$1,FALSE))</f>
        <v>#N/A</v>
      </c>
      <c r="AA14" s="3" t="e">
        <f>+INDEX(Rawdata!$D$1:$F$701,MATCH('Sorted Data'!AA$1&amp;'Sorted Data'!$E14,Rawdata!$D$1:$D$701,FALSE),MATCH('Sorted Data'!$D14,Rawdata!$D$1:$F$1,FALSE))</f>
        <v>#N/A</v>
      </c>
      <c r="AB14" s="3" t="e">
        <f>+INDEX(Rawdata!$D$1:$F$701,MATCH('Sorted Data'!AB$1&amp;'Sorted Data'!$E14,Rawdata!$D$1:$D$701,FALSE),MATCH('Sorted Data'!$D14,Rawdata!$D$1:$F$1,FALSE))</f>
        <v>#N/A</v>
      </c>
      <c r="AC14" s="3" t="e">
        <f>+INDEX(Rawdata!$D$1:$F$701,MATCH('Sorted Data'!AC$1&amp;'Sorted Data'!$E14,Rawdata!$D$1:$D$701,FALSE),MATCH('Sorted Data'!$D14,Rawdata!$D$1:$F$1,FALSE))</f>
        <v>#N/A</v>
      </c>
      <c r="AD14" s="3" t="e">
        <f>+INDEX(Rawdata!$D$1:$F$701,MATCH('Sorted Data'!AD$1&amp;'Sorted Data'!$E14,Rawdata!$D$1:$D$701,FALSE),MATCH('Sorted Data'!$D14,Rawdata!$D$1:$F$1,FALSE))</f>
        <v>#N/A</v>
      </c>
      <c r="AE14" s="3" t="e">
        <f>+INDEX(Rawdata!$D$1:$F$701,MATCH('Sorted Data'!AE$1&amp;'Sorted Data'!$E14,Rawdata!$D$1:$D$701,FALSE),MATCH('Sorted Data'!$D14,Rawdata!$D$1:$F$1,FALSE))</f>
        <v>#N/A</v>
      </c>
      <c r="AF14" s="3" t="e">
        <f>+INDEX(Rawdata!$D$1:$F$701,MATCH('Sorted Data'!AF$1&amp;'Sorted Data'!$E14,Rawdata!$D$1:$D$701,FALSE),MATCH('Sorted Data'!$D14,Rawdata!$D$1:$F$1,FALSE))</f>
        <v>#N/A</v>
      </c>
      <c r="AG14" s="3" t="e">
        <f>+INDEX(Rawdata!$D$1:$F$701,MATCH('Sorted Data'!AG$1&amp;'Sorted Data'!$E14,Rawdata!$D$1:$D$701,FALSE),MATCH('Sorted Data'!$D14,Rawdata!$D$1:$F$1,FALSE))</f>
        <v>#N/A</v>
      </c>
      <c r="AH14" s="3" t="e">
        <f>+INDEX(Rawdata!$D$1:$F$701,MATCH('Sorted Data'!AH$1&amp;'Sorted Data'!$E14,Rawdata!$D$1:$D$701,FALSE),MATCH('Sorted Data'!$D14,Rawdata!$D$1:$F$1,FALSE))</f>
        <v>#N/A</v>
      </c>
      <c r="AI14" s="3" t="e">
        <f>+INDEX(Rawdata!$D$1:$F$701,MATCH('Sorted Data'!AI$1&amp;'Sorted Data'!$E14,Rawdata!$D$1:$D$701,FALSE),MATCH('Sorted Data'!$D14,Rawdata!$D$1:$F$1,FALSE))</f>
        <v>#N/A</v>
      </c>
      <c r="AJ14" s="3" t="e">
        <f>+INDEX(Rawdata!$D$1:$F$701,MATCH('Sorted Data'!AJ$1&amp;'Sorted Data'!$E14,Rawdata!$D$1:$D$701,FALSE),MATCH('Sorted Data'!$D14,Rawdata!$D$1:$F$1,FALSE))</f>
        <v>#N/A</v>
      </c>
      <c r="AK14" s="3" t="e">
        <f>+INDEX(Rawdata!$D$1:$F$701,MATCH('Sorted Data'!AK$1&amp;'Sorted Data'!$E14,Rawdata!$D$1:$D$701,FALSE),MATCH('Sorted Data'!$D14,Rawdata!$D$1:$F$1,FALSE))</f>
        <v>#N/A</v>
      </c>
      <c r="AL14" s="3" t="e">
        <f>+INDEX(Rawdata!$D$1:$F$701,MATCH('Sorted Data'!AL$1&amp;'Sorted Data'!$E14,Rawdata!$D$1:$D$701,FALSE),MATCH('Sorted Data'!$D14,Rawdata!$D$1:$F$1,FALSE))</f>
        <v>#N/A</v>
      </c>
      <c r="AM14" s="3" t="e">
        <f>+INDEX(Rawdata!$D$1:$F$701,MATCH('Sorted Data'!AM$1&amp;'Sorted Data'!$E14,Rawdata!$D$1:$D$701,FALSE),MATCH('Sorted Data'!$D14,Rawdata!$D$1:$F$1,FALSE))</f>
        <v>#N/A</v>
      </c>
      <c r="AN14" s="3" t="e">
        <f>+INDEX(Rawdata!$D$1:$F$701,MATCH('Sorted Data'!AN$1&amp;'Sorted Data'!$E14,Rawdata!$D$1:$D$701,FALSE),MATCH('Sorted Data'!$D14,Rawdata!$D$1:$F$1,FALSE))</f>
        <v>#N/A</v>
      </c>
      <c r="AO14" s="3" t="e">
        <f>+INDEX(Rawdata!$D$1:$F$701,MATCH('Sorted Data'!AO$1&amp;'Sorted Data'!$E14,Rawdata!$D$1:$D$701,FALSE),MATCH('Sorted Data'!$D14,Rawdata!$D$1:$F$1,FALSE))</f>
        <v>#N/A</v>
      </c>
      <c r="AP14" s="3" t="e">
        <f>+INDEX(Rawdata!$D$1:$F$701,MATCH('Sorted Data'!AP$1&amp;'Sorted Data'!$E14,Rawdata!$D$1:$D$701,FALSE),MATCH('Sorted Data'!$D14,Rawdata!$D$1:$F$1,FALSE))</f>
        <v>#N/A</v>
      </c>
      <c r="AQ14" s="3" t="e">
        <f>+INDEX(Rawdata!$D$1:$F$701,MATCH('Sorted Data'!AQ$1&amp;'Sorted Data'!$E14,Rawdata!$D$1:$D$701,FALSE),MATCH('Sorted Data'!$D14,Rawdata!$D$1:$F$1,FALSE))</f>
        <v>#N/A</v>
      </c>
      <c r="AR14" s="3" t="e">
        <f>+INDEX(Rawdata!$D$1:$F$701,MATCH('Sorted Data'!AR$1&amp;'Sorted Data'!$E14,Rawdata!$D$1:$D$701,FALSE),MATCH('Sorted Data'!$D14,Rawdata!$D$1:$F$1,FALSE))</f>
        <v>#N/A</v>
      </c>
      <c r="AS14" s="3" t="e">
        <f>+INDEX(Rawdata!$D$1:$F$701,MATCH('Sorted Data'!AS$1&amp;'Sorted Data'!$E14,Rawdata!$D$1:$D$701,FALSE),MATCH('Sorted Data'!$D14,Rawdata!$D$1:$F$1,FALSE))</f>
        <v>#N/A</v>
      </c>
      <c r="AT14" s="3" t="e">
        <f>+INDEX(Rawdata!$D$1:$F$701,MATCH('Sorted Data'!AT$1&amp;'Sorted Data'!$E14,Rawdata!$D$1:$D$701,FALSE),MATCH('Sorted Data'!$D14,Rawdata!$D$1:$F$1,FALSE))</f>
        <v>#N/A</v>
      </c>
      <c r="AU14" s="3" t="e">
        <f>+INDEX(Rawdata!$D$1:$F$701,MATCH('Sorted Data'!AU$1&amp;'Sorted Data'!$E14,Rawdata!$D$1:$D$701,FALSE),MATCH('Sorted Data'!$D14,Rawdata!$D$1:$F$1,FALSE))</f>
        <v>#N/A</v>
      </c>
      <c r="AV14" s="3" t="e">
        <f>+INDEX(Rawdata!$D$1:$F$701,MATCH('Sorted Data'!AV$1&amp;'Sorted Data'!$E14,Rawdata!$D$1:$D$701,FALSE),MATCH('Sorted Data'!$D14,Rawdata!$D$1:$F$1,FALSE))</f>
        <v>#N/A</v>
      </c>
      <c r="AW14" s="3" t="e">
        <f>+INDEX(Rawdata!$D$1:$F$701,MATCH('Sorted Data'!AW$1&amp;'Sorted Data'!$E14,Rawdata!$D$1:$D$701,FALSE),MATCH('Sorted Data'!$D14,Rawdata!$D$1:$F$1,FALSE))</f>
        <v>#N/A</v>
      </c>
      <c r="AX14" s="3" t="e">
        <f>+INDEX(Rawdata!$D$1:$F$701,MATCH('Sorted Data'!AX$1&amp;'Sorted Data'!$E14,Rawdata!$D$1:$D$701,FALSE),MATCH('Sorted Data'!$D14,Rawdata!$D$1:$F$1,FALSE))</f>
        <v>#N/A</v>
      </c>
      <c r="AY14" s="3" t="e">
        <f>+INDEX(Rawdata!$D$1:$F$701,MATCH('Sorted Data'!AY$1&amp;'Sorted Data'!$E14,Rawdata!$D$1:$D$701,FALSE),MATCH('Sorted Data'!$D14,Rawdata!$D$1:$F$1,FALSE))</f>
        <v>#N/A</v>
      </c>
      <c r="AZ14" s="3" t="e">
        <f>+INDEX(Rawdata!$D$1:$F$701,MATCH('Sorted Data'!AZ$1&amp;'Sorted Data'!$E14,Rawdata!$D$1:$D$701,FALSE),MATCH('Sorted Data'!$D14,Rawdata!$D$1:$F$1,FALSE))</f>
        <v>#N/A</v>
      </c>
      <c r="BA14" s="3" t="e">
        <f>+INDEX(Rawdata!$D$1:$F$701,MATCH('Sorted Data'!BA$1&amp;'Sorted Data'!$E14,Rawdata!$D$1:$D$701,FALSE),MATCH('Sorted Data'!$D14,Rawdata!$D$1:$F$1,FALSE))</f>
        <v>#N/A</v>
      </c>
      <c r="BB14" s="3" t="e">
        <f>+INDEX(Rawdata!$D$1:$F$701,MATCH('Sorted Data'!BB$1&amp;'Sorted Data'!$E14,Rawdata!$D$1:$D$701,FALSE),MATCH('Sorted Data'!$D14,Rawdata!$D$1:$F$1,FALSE))</f>
        <v>#N/A</v>
      </c>
      <c r="BC14" s="3" t="e">
        <f>+INDEX(Rawdata!$D$1:$F$701,MATCH('Sorted Data'!BC$1&amp;'Sorted Data'!$E14,Rawdata!$D$1:$D$701,FALSE),MATCH('Sorted Data'!$D14,Rawdata!$D$1:$F$1,FALSE))</f>
        <v>#N/A</v>
      </c>
      <c r="BD14" s="3" t="e">
        <f>+INDEX(Rawdata!$D$1:$F$701,MATCH('Sorted Data'!BD$1&amp;'Sorted Data'!$E14,Rawdata!$D$1:$D$701,FALSE),MATCH('Sorted Data'!$D14,Rawdata!$D$1:$F$1,FALSE))</f>
        <v>#N/A</v>
      </c>
      <c r="BE14" s="3" t="e">
        <f>+INDEX(Rawdata!$D$1:$F$701,MATCH('Sorted Data'!BE$1&amp;'Sorted Data'!$E14,Rawdata!$D$1:$D$701,FALSE),MATCH('Sorted Data'!$D14,Rawdata!$D$1:$F$1,FALSE))</f>
        <v>#N/A</v>
      </c>
      <c r="BF14" s="3" t="e">
        <f>+INDEX(Rawdata!$D$1:$F$701,MATCH('Sorted Data'!BF$1&amp;'Sorted Data'!$E14,Rawdata!$D$1:$D$701,FALSE),MATCH('Sorted Data'!$D14,Rawdata!$D$1:$F$1,FALSE))</f>
        <v>#N/A</v>
      </c>
      <c r="BG14" s="3" t="e">
        <f>+INDEX(Rawdata!$D$1:$F$701,MATCH('Sorted Data'!BG$1&amp;'Sorted Data'!$E14,Rawdata!$D$1:$D$701,FALSE),MATCH('Sorted Data'!$D14,Rawdata!$D$1:$F$1,FALSE))</f>
        <v>#N/A</v>
      </c>
      <c r="BH14" s="3" t="e">
        <f>+INDEX(Rawdata!$D$1:$F$701,MATCH('Sorted Data'!BH$1&amp;'Sorted Data'!$E14,Rawdata!$D$1:$D$701,FALSE),MATCH('Sorted Data'!$D14,Rawdata!$D$1:$F$1,FALSE))</f>
        <v>#N/A</v>
      </c>
      <c r="BI14" s="3" t="e">
        <f>+INDEX(Rawdata!$D$1:$F$701,MATCH('Sorted Data'!BI$1&amp;'Sorted Data'!$E14,Rawdata!$D$1:$D$701,FALSE),MATCH('Sorted Data'!$D14,Rawdata!$D$1:$F$1,FALSE))</f>
        <v>#N/A</v>
      </c>
      <c r="BJ14" s="3" t="e">
        <f>+INDEX(Rawdata!$D$1:$F$701,MATCH('Sorted Data'!BJ$1&amp;'Sorted Data'!$E14,Rawdata!$D$1:$D$701,FALSE),MATCH('Sorted Data'!$D14,Rawdata!$D$1:$F$1,FALSE))</f>
        <v>#N/A</v>
      </c>
    </row>
    <row r="15" spans="2:62" x14ac:dyDescent="0.2">
      <c r="B15" t="str">
        <f>+E15</f>
        <v>Magazine Capacity Restriction?</v>
      </c>
      <c r="C15">
        <f t="shared" si="1"/>
        <v>38</v>
      </c>
      <c r="D15" t="s">
        <v>1</v>
      </c>
      <c r="E15" s="6" t="s">
        <v>41</v>
      </c>
      <c r="F15" s="11" t="str">
        <f t="shared" si="2"/>
        <v>Magazine Capacity Restriction?Long guns</v>
      </c>
      <c r="G15" s="3" t="e">
        <f>+INDEX(Rawdata!$D$1:$F$701,MATCH('Sorted Data'!G$1&amp;'Sorted Data'!$E15,Rawdata!$D$1:$D$701,FALSE),MATCH('Sorted Data'!$D15,Rawdata!$D$1:$F$1,FALSE))</f>
        <v>#N/A</v>
      </c>
      <c r="H15" s="3" t="e">
        <f>+INDEX(Rawdata!$D$1:$F$701,MATCH('Sorted Data'!H$1&amp;'Sorted Data'!$E15,Rawdata!$D$1:$D$701,FALSE),MATCH('Sorted Data'!$D15,Rawdata!$D$1:$F$1,FALSE))</f>
        <v>#N/A</v>
      </c>
      <c r="I15" s="3" t="str">
        <f>+INDEX(Rawdata!$D$1:$F$701,MATCH('Sorted Data'!I$1&amp;'Sorted Data'!$E15,Rawdata!$D$1:$D$701,FALSE),MATCH('Sorted Data'!$D15,Rawdata!$D$1:$F$1,FALSE))</f>
        <v>No</v>
      </c>
      <c r="J15" s="3" t="str">
        <f>+INDEX(Rawdata!$D$1:$F$701,MATCH('Sorted Data'!J$1&amp;'Sorted Data'!$E15,Rawdata!$D$1:$D$701,FALSE),MATCH('Sorted Data'!$D15,Rawdata!$D$1:$F$1,FALSE))</f>
        <v>No</v>
      </c>
      <c r="K15" s="3" t="str">
        <f>+INDEX(Rawdata!$D$1:$F$701,MATCH('Sorted Data'!K$1&amp;'Sorted Data'!$E15,Rawdata!$D$1:$D$701,FALSE),MATCH('Sorted Data'!$D15,Rawdata!$D$1:$F$1,FALSE))</f>
        <v>Yes</v>
      </c>
      <c r="L15" s="3" t="str">
        <f>+INDEX(Rawdata!$D$1:$F$701,MATCH('Sorted Data'!L$1&amp;'Sorted Data'!$E15,Rawdata!$D$1:$D$701,FALSE),MATCH('Sorted Data'!$D15,Rawdata!$D$1:$F$1,FALSE))</f>
        <v>Yes</v>
      </c>
      <c r="M15" s="3" t="str">
        <f>+INDEX(Rawdata!$D$1:$F$701,MATCH('Sorted Data'!M$1&amp;'Sorted Data'!$E15,Rawdata!$D$1:$D$701,FALSE),MATCH('Sorted Data'!$D15,Rawdata!$D$1:$F$1,FALSE))</f>
        <v>Yes</v>
      </c>
      <c r="N15" s="3" t="str">
        <f>+INDEX(Rawdata!$D$1:$F$701,MATCH('Sorted Data'!N$1&amp;'Sorted Data'!$E15,Rawdata!$D$1:$D$701,FALSE),MATCH('Sorted Data'!$D15,Rawdata!$D$1:$F$1,FALSE))</f>
        <v>No</v>
      </c>
      <c r="O15" s="3" t="str">
        <f>+INDEX(Rawdata!$D$1:$F$701,MATCH('Sorted Data'!O$1&amp;'Sorted Data'!$E15,Rawdata!$D$1:$D$701,FALSE),MATCH('Sorted Data'!$D15,Rawdata!$D$1:$F$1,FALSE))</f>
        <v>Yes</v>
      </c>
      <c r="P15" s="3" t="str">
        <f>+INDEX(Rawdata!$D$1:$F$701,MATCH('Sorted Data'!P$1&amp;'Sorted Data'!$E15,Rawdata!$D$1:$D$701,FALSE),MATCH('Sorted Data'!$D15,Rawdata!$D$1:$F$1,FALSE))</f>
        <v>No</v>
      </c>
      <c r="Q15" s="3" t="str">
        <f>+INDEX(Rawdata!$D$1:$F$701,MATCH('Sorted Data'!Q$1&amp;'Sorted Data'!$E15,Rawdata!$D$1:$D$701,FALSE),MATCH('Sorted Data'!$D15,Rawdata!$D$1:$F$1,FALSE))</f>
        <v>No</v>
      </c>
      <c r="R15" s="3" t="str">
        <f>+INDEX(Rawdata!$D$1:$F$701,MATCH('Sorted Data'!R$1&amp;'Sorted Data'!$E15,Rawdata!$D$1:$D$701,FALSE),MATCH('Sorted Data'!$D15,Rawdata!$D$1:$F$1,FALSE))</f>
        <v>No</v>
      </c>
      <c r="S15" s="3" t="str">
        <f>+INDEX(Rawdata!$D$1:$F$701,MATCH('Sorted Data'!S$1&amp;'Sorted Data'!$E15,Rawdata!$D$1:$D$701,FALSE),MATCH('Sorted Data'!$D15,Rawdata!$D$1:$F$1,FALSE))</f>
        <v>No</v>
      </c>
      <c r="T15" s="3" t="str">
        <f>+INDEX(Rawdata!$D$1:$F$701,MATCH('Sorted Data'!T$1&amp;'Sorted Data'!$E15,Rawdata!$D$1:$D$701,FALSE),MATCH('Sorted Data'!$D15,Rawdata!$D$1:$F$1,FALSE))</f>
        <v>No</v>
      </c>
      <c r="U15" s="3" t="str">
        <f>+INDEX(Rawdata!$D$1:$F$701,MATCH('Sorted Data'!U$1&amp;'Sorted Data'!$E15,Rawdata!$D$1:$D$701,FALSE),MATCH('Sorted Data'!$D15,Rawdata!$D$1:$F$1,FALSE))</f>
        <v>No</v>
      </c>
      <c r="V15" s="3" t="str">
        <f>+INDEX(Rawdata!$D$1:$F$701,MATCH('Sorted Data'!V$1&amp;'Sorted Data'!$E15,Rawdata!$D$1:$D$701,FALSE),MATCH('Sorted Data'!$D15,Rawdata!$D$1:$F$1,FALSE))</f>
        <v>No</v>
      </c>
      <c r="W15" s="3" t="str">
        <f>+INDEX(Rawdata!$D$1:$F$701,MATCH('Sorted Data'!W$1&amp;'Sorted Data'!$E15,Rawdata!$D$1:$D$701,FALSE),MATCH('Sorted Data'!$D15,Rawdata!$D$1:$F$1,FALSE))</f>
        <v>No</v>
      </c>
      <c r="X15" s="3" t="str">
        <f>+INDEX(Rawdata!$D$1:$F$701,MATCH('Sorted Data'!X$1&amp;'Sorted Data'!$E15,Rawdata!$D$1:$D$701,FALSE),MATCH('Sorted Data'!$D15,Rawdata!$D$1:$F$1,FALSE))</f>
        <v>No</v>
      </c>
      <c r="Y15" s="3" t="str">
        <f>+INDEX(Rawdata!$D$1:$F$701,MATCH('Sorted Data'!Y$1&amp;'Sorted Data'!$E15,Rawdata!$D$1:$D$701,FALSE),MATCH('Sorted Data'!$D15,Rawdata!$D$1:$F$1,FALSE))</f>
        <v>No</v>
      </c>
      <c r="Z15" s="3" t="str">
        <f>+INDEX(Rawdata!$D$1:$F$701,MATCH('Sorted Data'!Z$1&amp;'Sorted Data'!$E15,Rawdata!$D$1:$D$701,FALSE),MATCH('Sorted Data'!$D15,Rawdata!$D$1:$F$1,FALSE))</f>
        <v>No*</v>
      </c>
      <c r="AA15" s="3" t="str">
        <f>+INDEX(Rawdata!$D$1:$F$701,MATCH('Sorted Data'!AA$1&amp;'Sorted Data'!$E15,Rawdata!$D$1:$D$701,FALSE),MATCH('Sorted Data'!$D15,Rawdata!$D$1:$F$1,FALSE))</f>
        <v>Yes</v>
      </c>
      <c r="AB15" s="3" t="str">
        <f>+INDEX(Rawdata!$D$1:$F$701,MATCH('Sorted Data'!AB$1&amp;'Sorted Data'!$E15,Rawdata!$D$1:$D$701,FALSE),MATCH('Sorted Data'!$D15,Rawdata!$D$1:$F$1,FALSE))</f>
        <v>Yes</v>
      </c>
      <c r="AC15" s="3" t="str">
        <f>+INDEX(Rawdata!$D$1:$F$701,MATCH('Sorted Data'!AC$1&amp;'Sorted Data'!$E15,Rawdata!$D$1:$D$701,FALSE),MATCH('Sorted Data'!$D15,Rawdata!$D$1:$F$1,FALSE))</f>
        <v>No</v>
      </c>
      <c r="AD15" s="3" t="str">
        <f>+INDEX(Rawdata!$D$1:$F$701,MATCH('Sorted Data'!AD$1&amp;'Sorted Data'!$E15,Rawdata!$D$1:$D$701,FALSE),MATCH('Sorted Data'!$D15,Rawdata!$D$1:$F$1,FALSE))</f>
        <v>No</v>
      </c>
      <c r="AE15" s="3" t="e">
        <f>+INDEX(Rawdata!$D$1:$F$701,MATCH('Sorted Data'!AE$1&amp;'Sorted Data'!$E15,Rawdata!$D$1:$D$701,FALSE),MATCH('Sorted Data'!$D15,Rawdata!$D$1:$F$1,FALSE))</f>
        <v>#N/A</v>
      </c>
      <c r="AF15" s="3" t="str">
        <f>+INDEX(Rawdata!$D$1:$F$701,MATCH('Sorted Data'!AF$1&amp;'Sorted Data'!$E15,Rawdata!$D$1:$D$701,FALSE),MATCH('Sorted Data'!$D15,Rawdata!$D$1:$F$1,FALSE))</f>
        <v>No</v>
      </c>
      <c r="AG15" s="3" t="str">
        <f>+INDEX(Rawdata!$D$1:$F$701,MATCH('Sorted Data'!AG$1&amp;'Sorted Data'!$E15,Rawdata!$D$1:$D$701,FALSE),MATCH('Sorted Data'!$D15,Rawdata!$D$1:$F$1,FALSE))</f>
        <v>No</v>
      </c>
      <c r="AH15" s="3" t="e">
        <f>+INDEX(Rawdata!$D$1:$F$701,MATCH('Sorted Data'!AH$1&amp;'Sorted Data'!$E15,Rawdata!$D$1:$D$701,FALSE),MATCH('Sorted Data'!$D15,Rawdata!$D$1:$F$1,FALSE))</f>
        <v>#N/A</v>
      </c>
      <c r="AI15" s="3" t="str">
        <f>+INDEX(Rawdata!$D$1:$F$701,MATCH('Sorted Data'!AI$1&amp;'Sorted Data'!$E15,Rawdata!$D$1:$D$701,FALSE),MATCH('Sorted Data'!$D15,Rawdata!$D$1:$F$1,FALSE))</f>
        <v>No</v>
      </c>
      <c r="AJ15" s="3" t="str">
        <f>+INDEX(Rawdata!$D$1:$F$701,MATCH('Sorted Data'!AJ$1&amp;'Sorted Data'!$E15,Rawdata!$D$1:$D$701,FALSE),MATCH('Sorted Data'!$D15,Rawdata!$D$1:$F$1,FALSE))</f>
        <v>No</v>
      </c>
      <c r="AK15" s="3" t="str">
        <f>+INDEX(Rawdata!$D$1:$F$701,MATCH('Sorted Data'!AK$1&amp;'Sorted Data'!$E15,Rawdata!$D$1:$D$701,FALSE),MATCH('Sorted Data'!$D15,Rawdata!$D$1:$F$1,FALSE))</f>
        <v>Yes</v>
      </c>
      <c r="AL15" s="3" t="str">
        <f>+INDEX(Rawdata!$D$1:$F$701,MATCH('Sorted Data'!AL$1&amp;'Sorted Data'!$E15,Rawdata!$D$1:$D$701,FALSE),MATCH('Sorted Data'!$D15,Rawdata!$D$1:$F$1,FALSE))</f>
        <v>No</v>
      </c>
      <c r="AM15" s="3" t="str">
        <f>+INDEX(Rawdata!$D$1:$F$701,MATCH('Sorted Data'!AM$1&amp;'Sorted Data'!$E15,Rawdata!$D$1:$D$701,FALSE),MATCH('Sorted Data'!$D15,Rawdata!$D$1:$F$1,FALSE))</f>
        <v>Yes</v>
      </c>
      <c r="AN15" s="3" t="e">
        <f>+INDEX(Rawdata!$D$1:$F$701,MATCH('Sorted Data'!AN$1&amp;'Sorted Data'!$E15,Rawdata!$D$1:$D$701,FALSE),MATCH('Sorted Data'!$D15,Rawdata!$D$1:$F$1,FALSE))</f>
        <v>#N/A</v>
      </c>
      <c r="AO15" s="3" t="str">
        <f>+INDEX(Rawdata!$D$1:$F$701,MATCH('Sorted Data'!AO$1&amp;'Sorted Data'!$E15,Rawdata!$D$1:$D$701,FALSE),MATCH('Sorted Data'!$D15,Rawdata!$D$1:$F$1,FALSE))</f>
        <v>No</v>
      </c>
      <c r="AP15" s="3" t="e">
        <f>+INDEX(Rawdata!$D$1:$F$701,MATCH('Sorted Data'!AP$1&amp;'Sorted Data'!$E15,Rawdata!$D$1:$D$701,FALSE),MATCH('Sorted Data'!$D15,Rawdata!$D$1:$F$1,FALSE))</f>
        <v>#N/A</v>
      </c>
      <c r="AQ15" s="3" t="e">
        <f>+INDEX(Rawdata!$D$1:$F$701,MATCH('Sorted Data'!AQ$1&amp;'Sorted Data'!$E15,Rawdata!$D$1:$D$701,FALSE),MATCH('Sorted Data'!$D15,Rawdata!$D$1:$F$1,FALSE))</f>
        <v>#N/A</v>
      </c>
      <c r="AR15" s="3" t="e">
        <f>+INDEX(Rawdata!$D$1:$F$701,MATCH('Sorted Data'!AR$1&amp;'Sorted Data'!$E15,Rawdata!$D$1:$D$701,FALSE),MATCH('Sorted Data'!$D15,Rawdata!$D$1:$F$1,FALSE))</f>
        <v>#N/A</v>
      </c>
      <c r="AS15" s="3" t="e">
        <f>+INDEX(Rawdata!$D$1:$F$701,MATCH('Sorted Data'!AS$1&amp;'Sorted Data'!$E15,Rawdata!$D$1:$D$701,FALSE),MATCH('Sorted Data'!$D15,Rawdata!$D$1:$F$1,FALSE))</f>
        <v>#N/A</v>
      </c>
      <c r="AT15" s="3" t="e">
        <f>+INDEX(Rawdata!$D$1:$F$701,MATCH('Sorted Data'!AT$1&amp;'Sorted Data'!$E15,Rawdata!$D$1:$D$701,FALSE),MATCH('Sorted Data'!$D15,Rawdata!$D$1:$F$1,FALSE))</f>
        <v>#N/A</v>
      </c>
      <c r="AU15" s="3" t="str">
        <f>+INDEX(Rawdata!$D$1:$F$701,MATCH('Sorted Data'!AU$1&amp;'Sorted Data'!$E15,Rawdata!$D$1:$D$701,FALSE),MATCH('Sorted Data'!$D15,Rawdata!$D$1:$F$1,FALSE))</f>
        <v>No</v>
      </c>
      <c r="AV15" s="3" t="str">
        <f>+INDEX(Rawdata!$D$1:$F$701,MATCH('Sorted Data'!AV$1&amp;'Sorted Data'!$E15,Rawdata!$D$1:$D$701,FALSE),MATCH('Sorted Data'!$D15,Rawdata!$D$1:$F$1,FALSE))</f>
        <v>No</v>
      </c>
      <c r="AW15" s="3" t="str">
        <f>+INDEX(Rawdata!$D$1:$F$701,MATCH('Sorted Data'!AW$1&amp;'Sorted Data'!$E15,Rawdata!$D$1:$D$701,FALSE),MATCH('Sorted Data'!$D15,Rawdata!$D$1:$F$1,FALSE))</f>
        <v>No</v>
      </c>
      <c r="AX15" s="3" t="str">
        <f>+INDEX(Rawdata!$D$1:$F$701,MATCH('Sorted Data'!AX$1&amp;'Sorted Data'!$E15,Rawdata!$D$1:$D$701,FALSE),MATCH('Sorted Data'!$D15,Rawdata!$D$1:$F$1,FALSE))</f>
        <v>No</v>
      </c>
      <c r="AY15" s="3" t="e">
        <f>+INDEX(Rawdata!$D$1:$F$701,MATCH('Sorted Data'!AY$1&amp;'Sorted Data'!$E15,Rawdata!$D$1:$D$701,FALSE),MATCH('Sorted Data'!$D15,Rawdata!$D$1:$F$1,FALSE))</f>
        <v>#N/A</v>
      </c>
      <c r="AZ15" s="3" t="e">
        <f>+INDEX(Rawdata!$D$1:$F$701,MATCH('Sorted Data'!AZ$1&amp;'Sorted Data'!$E15,Rawdata!$D$1:$D$701,FALSE),MATCH('Sorted Data'!$D15,Rawdata!$D$1:$F$1,FALSE))</f>
        <v>#N/A</v>
      </c>
      <c r="BA15" s="3" t="e">
        <f>+INDEX(Rawdata!$D$1:$F$701,MATCH('Sorted Data'!BA$1&amp;'Sorted Data'!$E15,Rawdata!$D$1:$D$701,FALSE),MATCH('Sorted Data'!$D15,Rawdata!$D$1:$F$1,FALSE))</f>
        <v>#N/A</v>
      </c>
      <c r="BB15" s="3" t="e">
        <f>+INDEX(Rawdata!$D$1:$F$701,MATCH('Sorted Data'!BB$1&amp;'Sorted Data'!$E15,Rawdata!$D$1:$D$701,FALSE),MATCH('Sorted Data'!$D15,Rawdata!$D$1:$F$1,FALSE))</f>
        <v>#N/A</v>
      </c>
      <c r="BC15" s="3" t="e">
        <f>+INDEX(Rawdata!$D$1:$F$701,MATCH('Sorted Data'!BC$1&amp;'Sorted Data'!$E15,Rawdata!$D$1:$D$701,FALSE),MATCH('Sorted Data'!$D15,Rawdata!$D$1:$F$1,FALSE))</f>
        <v>#N/A</v>
      </c>
      <c r="BD15" s="3" t="e">
        <f>+INDEX(Rawdata!$D$1:$F$701,MATCH('Sorted Data'!BD$1&amp;'Sorted Data'!$E15,Rawdata!$D$1:$D$701,FALSE),MATCH('Sorted Data'!$D15,Rawdata!$D$1:$F$1,FALSE))</f>
        <v>#N/A</v>
      </c>
      <c r="BE15" s="3" t="str">
        <f>+INDEX(Rawdata!$D$1:$F$701,MATCH('Sorted Data'!BE$1&amp;'Sorted Data'!$E15,Rawdata!$D$1:$D$701,FALSE),MATCH('Sorted Data'!$D15,Rawdata!$D$1:$F$1,FALSE))</f>
        <v>No</v>
      </c>
      <c r="BF15" s="3" t="str">
        <f>+INDEX(Rawdata!$D$1:$F$701,MATCH('Sorted Data'!BF$1&amp;'Sorted Data'!$E15,Rawdata!$D$1:$D$701,FALSE),MATCH('Sorted Data'!$D15,Rawdata!$D$1:$F$1,FALSE))</f>
        <v>No</v>
      </c>
      <c r="BG15" s="3" t="str">
        <f>+INDEX(Rawdata!$D$1:$F$701,MATCH('Sorted Data'!BG$1&amp;'Sorted Data'!$E15,Rawdata!$D$1:$D$701,FALSE),MATCH('Sorted Data'!$D15,Rawdata!$D$1:$F$1,FALSE))</f>
        <v>No</v>
      </c>
      <c r="BH15" s="3" t="str">
        <f>+INDEX(Rawdata!$D$1:$F$701,MATCH('Sorted Data'!BH$1&amp;'Sorted Data'!$E15,Rawdata!$D$1:$D$701,FALSE),MATCH('Sorted Data'!$D15,Rawdata!$D$1:$F$1,FALSE))</f>
        <v>Yes</v>
      </c>
      <c r="BI15" s="3" t="str">
        <f>+INDEX(Rawdata!$D$1:$F$701,MATCH('Sorted Data'!BI$1&amp;'Sorted Data'!$E15,Rawdata!$D$1:$D$701,FALSE),MATCH('Sorted Data'!$D15,Rawdata!$D$1:$F$1,FALSE))</f>
        <v>No</v>
      </c>
      <c r="BJ15" s="3" t="str">
        <f>+INDEX(Rawdata!$D$1:$F$701,MATCH('Sorted Data'!BJ$1&amp;'Sorted Data'!$E15,Rawdata!$D$1:$D$701,FALSE),MATCH('Sorted Data'!$D15,Rawdata!$D$1:$F$1,FALSE))</f>
        <v>Yes</v>
      </c>
    </row>
    <row r="16" spans="2:62" x14ac:dyDescent="0.2">
      <c r="C16">
        <f t="shared" si="1"/>
        <v>1</v>
      </c>
      <c r="D16" t="s">
        <v>1</v>
      </c>
      <c r="E16" t="s">
        <v>55</v>
      </c>
      <c r="F16" s="11" t="str">
        <f t="shared" si="2"/>
        <v>Long guns</v>
      </c>
      <c r="G16" s="3" t="e">
        <f>+INDEX(Rawdata!$D$1:$F$701,MATCH('Sorted Data'!G$1&amp;'Sorted Data'!$E16,Rawdata!$D$1:$D$701,FALSE),MATCH('Sorted Data'!$D16,Rawdata!$D$1:$F$1,FALSE))</f>
        <v>#N/A</v>
      </c>
      <c r="H16" s="3" t="e">
        <f>+INDEX(Rawdata!$D$1:$F$701,MATCH('Sorted Data'!H$1&amp;'Sorted Data'!$E16,Rawdata!$D$1:$D$701,FALSE),MATCH('Sorted Data'!$D16,Rawdata!$D$1:$F$1,FALSE))</f>
        <v>#N/A</v>
      </c>
      <c r="I16" s="3" t="str">
        <f>+INDEX(Rawdata!$D$1:$F$701,MATCH('Sorted Data'!I$1&amp;'Sorted Data'!$E16,Rawdata!$D$1:$D$701,FALSE),MATCH('Sorted Data'!$D16,Rawdata!$D$1:$F$1,FALSE))</f>
        <v>Yes</v>
      </c>
      <c r="J16" s="3" t="e">
        <f>+INDEX(Rawdata!$D$1:$F$701,MATCH('Sorted Data'!J$1&amp;'Sorted Data'!$E16,Rawdata!$D$1:$D$701,FALSE),MATCH('Sorted Data'!$D16,Rawdata!$D$1:$F$1,FALSE))</f>
        <v>#N/A</v>
      </c>
      <c r="K16" s="3" t="e">
        <f>+INDEX(Rawdata!$D$1:$F$701,MATCH('Sorted Data'!K$1&amp;'Sorted Data'!$E16,Rawdata!$D$1:$D$701,FALSE),MATCH('Sorted Data'!$D16,Rawdata!$D$1:$F$1,FALSE))</f>
        <v>#N/A</v>
      </c>
      <c r="L16" s="3" t="e">
        <f>+INDEX(Rawdata!$D$1:$F$701,MATCH('Sorted Data'!L$1&amp;'Sorted Data'!$E16,Rawdata!$D$1:$D$701,FALSE),MATCH('Sorted Data'!$D16,Rawdata!$D$1:$F$1,FALSE))</f>
        <v>#N/A</v>
      </c>
      <c r="M16" s="3" t="e">
        <f>+INDEX(Rawdata!$D$1:$F$701,MATCH('Sorted Data'!M$1&amp;'Sorted Data'!$E16,Rawdata!$D$1:$D$701,FALSE),MATCH('Sorted Data'!$D16,Rawdata!$D$1:$F$1,FALSE))</f>
        <v>#N/A</v>
      </c>
      <c r="N16" s="3" t="e">
        <f>+INDEX(Rawdata!$D$1:$F$701,MATCH('Sorted Data'!N$1&amp;'Sorted Data'!$E16,Rawdata!$D$1:$D$701,FALSE),MATCH('Sorted Data'!$D16,Rawdata!$D$1:$F$1,FALSE))</f>
        <v>#N/A</v>
      </c>
      <c r="O16" s="3" t="e">
        <f>+INDEX(Rawdata!$D$1:$F$701,MATCH('Sorted Data'!O$1&amp;'Sorted Data'!$E16,Rawdata!$D$1:$D$701,FALSE),MATCH('Sorted Data'!$D16,Rawdata!$D$1:$F$1,FALSE))</f>
        <v>#N/A</v>
      </c>
      <c r="P16" s="3" t="e">
        <f>+INDEX(Rawdata!$D$1:$F$701,MATCH('Sorted Data'!P$1&amp;'Sorted Data'!$E16,Rawdata!$D$1:$D$701,FALSE),MATCH('Sorted Data'!$D16,Rawdata!$D$1:$F$1,FALSE))</f>
        <v>#N/A</v>
      </c>
      <c r="Q16" s="3" t="e">
        <f>+INDEX(Rawdata!$D$1:$F$701,MATCH('Sorted Data'!Q$1&amp;'Sorted Data'!$E16,Rawdata!$D$1:$D$701,FALSE),MATCH('Sorted Data'!$D16,Rawdata!$D$1:$F$1,FALSE))</f>
        <v>#N/A</v>
      </c>
      <c r="R16" s="3" t="e">
        <f>+INDEX(Rawdata!$D$1:$F$701,MATCH('Sorted Data'!R$1&amp;'Sorted Data'!$E16,Rawdata!$D$1:$D$701,FALSE),MATCH('Sorted Data'!$D16,Rawdata!$D$1:$F$1,FALSE))</f>
        <v>#N/A</v>
      </c>
      <c r="S16" s="3" t="e">
        <f>+INDEX(Rawdata!$D$1:$F$701,MATCH('Sorted Data'!S$1&amp;'Sorted Data'!$E16,Rawdata!$D$1:$D$701,FALSE),MATCH('Sorted Data'!$D16,Rawdata!$D$1:$F$1,FALSE))</f>
        <v>#N/A</v>
      </c>
      <c r="T16" s="3" t="e">
        <f>+INDEX(Rawdata!$D$1:$F$701,MATCH('Sorted Data'!T$1&amp;'Sorted Data'!$E16,Rawdata!$D$1:$D$701,FALSE),MATCH('Sorted Data'!$D16,Rawdata!$D$1:$F$1,FALSE))</f>
        <v>#N/A</v>
      </c>
      <c r="U16" s="3" t="e">
        <f>+INDEX(Rawdata!$D$1:$F$701,MATCH('Sorted Data'!U$1&amp;'Sorted Data'!$E16,Rawdata!$D$1:$D$701,FALSE),MATCH('Sorted Data'!$D16,Rawdata!$D$1:$F$1,FALSE))</f>
        <v>#N/A</v>
      </c>
      <c r="V16" s="3" t="e">
        <f>+INDEX(Rawdata!$D$1:$F$701,MATCH('Sorted Data'!V$1&amp;'Sorted Data'!$E16,Rawdata!$D$1:$D$701,FALSE),MATCH('Sorted Data'!$D16,Rawdata!$D$1:$F$1,FALSE))</f>
        <v>#N/A</v>
      </c>
      <c r="W16" s="3" t="e">
        <f>+INDEX(Rawdata!$D$1:$F$701,MATCH('Sorted Data'!W$1&amp;'Sorted Data'!$E16,Rawdata!$D$1:$D$701,FALSE),MATCH('Sorted Data'!$D16,Rawdata!$D$1:$F$1,FALSE))</f>
        <v>#N/A</v>
      </c>
      <c r="X16" s="3" t="e">
        <f>+INDEX(Rawdata!$D$1:$F$701,MATCH('Sorted Data'!X$1&amp;'Sorted Data'!$E16,Rawdata!$D$1:$D$701,FALSE),MATCH('Sorted Data'!$D16,Rawdata!$D$1:$F$1,FALSE))</f>
        <v>#N/A</v>
      </c>
      <c r="Y16" s="3" t="e">
        <f>+INDEX(Rawdata!$D$1:$F$701,MATCH('Sorted Data'!Y$1&amp;'Sorted Data'!$E16,Rawdata!$D$1:$D$701,FALSE),MATCH('Sorted Data'!$D16,Rawdata!$D$1:$F$1,FALSE))</f>
        <v>#N/A</v>
      </c>
      <c r="Z16" s="3" t="e">
        <f>+INDEX(Rawdata!$D$1:$F$701,MATCH('Sorted Data'!Z$1&amp;'Sorted Data'!$E16,Rawdata!$D$1:$D$701,FALSE),MATCH('Sorted Data'!$D16,Rawdata!$D$1:$F$1,FALSE))</f>
        <v>#N/A</v>
      </c>
      <c r="AA16" s="3" t="e">
        <f>+INDEX(Rawdata!$D$1:$F$701,MATCH('Sorted Data'!AA$1&amp;'Sorted Data'!$E16,Rawdata!$D$1:$D$701,FALSE),MATCH('Sorted Data'!$D16,Rawdata!$D$1:$F$1,FALSE))</f>
        <v>#N/A</v>
      </c>
      <c r="AB16" s="3" t="e">
        <f>+INDEX(Rawdata!$D$1:$F$701,MATCH('Sorted Data'!AB$1&amp;'Sorted Data'!$E16,Rawdata!$D$1:$D$701,FALSE),MATCH('Sorted Data'!$D16,Rawdata!$D$1:$F$1,FALSE))</f>
        <v>#N/A</v>
      </c>
      <c r="AC16" s="3" t="e">
        <f>+INDEX(Rawdata!$D$1:$F$701,MATCH('Sorted Data'!AC$1&amp;'Sorted Data'!$E16,Rawdata!$D$1:$D$701,FALSE),MATCH('Sorted Data'!$D16,Rawdata!$D$1:$F$1,FALSE))</f>
        <v>#N/A</v>
      </c>
      <c r="AD16" s="3" t="e">
        <f>+INDEX(Rawdata!$D$1:$F$701,MATCH('Sorted Data'!AD$1&amp;'Sorted Data'!$E16,Rawdata!$D$1:$D$701,FALSE),MATCH('Sorted Data'!$D16,Rawdata!$D$1:$F$1,FALSE))</f>
        <v>#N/A</v>
      </c>
      <c r="AE16" s="3" t="e">
        <f>+INDEX(Rawdata!$D$1:$F$701,MATCH('Sorted Data'!AE$1&amp;'Sorted Data'!$E16,Rawdata!$D$1:$D$701,FALSE),MATCH('Sorted Data'!$D16,Rawdata!$D$1:$F$1,FALSE))</f>
        <v>#N/A</v>
      </c>
      <c r="AF16" s="3" t="e">
        <f>+INDEX(Rawdata!$D$1:$F$701,MATCH('Sorted Data'!AF$1&amp;'Sorted Data'!$E16,Rawdata!$D$1:$D$701,FALSE),MATCH('Sorted Data'!$D16,Rawdata!$D$1:$F$1,FALSE))</f>
        <v>#N/A</v>
      </c>
      <c r="AG16" s="3" t="e">
        <f>+INDEX(Rawdata!$D$1:$F$701,MATCH('Sorted Data'!AG$1&amp;'Sorted Data'!$E16,Rawdata!$D$1:$D$701,FALSE),MATCH('Sorted Data'!$D16,Rawdata!$D$1:$F$1,FALSE))</f>
        <v>#N/A</v>
      </c>
      <c r="AH16" s="3" t="e">
        <f>+INDEX(Rawdata!$D$1:$F$701,MATCH('Sorted Data'!AH$1&amp;'Sorted Data'!$E16,Rawdata!$D$1:$D$701,FALSE),MATCH('Sorted Data'!$D16,Rawdata!$D$1:$F$1,FALSE))</f>
        <v>#N/A</v>
      </c>
      <c r="AI16" s="3" t="e">
        <f>+INDEX(Rawdata!$D$1:$F$701,MATCH('Sorted Data'!AI$1&amp;'Sorted Data'!$E16,Rawdata!$D$1:$D$701,FALSE),MATCH('Sorted Data'!$D16,Rawdata!$D$1:$F$1,FALSE))</f>
        <v>#N/A</v>
      </c>
      <c r="AJ16" s="3" t="e">
        <f>+INDEX(Rawdata!$D$1:$F$701,MATCH('Sorted Data'!AJ$1&amp;'Sorted Data'!$E16,Rawdata!$D$1:$D$701,FALSE),MATCH('Sorted Data'!$D16,Rawdata!$D$1:$F$1,FALSE))</f>
        <v>#N/A</v>
      </c>
      <c r="AK16" s="3" t="e">
        <f>+INDEX(Rawdata!$D$1:$F$701,MATCH('Sorted Data'!AK$1&amp;'Sorted Data'!$E16,Rawdata!$D$1:$D$701,FALSE),MATCH('Sorted Data'!$D16,Rawdata!$D$1:$F$1,FALSE))</f>
        <v>#N/A</v>
      </c>
      <c r="AL16" s="3" t="e">
        <f>+INDEX(Rawdata!$D$1:$F$701,MATCH('Sorted Data'!AL$1&amp;'Sorted Data'!$E16,Rawdata!$D$1:$D$701,FALSE),MATCH('Sorted Data'!$D16,Rawdata!$D$1:$F$1,FALSE))</f>
        <v>#N/A</v>
      </c>
      <c r="AM16" s="3" t="e">
        <f>+INDEX(Rawdata!$D$1:$F$701,MATCH('Sorted Data'!AM$1&amp;'Sorted Data'!$E16,Rawdata!$D$1:$D$701,FALSE),MATCH('Sorted Data'!$D16,Rawdata!$D$1:$F$1,FALSE))</f>
        <v>#N/A</v>
      </c>
      <c r="AN16" s="3" t="e">
        <f>+INDEX(Rawdata!$D$1:$F$701,MATCH('Sorted Data'!AN$1&amp;'Sorted Data'!$E16,Rawdata!$D$1:$D$701,FALSE),MATCH('Sorted Data'!$D16,Rawdata!$D$1:$F$1,FALSE))</f>
        <v>#N/A</v>
      </c>
      <c r="AO16" s="3" t="e">
        <f>+INDEX(Rawdata!$D$1:$F$701,MATCH('Sorted Data'!AO$1&amp;'Sorted Data'!$E16,Rawdata!$D$1:$D$701,FALSE),MATCH('Sorted Data'!$D16,Rawdata!$D$1:$F$1,FALSE))</f>
        <v>#N/A</v>
      </c>
      <c r="AP16" s="3" t="e">
        <f>+INDEX(Rawdata!$D$1:$F$701,MATCH('Sorted Data'!AP$1&amp;'Sorted Data'!$E16,Rawdata!$D$1:$D$701,FALSE),MATCH('Sorted Data'!$D16,Rawdata!$D$1:$F$1,FALSE))</f>
        <v>#N/A</v>
      </c>
      <c r="AQ16" s="3" t="e">
        <f>+INDEX(Rawdata!$D$1:$F$701,MATCH('Sorted Data'!AQ$1&amp;'Sorted Data'!$E16,Rawdata!$D$1:$D$701,FALSE),MATCH('Sorted Data'!$D16,Rawdata!$D$1:$F$1,FALSE))</f>
        <v>#N/A</v>
      </c>
      <c r="AR16" s="3" t="e">
        <f>+INDEX(Rawdata!$D$1:$F$701,MATCH('Sorted Data'!AR$1&amp;'Sorted Data'!$E16,Rawdata!$D$1:$D$701,FALSE),MATCH('Sorted Data'!$D16,Rawdata!$D$1:$F$1,FALSE))</f>
        <v>#N/A</v>
      </c>
      <c r="AS16" s="3" t="e">
        <f>+INDEX(Rawdata!$D$1:$F$701,MATCH('Sorted Data'!AS$1&amp;'Sorted Data'!$E16,Rawdata!$D$1:$D$701,FALSE),MATCH('Sorted Data'!$D16,Rawdata!$D$1:$F$1,FALSE))</f>
        <v>#N/A</v>
      </c>
      <c r="AT16" s="3" t="e">
        <f>+INDEX(Rawdata!$D$1:$F$701,MATCH('Sorted Data'!AT$1&amp;'Sorted Data'!$E16,Rawdata!$D$1:$D$701,FALSE),MATCH('Sorted Data'!$D16,Rawdata!$D$1:$F$1,FALSE))</f>
        <v>#N/A</v>
      </c>
      <c r="AU16" s="3" t="e">
        <f>+INDEX(Rawdata!$D$1:$F$701,MATCH('Sorted Data'!AU$1&amp;'Sorted Data'!$E16,Rawdata!$D$1:$D$701,FALSE),MATCH('Sorted Data'!$D16,Rawdata!$D$1:$F$1,FALSE))</f>
        <v>#N/A</v>
      </c>
      <c r="AV16" s="3" t="e">
        <f>+INDEX(Rawdata!$D$1:$F$701,MATCH('Sorted Data'!AV$1&amp;'Sorted Data'!$E16,Rawdata!$D$1:$D$701,FALSE),MATCH('Sorted Data'!$D16,Rawdata!$D$1:$F$1,FALSE))</f>
        <v>#N/A</v>
      </c>
      <c r="AW16" s="3" t="e">
        <f>+INDEX(Rawdata!$D$1:$F$701,MATCH('Sorted Data'!AW$1&amp;'Sorted Data'!$E16,Rawdata!$D$1:$D$701,FALSE),MATCH('Sorted Data'!$D16,Rawdata!$D$1:$F$1,FALSE))</f>
        <v>#N/A</v>
      </c>
      <c r="AX16" s="3" t="e">
        <f>+INDEX(Rawdata!$D$1:$F$701,MATCH('Sorted Data'!AX$1&amp;'Sorted Data'!$E16,Rawdata!$D$1:$D$701,FALSE),MATCH('Sorted Data'!$D16,Rawdata!$D$1:$F$1,FALSE))</f>
        <v>#N/A</v>
      </c>
      <c r="AY16" s="3" t="e">
        <f>+INDEX(Rawdata!$D$1:$F$701,MATCH('Sorted Data'!AY$1&amp;'Sorted Data'!$E16,Rawdata!$D$1:$D$701,FALSE),MATCH('Sorted Data'!$D16,Rawdata!$D$1:$F$1,FALSE))</f>
        <v>#N/A</v>
      </c>
      <c r="AZ16" s="3" t="e">
        <f>+INDEX(Rawdata!$D$1:$F$701,MATCH('Sorted Data'!AZ$1&amp;'Sorted Data'!$E16,Rawdata!$D$1:$D$701,FALSE),MATCH('Sorted Data'!$D16,Rawdata!$D$1:$F$1,FALSE))</f>
        <v>#N/A</v>
      </c>
      <c r="BA16" s="3" t="e">
        <f>+INDEX(Rawdata!$D$1:$F$701,MATCH('Sorted Data'!BA$1&amp;'Sorted Data'!$E16,Rawdata!$D$1:$D$701,FALSE),MATCH('Sorted Data'!$D16,Rawdata!$D$1:$F$1,FALSE))</f>
        <v>#N/A</v>
      </c>
      <c r="BB16" s="3" t="e">
        <f>+INDEX(Rawdata!$D$1:$F$701,MATCH('Sorted Data'!BB$1&amp;'Sorted Data'!$E16,Rawdata!$D$1:$D$701,FALSE),MATCH('Sorted Data'!$D16,Rawdata!$D$1:$F$1,FALSE))</f>
        <v>#N/A</v>
      </c>
      <c r="BC16" s="3" t="e">
        <f>+INDEX(Rawdata!$D$1:$F$701,MATCH('Sorted Data'!BC$1&amp;'Sorted Data'!$E16,Rawdata!$D$1:$D$701,FALSE),MATCH('Sorted Data'!$D16,Rawdata!$D$1:$F$1,FALSE))</f>
        <v>#N/A</v>
      </c>
      <c r="BD16" s="3" t="e">
        <f>+INDEX(Rawdata!$D$1:$F$701,MATCH('Sorted Data'!BD$1&amp;'Sorted Data'!$E16,Rawdata!$D$1:$D$701,FALSE),MATCH('Sorted Data'!$D16,Rawdata!$D$1:$F$1,FALSE))</f>
        <v>#N/A</v>
      </c>
      <c r="BE16" s="3" t="e">
        <f>+INDEX(Rawdata!$D$1:$F$701,MATCH('Sorted Data'!BE$1&amp;'Sorted Data'!$E16,Rawdata!$D$1:$D$701,FALSE),MATCH('Sorted Data'!$D16,Rawdata!$D$1:$F$1,FALSE))</f>
        <v>#N/A</v>
      </c>
      <c r="BF16" s="3" t="e">
        <f>+INDEX(Rawdata!$D$1:$F$701,MATCH('Sorted Data'!BF$1&amp;'Sorted Data'!$E16,Rawdata!$D$1:$D$701,FALSE),MATCH('Sorted Data'!$D16,Rawdata!$D$1:$F$1,FALSE))</f>
        <v>#N/A</v>
      </c>
      <c r="BG16" s="3" t="e">
        <f>+INDEX(Rawdata!$D$1:$F$701,MATCH('Sorted Data'!BG$1&amp;'Sorted Data'!$E16,Rawdata!$D$1:$D$701,FALSE),MATCH('Sorted Data'!$D16,Rawdata!$D$1:$F$1,FALSE))</f>
        <v>#N/A</v>
      </c>
      <c r="BH16" s="3" t="e">
        <f>+INDEX(Rawdata!$D$1:$F$701,MATCH('Sorted Data'!BH$1&amp;'Sorted Data'!$E16,Rawdata!$D$1:$D$701,FALSE),MATCH('Sorted Data'!$D16,Rawdata!$D$1:$F$1,FALSE))</f>
        <v>#N/A</v>
      </c>
      <c r="BI16" s="3" t="e">
        <f>+INDEX(Rawdata!$D$1:$F$701,MATCH('Sorted Data'!BI$1&amp;'Sorted Data'!$E16,Rawdata!$D$1:$D$701,FALSE),MATCH('Sorted Data'!$D16,Rawdata!$D$1:$F$1,FALSE))</f>
        <v>#N/A</v>
      </c>
      <c r="BJ16" s="3" t="e">
        <f>+INDEX(Rawdata!$D$1:$F$701,MATCH('Sorted Data'!BJ$1&amp;'Sorted Data'!$E16,Rawdata!$D$1:$D$701,FALSE),MATCH('Sorted Data'!$D16,Rawdata!$D$1:$F$1,FALSE))</f>
        <v>#N/A</v>
      </c>
    </row>
    <row r="17" spans="2:62" x14ac:dyDescent="0.2">
      <c r="B17" t="str">
        <f>+E5</f>
        <v>Permit required for concealed carry?</v>
      </c>
      <c r="C17">
        <f t="shared" si="1"/>
        <v>21</v>
      </c>
      <c r="D17" t="s">
        <v>1</v>
      </c>
      <c r="E17" s="6" t="s">
        <v>58</v>
      </c>
      <c r="F17" s="11" t="str">
        <f t="shared" si="2"/>
        <v>Permit required for concealed carry?Long guns</v>
      </c>
      <c r="G17" s="3" t="e">
        <f>+INDEX(Rawdata!$D$1:$F$701,MATCH('Sorted Data'!G$1&amp;'Sorted Data'!$E17,Rawdata!$D$1:$D$701,FALSE),MATCH('Sorted Data'!$D17,Rawdata!$D$1:$F$1,FALSE))</f>
        <v>#N/A</v>
      </c>
      <c r="H17" s="3" t="e">
        <f>+INDEX(Rawdata!$D$1:$F$701,MATCH('Sorted Data'!H$1&amp;'Sorted Data'!$E17,Rawdata!$D$1:$D$701,FALSE),MATCH('Sorted Data'!$D17,Rawdata!$D$1:$F$1,FALSE))</f>
        <v>#N/A</v>
      </c>
      <c r="I17" s="3" t="e">
        <f>+INDEX(Rawdata!$D$1:$F$701,MATCH('Sorted Data'!I$1&amp;'Sorted Data'!$E17,Rawdata!$D$1:$D$701,FALSE),MATCH('Sorted Data'!$D17,Rawdata!$D$1:$F$1,FALSE))</f>
        <v>#N/A</v>
      </c>
      <c r="J17" s="3" t="str">
        <f>+INDEX(Rawdata!$D$1:$F$701,MATCH('Sorted Data'!J$1&amp;'Sorted Data'!$E17,Rawdata!$D$1:$D$701,FALSE),MATCH('Sorted Data'!$D17,Rawdata!$D$1:$F$1,FALSE))</f>
        <v>N/A</v>
      </c>
      <c r="K17" s="3" t="str">
        <f>+INDEX(Rawdata!$D$1:$F$701,MATCH('Sorted Data'!K$1&amp;'Sorted Data'!$E17,Rawdata!$D$1:$D$701,FALSE),MATCH('Sorted Data'!$D17,Rawdata!$D$1:$F$1,FALSE))</f>
        <v>N/A</v>
      </c>
      <c r="L17" s="3" t="e">
        <f>+INDEX(Rawdata!$D$1:$F$701,MATCH('Sorted Data'!L$1&amp;'Sorted Data'!$E17,Rawdata!$D$1:$D$701,FALSE),MATCH('Sorted Data'!$D17,Rawdata!$D$1:$F$1,FALSE))</f>
        <v>#N/A</v>
      </c>
      <c r="M17" s="3" t="e">
        <f>+INDEX(Rawdata!$D$1:$F$701,MATCH('Sorted Data'!M$1&amp;'Sorted Data'!$E17,Rawdata!$D$1:$D$701,FALSE),MATCH('Sorted Data'!$D17,Rawdata!$D$1:$F$1,FALSE))</f>
        <v>#N/A</v>
      </c>
      <c r="N17" s="3" t="e">
        <f>+INDEX(Rawdata!$D$1:$F$701,MATCH('Sorted Data'!N$1&amp;'Sorted Data'!$E17,Rawdata!$D$1:$D$701,FALSE),MATCH('Sorted Data'!$D17,Rawdata!$D$1:$F$1,FALSE))</f>
        <v>#N/A</v>
      </c>
      <c r="O17" s="3" t="str">
        <f>+INDEX(Rawdata!$D$1:$F$701,MATCH('Sorted Data'!O$1&amp;'Sorted Data'!$E17,Rawdata!$D$1:$D$701,FALSE),MATCH('Sorted Data'!$D17,Rawdata!$D$1:$F$1,FALSE))</f>
        <v>N/A</v>
      </c>
      <c r="P17" s="3" t="e">
        <f>+INDEX(Rawdata!$D$1:$F$701,MATCH('Sorted Data'!P$1&amp;'Sorted Data'!$E17,Rawdata!$D$1:$D$701,FALSE),MATCH('Sorted Data'!$D17,Rawdata!$D$1:$F$1,FALSE))</f>
        <v>#N/A</v>
      </c>
      <c r="Q17" s="3" t="e">
        <f>+INDEX(Rawdata!$D$1:$F$701,MATCH('Sorted Data'!Q$1&amp;'Sorted Data'!$E17,Rawdata!$D$1:$D$701,FALSE),MATCH('Sorted Data'!$D17,Rawdata!$D$1:$F$1,FALSE))</f>
        <v>#N/A</v>
      </c>
      <c r="R17" s="3" t="e">
        <f>+INDEX(Rawdata!$D$1:$F$701,MATCH('Sorted Data'!R$1&amp;'Sorted Data'!$E17,Rawdata!$D$1:$D$701,FALSE),MATCH('Sorted Data'!$D17,Rawdata!$D$1:$F$1,FALSE))</f>
        <v>#N/A</v>
      </c>
      <c r="S17" s="3" t="e">
        <f>+INDEX(Rawdata!$D$1:$F$701,MATCH('Sorted Data'!S$1&amp;'Sorted Data'!$E17,Rawdata!$D$1:$D$701,FALSE),MATCH('Sorted Data'!$D17,Rawdata!$D$1:$F$1,FALSE))</f>
        <v>#N/A</v>
      </c>
      <c r="T17" s="3" t="str">
        <f>+INDEX(Rawdata!$D$1:$F$701,MATCH('Sorted Data'!T$1&amp;'Sorted Data'!$E17,Rawdata!$D$1:$D$701,FALSE),MATCH('Sorted Data'!$D17,Rawdata!$D$1:$F$1,FALSE))</f>
        <v>N/A</v>
      </c>
      <c r="U17" s="3" t="str">
        <f>+INDEX(Rawdata!$D$1:$F$701,MATCH('Sorted Data'!U$1&amp;'Sorted Data'!$E17,Rawdata!$D$1:$D$701,FALSE),MATCH('Sorted Data'!$D17,Rawdata!$D$1:$F$1,FALSE))</f>
        <v>N/A</v>
      </c>
      <c r="V17" s="3" t="e">
        <f>+INDEX(Rawdata!$D$1:$F$701,MATCH('Sorted Data'!V$1&amp;'Sorted Data'!$E17,Rawdata!$D$1:$D$701,FALSE),MATCH('Sorted Data'!$D17,Rawdata!$D$1:$F$1,FALSE))</f>
        <v>#N/A</v>
      </c>
      <c r="W17" s="3" t="str">
        <f>+INDEX(Rawdata!$D$1:$F$701,MATCH('Sorted Data'!W$1&amp;'Sorted Data'!$E17,Rawdata!$D$1:$D$701,FALSE),MATCH('Sorted Data'!$D17,Rawdata!$D$1:$F$1,FALSE))</f>
        <v>N/A</v>
      </c>
      <c r="X17" s="3" t="str">
        <f>+INDEX(Rawdata!$D$1:$F$701,MATCH('Sorted Data'!X$1&amp;'Sorted Data'!$E17,Rawdata!$D$1:$D$701,FALSE),MATCH('Sorted Data'!$D17,Rawdata!$D$1:$F$1,FALSE))</f>
        <v>N/A</v>
      </c>
      <c r="Y17" s="3" t="e">
        <f>+INDEX(Rawdata!$D$1:$F$701,MATCH('Sorted Data'!Y$1&amp;'Sorted Data'!$E17,Rawdata!$D$1:$D$701,FALSE),MATCH('Sorted Data'!$D17,Rawdata!$D$1:$F$1,FALSE))</f>
        <v>#N/A</v>
      </c>
      <c r="Z17" s="3" t="e">
        <f>+INDEX(Rawdata!$D$1:$F$701,MATCH('Sorted Data'!Z$1&amp;'Sorted Data'!$E17,Rawdata!$D$1:$D$701,FALSE),MATCH('Sorted Data'!$D17,Rawdata!$D$1:$F$1,FALSE))</f>
        <v>#N/A</v>
      </c>
      <c r="AA17" s="3" t="e">
        <f>+INDEX(Rawdata!$D$1:$F$701,MATCH('Sorted Data'!AA$1&amp;'Sorted Data'!$E17,Rawdata!$D$1:$D$701,FALSE),MATCH('Sorted Data'!$D17,Rawdata!$D$1:$F$1,FALSE))</f>
        <v>#N/A</v>
      </c>
      <c r="AB17" s="3" t="str">
        <f>+INDEX(Rawdata!$D$1:$F$701,MATCH('Sorted Data'!AB$1&amp;'Sorted Data'!$E17,Rawdata!$D$1:$D$701,FALSE),MATCH('Sorted Data'!$D17,Rawdata!$D$1:$F$1,FALSE))</f>
        <v>Yes</v>
      </c>
      <c r="AC17" s="3" t="str">
        <f>+INDEX(Rawdata!$D$1:$F$701,MATCH('Sorted Data'!AC$1&amp;'Sorted Data'!$E17,Rawdata!$D$1:$D$701,FALSE),MATCH('Sorted Data'!$D17,Rawdata!$D$1:$F$1,FALSE))</f>
        <v>N/A</v>
      </c>
      <c r="AD17" s="3" t="e">
        <f>+INDEX(Rawdata!$D$1:$F$701,MATCH('Sorted Data'!AD$1&amp;'Sorted Data'!$E17,Rawdata!$D$1:$D$701,FALSE),MATCH('Sorted Data'!$D17,Rawdata!$D$1:$F$1,FALSE))</f>
        <v>#N/A</v>
      </c>
      <c r="AE17" s="3" t="e">
        <f>+INDEX(Rawdata!$D$1:$F$701,MATCH('Sorted Data'!AE$1&amp;'Sorted Data'!$E17,Rawdata!$D$1:$D$701,FALSE),MATCH('Sorted Data'!$D17,Rawdata!$D$1:$F$1,FALSE))</f>
        <v>#N/A</v>
      </c>
      <c r="AF17" s="3" t="e">
        <f>+INDEX(Rawdata!$D$1:$F$701,MATCH('Sorted Data'!AF$1&amp;'Sorted Data'!$E17,Rawdata!$D$1:$D$701,FALSE),MATCH('Sorted Data'!$D17,Rawdata!$D$1:$F$1,FALSE))</f>
        <v>#N/A</v>
      </c>
      <c r="AG17" s="3" t="e">
        <f>+INDEX(Rawdata!$D$1:$F$701,MATCH('Sorted Data'!AG$1&amp;'Sorted Data'!$E17,Rawdata!$D$1:$D$701,FALSE),MATCH('Sorted Data'!$D17,Rawdata!$D$1:$F$1,FALSE))</f>
        <v>#N/A</v>
      </c>
      <c r="AH17" s="3" t="e">
        <f>+INDEX(Rawdata!$D$1:$F$701,MATCH('Sorted Data'!AH$1&amp;'Sorted Data'!$E17,Rawdata!$D$1:$D$701,FALSE),MATCH('Sorted Data'!$D17,Rawdata!$D$1:$F$1,FALSE))</f>
        <v>#N/A</v>
      </c>
      <c r="AI17" s="3" t="e">
        <f>+INDEX(Rawdata!$D$1:$F$701,MATCH('Sorted Data'!AI$1&amp;'Sorted Data'!$E17,Rawdata!$D$1:$D$701,FALSE),MATCH('Sorted Data'!$D17,Rawdata!$D$1:$F$1,FALSE))</f>
        <v>#N/A</v>
      </c>
      <c r="AJ17" s="3" t="str">
        <f>+INDEX(Rawdata!$D$1:$F$701,MATCH('Sorted Data'!AJ$1&amp;'Sorted Data'!$E17,Rawdata!$D$1:$D$701,FALSE),MATCH('Sorted Data'!$D17,Rawdata!$D$1:$F$1,FALSE))</f>
        <v>N/A</v>
      </c>
      <c r="AK17" s="3" t="e">
        <f>+INDEX(Rawdata!$D$1:$F$701,MATCH('Sorted Data'!AK$1&amp;'Sorted Data'!$E17,Rawdata!$D$1:$D$701,FALSE),MATCH('Sorted Data'!$D17,Rawdata!$D$1:$F$1,FALSE))</f>
        <v>#N/A</v>
      </c>
      <c r="AL17" s="3" t="str">
        <f>+INDEX(Rawdata!$D$1:$F$701,MATCH('Sorted Data'!AL$1&amp;'Sorted Data'!$E17,Rawdata!$D$1:$D$701,FALSE),MATCH('Sorted Data'!$D17,Rawdata!$D$1:$F$1,FALSE))</f>
        <v>N/A</v>
      </c>
      <c r="AM17" s="3" t="str">
        <f>+INDEX(Rawdata!$D$1:$F$701,MATCH('Sorted Data'!AM$1&amp;'Sorted Data'!$E17,Rawdata!$D$1:$D$701,FALSE),MATCH('Sorted Data'!$D17,Rawdata!$D$1:$F$1,FALSE))</f>
        <v>N/A</v>
      </c>
      <c r="AN17" s="3" t="e">
        <f>+INDEX(Rawdata!$D$1:$F$701,MATCH('Sorted Data'!AN$1&amp;'Sorted Data'!$E17,Rawdata!$D$1:$D$701,FALSE),MATCH('Sorted Data'!$D17,Rawdata!$D$1:$F$1,FALSE))</f>
        <v>#N/A</v>
      </c>
      <c r="AO17" s="3" t="str">
        <f>+INDEX(Rawdata!$D$1:$F$701,MATCH('Sorted Data'!AO$1&amp;'Sorted Data'!$E17,Rawdata!$D$1:$D$701,FALSE),MATCH('Sorted Data'!$D17,Rawdata!$D$1:$F$1,FALSE))</f>
        <v>N/A</v>
      </c>
      <c r="AP17" s="3" t="str">
        <f>+INDEX(Rawdata!$D$1:$F$701,MATCH('Sorted Data'!AP$1&amp;'Sorted Data'!$E17,Rawdata!$D$1:$D$701,FALSE),MATCH('Sorted Data'!$D17,Rawdata!$D$1:$F$1,FALSE))</f>
        <v>N/A</v>
      </c>
      <c r="AQ17" s="3" t="str">
        <f>+INDEX(Rawdata!$D$1:$F$701,MATCH('Sorted Data'!AQ$1&amp;'Sorted Data'!$E17,Rawdata!$D$1:$D$701,FALSE),MATCH('Sorted Data'!$D17,Rawdata!$D$1:$F$1,FALSE))</f>
        <v>N/A</v>
      </c>
      <c r="AR17" s="3" t="str">
        <f>+INDEX(Rawdata!$D$1:$F$701,MATCH('Sorted Data'!AR$1&amp;'Sorted Data'!$E17,Rawdata!$D$1:$D$701,FALSE),MATCH('Sorted Data'!$D17,Rawdata!$D$1:$F$1,FALSE))</f>
        <v>N/A</v>
      </c>
      <c r="AS17" s="3" t="str">
        <f>+INDEX(Rawdata!$D$1:$F$701,MATCH('Sorted Data'!AS$1&amp;'Sorted Data'!$E17,Rawdata!$D$1:$D$701,FALSE),MATCH('Sorted Data'!$D17,Rawdata!$D$1:$F$1,FALSE))</f>
        <v>N/A</v>
      </c>
      <c r="AT17" s="3" t="str">
        <f>+INDEX(Rawdata!$D$1:$F$701,MATCH('Sorted Data'!AT$1&amp;'Sorted Data'!$E17,Rawdata!$D$1:$D$701,FALSE),MATCH('Sorted Data'!$D17,Rawdata!$D$1:$F$1,FALSE))</f>
        <v>N/A</v>
      </c>
      <c r="AU17" s="3" t="e">
        <f>+INDEX(Rawdata!$D$1:$F$701,MATCH('Sorted Data'!AU$1&amp;'Sorted Data'!$E17,Rawdata!$D$1:$D$701,FALSE),MATCH('Sorted Data'!$D17,Rawdata!$D$1:$F$1,FALSE))</f>
        <v>#N/A</v>
      </c>
      <c r="AV17" s="3" t="e">
        <f>+INDEX(Rawdata!$D$1:$F$701,MATCH('Sorted Data'!AV$1&amp;'Sorted Data'!$E17,Rawdata!$D$1:$D$701,FALSE),MATCH('Sorted Data'!$D17,Rawdata!$D$1:$F$1,FALSE))</f>
        <v>#N/A</v>
      </c>
      <c r="AW17" s="3" t="e">
        <f>+INDEX(Rawdata!$D$1:$F$701,MATCH('Sorted Data'!AW$1&amp;'Sorted Data'!$E17,Rawdata!$D$1:$D$701,FALSE),MATCH('Sorted Data'!$D17,Rawdata!$D$1:$F$1,FALSE))</f>
        <v>#N/A</v>
      </c>
      <c r="AX17" s="3" t="str">
        <f>+INDEX(Rawdata!$D$1:$F$701,MATCH('Sorted Data'!AX$1&amp;'Sorted Data'!$E17,Rawdata!$D$1:$D$701,FALSE),MATCH('Sorted Data'!$D17,Rawdata!$D$1:$F$1,FALSE))</f>
        <v>N/A</v>
      </c>
      <c r="AY17" s="3" t="e">
        <f>+INDEX(Rawdata!$D$1:$F$701,MATCH('Sorted Data'!AY$1&amp;'Sorted Data'!$E17,Rawdata!$D$1:$D$701,FALSE),MATCH('Sorted Data'!$D17,Rawdata!$D$1:$F$1,FALSE))</f>
        <v>#N/A</v>
      </c>
      <c r="AZ17" s="3" t="e">
        <f>+INDEX(Rawdata!$D$1:$F$701,MATCH('Sorted Data'!AZ$1&amp;'Sorted Data'!$E17,Rawdata!$D$1:$D$701,FALSE),MATCH('Sorted Data'!$D17,Rawdata!$D$1:$F$1,FALSE))</f>
        <v>#N/A</v>
      </c>
      <c r="BA17" s="3" t="e">
        <f>+INDEX(Rawdata!$D$1:$F$701,MATCH('Sorted Data'!BA$1&amp;'Sorted Data'!$E17,Rawdata!$D$1:$D$701,FALSE),MATCH('Sorted Data'!$D17,Rawdata!$D$1:$F$1,FALSE))</f>
        <v>#N/A</v>
      </c>
      <c r="BB17" s="3" t="e">
        <f>+INDEX(Rawdata!$D$1:$F$701,MATCH('Sorted Data'!BB$1&amp;'Sorted Data'!$E17,Rawdata!$D$1:$D$701,FALSE),MATCH('Sorted Data'!$D17,Rawdata!$D$1:$F$1,FALSE))</f>
        <v>#N/A</v>
      </c>
      <c r="BC17" s="3" t="str">
        <f>+INDEX(Rawdata!$D$1:$F$701,MATCH('Sorted Data'!BC$1&amp;'Sorted Data'!$E17,Rawdata!$D$1:$D$701,FALSE),MATCH('Sorted Data'!$D17,Rawdata!$D$1:$F$1,FALSE))</f>
        <v>N/A</v>
      </c>
      <c r="BD17" s="3" t="str">
        <f>+INDEX(Rawdata!$D$1:$F$701,MATCH('Sorted Data'!BD$1&amp;'Sorted Data'!$E17,Rawdata!$D$1:$D$701,FALSE),MATCH('Sorted Data'!$D17,Rawdata!$D$1:$F$1,FALSE))</f>
        <v>N/A_x000D_</v>
      </c>
      <c r="BE17" s="3" t="e">
        <f>+INDEX(Rawdata!$D$1:$F$701,MATCH('Sorted Data'!BE$1&amp;'Sorted Data'!$E17,Rawdata!$D$1:$D$701,FALSE),MATCH('Sorted Data'!$D17,Rawdata!$D$1:$F$1,FALSE))</f>
        <v>#N/A</v>
      </c>
      <c r="BF17" s="3" t="e">
        <f>+INDEX(Rawdata!$D$1:$F$701,MATCH('Sorted Data'!BF$1&amp;'Sorted Data'!$E17,Rawdata!$D$1:$D$701,FALSE),MATCH('Sorted Data'!$D17,Rawdata!$D$1:$F$1,FALSE))</f>
        <v>#N/A</v>
      </c>
      <c r="BG17" s="3" t="e">
        <f>+INDEX(Rawdata!$D$1:$F$701,MATCH('Sorted Data'!BG$1&amp;'Sorted Data'!$E17,Rawdata!$D$1:$D$701,FALSE),MATCH('Sorted Data'!$D17,Rawdata!$D$1:$F$1,FALSE))</f>
        <v>#N/A</v>
      </c>
      <c r="BH17" s="3" t="e">
        <f>+INDEX(Rawdata!$D$1:$F$701,MATCH('Sorted Data'!BH$1&amp;'Sorted Data'!$E17,Rawdata!$D$1:$D$701,FALSE),MATCH('Sorted Data'!$D17,Rawdata!$D$1:$F$1,FALSE))</f>
        <v>#N/A</v>
      </c>
      <c r="BI17" s="3" t="e">
        <f>+INDEX(Rawdata!$D$1:$F$701,MATCH('Sorted Data'!BI$1&amp;'Sorted Data'!$E17,Rawdata!$D$1:$D$701,FALSE),MATCH('Sorted Data'!$D17,Rawdata!$D$1:$F$1,FALSE))</f>
        <v>#N/A</v>
      </c>
      <c r="BJ17" s="3" t="str">
        <f>+INDEX(Rawdata!$D$1:$F$701,MATCH('Sorted Data'!BJ$1&amp;'Sorted Data'!$E17,Rawdata!$D$1:$D$701,FALSE),MATCH('Sorted Data'!$D17,Rawdata!$D$1:$F$1,FALSE))</f>
        <v>N/A</v>
      </c>
    </row>
    <row r="18" spans="2:62" x14ac:dyDescent="0.2">
      <c r="B18" t="str">
        <f>+E6</f>
        <v>Permit required for open carry?</v>
      </c>
      <c r="C18">
        <f t="shared" si="1"/>
        <v>19</v>
      </c>
      <c r="D18" t="s">
        <v>1</v>
      </c>
      <c r="E18" s="6" t="s">
        <v>61</v>
      </c>
      <c r="F18" s="11" t="str">
        <f t="shared" si="2"/>
        <v>Permit required for open carry?Long guns</v>
      </c>
      <c r="G18" s="3" t="e">
        <f>+INDEX(Rawdata!$D$1:$F$701,MATCH('Sorted Data'!G$1&amp;'Sorted Data'!$E18,Rawdata!$D$1:$D$701,FALSE),MATCH('Sorted Data'!$D18,Rawdata!$D$1:$F$1,FALSE))</f>
        <v>#N/A</v>
      </c>
      <c r="H18" s="3" t="e">
        <f>+INDEX(Rawdata!$D$1:$F$701,MATCH('Sorted Data'!H$1&amp;'Sorted Data'!$E18,Rawdata!$D$1:$D$701,FALSE),MATCH('Sorted Data'!$D18,Rawdata!$D$1:$F$1,FALSE))</f>
        <v>#N/A</v>
      </c>
      <c r="I18" s="3" t="e">
        <f>+INDEX(Rawdata!$D$1:$F$701,MATCH('Sorted Data'!I$1&amp;'Sorted Data'!$E18,Rawdata!$D$1:$D$701,FALSE),MATCH('Sorted Data'!$D18,Rawdata!$D$1:$F$1,FALSE))</f>
        <v>#N/A</v>
      </c>
      <c r="J18" s="3" t="str">
        <f>+INDEX(Rawdata!$D$1:$F$701,MATCH('Sorted Data'!J$1&amp;'Sorted Data'!$E18,Rawdata!$D$1:$D$701,FALSE),MATCH('Sorted Data'!$D18,Rawdata!$D$1:$F$1,FALSE))</f>
        <v>No</v>
      </c>
      <c r="K18" s="3" t="e">
        <f>+INDEX(Rawdata!$D$1:$F$701,MATCH('Sorted Data'!K$1&amp;'Sorted Data'!$E18,Rawdata!$D$1:$D$701,FALSE),MATCH('Sorted Data'!$D18,Rawdata!$D$1:$F$1,FALSE))</f>
        <v>#N/A</v>
      </c>
      <c r="L18" s="3" t="e">
        <f>+INDEX(Rawdata!$D$1:$F$701,MATCH('Sorted Data'!L$1&amp;'Sorted Data'!$E18,Rawdata!$D$1:$D$701,FALSE),MATCH('Sorted Data'!$D18,Rawdata!$D$1:$F$1,FALSE))</f>
        <v>#N/A</v>
      </c>
      <c r="M18" s="3" t="e">
        <f>+INDEX(Rawdata!$D$1:$F$701,MATCH('Sorted Data'!M$1&amp;'Sorted Data'!$E18,Rawdata!$D$1:$D$701,FALSE),MATCH('Sorted Data'!$D18,Rawdata!$D$1:$F$1,FALSE))</f>
        <v>#N/A</v>
      </c>
      <c r="N18" s="3" t="e">
        <f>+INDEX(Rawdata!$D$1:$F$701,MATCH('Sorted Data'!N$1&amp;'Sorted Data'!$E18,Rawdata!$D$1:$D$701,FALSE),MATCH('Sorted Data'!$D18,Rawdata!$D$1:$F$1,FALSE))</f>
        <v>#N/A</v>
      </c>
      <c r="O18" s="3" t="e">
        <f>+INDEX(Rawdata!$D$1:$F$701,MATCH('Sorted Data'!O$1&amp;'Sorted Data'!$E18,Rawdata!$D$1:$D$701,FALSE),MATCH('Sorted Data'!$D18,Rawdata!$D$1:$F$1,FALSE))</f>
        <v>#N/A</v>
      </c>
      <c r="P18" s="3" t="e">
        <f>+INDEX(Rawdata!$D$1:$F$701,MATCH('Sorted Data'!P$1&amp;'Sorted Data'!$E18,Rawdata!$D$1:$D$701,FALSE),MATCH('Sorted Data'!$D18,Rawdata!$D$1:$F$1,FALSE))</f>
        <v>#N/A</v>
      </c>
      <c r="Q18" s="3" t="e">
        <f>+INDEX(Rawdata!$D$1:$F$701,MATCH('Sorted Data'!Q$1&amp;'Sorted Data'!$E18,Rawdata!$D$1:$D$701,FALSE),MATCH('Sorted Data'!$D18,Rawdata!$D$1:$F$1,FALSE))</f>
        <v>#N/A</v>
      </c>
      <c r="R18" s="3" t="e">
        <f>+INDEX(Rawdata!$D$1:$F$701,MATCH('Sorted Data'!R$1&amp;'Sorted Data'!$E18,Rawdata!$D$1:$D$701,FALSE),MATCH('Sorted Data'!$D18,Rawdata!$D$1:$F$1,FALSE))</f>
        <v>#N/A</v>
      </c>
      <c r="S18" s="3" t="e">
        <f>+INDEX(Rawdata!$D$1:$F$701,MATCH('Sorted Data'!S$1&amp;'Sorted Data'!$E18,Rawdata!$D$1:$D$701,FALSE),MATCH('Sorted Data'!$D18,Rawdata!$D$1:$F$1,FALSE))</f>
        <v>#N/A</v>
      </c>
      <c r="T18" s="3" t="e">
        <f>+INDEX(Rawdata!$D$1:$F$701,MATCH('Sorted Data'!T$1&amp;'Sorted Data'!$E18,Rawdata!$D$1:$D$701,FALSE),MATCH('Sorted Data'!$D18,Rawdata!$D$1:$F$1,FALSE))</f>
        <v>#N/A</v>
      </c>
      <c r="U18" s="3" t="str">
        <f>+INDEX(Rawdata!$D$1:$F$701,MATCH('Sorted Data'!U$1&amp;'Sorted Data'!$E18,Rawdata!$D$1:$D$701,FALSE),MATCH('Sorted Data'!$D18,Rawdata!$D$1:$F$1,FALSE))</f>
        <v>No[58]</v>
      </c>
      <c r="V18" s="3" t="e">
        <f>+INDEX(Rawdata!$D$1:$F$701,MATCH('Sorted Data'!V$1&amp;'Sorted Data'!$E18,Rawdata!$D$1:$D$701,FALSE),MATCH('Sorted Data'!$D18,Rawdata!$D$1:$F$1,FALSE))</f>
        <v>#N/A</v>
      </c>
      <c r="W18" s="3" t="str">
        <f>+INDEX(Rawdata!$D$1:$F$701,MATCH('Sorted Data'!W$1&amp;'Sorted Data'!$E18,Rawdata!$D$1:$D$701,FALSE),MATCH('Sorted Data'!$D18,Rawdata!$D$1:$F$1,FALSE))</f>
        <v>No</v>
      </c>
      <c r="X18" s="3" t="str">
        <f>+INDEX(Rawdata!$D$1:$F$701,MATCH('Sorted Data'!X$1&amp;'Sorted Data'!$E18,Rawdata!$D$1:$D$701,FALSE),MATCH('Sorted Data'!$D18,Rawdata!$D$1:$F$1,FALSE))</f>
        <v>No</v>
      </c>
      <c r="Y18" s="3" t="e">
        <f>+INDEX(Rawdata!$D$1:$F$701,MATCH('Sorted Data'!Y$1&amp;'Sorted Data'!$E18,Rawdata!$D$1:$D$701,FALSE),MATCH('Sorted Data'!$D18,Rawdata!$D$1:$F$1,FALSE))</f>
        <v>#N/A</v>
      </c>
      <c r="Z18" s="3" t="e">
        <f>+INDEX(Rawdata!$D$1:$F$701,MATCH('Sorted Data'!Z$1&amp;'Sorted Data'!$E18,Rawdata!$D$1:$D$701,FALSE),MATCH('Sorted Data'!$D18,Rawdata!$D$1:$F$1,FALSE))</f>
        <v>#N/A</v>
      </c>
      <c r="AA18" s="3" t="e">
        <f>+INDEX(Rawdata!$D$1:$F$701,MATCH('Sorted Data'!AA$1&amp;'Sorted Data'!$E18,Rawdata!$D$1:$D$701,FALSE),MATCH('Sorted Data'!$D18,Rawdata!$D$1:$F$1,FALSE))</f>
        <v>#N/A</v>
      </c>
      <c r="AB18" s="3" t="str">
        <f>+INDEX(Rawdata!$D$1:$F$701,MATCH('Sorted Data'!AB$1&amp;'Sorted Data'!$E18,Rawdata!$D$1:$D$701,FALSE),MATCH('Sorted Data'!$D18,Rawdata!$D$1:$F$1,FALSE))</f>
        <v>Yes</v>
      </c>
      <c r="AC18" s="3" t="str">
        <f>+INDEX(Rawdata!$D$1:$F$701,MATCH('Sorted Data'!AC$1&amp;'Sorted Data'!$E18,Rawdata!$D$1:$D$701,FALSE),MATCH('Sorted Data'!$D18,Rawdata!$D$1:$F$1,FALSE))</f>
        <v>No</v>
      </c>
      <c r="AD18" s="3" t="e">
        <f>+INDEX(Rawdata!$D$1:$F$701,MATCH('Sorted Data'!AD$1&amp;'Sorted Data'!$E18,Rawdata!$D$1:$D$701,FALSE),MATCH('Sorted Data'!$D18,Rawdata!$D$1:$F$1,FALSE))</f>
        <v>#N/A</v>
      </c>
      <c r="AE18" s="3" t="e">
        <f>+INDEX(Rawdata!$D$1:$F$701,MATCH('Sorted Data'!AE$1&amp;'Sorted Data'!$E18,Rawdata!$D$1:$D$701,FALSE),MATCH('Sorted Data'!$D18,Rawdata!$D$1:$F$1,FALSE))</f>
        <v>#N/A</v>
      </c>
      <c r="AF18" s="3" t="e">
        <f>+INDEX(Rawdata!$D$1:$F$701,MATCH('Sorted Data'!AF$1&amp;'Sorted Data'!$E18,Rawdata!$D$1:$D$701,FALSE),MATCH('Sorted Data'!$D18,Rawdata!$D$1:$F$1,FALSE))</f>
        <v>#N/A</v>
      </c>
      <c r="AG18" s="3" t="e">
        <f>+INDEX(Rawdata!$D$1:$F$701,MATCH('Sorted Data'!AG$1&amp;'Sorted Data'!$E18,Rawdata!$D$1:$D$701,FALSE),MATCH('Sorted Data'!$D18,Rawdata!$D$1:$F$1,FALSE))</f>
        <v>#N/A</v>
      </c>
      <c r="AH18" s="3" t="e">
        <f>+INDEX(Rawdata!$D$1:$F$701,MATCH('Sorted Data'!AH$1&amp;'Sorted Data'!$E18,Rawdata!$D$1:$D$701,FALSE),MATCH('Sorted Data'!$D18,Rawdata!$D$1:$F$1,FALSE))</f>
        <v>#N/A</v>
      </c>
      <c r="AI18" s="3" t="e">
        <f>+INDEX(Rawdata!$D$1:$F$701,MATCH('Sorted Data'!AI$1&amp;'Sorted Data'!$E18,Rawdata!$D$1:$D$701,FALSE),MATCH('Sorted Data'!$D18,Rawdata!$D$1:$F$1,FALSE))</f>
        <v>#N/A</v>
      </c>
      <c r="AJ18" s="3" t="str">
        <f>+INDEX(Rawdata!$D$1:$F$701,MATCH('Sorted Data'!AJ$1&amp;'Sorted Data'!$E18,Rawdata!$D$1:$D$701,FALSE),MATCH('Sorted Data'!$D18,Rawdata!$D$1:$F$1,FALSE))</f>
        <v>No</v>
      </c>
      <c r="AK18" s="3" t="e">
        <f>+INDEX(Rawdata!$D$1:$F$701,MATCH('Sorted Data'!AK$1&amp;'Sorted Data'!$E18,Rawdata!$D$1:$D$701,FALSE),MATCH('Sorted Data'!$D18,Rawdata!$D$1:$F$1,FALSE))</f>
        <v>#N/A</v>
      </c>
      <c r="AL18" s="3" t="str">
        <f>+INDEX(Rawdata!$D$1:$F$701,MATCH('Sorted Data'!AL$1&amp;'Sorted Data'!$E18,Rawdata!$D$1:$D$701,FALSE),MATCH('Sorted Data'!$D18,Rawdata!$D$1:$F$1,FALSE))</f>
        <v>No</v>
      </c>
      <c r="AM18" s="3" t="e">
        <f>+INDEX(Rawdata!$D$1:$F$701,MATCH('Sorted Data'!AM$1&amp;'Sorted Data'!$E18,Rawdata!$D$1:$D$701,FALSE),MATCH('Sorted Data'!$D18,Rawdata!$D$1:$F$1,FALSE))</f>
        <v>#N/A</v>
      </c>
      <c r="AN18" s="3" t="e">
        <f>+INDEX(Rawdata!$D$1:$F$701,MATCH('Sorted Data'!AN$1&amp;'Sorted Data'!$E18,Rawdata!$D$1:$D$701,FALSE),MATCH('Sorted Data'!$D18,Rawdata!$D$1:$F$1,FALSE))</f>
        <v>#N/A</v>
      </c>
      <c r="AO18" s="3" t="str">
        <f>+INDEX(Rawdata!$D$1:$F$701,MATCH('Sorted Data'!AO$1&amp;'Sorted Data'!$E18,Rawdata!$D$1:$D$701,FALSE),MATCH('Sorted Data'!$D18,Rawdata!$D$1:$F$1,FALSE))</f>
        <v>No</v>
      </c>
      <c r="AP18" s="3" t="str">
        <f>+INDEX(Rawdata!$D$1:$F$701,MATCH('Sorted Data'!AP$1&amp;'Sorted Data'!$E18,Rawdata!$D$1:$D$701,FALSE),MATCH('Sorted Data'!$D18,Rawdata!$D$1:$F$1,FALSE))</f>
        <v>No</v>
      </c>
      <c r="AQ18" s="3" t="str">
        <f>+INDEX(Rawdata!$D$1:$F$701,MATCH('Sorted Data'!AQ$1&amp;'Sorted Data'!$E18,Rawdata!$D$1:$D$701,FALSE),MATCH('Sorted Data'!$D18,Rawdata!$D$1:$F$1,FALSE))</f>
        <v>N/A</v>
      </c>
      <c r="AR18" s="3" t="str">
        <f>+INDEX(Rawdata!$D$1:$F$701,MATCH('Sorted Data'!AR$1&amp;'Sorted Data'!$E18,Rawdata!$D$1:$D$701,FALSE),MATCH('Sorted Data'!$D18,Rawdata!$D$1:$F$1,FALSE))</f>
        <v>No</v>
      </c>
      <c r="AS18" s="3" t="str">
        <f>+INDEX(Rawdata!$D$1:$F$701,MATCH('Sorted Data'!AS$1&amp;'Sorted Data'!$E18,Rawdata!$D$1:$D$701,FALSE),MATCH('Sorted Data'!$D18,Rawdata!$D$1:$F$1,FALSE))</f>
        <v>No</v>
      </c>
      <c r="AT18" s="3" t="str">
        <f>+INDEX(Rawdata!$D$1:$F$701,MATCH('Sorted Data'!AT$1&amp;'Sorted Data'!$E18,Rawdata!$D$1:$D$701,FALSE),MATCH('Sorted Data'!$D18,Rawdata!$D$1:$F$1,FALSE))</f>
        <v>No</v>
      </c>
      <c r="AU18" s="3" t="e">
        <f>+INDEX(Rawdata!$D$1:$F$701,MATCH('Sorted Data'!AU$1&amp;'Sorted Data'!$E18,Rawdata!$D$1:$D$701,FALSE),MATCH('Sorted Data'!$D18,Rawdata!$D$1:$F$1,FALSE))</f>
        <v>#N/A</v>
      </c>
      <c r="AV18" s="3" t="e">
        <f>+INDEX(Rawdata!$D$1:$F$701,MATCH('Sorted Data'!AV$1&amp;'Sorted Data'!$E18,Rawdata!$D$1:$D$701,FALSE),MATCH('Sorted Data'!$D18,Rawdata!$D$1:$F$1,FALSE))</f>
        <v>#N/A</v>
      </c>
      <c r="AW18" s="3" t="e">
        <f>+INDEX(Rawdata!$D$1:$F$701,MATCH('Sorted Data'!AW$1&amp;'Sorted Data'!$E18,Rawdata!$D$1:$D$701,FALSE),MATCH('Sorted Data'!$D18,Rawdata!$D$1:$F$1,FALSE))</f>
        <v>#N/A</v>
      </c>
      <c r="AX18" s="3" t="str">
        <f>+INDEX(Rawdata!$D$1:$F$701,MATCH('Sorted Data'!AX$1&amp;'Sorted Data'!$E18,Rawdata!$D$1:$D$701,FALSE),MATCH('Sorted Data'!$D18,Rawdata!$D$1:$F$1,FALSE))</f>
        <v>No</v>
      </c>
      <c r="AY18" s="3" t="e">
        <f>+INDEX(Rawdata!$D$1:$F$701,MATCH('Sorted Data'!AY$1&amp;'Sorted Data'!$E18,Rawdata!$D$1:$D$701,FALSE),MATCH('Sorted Data'!$D18,Rawdata!$D$1:$F$1,FALSE))</f>
        <v>#N/A</v>
      </c>
      <c r="AZ18" s="3" t="e">
        <f>+INDEX(Rawdata!$D$1:$F$701,MATCH('Sorted Data'!AZ$1&amp;'Sorted Data'!$E18,Rawdata!$D$1:$D$701,FALSE),MATCH('Sorted Data'!$D18,Rawdata!$D$1:$F$1,FALSE))</f>
        <v>#N/A</v>
      </c>
      <c r="BA18" s="3" t="e">
        <f>+INDEX(Rawdata!$D$1:$F$701,MATCH('Sorted Data'!BA$1&amp;'Sorted Data'!$E18,Rawdata!$D$1:$D$701,FALSE),MATCH('Sorted Data'!$D18,Rawdata!$D$1:$F$1,FALSE))</f>
        <v>#N/A</v>
      </c>
      <c r="BB18" s="3" t="e">
        <f>+INDEX(Rawdata!$D$1:$F$701,MATCH('Sorted Data'!BB$1&amp;'Sorted Data'!$E18,Rawdata!$D$1:$D$701,FALSE),MATCH('Sorted Data'!$D18,Rawdata!$D$1:$F$1,FALSE))</f>
        <v>#N/A</v>
      </c>
      <c r="BC18" s="3" t="str">
        <f>+INDEX(Rawdata!$D$1:$F$701,MATCH('Sorted Data'!BC$1&amp;'Sorted Data'!$E18,Rawdata!$D$1:$D$701,FALSE),MATCH('Sorted Data'!$D18,Rawdata!$D$1:$F$1,FALSE))</f>
        <v>No</v>
      </c>
      <c r="BD18" s="3" t="str">
        <f>+INDEX(Rawdata!$D$1:$F$701,MATCH('Sorted Data'!BD$1&amp;'Sorted Data'!$E18,Rawdata!$D$1:$D$701,FALSE),MATCH('Sorted Data'!$D18,Rawdata!$D$1:$F$1,FALSE))</f>
        <v>No_x000D_</v>
      </c>
      <c r="BE18" s="3" t="e">
        <f>+INDEX(Rawdata!$D$1:$F$701,MATCH('Sorted Data'!BE$1&amp;'Sorted Data'!$E18,Rawdata!$D$1:$D$701,FALSE),MATCH('Sorted Data'!$D18,Rawdata!$D$1:$F$1,FALSE))</f>
        <v>#N/A</v>
      </c>
      <c r="BF18" s="3" t="str">
        <f>+INDEX(Rawdata!$D$1:$F$701,MATCH('Sorted Data'!BF$1&amp;'Sorted Data'!$E18,Rawdata!$D$1:$D$701,FALSE),MATCH('Sorted Data'!$D18,Rawdata!$D$1:$F$1,FALSE))</f>
        <v>Yes</v>
      </c>
      <c r="BG18" s="3" t="e">
        <f>+INDEX(Rawdata!$D$1:$F$701,MATCH('Sorted Data'!BG$1&amp;'Sorted Data'!$E18,Rawdata!$D$1:$D$701,FALSE),MATCH('Sorted Data'!$D18,Rawdata!$D$1:$F$1,FALSE))</f>
        <v>#N/A</v>
      </c>
      <c r="BH18" s="3" t="str">
        <f>+INDEX(Rawdata!$D$1:$F$701,MATCH('Sorted Data'!BH$1&amp;'Sorted Data'!$E18,Rawdata!$D$1:$D$701,FALSE),MATCH('Sorted Data'!$D18,Rawdata!$D$1:$F$1,FALSE))</f>
        <v>N/A</v>
      </c>
      <c r="BI18" s="3" t="e">
        <f>+INDEX(Rawdata!$D$1:$F$701,MATCH('Sorted Data'!BI$1&amp;'Sorted Data'!$E18,Rawdata!$D$1:$D$701,FALSE),MATCH('Sorted Data'!$D18,Rawdata!$D$1:$F$1,FALSE))</f>
        <v>#N/A</v>
      </c>
      <c r="BJ18" s="3" t="e">
        <f>+INDEX(Rawdata!$D$1:$F$701,MATCH('Sorted Data'!BJ$1&amp;'Sorted Data'!$E18,Rawdata!$D$1:$D$701,FALSE),MATCH('Sorted Data'!$D18,Rawdata!$D$1:$F$1,FALSE))</f>
        <v>#N/A</v>
      </c>
    </row>
    <row r="19" spans="2:62" x14ac:dyDescent="0.2">
      <c r="B19" t="s">
        <v>83</v>
      </c>
      <c r="C19">
        <f t="shared" si="1"/>
        <v>5</v>
      </c>
      <c r="D19" t="s">
        <v>1</v>
      </c>
      <c r="E19" s="6" t="s">
        <v>83</v>
      </c>
      <c r="F19" s="11" t="str">
        <f t="shared" si="2"/>
        <v>Open carry allowed?Long guns</v>
      </c>
      <c r="G19" s="3" t="e">
        <f>+INDEX(Rawdata!$D$1:$F$701,MATCH('Sorted Data'!G$1&amp;'Sorted Data'!$E19,Rawdata!$D$1:$D$701,FALSE),MATCH('Sorted Data'!$D19,Rawdata!$D$1:$F$1,FALSE))</f>
        <v>#N/A</v>
      </c>
      <c r="H19" s="3" t="e">
        <f>+INDEX(Rawdata!$D$1:$F$701,MATCH('Sorted Data'!H$1&amp;'Sorted Data'!$E19,Rawdata!$D$1:$D$701,FALSE),MATCH('Sorted Data'!$D19,Rawdata!$D$1:$F$1,FALSE))</f>
        <v>#N/A</v>
      </c>
      <c r="I19" s="3" t="e">
        <f>+INDEX(Rawdata!$D$1:$F$701,MATCH('Sorted Data'!I$1&amp;'Sorted Data'!$E19,Rawdata!$D$1:$D$701,FALSE),MATCH('Sorted Data'!$D19,Rawdata!$D$1:$F$1,FALSE))</f>
        <v>#N/A</v>
      </c>
      <c r="J19" s="3" t="e">
        <f>+INDEX(Rawdata!$D$1:$F$701,MATCH('Sorted Data'!J$1&amp;'Sorted Data'!$E19,Rawdata!$D$1:$D$701,FALSE),MATCH('Sorted Data'!$D19,Rawdata!$D$1:$F$1,FALSE))</f>
        <v>#N/A</v>
      </c>
      <c r="K19" s="3" t="str">
        <f>+INDEX(Rawdata!$D$1:$F$701,MATCH('Sorted Data'!K$1&amp;'Sorted Data'!$E19,Rawdata!$D$1:$D$701,FALSE),MATCH('Sorted Data'!$D19,Rawdata!$D$1:$F$1,FALSE))</f>
        <v>Partial</v>
      </c>
      <c r="L19" s="3" t="e">
        <f>+INDEX(Rawdata!$D$1:$F$701,MATCH('Sorted Data'!L$1&amp;'Sorted Data'!$E19,Rawdata!$D$1:$D$701,FALSE),MATCH('Sorted Data'!$D19,Rawdata!$D$1:$F$1,FALSE))</f>
        <v>#N/A</v>
      </c>
      <c r="M19" s="3" t="e">
        <f>+INDEX(Rawdata!$D$1:$F$701,MATCH('Sorted Data'!M$1&amp;'Sorted Data'!$E19,Rawdata!$D$1:$D$701,FALSE),MATCH('Sorted Data'!$D19,Rawdata!$D$1:$F$1,FALSE))</f>
        <v>#N/A</v>
      </c>
      <c r="N19" s="3" t="e">
        <f>+INDEX(Rawdata!$D$1:$F$701,MATCH('Sorted Data'!N$1&amp;'Sorted Data'!$E19,Rawdata!$D$1:$D$701,FALSE),MATCH('Sorted Data'!$D19,Rawdata!$D$1:$F$1,FALSE))</f>
        <v>#N/A</v>
      </c>
      <c r="O19" s="3" t="str">
        <f>+INDEX(Rawdata!$D$1:$F$701,MATCH('Sorted Data'!O$1&amp;'Sorted Data'!$E19,Rawdata!$D$1:$D$701,FALSE),MATCH('Sorted Data'!$D19,Rawdata!$D$1:$F$1,FALSE))</f>
        <v>No</v>
      </c>
      <c r="P19" s="3" t="str">
        <f>+INDEX(Rawdata!$D$1:$F$701,MATCH('Sorted Data'!P$1&amp;'Sorted Data'!$E19,Rawdata!$D$1:$D$701,FALSE),MATCH('Sorted Data'!$D19,Rawdata!$D$1:$F$1,FALSE))</f>
        <v>No</v>
      </c>
      <c r="Q19" s="3" t="e">
        <f>+INDEX(Rawdata!$D$1:$F$701,MATCH('Sorted Data'!Q$1&amp;'Sorted Data'!$E19,Rawdata!$D$1:$D$701,FALSE),MATCH('Sorted Data'!$D19,Rawdata!$D$1:$F$1,FALSE))</f>
        <v>#N/A</v>
      </c>
      <c r="R19" s="3" t="e">
        <f>+INDEX(Rawdata!$D$1:$F$701,MATCH('Sorted Data'!R$1&amp;'Sorted Data'!$E19,Rawdata!$D$1:$D$701,FALSE),MATCH('Sorted Data'!$D19,Rawdata!$D$1:$F$1,FALSE))</f>
        <v>#N/A</v>
      </c>
      <c r="S19" s="3" t="e">
        <f>+INDEX(Rawdata!$D$1:$F$701,MATCH('Sorted Data'!S$1&amp;'Sorted Data'!$E19,Rawdata!$D$1:$D$701,FALSE),MATCH('Sorted Data'!$D19,Rawdata!$D$1:$F$1,FALSE))</f>
        <v>#N/A</v>
      </c>
      <c r="T19" s="3" t="str">
        <f>+INDEX(Rawdata!$D$1:$F$701,MATCH('Sorted Data'!T$1&amp;'Sorted Data'!$E19,Rawdata!$D$1:$D$701,FALSE),MATCH('Sorted Data'!$D19,Rawdata!$D$1:$F$1,FALSE))</f>
        <v>No</v>
      </c>
      <c r="U19" s="3" t="e">
        <f>+INDEX(Rawdata!$D$1:$F$701,MATCH('Sorted Data'!U$1&amp;'Sorted Data'!$E19,Rawdata!$D$1:$D$701,FALSE),MATCH('Sorted Data'!$D19,Rawdata!$D$1:$F$1,FALSE))</f>
        <v>#N/A</v>
      </c>
      <c r="V19" s="3" t="e">
        <f>+INDEX(Rawdata!$D$1:$F$701,MATCH('Sorted Data'!V$1&amp;'Sorted Data'!$E19,Rawdata!$D$1:$D$701,FALSE),MATCH('Sorted Data'!$D19,Rawdata!$D$1:$F$1,FALSE))</f>
        <v>#N/A</v>
      </c>
      <c r="W19" s="3" t="e">
        <f>+INDEX(Rawdata!$D$1:$F$701,MATCH('Sorted Data'!W$1&amp;'Sorted Data'!$E19,Rawdata!$D$1:$D$701,FALSE),MATCH('Sorted Data'!$D19,Rawdata!$D$1:$F$1,FALSE))</f>
        <v>#N/A</v>
      </c>
      <c r="X19" s="3" t="e">
        <f>+INDEX(Rawdata!$D$1:$F$701,MATCH('Sorted Data'!X$1&amp;'Sorted Data'!$E19,Rawdata!$D$1:$D$701,FALSE),MATCH('Sorted Data'!$D19,Rawdata!$D$1:$F$1,FALSE))</f>
        <v>#N/A</v>
      </c>
      <c r="Y19" s="3" t="e">
        <f>+INDEX(Rawdata!$D$1:$F$701,MATCH('Sorted Data'!Y$1&amp;'Sorted Data'!$E19,Rawdata!$D$1:$D$701,FALSE),MATCH('Sorted Data'!$D19,Rawdata!$D$1:$F$1,FALSE))</f>
        <v>#N/A</v>
      </c>
      <c r="Z19" s="3" t="e">
        <f>+INDEX(Rawdata!$D$1:$F$701,MATCH('Sorted Data'!Z$1&amp;'Sorted Data'!$E19,Rawdata!$D$1:$D$701,FALSE),MATCH('Sorted Data'!$D19,Rawdata!$D$1:$F$1,FALSE))</f>
        <v>#N/A</v>
      </c>
      <c r="AA19" s="3" t="e">
        <f>+INDEX(Rawdata!$D$1:$F$701,MATCH('Sorted Data'!AA$1&amp;'Sorted Data'!$E19,Rawdata!$D$1:$D$701,FALSE),MATCH('Sorted Data'!$D19,Rawdata!$D$1:$F$1,FALSE))</f>
        <v>#N/A</v>
      </c>
      <c r="AB19" s="3" t="e">
        <f>+INDEX(Rawdata!$D$1:$F$701,MATCH('Sorted Data'!AB$1&amp;'Sorted Data'!$E19,Rawdata!$D$1:$D$701,FALSE),MATCH('Sorted Data'!$D19,Rawdata!$D$1:$F$1,FALSE))</f>
        <v>#N/A</v>
      </c>
      <c r="AC19" s="3" t="e">
        <f>+INDEX(Rawdata!$D$1:$F$701,MATCH('Sorted Data'!AC$1&amp;'Sorted Data'!$E19,Rawdata!$D$1:$D$701,FALSE),MATCH('Sorted Data'!$D19,Rawdata!$D$1:$F$1,FALSE))</f>
        <v>#N/A</v>
      </c>
      <c r="AD19" s="3" t="e">
        <f>+INDEX(Rawdata!$D$1:$F$701,MATCH('Sorted Data'!AD$1&amp;'Sorted Data'!$E19,Rawdata!$D$1:$D$701,FALSE),MATCH('Sorted Data'!$D19,Rawdata!$D$1:$F$1,FALSE))</f>
        <v>#N/A</v>
      </c>
      <c r="AE19" s="3" t="e">
        <f>+INDEX(Rawdata!$D$1:$F$701,MATCH('Sorted Data'!AE$1&amp;'Sorted Data'!$E19,Rawdata!$D$1:$D$701,FALSE),MATCH('Sorted Data'!$D19,Rawdata!$D$1:$F$1,FALSE))</f>
        <v>#N/A</v>
      </c>
      <c r="AF19" s="3" t="e">
        <f>+INDEX(Rawdata!$D$1:$F$701,MATCH('Sorted Data'!AF$1&amp;'Sorted Data'!$E19,Rawdata!$D$1:$D$701,FALSE),MATCH('Sorted Data'!$D19,Rawdata!$D$1:$F$1,FALSE))</f>
        <v>#N/A</v>
      </c>
      <c r="AG19" s="3" t="e">
        <f>+INDEX(Rawdata!$D$1:$F$701,MATCH('Sorted Data'!AG$1&amp;'Sorted Data'!$E19,Rawdata!$D$1:$D$701,FALSE),MATCH('Sorted Data'!$D19,Rawdata!$D$1:$F$1,FALSE))</f>
        <v>#N/A</v>
      </c>
      <c r="AH19" s="3" t="e">
        <f>+INDEX(Rawdata!$D$1:$F$701,MATCH('Sorted Data'!AH$1&amp;'Sorted Data'!$E19,Rawdata!$D$1:$D$701,FALSE),MATCH('Sorted Data'!$D19,Rawdata!$D$1:$F$1,FALSE))</f>
        <v>#N/A</v>
      </c>
      <c r="AI19" s="3" t="e">
        <f>+INDEX(Rawdata!$D$1:$F$701,MATCH('Sorted Data'!AI$1&amp;'Sorted Data'!$E19,Rawdata!$D$1:$D$701,FALSE),MATCH('Sorted Data'!$D19,Rawdata!$D$1:$F$1,FALSE))</f>
        <v>#N/A</v>
      </c>
      <c r="AJ19" s="3" t="e">
        <f>+INDEX(Rawdata!$D$1:$F$701,MATCH('Sorted Data'!AJ$1&amp;'Sorted Data'!$E19,Rawdata!$D$1:$D$701,FALSE),MATCH('Sorted Data'!$D19,Rawdata!$D$1:$F$1,FALSE))</f>
        <v>#N/A</v>
      </c>
      <c r="AK19" s="3" t="e">
        <f>+INDEX(Rawdata!$D$1:$F$701,MATCH('Sorted Data'!AK$1&amp;'Sorted Data'!$E19,Rawdata!$D$1:$D$701,FALSE),MATCH('Sorted Data'!$D19,Rawdata!$D$1:$F$1,FALSE))</f>
        <v>#N/A</v>
      </c>
      <c r="AL19" s="3" t="e">
        <f>+INDEX(Rawdata!$D$1:$F$701,MATCH('Sorted Data'!AL$1&amp;'Sorted Data'!$E19,Rawdata!$D$1:$D$701,FALSE),MATCH('Sorted Data'!$D19,Rawdata!$D$1:$F$1,FALSE))</f>
        <v>#N/A</v>
      </c>
      <c r="AM19" s="3" t="str">
        <f>+INDEX(Rawdata!$D$1:$F$701,MATCH('Sorted Data'!AM$1&amp;'Sorted Data'!$E19,Rawdata!$D$1:$D$701,FALSE),MATCH('Sorted Data'!$D19,Rawdata!$D$1:$F$1,FALSE))</f>
        <v>No</v>
      </c>
      <c r="AN19" s="3" t="e">
        <f>+INDEX(Rawdata!$D$1:$F$701,MATCH('Sorted Data'!AN$1&amp;'Sorted Data'!$E19,Rawdata!$D$1:$D$701,FALSE),MATCH('Sorted Data'!$D19,Rawdata!$D$1:$F$1,FALSE))</f>
        <v>#N/A</v>
      </c>
      <c r="AO19" s="3" t="e">
        <f>+INDEX(Rawdata!$D$1:$F$701,MATCH('Sorted Data'!AO$1&amp;'Sorted Data'!$E19,Rawdata!$D$1:$D$701,FALSE),MATCH('Sorted Data'!$D19,Rawdata!$D$1:$F$1,FALSE))</f>
        <v>#N/A</v>
      </c>
      <c r="AP19" s="3" t="e">
        <f>+INDEX(Rawdata!$D$1:$F$701,MATCH('Sorted Data'!AP$1&amp;'Sorted Data'!$E19,Rawdata!$D$1:$D$701,FALSE),MATCH('Sorted Data'!$D19,Rawdata!$D$1:$F$1,FALSE))</f>
        <v>#N/A</v>
      </c>
      <c r="AQ19" s="3" t="e">
        <f>+INDEX(Rawdata!$D$1:$F$701,MATCH('Sorted Data'!AQ$1&amp;'Sorted Data'!$E19,Rawdata!$D$1:$D$701,FALSE),MATCH('Sorted Data'!$D19,Rawdata!$D$1:$F$1,FALSE))</f>
        <v>#N/A</v>
      </c>
      <c r="AR19" s="3" t="e">
        <f>+INDEX(Rawdata!$D$1:$F$701,MATCH('Sorted Data'!AR$1&amp;'Sorted Data'!$E19,Rawdata!$D$1:$D$701,FALSE),MATCH('Sorted Data'!$D19,Rawdata!$D$1:$F$1,FALSE))</f>
        <v>#N/A</v>
      </c>
      <c r="AS19" s="3" t="e">
        <f>+INDEX(Rawdata!$D$1:$F$701,MATCH('Sorted Data'!AS$1&amp;'Sorted Data'!$E19,Rawdata!$D$1:$D$701,FALSE),MATCH('Sorted Data'!$D19,Rawdata!$D$1:$F$1,FALSE))</f>
        <v>#N/A</v>
      </c>
      <c r="AT19" s="3" t="e">
        <f>+INDEX(Rawdata!$D$1:$F$701,MATCH('Sorted Data'!AT$1&amp;'Sorted Data'!$E19,Rawdata!$D$1:$D$701,FALSE),MATCH('Sorted Data'!$D19,Rawdata!$D$1:$F$1,FALSE))</f>
        <v>#N/A</v>
      </c>
      <c r="AU19" s="3" t="e">
        <f>+INDEX(Rawdata!$D$1:$F$701,MATCH('Sorted Data'!AU$1&amp;'Sorted Data'!$E19,Rawdata!$D$1:$D$701,FALSE),MATCH('Sorted Data'!$D19,Rawdata!$D$1:$F$1,FALSE))</f>
        <v>#N/A</v>
      </c>
      <c r="AV19" s="3" t="e">
        <f>+INDEX(Rawdata!$D$1:$F$701,MATCH('Sorted Data'!AV$1&amp;'Sorted Data'!$E19,Rawdata!$D$1:$D$701,FALSE),MATCH('Sorted Data'!$D19,Rawdata!$D$1:$F$1,FALSE))</f>
        <v>#N/A</v>
      </c>
      <c r="AW19" s="3" t="e">
        <f>+INDEX(Rawdata!$D$1:$F$701,MATCH('Sorted Data'!AW$1&amp;'Sorted Data'!$E19,Rawdata!$D$1:$D$701,FALSE),MATCH('Sorted Data'!$D19,Rawdata!$D$1:$F$1,FALSE))</f>
        <v>#N/A</v>
      </c>
      <c r="AX19" s="3" t="e">
        <f>+INDEX(Rawdata!$D$1:$F$701,MATCH('Sorted Data'!AX$1&amp;'Sorted Data'!$E19,Rawdata!$D$1:$D$701,FALSE),MATCH('Sorted Data'!$D19,Rawdata!$D$1:$F$1,FALSE))</f>
        <v>#N/A</v>
      </c>
      <c r="AY19" s="3" t="e">
        <f>+INDEX(Rawdata!$D$1:$F$701,MATCH('Sorted Data'!AY$1&amp;'Sorted Data'!$E19,Rawdata!$D$1:$D$701,FALSE),MATCH('Sorted Data'!$D19,Rawdata!$D$1:$F$1,FALSE))</f>
        <v>#N/A</v>
      </c>
      <c r="AZ19" s="3" t="e">
        <f>+INDEX(Rawdata!$D$1:$F$701,MATCH('Sorted Data'!AZ$1&amp;'Sorted Data'!$E19,Rawdata!$D$1:$D$701,FALSE),MATCH('Sorted Data'!$D19,Rawdata!$D$1:$F$1,FALSE))</f>
        <v>#N/A</v>
      </c>
      <c r="BA19" s="3" t="e">
        <f>+INDEX(Rawdata!$D$1:$F$701,MATCH('Sorted Data'!BA$1&amp;'Sorted Data'!$E19,Rawdata!$D$1:$D$701,FALSE),MATCH('Sorted Data'!$D19,Rawdata!$D$1:$F$1,FALSE))</f>
        <v>#N/A</v>
      </c>
      <c r="BB19" s="3" t="e">
        <f>+INDEX(Rawdata!$D$1:$F$701,MATCH('Sorted Data'!BB$1&amp;'Sorted Data'!$E19,Rawdata!$D$1:$D$701,FALSE),MATCH('Sorted Data'!$D19,Rawdata!$D$1:$F$1,FALSE))</f>
        <v>#N/A</v>
      </c>
      <c r="BC19" s="3" t="e">
        <f>+INDEX(Rawdata!$D$1:$F$701,MATCH('Sorted Data'!BC$1&amp;'Sorted Data'!$E19,Rawdata!$D$1:$D$701,FALSE),MATCH('Sorted Data'!$D19,Rawdata!$D$1:$F$1,FALSE))</f>
        <v>#N/A</v>
      </c>
      <c r="BD19" s="3" t="e">
        <f>+INDEX(Rawdata!$D$1:$F$701,MATCH('Sorted Data'!BD$1&amp;'Sorted Data'!$E19,Rawdata!$D$1:$D$701,FALSE),MATCH('Sorted Data'!$D19,Rawdata!$D$1:$F$1,FALSE))</f>
        <v>#N/A</v>
      </c>
      <c r="BE19" s="3" t="e">
        <f>+INDEX(Rawdata!$D$1:$F$701,MATCH('Sorted Data'!BE$1&amp;'Sorted Data'!$E19,Rawdata!$D$1:$D$701,FALSE),MATCH('Sorted Data'!$D19,Rawdata!$D$1:$F$1,FALSE))</f>
        <v>#N/A</v>
      </c>
      <c r="BF19" s="3" t="e">
        <f>+INDEX(Rawdata!$D$1:$F$701,MATCH('Sorted Data'!BF$1&amp;'Sorted Data'!$E19,Rawdata!$D$1:$D$701,FALSE),MATCH('Sorted Data'!$D19,Rawdata!$D$1:$F$1,FALSE))</f>
        <v>#N/A</v>
      </c>
      <c r="BG19" s="3" t="e">
        <f>+INDEX(Rawdata!$D$1:$F$701,MATCH('Sorted Data'!BG$1&amp;'Sorted Data'!$E19,Rawdata!$D$1:$D$701,FALSE),MATCH('Sorted Data'!$D19,Rawdata!$D$1:$F$1,FALSE))</f>
        <v>#N/A</v>
      </c>
      <c r="BH19" s="3" t="e">
        <f>+INDEX(Rawdata!$D$1:$F$701,MATCH('Sorted Data'!BH$1&amp;'Sorted Data'!$E19,Rawdata!$D$1:$D$701,FALSE),MATCH('Sorted Data'!$D19,Rawdata!$D$1:$F$1,FALSE))</f>
        <v>#N/A</v>
      </c>
      <c r="BI19" s="3" t="str">
        <f>+INDEX(Rawdata!$D$1:$F$701,MATCH('Sorted Data'!BI$1&amp;'Sorted Data'!$E19,Rawdata!$D$1:$D$701,FALSE),MATCH('Sorted Data'!$D19,Rawdata!$D$1:$F$1,FALSE))</f>
        <v>No</v>
      </c>
      <c r="BJ19" s="3" t="str">
        <f>+INDEX(Rawdata!$D$1:$F$701,MATCH('Sorted Data'!BJ$1&amp;'Sorted Data'!$E19,Rawdata!$D$1:$D$701,FALSE),MATCH('Sorted Data'!$D19,Rawdata!$D$1:$F$1,FALSE))</f>
        <v>No</v>
      </c>
    </row>
    <row r="20" spans="2:62" x14ac:dyDescent="0.2">
      <c r="B20" t="str">
        <f>+E20</f>
        <v>Vehicle carry?</v>
      </c>
      <c r="C20">
        <f t="shared" si="1"/>
        <v>3</v>
      </c>
      <c r="D20" t="s">
        <v>1</v>
      </c>
      <c r="E20" s="6" t="s">
        <v>86</v>
      </c>
      <c r="F20" s="11" t="str">
        <f t="shared" si="2"/>
        <v>Vehicle carry?Long guns</v>
      </c>
      <c r="G20" s="3" t="e">
        <f>+INDEX(Rawdata!$D$1:$F$701,MATCH('Sorted Data'!G$1&amp;'Sorted Data'!$E20,Rawdata!$D$1:$D$701,FALSE),MATCH('Sorted Data'!$D20,Rawdata!$D$1:$F$1,FALSE))</f>
        <v>#N/A</v>
      </c>
      <c r="H20" s="3" t="e">
        <f>+INDEX(Rawdata!$D$1:$F$701,MATCH('Sorted Data'!H$1&amp;'Sorted Data'!$E20,Rawdata!$D$1:$D$701,FALSE),MATCH('Sorted Data'!$D20,Rawdata!$D$1:$F$1,FALSE))</f>
        <v>#N/A</v>
      </c>
      <c r="I20" s="3" t="e">
        <f>+INDEX(Rawdata!$D$1:$F$701,MATCH('Sorted Data'!I$1&amp;'Sorted Data'!$E20,Rawdata!$D$1:$D$701,FALSE),MATCH('Sorted Data'!$D20,Rawdata!$D$1:$F$1,FALSE))</f>
        <v>#N/A</v>
      </c>
      <c r="J20" s="3" t="e">
        <f>+INDEX(Rawdata!$D$1:$F$701,MATCH('Sorted Data'!J$1&amp;'Sorted Data'!$E20,Rawdata!$D$1:$D$701,FALSE),MATCH('Sorted Data'!$D20,Rawdata!$D$1:$F$1,FALSE))</f>
        <v>#N/A</v>
      </c>
      <c r="K20" s="3" t="str">
        <f>+INDEX(Rawdata!$D$1:$F$701,MATCH('Sorted Data'!K$1&amp;'Sorted Data'!$E20,Rawdata!$D$1:$D$701,FALSE),MATCH('Sorted Data'!$D20,Rawdata!$D$1:$F$1,FALSE))</f>
        <v>No</v>
      </c>
      <c r="L20" s="3" t="e">
        <f>+INDEX(Rawdata!$D$1:$F$701,MATCH('Sorted Data'!L$1&amp;'Sorted Data'!$E20,Rawdata!$D$1:$D$701,FALSE),MATCH('Sorted Data'!$D20,Rawdata!$D$1:$F$1,FALSE))</f>
        <v>#N/A</v>
      </c>
      <c r="M20" s="3" t="e">
        <f>+INDEX(Rawdata!$D$1:$F$701,MATCH('Sorted Data'!M$1&amp;'Sorted Data'!$E20,Rawdata!$D$1:$D$701,FALSE),MATCH('Sorted Data'!$D20,Rawdata!$D$1:$F$1,FALSE))</f>
        <v>#N/A</v>
      </c>
      <c r="N20" s="3" t="e">
        <f>+INDEX(Rawdata!$D$1:$F$701,MATCH('Sorted Data'!N$1&amp;'Sorted Data'!$E20,Rawdata!$D$1:$D$701,FALSE),MATCH('Sorted Data'!$D20,Rawdata!$D$1:$F$1,FALSE))</f>
        <v>#N/A</v>
      </c>
      <c r="O20" s="3" t="e">
        <f>+INDEX(Rawdata!$D$1:$F$701,MATCH('Sorted Data'!O$1&amp;'Sorted Data'!$E20,Rawdata!$D$1:$D$701,FALSE),MATCH('Sorted Data'!$D20,Rawdata!$D$1:$F$1,FALSE))</f>
        <v>#N/A</v>
      </c>
      <c r="P20" s="3" t="e">
        <f>+INDEX(Rawdata!$D$1:$F$701,MATCH('Sorted Data'!P$1&amp;'Sorted Data'!$E20,Rawdata!$D$1:$D$701,FALSE),MATCH('Sorted Data'!$D20,Rawdata!$D$1:$F$1,FALSE))</f>
        <v>#N/A</v>
      </c>
      <c r="Q20" s="3" t="e">
        <f>+INDEX(Rawdata!$D$1:$F$701,MATCH('Sorted Data'!Q$1&amp;'Sorted Data'!$E20,Rawdata!$D$1:$D$701,FALSE),MATCH('Sorted Data'!$D20,Rawdata!$D$1:$F$1,FALSE))</f>
        <v>#N/A</v>
      </c>
      <c r="R20" s="3" t="e">
        <f>+INDEX(Rawdata!$D$1:$F$701,MATCH('Sorted Data'!R$1&amp;'Sorted Data'!$E20,Rawdata!$D$1:$D$701,FALSE),MATCH('Sorted Data'!$D20,Rawdata!$D$1:$F$1,FALSE))</f>
        <v>#N/A</v>
      </c>
      <c r="S20" s="3" t="e">
        <f>+INDEX(Rawdata!$D$1:$F$701,MATCH('Sorted Data'!S$1&amp;'Sorted Data'!$E20,Rawdata!$D$1:$D$701,FALSE),MATCH('Sorted Data'!$D20,Rawdata!$D$1:$F$1,FALSE))</f>
        <v>#N/A</v>
      </c>
      <c r="T20" s="3" t="e">
        <f>+INDEX(Rawdata!$D$1:$F$701,MATCH('Sorted Data'!T$1&amp;'Sorted Data'!$E20,Rawdata!$D$1:$D$701,FALSE),MATCH('Sorted Data'!$D20,Rawdata!$D$1:$F$1,FALSE))</f>
        <v>#N/A</v>
      </c>
      <c r="U20" s="3" t="str">
        <f>+INDEX(Rawdata!$D$1:$F$701,MATCH('Sorted Data'!U$1&amp;'Sorted Data'!$E20,Rawdata!$D$1:$D$701,FALSE),MATCH('Sorted Data'!$D20,Rawdata!$D$1:$F$1,FALSE))</f>
        <v>Yes</v>
      </c>
      <c r="V20" s="3" t="e">
        <f>+INDEX(Rawdata!$D$1:$F$701,MATCH('Sorted Data'!V$1&amp;'Sorted Data'!$E20,Rawdata!$D$1:$D$701,FALSE),MATCH('Sorted Data'!$D20,Rawdata!$D$1:$F$1,FALSE))</f>
        <v>#N/A</v>
      </c>
      <c r="W20" s="3" t="e">
        <f>+INDEX(Rawdata!$D$1:$F$701,MATCH('Sorted Data'!W$1&amp;'Sorted Data'!$E20,Rawdata!$D$1:$D$701,FALSE),MATCH('Sorted Data'!$D20,Rawdata!$D$1:$F$1,FALSE))</f>
        <v>#N/A</v>
      </c>
      <c r="X20" s="3" t="e">
        <f>+INDEX(Rawdata!$D$1:$F$701,MATCH('Sorted Data'!X$1&amp;'Sorted Data'!$E20,Rawdata!$D$1:$D$701,FALSE),MATCH('Sorted Data'!$D20,Rawdata!$D$1:$F$1,FALSE))</f>
        <v>#N/A</v>
      </c>
      <c r="Y20" s="3" t="e">
        <f>+INDEX(Rawdata!$D$1:$F$701,MATCH('Sorted Data'!Y$1&amp;'Sorted Data'!$E20,Rawdata!$D$1:$D$701,FALSE),MATCH('Sorted Data'!$D20,Rawdata!$D$1:$F$1,FALSE))</f>
        <v>#N/A</v>
      </c>
      <c r="Z20" s="3" t="e">
        <f>+INDEX(Rawdata!$D$1:$F$701,MATCH('Sorted Data'!Z$1&amp;'Sorted Data'!$E20,Rawdata!$D$1:$D$701,FALSE),MATCH('Sorted Data'!$D20,Rawdata!$D$1:$F$1,FALSE))</f>
        <v>#N/A</v>
      </c>
      <c r="AA20" s="3" t="e">
        <f>+INDEX(Rawdata!$D$1:$F$701,MATCH('Sorted Data'!AA$1&amp;'Sorted Data'!$E20,Rawdata!$D$1:$D$701,FALSE),MATCH('Sorted Data'!$D20,Rawdata!$D$1:$F$1,FALSE))</f>
        <v>#N/A</v>
      </c>
      <c r="AB20" s="3" t="e">
        <f>+INDEX(Rawdata!$D$1:$F$701,MATCH('Sorted Data'!AB$1&amp;'Sorted Data'!$E20,Rawdata!$D$1:$D$701,FALSE),MATCH('Sorted Data'!$D20,Rawdata!$D$1:$F$1,FALSE))</f>
        <v>#N/A</v>
      </c>
      <c r="AC20" s="3" t="e">
        <f>+INDEX(Rawdata!$D$1:$F$701,MATCH('Sorted Data'!AC$1&amp;'Sorted Data'!$E20,Rawdata!$D$1:$D$701,FALSE),MATCH('Sorted Data'!$D20,Rawdata!$D$1:$F$1,FALSE))</f>
        <v>#N/A</v>
      </c>
      <c r="AD20" s="3" t="e">
        <f>+INDEX(Rawdata!$D$1:$F$701,MATCH('Sorted Data'!AD$1&amp;'Sorted Data'!$E20,Rawdata!$D$1:$D$701,FALSE),MATCH('Sorted Data'!$D20,Rawdata!$D$1:$F$1,FALSE))</f>
        <v>#N/A</v>
      </c>
      <c r="AE20" s="3" t="e">
        <f>+INDEX(Rawdata!$D$1:$F$701,MATCH('Sorted Data'!AE$1&amp;'Sorted Data'!$E20,Rawdata!$D$1:$D$701,FALSE),MATCH('Sorted Data'!$D20,Rawdata!$D$1:$F$1,FALSE))</f>
        <v>#N/A</v>
      </c>
      <c r="AF20" s="3" t="e">
        <f>+INDEX(Rawdata!$D$1:$F$701,MATCH('Sorted Data'!AF$1&amp;'Sorted Data'!$E20,Rawdata!$D$1:$D$701,FALSE),MATCH('Sorted Data'!$D20,Rawdata!$D$1:$F$1,FALSE))</f>
        <v>#N/A</v>
      </c>
      <c r="AG20" s="3" t="e">
        <f>+INDEX(Rawdata!$D$1:$F$701,MATCH('Sorted Data'!AG$1&amp;'Sorted Data'!$E20,Rawdata!$D$1:$D$701,FALSE),MATCH('Sorted Data'!$D20,Rawdata!$D$1:$F$1,FALSE))</f>
        <v>#N/A</v>
      </c>
      <c r="AH20" s="3" t="e">
        <f>+INDEX(Rawdata!$D$1:$F$701,MATCH('Sorted Data'!AH$1&amp;'Sorted Data'!$E20,Rawdata!$D$1:$D$701,FALSE),MATCH('Sorted Data'!$D20,Rawdata!$D$1:$F$1,FALSE))</f>
        <v>#N/A</v>
      </c>
      <c r="AI20" s="3" t="e">
        <f>+INDEX(Rawdata!$D$1:$F$701,MATCH('Sorted Data'!AI$1&amp;'Sorted Data'!$E20,Rawdata!$D$1:$D$701,FALSE),MATCH('Sorted Data'!$D20,Rawdata!$D$1:$F$1,FALSE))</f>
        <v>#N/A</v>
      </c>
      <c r="AJ20" s="3" t="e">
        <f>+INDEX(Rawdata!$D$1:$F$701,MATCH('Sorted Data'!AJ$1&amp;'Sorted Data'!$E20,Rawdata!$D$1:$D$701,FALSE),MATCH('Sorted Data'!$D20,Rawdata!$D$1:$F$1,FALSE))</f>
        <v>#N/A</v>
      </c>
      <c r="AK20" s="3" t="e">
        <f>+INDEX(Rawdata!$D$1:$F$701,MATCH('Sorted Data'!AK$1&amp;'Sorted Data'!$E20,Rawdata!$D$1:$D$701,FALSE),MATCH('Sorted Data'!$D20,Rawdata!$D$1:$F$1,FALSE))</f>
        <v>#N/A</v>
      </c>
      <c r="AL20" s="3" t="e">
        <f>+INDEX(Rawdata!$D$1:$F$701,MATCH('Sorted Data'!AL$1&amp;'Sorted Data'!$E20,Rawdata!$D$1:$D$701,FALSE),MATCH('Sorted Data'!$D20,Rawdata!$D$1:$F$1,FALSE))</f>
        <v>#N/A</v>
      </c>
      <c r="AM20" s="3" t="e">
        <f>+INDEX(Rawdata!$D$1:$F$701,MATCH('Sorted Data'!AM$1&amp;'Sorted Data'!$E20,Rawdata!$D$1:$D$701,FALSE),MATCH('Sorted Data'!$D20,Rawdata!$D$1:$F$1,FALSE))</f>
        <v>#N/A</v>
      </c>
      <c r="AN20" s="3" t="e">
        <f>+INDEX(Rawdata!$D$1:$F$701,MATCH('Sorted Data'!AN$1&amp;'Sorted Data'!$E20,Rawdata!$D$1:$D$701,FALSE),MATCH('Sorted Data'!$D20,Rawdata!$D$1:$F$1,FALSE))</f>
        <v>#N/A</v>
      </c>
      <c r="AO20" s="3" t="e">
        <f>+INDEX(Rawdata!$D$1:$F$701,MATCH('Sorted Data'!AO$1&amp;'Sorted Data'!$E20,Rawdata!$D$1:$D$701,FALSE),MATCH('Sorted Data'!$D20,Rawdata!$D$1:$F$1,FALSE))</f>
        <v>#N/A</v>
      </c>
      <c r="AP20" s="3" t="e">
        <f>+INDEX(Rawdata!$D$1:$F$701,MATCH('Sorted Data'!AP$1&amp;'Sorted Data'!$E20,Rawdata!$D$1:$D$701,FALSE),MATCH('Sorted Data'!$D20,Rawdata!$D$1:$F$1,FALSE))</f>
        <v>#N/A</v>
      </c>
      <c r="AQ20" s="3" t="e">
        <f>+INDEX(Rawdata!$D$1:$F$701,MATCH('Sorted Data'!AQ$1&amp;'Sorted Data'!$E20,Rawdata!$D$1:$D$701,FALSE),MATCH('Sorted Data'!$D20,Rawdata!$D$1:$F$1,FALSE))</f>
        <v>#N/A</v>
      </c>
      <c r="AR20" s="3" t="e">
        <f>+INDEX(Rawdata!$D$1:$F$701,MATCH('Sorted Data'!AR$1&amp;'Sorted Data'!$E20,Rawdata!$D$1:$D$701,FALSE),MATCH('Sorted Data'!$D20,Rawdata!$D$1:$F$1,FALSE))</f>
        <v>#N/A</v>
      </c>
      <c r="AS20" s="3" t="e">
        <f>+INDEX(Rawdata!$D$1:$F$701,MATCH('Sorted Data'!AS$1&amp;'Sorted Data'!$E20,Rawdata!$D$1:$D$701,FALSE),MATCH('Sorted Data'!$D20,Rawdata!$D$1:$F$1,FALSE))</f>
        <v>#N/A</v>
      </c>
      <c r="AT20" s="3" t="str">
        <f>+INDEX(Rawdata!$D$1:$F$701,MATCH('Sorted Data'!AT$1&amp;'Sorted Data'!$E20,Rawdata!$D$1:$D$701,FALSE),MATCH('Sorted Data'!$D20,Rawdata!$D$1:$F$1,FALSE))</f>
        <v>No</v>
      </c>
      <c r="AU20" s="3" t="e">
        <f>+INDEX(Rawdata!$D$1:$F$701,MATCH('Sorted Data'!AU$1&amp;'Sorted Data'!$E20,Rawdata!$D$1:$D$701,FALSE),MATCH('Sorted Data'!$D20,Rawdata!$D$1:$F$1,FALSE))</f>
        <v>#N/A</v>
      </c>
      <c r="AV20" s="3" t="e">
        <f>+INDEX(Rawdata!$D$1:$F$701,MATCH('Sorted Data'!AV$1&amp;'Sorted Data'!$E20,Rawdata!$D$1:$D$701,FALSE),MATCH('Sorted Data'!$D20,Rawdata!$D$1:$F$1,FALSE))</f>
        <v>#N/A</v>
      </c>
      <c r="AW20" s="3" t="e">
        <f>+INDEX(Rawdata!$D$1:$F$701,MATCH('Sorted Data'!AW$1&amp;'Sorted Data'!$E20,Rawdata!$D$1:$D$701,FALSE),MATCH('Sorted Data'!$D20,Rawdata!$D$1:$F$1,FALSE))</f>
        <v>#N/A</v>
      </c>
      <c r="AX20" s="3" t="e">
        <f>+INDEX(Rawdata!$D$1:$F$701,MATCH('Sorted Data'!AX$1&amp;'Sorted Data'!$E20,Rawdata!$D$1:$D$701,FALSE),MATCH('Sorted Data'!$D20,Rawdata!$D$1:$F$1,FALSE))</f>
        <v>#N/A</v>
      </c>
      <c r="AY20" s="3" t="e">
        <f>+INDEX(Rawdata!$D$1:$F$701,MATCH('Sorted Data'!AY$1&amp;'Sorted Data'!$E20,Rawdata!$D$1:$D$701,FALSE),MATCH('Sorted Data'!$D20,Rawdata!$D$1:$F$1,FALSE))</f>
        <v>#N/A</v>
      </c>
      <c r="AZ20" s="3" t="e">
        <f>+INDEX(Rawdata!$D$1:$F$701,MATCH('Sorted Data'!AZ$1&amp;'Sorted Data'!$E20,Rawdata!$D$1:$D$701,FALSE),MATCH('Sorted Data'!$D20,Rawdata!$D$1:$F$1,FALSE))</f>
        <v>#N/A</v>
      </c>
      <c r="BA20" s="3" t="e">
        <f>+INDEX(Rawdata!$D$1:$F$701,MATCH('Sorted Data'!BA$1&amp;'Sorted Data'!$E20,Rawdata!$D$1:$D$701,FALSE),MATCH('Sorted Data'!$D20,Rawdata!$D$1:$F$1,FALSE))</f>
        <v>#N/A</v>
      </c>
      <c r="BB20" s="3" t="e">
        <f>+INDEX(Rawdata!$D$1:$F$701,MATCH('Sorted Data'!BB$1&amp;'Sorted Data'!$E20,Rawdata!$D$1:$D$701,FALSE),MATCH('Sorted Data'!$D20,Rawdata!$D$1:$F$1,FALSE))</f>
        <v>#N/A</v>
      </c>
      <c r="BC20" s="3" t="e">
        <f>+INDEX(Rawdata!$D$1:$F$701,MATCH('Sorted Data'!BC$1&amp;'Sorted Data'!$E20,Rawdata!$D$1:$D$701,FALSE),MATCH('Sorted Data'!$D20,Rawdata!$D$1:$F$1,FALSE))</f>
        <v>#N/A</v>
      </c>
      <c r="BD20" s="3" t="e">
        <f>+INDEX(Rawdata!$D$1:$F$701,MATCH('Sorted Data'!BD$1&amp;'Sorted Data'!$E20,Rawdata!$D$1:$D$701,FALSE),MATCH('Sorted Data'!$D20,Rawdata!$D$1:$F$1,FALSE))</f>
        <v>#N/A</v>
      </c>
      <c r="BE20" s="3" t="e">
        <f>+INDEX(Rawdata!$D$1:$F$701,MATCH('Sorted Data'!BE$1&amp;'Sorted Data'!$E20,Rawdata!$D$1:$D$701,FALSE),MATCH('Sorted Data'!$D20,Rawdata!$D$1:$F$1,FALSE))</f>
        <v>#N/A</v>
      </c>
      <c r="BF20" s="3" t="e">
        <f>+INDEX(Rawdata!$D$1:$F$701,MATCH('Sorted Data'!BF$1&amp;'Sorted Data'!$E20,Rawdata!$D$1:$D$701,FALSE),MATCH('Sorted Data'!$D20,Rawdata!$D$1:$F$1,FALSE))</f>
        <v>#N/A</v>
      </c>
      <c r="BG20" s="3" t="e">
        <f>+INDEX(Rawdata!$D$1:$F$701,MATCH('Sorted Data'!BG$1&amp;'Sorted Data'!$E20,Rawdata!$D$1:$D$701,FALSE),MATCH('Sorted Data'!$D20,Rawdata!$D$1:$F$1,FALSE))</f>
        <v>#N/A</v>
      </c>
      <c r="BH20" s="3" t="e">
        <f>+INDEX(Rawdata!$D$1:$F$701,MATCH('Sorted Data'!BH$1&amp;'Sorted Data'!$E20,Rawdata!$D$1:$D$701,FALSE),MATCH('Sorted Data'!$D20,Rawdata!$D$1:$F$1,FALSE))</f>
        <v>#N/A</v>
      </c>
      <c r="BI20" s="3" t="e">
        <f>+INDEX(Rawdata!$D$1:$F$701,MATCH('Sorted Data'!BI$1&amp;'Sorted Data'!$E20,Rawdata!$D$1:$D$701,FALSE),MATCH('Sorted Data'!$D20,Rawdata!$D$1:$F$1,FALSE))</f>
        <v>#N/A</v>
      </c>
      <c r="BJ20" s="3" t="e">
        <f>+INDEX(Rawdata!$D$1:$F$701,MATCH('Sorted Data'!BJ$1&amp;'Sorted Data'!$E20,Rawdata!$D$1:$D$701,FALSE),MATCH('Sorted Data'!$D20,Rawdata!$D$1:$F$1,FALSE))</f>
        <v>#N/A</v>
      </c>
    </row>
    <row r="21" spans="2:62" x14ac:dyDescent="0.2">
      <c r="B21" t="str">
        <f>+E21</f>
        <v>Castle doctrine law?</v>
      </c>
      <c r="C21">
        <f t="shared" si="1"/>
        <v>7</v>
      </c>
      <c r="D21" t="s">
        <v>1</v>
      </c>
      <c r="E21" s="6" t="s">
        <v>91</v>
      </c>
      <c r="F21" s="11" t="str">
        <f t="shared" si="2"/>
        <v>Castle doctrine law?Long guns</v>
      </c>
      <c r="G21" s="3" t="e">
        <f>+INDEX(Rawdata!$D$1:$F$701,MATCH('Sorted Data'!G$1&amp;'Sorted Data'!$E21,Rawdata!$D$1:$D$701,FALSE),MATCH('Sorted Data'!$D21,Rawdata!$D$1:$F$1,FALSE))</f>
        <v>#N/A</v>
      </c>
      <c r="H21" s="3" t="e">
        <f>+INDEX(Rawdata!$D$1:$F$701,MATCH('Sorted Data'!H$1&amp;'Sorted Data'!$E21,Rawdata!$D$1:$D$701,FALSE),MATCH('Sorted Data'!$D21,Rawdata!$D$1:$F$1,FALSE))</f>
        <v>#N/A</v>
      </c>
      <c r="I21" s="3" t="e">
        <f>+INDEX(Rawdata!$D$1:$F$701,MATCH('Sorted Data'!I$1&amp;'Sorted Data'!$E21,Rawdata!$D$1:$D$701,FALSE),MATCH('Sorted Data'!$D21,Rawdata!$D$1:$F$1,FALSE))</f>
        <v>#N/A</v>
      </c>
      <c r="J21" s="3" t="e">
        <f>+INDEX(Rawdata!$D$1:$F$701,MATCH('Sorted Data'!J$1&amp;'Sorted Data'!$E21,Rawdata!$D$1:$D$701,FALSE),MATCH('Sorted Data'!$D21,Rawdata!$D$1:$F$1,FALSE))</f>
        <v>#N/A</v>
      </c>
      <c r="K21" s="3" t="str">
        <f>+INDEX(Rawdata!$D$1:$F$701,MATCH('Sorted Data'!K$1&amp;'Sorted Data'!$E21,Rawdata!$D$1:$D$701,FALSE),MATCH('Sorted Data'!$D21,Rawdata!$D$1:$F$1,FALSE))</f>
        <v>Yes</v>
      </c>
      <c r="L21" s="3" t="e">
        <f>+INDEX(Rawdata!$D$1:$F$701,MATCH('Sorted Data'!L$1&amp;'Sorted Data'!$E21,Rawdata!$D$1:$D$701,FALSE),MATCH('Sorted Data'!$D21,Rawdata!$D$1:$F$1,FALSE))</f>
        <v>#N/A</v>
      </c>
      <c r="M21" s="3" t="e">
        <f>+INDEX(Rawdata!$D$1:$F$701,MATCH('Sorted Data'!M$1&amp;'Sorted Data'!$E21,Rawdata!$D$1:$D$701,FALSE),MATCH('Sorted Data'!$D21,Rawdata!$D$1:$F$1,FALSE))</f>
        <v>#N/A</v>
      </c>
      <c r="N21" s="3" t="e">
        <f>+INDEX(Rawdata!$D$1:$F$701,MATCH('Sorted Data'!N$1&amp;'Sorted Data'!$E21,Rawdata!$D$1:$D$701,FALSE),MATCH('Sorted Data'!$D21,Rawdata!$D$1:$F$1,FALSE))</f>
        <v>#N/A</v>
      </c>
      <c r="O21" s="3" t="e">
        <f>+INDEX(Rawdata!$D$1:$F$701,MATCH('Sorted Data'!O$1&amp;'Sorted Data'!$E21,Rawdata!$D$1:$D$701,FALSE),MATCH('Sorted Data'!$D21,Rawdata!$D$1:$F$1,FALSE))</f>
        <v>#N/A</v>
      </c>
      <c r="P21" s="3" t="e">
        <f>+INDEX(Rawdata!$D$1:$F$701,MATCH('Sorted Data'!P$1&amp;'Sorted Data'!$E21,Rawdata!$D$1:$D$701,FALSE),MATCH('Sorted Data'!$D21,Rawdata!$D$1:$F$1,FALSE))</f>
        <v>#N/A</v>
      </c>
      <c r="Q21" s="3" t="e">
        <f>+INDEX(Rawdata!$D$1:$F$701,MATCH('Sorted Data'!Q$1&amp;'Sorted Data'!$E21,Rawdata!$D$1:$D$701,FALSE),MATCH('Sorted Data'!$D21,Rawdata!$D$1:$F$1,FALSE))</f>
        <v>#N/A</v>
      </c>
      <c r="R21" s="3" t="e">
        <f>+INDEX(Rawdata!$D$1:$F$701,MATCH('Sorted Data'!R$1&amp;'Sorted Data'!$E21,Rawdata!$D$1:$D$701,FALSE),MATCH('Sorted Data'!$D21,Rawdata!$D$1:$F$1,FALSE))</f>
        <v>#N/A</v>
      </c>
      <c r="S21" s="3" t="e">
        <f>+INDEX(Rawdata!$D$1:$F$701,MATCH('Sorted Data'!S$1&amp;'Sorted Data'!$E21,Rawdata!$D$1:$D$701,FALSE),MATCH('Sorted Data'!$D21,Rawdata!$D$1:$F$1,FALSE))</f>
        <v>#N/A</v>
      </c>
      <c r="T21" s="3" t="e">
        <f>+INDEX(Rawdata!$D$1:$F$701,MATCH('Sorted Data'!T$1&amp;'Sorted Data'!$E21,Rawdata!$D$1:$D$701,FALSE),MATCH('Sorted Data'!$D21,Rawdata!$D$1:$F$1,FALSE))</f>
        <v>#N/A</v>
      </c>
      <c r="U21" s="3" t="str">
        <f>+INDEX(Rawdata!$D$1:$F$701,MATCH('Sorted Data'!U$1&amp;'Sorted Data'!$E21,Rawdata!$D$1:$D$701,FALSE),MATCH('Sorted Data'!$D21,Rawdata!$D$1:$F$1,FALSE))</f>
        <v>Yes</v>
      </c>
      <c r="V21" s="3" t="e">
        <f>+INDEX(Rawdata!$D$1:$F$701,MATCH('Sorted Data'!V$1&amp;'Sorted Data'!$E21,Rawdata!$D$1:$D$701,FALSE),MATCH('Sorted Data'!$D21,Rawdata!$D$1:$F$1,FALSE))</f>
        <v>#N/A</v>
      </c>
      <c r="W21" s="3" t="e">
        <f>+INDEX(Rawdata!$D$1:$F$701,MATCH('Sorted Data'!W$1&amp;'Sorted Data'!$E21,Rawdata!$D$1:$D$701,FALSE),MATCH('Sorted Data'!$D21,Rawdata!$D$1:$F$1,FALSE))</f>
        <v>#N/A</v>
      </c>
      <c r="X21" s="3" t="e">
        <f>+INDEX(Rawdata!$D$1:$F$701,MATCH('Sorted Data'!X$1&amp;'Sorted Data'!$E21,Rawdata!$D$1:$D$701,FALSE),MATCH('Sorted Data'!$D21,Rawdata!$D$1:$F$1,FALSE))</f>
        <v>#N/A</v>
      </c>
      <c r="Y21" s="3" t="e">
        <f>+INDEX(Rawdata!$D$1:$F$701,MATCH('Sorted Data'!Y$1&amp;'Sorted Data'!$E21,Rawdata!$D$1:$D$701,FALSE),MATCH('Sorted Data'!$D21,Rawdata!$D$1:$F$1,FALSE))</f>
        <v>#N/A</v>
      </c>
      <c r="Z21" s="3" t="e">
        <f>+INDEX(Rawdata!$D$1:$F$701,MATCH('Sorted Data'!Z$1&amp;'Sorted Data'!$E21,Rawdata!$D$1:$D$701,FALSE),MATCH('Sorted Data'!$D21,Rawdata!$D$1:$F$1,FALSE))</f>
        <v>#N/A</v>
      </c>
      <c r="AA21" s="3" t="e">
        <f>+INDEX(Rawdata!$D$1:$F$701,MATCH('Sorted Data'!AA$1&amp;'Sorted Data'!$E21,Rawdata!$D$1:$D$701,FALSE),MATCH('Sorted Data'!$D21,Rawdata!$D$1:$F$1,FALSE))</f>
        <v>#N/A</v>
      </c>
      <c r="AB21" s="3" t="e">
        <f>+INDEX(Rawdata!$D$1:$F$701,MATCH('Sorted Data'!AB$1&amp;'Sorted Data'!$E21,Rawdata!$D$1:$D$701,FALSE),MATCH('Sorted Data'!$D21,Rawdata!$D$1:$F$1,FALSE))</f>
        <v>#N/A</v>
      </c>
      <c r="AC21" s="3" t="e">
        <f>+INDEX(Rawdata!$D$1:$F$701,MATCH('Sorted Data'!AC$1&amp;'Sorted Data'!$E21,Rawdata!$D$1:$D$701,FALSE),MATCH('Sorted Data'!$D21,Rawdata!$D$1:$F$1,FALSE))</f>
        <v>#N/A</v>
      </c>
      <c r="AD21" s="3" t="e">
        <f>+INDEX(Rawdata!$D$1:$F$701,MATCH('Sorted Data'!AD$1&amp;'Sorted Data'!$E21,Rawdata!$D$1:$D$701,FALSE),MATCH('Sorted Data'!$D21,Rawdata!$D$1:$F$1,FALSE))</f>
        <v>#N/A</v>
      </c>
      <c r="AE21" s="3" t="e">
        <f>+INDEX(Rawdata!$D$1:$F$701,MATCH('Sorted Data'!AE$1&amp;'Sorted Data'!$E21,Rawdata!$D$1:$D$701,FALSE),MATCH('Sorted Data'!$D21,Rawdata!$D$1:$F$1,FALSE))</f>
        <v>#N/A</v>
      </c>
      <c r="AF21" s="3" t="e">
        <f>+INDEX(Rawdata!$D$1:$F$701,MATCH('Sorted Data'!AF$1&amp;'Sorted Data'!$E21,Rawdata!$D$1:$D$701,FALSE),MATCH('Sorted Data'!$D21,Rawdata!$D$1:$F$1,FALSE))</f>
        <v>#N/A</v>
      </c>
      <c r="AG21" s="3" t="e">
        <f>+INDEX(Rawdata!$D$1:$F$701,MATCH('Sorted Data'!AG$1&amp;'Sorted Data'!$E21,Rawdata!$D$1:$D$701,FALSE),MATCH('Sorted Data'!$D21,Rawdata!$D$1:$F$1,FALSE))</f>
        <v>#N/A</v>
      </c>
      <c r="AH21" s="3" t="e">
        <f>+INDEX(Rawdata!$D$1:$F$701,MATCH('Sorted Data'!AH$1&amp;'Sorted Data'!$E21,Rawdata!$D$1:$D$701,FALSE),MATCH('Sorted Data'!$D21,Rawdata!$D$1:$F$1,FALSE))</f>
        <v>#N/A</v>
      </c>
      <c r="AI21" s="3" t="e">
        <f>+INDEX(Rawdata!$D$1:$F$701,MATCH('Sorted Data'!AI$1&amp;'Sorted Data'!$E21,Rawdata!$D$1:$D$701,FALSE),MATCH('Sorted Data'!$D21,Rawdata!$D$1:$F$1,FALSE))</f>
        <v>#N/A</v>
      </c>
      <c r="AJ21" s="3" t="e">
        <f>+INDEX(Rawdata!$D$1:$F$701,MATCH('Sorted Data'!AJ$1&amp;'Sorted Data'!$E21,Rawdata!$D$1:$D$701,FALSE),MATCH('Sorted Data'!$D21,Rawdata!$D$1:$F$1,FALSE))</f>
        <v>#N/A</v>
      </c>
      <c r="AK21" s="3" t="e">
        <f>+INDEX(Rawdata!$D$1:$F$701,MATCH('Sorted Data'!AK$1&amp;'Sorted Data'!$E21,Rawdata!$D$1:$D$701,FALSE),MATCH('Sorted Data'!$D21,Rawdata!$D$1:$F$1,FALSE))</f>
        <v>#N/A</v>
      </c>
      <c r="AL21" s="3" t="str">
        <f>+INDEX(Rawdata!$D$1:$F$701,MATCH('Sorted Data'!AL$1&amp;'Sorted Data'!$E21,Rawdata!$D$1:$D$701,FALSE),MATCH('Sorted Data'!$D21,Rawdata!$D$1:$F$1,FALSE))</f>
        <v>Yes</v>
      </c>
      <c r="AM21" s="3" t="str">
        <f>+INDEX(Rawdata!$D$1:$F$701,MATCH('Sorted Data'!AM$1&amp;'Sorted Data'!$E21,Rawdata!$D$1:$D$701,FALSE),MATCH('Sorted Data'!$D21,Rawdata!$D$1:$F$1,FALSE))</f>
        <v>Yes*</v>
      </c>
      <c r="AN21" s="3" t="e">
        <f>+INDEX(Rawdata!$D$1:$F$701,MATCH('Sorted Data'!AN$1&amp;'Sorted Data'!$E21,Rawdata!$D$1:$D$701,FALSE),MATCH('Sorted Data'!$D21,Rawdata!$D$1:$F$1,FALSE))</f>
        <v>#N/A</v>
      </c>
      <c r="AO21" s="3" t="e">
        <f>+INDEX(Rawdata!$D$1:$F$701,MATCH('Sorted Data'!AO$1&amp;'Sorted Data'!$E21,Rawdata!$D$1:$D$701,FALSE),MATCH('Sorted Data'!$D21,Rawdata!$D$1:$F$1,FALSE))</f>
        <v>#N/A</v>
      </c>
      <c r="AP21" s="3" t="e">
        <f>+INDEX(Rawdata!$D$1:$F$701,MATCH('Sorted Data'!AP$1&amp;'Sorted Data'!$E21,Rawdata!$D$1:$D$701,FALSE),MATCH('Sorted Data'!$D21,Rawdata!$D$1:$F$1,FALSE))</f>
        <v>#N/A</v>
      </c>
      <c r="AQ21" s="3" t="e">
        <f>+INDEX(Rawdata!$D$1:$F$701,MATCH('Sorted Data'!AQ$1&amp;'Sorted Data'!$E21,Rawdata!$D$1:$D$701,FALSE),MATCH('Sorted Data'!$D21,Rawdata!$D$1:$F$1,FALSE))</f>
        <v>#N/A</v>
      </c>
      <c r="AR21" s="3" t="e">
        <f>+INDEX(Rawdata!$D$1:$F$701,MATCH('Sorted Data'!AR$1&amp;'Sorted Data'!$E21,Rawdata!$D$1:$D$701,FALSE),MATCH('Sorted Data'!$D21,Rawdata!$D$1:$F$1,FALSE))</f>
        <v>#N/A</v>
      </c>
      <c r="AS21" s="3" t="e">
        <f>+INDEX(Rawdata!$D$1:$F$701,MATCH('Sorted Data'!AS$1&amp;'Sorted Data'!$E21,Rawdata!$D$1:$D$701,FALSE),MATCH('Sorted Data'!$D21,Rawdata!$D$1:$F$1,FALSE))</f>
        <v>#N/A</v>
      </c>
      <c r="AT21" s="3" t="str">
        <f>+INDEX(Rawdata!$D$1:$F$701,MATCH('Sorted Data'!AT$1&amp;'Sorted Data'!$E21,Rawdata!$D$1:$D$701,FALSE),MATCH('Sorted Data'!$D21,Rawdata!$D$1:$F$1,FALSE))</f>
        <v>Yes</v>
      </c>
      <c r="AU21" s="3" t="e">
        <f>+INDEX(Rawdata!$D$1:$F$701,MATCH('Sorted Data'!AU$1&amp;'Sorted Data'!$E21,Rawdata!$D$1:$D$701,FALSE),MATCH('Sorted Data'!$D21,Rawdata!$D$1:$F$1,FALSE))</f>
        <v>#N/A</v>
      </c>
      <c r="AV21" s="3" t="e">
        <f>+INDEX(Rawdata!$D$1:$F$701,MATCH('Sorted Data'!AV$1&amp;'Sorted Data'!$E21,Rawdata!$D$1:$D$701,FALSE),MATCH('Sorted Data'!$D21,Rawdata!$D$1:$F$1,FALSE))</f>
        <v>#N/A</v>
      </c>
      <c r="AW21" s="3" t="e">
        <f>+INDEX(Rawdata!$D$1:$F$701,MATCH('Sorted Data'!AW$1&amp;'Sorted Data'!$E21,Rawdata!$D$1:$D$701,FALSE),MATCH('Sorted Data'!$D21,Rawdata!$D$1:$F$1,FALSE))</f>
        <v>#N/A</v>
      </c>
      <c r="AX21" s="3" t="e">
        <f>+INDEX(Rawdata!$D$1:$F$701,MATCH('Sorted Data'!AX$1&amp;'Sorted Data'!$E21,Rawdata!$D$1:$D$701,FALSE),MATCH('Sorted Data'!$D21,Rawdata!$D$1:$F$1,FALSE))</f>
        <v>#N/A</v>
      </c>
      <c r="AY21" s="3" t="str">
        <f>+INDEX(Rawdata!$D$1:$F$701,MATCH('Sorted Data'!AY$1&amp;'Sorted Data'!$E21,Rawdata!$D$1:$D$701,FALSE),MATCH('Sorted Data'!$D21,Rawdata!$D$1:$F$1,FALSE))</f>
        <v>Yes</v>
      </c>
      <c r="AZ21" s="3" t="e">
        <f>+INDEX(Rawdata!$D$1:$F$701,MATCH('Sorted Data'!AZ$1&amp;'Sorted Data'!$E21,Rawdata!$D$1:$D$701,FALSE),MATCH('Sorted Data'!$D21,Rawdata!$D$1:$F$1,FALSE))</f>
        <v>#N/A</v>
      </c>
      <c r="BA21" s="3" t="e">
        <f>+INDEX(Rawdata!$D$1:$F$701,MATCH('Sorted Data'!BA$1&amp;'Sorted Data'!$E21,Rawdata!$D$1:$D$701,FALSE),MATCH('Sorted Data'!$D21,Rawdata!$D$1:$F$1,FALSE))</f>
        <v>#N/A</v>
      </c>
      <c r="BB21" s="3" t="e">
        <f>+INDEX(Rawdata!$D$1:$F$701,MATCH('Sorted Data'!BB$1&amp;'Sorted Data'!$E21,Rawdata!$D$1:$D$701,FALSE),MATCH('Sorted Data'!$D21,Rawdata!$D$1:$F$1,FALSE))</f>
        <v>#N/A</v>
      </c>
      <c r="BC21" s="3" t="e">
        <f>+INDEX(Rawdata!$D$1:$F$701,MATCH('Sorted Data'!BC$1&amp;'Sorted Data'!$E21,Rawdata!$D$1:$D$701,FALSE),MATCH('Sorted Data'!$D21,Rawdata!$D$1:$F$1,FALSE))</f>
        <v>#N/A</v>
      </c>
      <c r="BD21" s="3" t="str">
        <f>+INDEX(Rawdata!$D$1:$F$701,MATCH('Sorted Data'!BD$1&amp;'Sorted Data'!$E21,Rawdata!$D$1:$D$701,FALSE),MATCH('Sorted Data'!$D21,Rawdata!$D$1:$F$1,FALSE))</f>
        <v>Yes</v>
      </c>
      <c r="BE21" s="3" t="e">
        <f>+INDEX(Rawdata!$D$1:$F$701,MATCH('Sorted Data'!BE$1&amp;'Sorted Data'!$E21,Rawdata!$D$1:$D$701,FALSE),MATCH('Sorted Data'!$D21,Rawdata!$D$1:$F$1,FALSE))</f>
        <v>#N/A</v>
      </c>
      <c r="BF21" s="3" t="e">
        <f>+INDEX(Rawdata!$D$1:$F$701,MATCH('Sorted Data'!BF$1&amp;'Sorted Data'!$E21,Rawdata!$D$1:$D$701,FALSE),MATCH('Sorted Data'!$D21,Rawdata!$D$1:$F$1,FALSE))</f>
        <v>#N/A</v>
      </c>
      <c r="BG21" s="3" t="e">
        <f>+INDEX(Rawdata!$D$1:$F$701,MATCH('Sorted Data'!BG$1&amp;'Sorted Data'!$E21,Rawdata!$D$1:$D$701,FALSE),MATCH('Sorted Data'!$D21,Rawdata!$D$1:$F$1,FALSE))</f>
        <v>#N/A</v>
      </c>
      <c r="BH21" s="3" t="e">
        <f>+INDEX(Rawdata!$D$1:$F$701,MATCH('Sorted Data'!BH$1&amp;'Sorted Data'!$E21,Rawdata!$D$1:$D$701,FALSE),MATCH('Sorted Data'!$D21,Rawdata!$D$1:$F$1,FALSE))</f>
        <v>#N/A</v>
      </c>
      <c r="BI21" s="3" t="e">
        <f>+INDEX(Rawdata!$D$1:$F$701,MATCH('Sorted Data'!BI$1&amp;'Sorted Data'!$E21,Rawdata!$D$1:$D$701,FALSE),MATCH('Sorted Data'!$D21,Rawdata!$D$1:$F$1,FALSE))</f>
        <v>#N/A</v>
      </c>
      <c r="BJ21" s="3" t="e">
        <f>+INDEX(Rawdata!$D$1:$F$701,MATCH('Sorted Data'!BJ$1&amp;'Sorted Data'!$E21,Rawdata!$D$1:$D$701,FALSE),MATCH('Sorted Data'!$D21,Rawdata!$D$1:$F$1,FALSE))</f>
        <v>#N/A</v>
      </c>
    </row>
    <row r="22" spans="2:62" x14ac:dyDescent="0.2">
      <c r="C22">
        <f t="shared" si="1"/>
        <v>5</v>
      </c>
      <c r="D22" t="s">
        <v>1</v>
      </c>
      <c r="E22" t="s">
        <v>96</v>
      </c>
      <c r="F22" s="11" t="str">
        <f t="shared" si="2"/>
        <v>Long guns</v>
      </c>
      <c r="G22" s="3" t="e">
        <f>+INDEX(Rawdata!$D$1:$F$701,MATCH('Sorted Data'!G$1&amp;'Sorted Data'!$E22,Rawdata!$D$1:$D$701,FALSE),MATCH('Sorted Data'!$D22,Rawdata!$D$1:$F$1,FALSE))</f>
        <v>#N/A</v>
      </c>
      <c r="H22" s="3" t="e">
        <f>+INDEX(Rawdata!$D$1:$F$701,MATCH('Sorted Data'!H$1&amp;'Sorted Data'!$E22,Rawdata!$D$1:$D$701,FALSE),MATCH('Sorted Data'!$D22,Rawdata!$D$1:$F$1,FALSE))</f>
        <v>#N/A</v>
      </c>
      <c r="I22" s="3" t="e">
        <f>+INDEX(Rawdata!$D$1:$F$701,MATCH('Sorted Data'!I$1&amp;'Sorted Data'!$E22,Rawdata!$D$1:$D$701,FALSE),MATCH('Sorted Data'!$D22,Rawdata!$D$1:$F$1,FALSE))</f>
        <v>#N/A</v>
      </c>
      <c r="J22" s="3" t="e">
        <f>+INDEX(Rawdata!$D$1:$F$701,MATCH('Sorted Data'!J$1&amp;'Sorted Data'!$E22,Rawdata!$D$1:$D$701,FALSE),MATCH('Sorted Data'!$D22,Rawdata!$D$1:$F$1,FALSE))</f>
        <v>#N/A</v>
      </c>
      <c r="K22" s="3" t="str">
        <f>+INDEX(Rawdata!$D$1:$F$701,MATCH('Sorted Data'!K$1&amp;'Sorted Data'!$E22,Rawdata!$D$1:$D$701,FALSE),MATCH('Sorted Data'!$D22,Rawdata!$D$1:$F$1,FALSE))</f>
        <v>Yes</v>
      </c>
      <c r="L22" s="3" t="e">
        <f>+INDEX(Rawdata!$D$1:$F$701,MATCH('Sorted Data'!L$1&amp;'Sorted Data'!$E22,Rawdata!$D$1:$D$701,FALSE),MATCH('Sorted Data'!$D22,Rawdata!$D$1:$F$1,FALSE))</f>
        <v>#N/A</v>
      </c>
      <c r="M22" s="3" t="e">
        <f>+INDEX(Rawdata!$D$1:$F$701,MATCH('Sorted Data'!M$1&amp;'Sorted Data'!$E22,Rawdata!$D$1:$D$701,FALSE),MATCH('Sorted Data'!$D22,Rawdata!$D$1:$F$1,FALSE))</f>
        <v>#N/A</v>
      </c>
      <c r="N22" s="3" t="e">
        <f>+INDEX(Rawdata!$D$1:$F$701,MATCH('Sorted Data'!N$1&amp;'Sorted Data'!$E22,Rawdata!$D$1:$D$701,FALSE),MATCH('Sorted Data'!$D22,Rawdata!$D$1:$F$1,FALSE))</f>
        <v>#N/A</v>
      </c>
      <c r="O22" s="3" t="str">
        <f>+INDEX(Rawdata!$D$1:$F$701,MATCH('Sorted Data'!O$1&amp;'Sorted Data'!$E22,Rawdata!$D$1:$D$701,FALSE),MATCH('Sorted Data'!$D22,Rawdata!$D$1:$F$1,FALSE))</f>
        <v>Yes</v>
      </c>
      <c r="P22" s="3" t="str">
        <f>+INDEX(Rawdata!$D$1:$F$701,MATCH('Sorted Data'!P$1&amp;'Sorted Data'!$E22,Rawdata!$D$1:$D$701,FALSE),MATCH('Sorted Data'!$D22,Rawdata!$D$1:$F$1,FALSE))</f>
        <v>Yes</v>
      </c>
      <c r="Q22" s="3" t="e">
        <f>+INDEX(Rawdata!$D$1:$F$701,MATCH('Sorted Data'!Q$1&amp;'Sorted Data'!$E22,Rawdata!$D$1:$D$701,FALSE),MATCH('Sorted Data'!$D22,Rawdata!$D$1:$F$1,FALSE))</f>
        <v>#N/A</v>
      </c>
      <c r="R22" s="3" t="e">
        <f>+INDEX(Rawdata!$D$1:$F$701,MATCH('Sorted Data'!R$1&amp;'Sorted Data'!$E22,Rawdata!$D$1:$D$701,FALSE),MATCH('Sorted Data'!$D22,Rawdata!$D$1:$F$1,FALSE))</f>
        <v>#N/A</v>
      </c>
      <c r="S22" s="3" t="e">
        <f>+INDEX(Rawdata!$D$1:$F$701,MATCH('Sorted Data'!S$1&amp;'Sorted Data'!$E22,Rawdata!$D$1:$D$701,FALSE),MATCH('Sorted Data'!$D22,Rawdata!$D$1:$F$1,FALSE))</f>
        <v>#N/A</v>
      </c>
      <c r="T22" s="3" t="str">
        <f>+INDEX(Rawdata!$D$1:$F$701,MATCH('Sorted Data'!T$1&amp;'Sorted Data'!$E22,Rawdata!$D$1:$D$701,FALSE),MATCH('Sorted Data'!$D22,Rawdata!$D$1:$F$1,FALSE))</f>
        <v>Yes</v>
      </c>
      <c r="U22" s="3" t="e">
        <f>+INDEX(Rawdata!$D$1:$F$701,MATCH('Sorted Data'!U$1&amp;'Sorted Data'!$E22,Rawdata!$D$1:$D$701,FALSE),MATCH('Sorted Data'!$D22,Rawdata!$D$1:$F$1,FALSE))</f>
        <v>#N/A</v>
      </c>
      <c r="V22" s="3" t="e">
        <f>+INDEX(Rawdata!$D$1:$F$701,MATCH('Sorted Data'!V$1&amp;'Sorted Data'!$E22,Rawdata!$D$1:$D$701,FALSE),MATCH('Sorted Data'!$D22,Rawdata!$D$1:$F$1,FALSE))</f>
        <v>#N/A</v>
      </c>
      <c r="W22" s="3" t="e">
        <f>+INDEX(Rawdata!$D$1:$F$701,MATCH('Sorted Data'!W$1&amp;'Sorted Data'!$E22,Rawdata!$D$1:$D$701,FALSE),MATCH('Sorted Data'!$D22,Rawdata!$D$1:$F$1,FALSE))</f>
        <v>#N/A</v>
      </c>
      <c r="X22" s="3" t="e">
        <f>+INDEX(Rawdata!$D$1:$F$701,MATCH('Sorted Data'!X$1&amp;'Sorted Data'!$E22,Rawdata!$D$1:$D$701,FALSE),MATCH('Sorted Data'!$D22,Rawdata!$D$1:$F$1,FALSE))</f>
        <v>#N/A</v>
      </c>
      <c r="Y22" s="3" t="e">
        <f>+INDEX(Rawdata!$D$1:$F$701,MATCH('Sorted Data'!Y$1&amp;'Sorted Data'!$E22,Rawdata!$D$1:$D$701,FALSE),MATCH('Sorted Data'!$D22,Rawdata!$D$1:$F$1,FALSE))</f>
        <v>#N/A</v>
      </c>
      <c r="Z22" s="3" t="e">
        <f>+INDEX(Rawdata!$D$1:$F$701,MATCH('Sorted Data'!Z$1&amp;'Sorted Data'!$E22,Rawdata!$D$1:$D$701,FALSE),MATCH('Sorted Data'!$D22,Rawdata!$D$1:$F$1,FALSE))</f>
        <v>#N/A</v>
      </c>
      <c r="AA22" s="3" t="e">
        <f>+INDEX(Rawdata!$D$1:$F$701,MATCH('Sorted Data'!AA$1&amp;'Sorted Data'!$E22,Rawdata!$D$1:$D$701,FALSE),MATCH('Sorted Data'!$D22,Rawdata!$D$1:$F$1,FALSE))</f>
        <v>#N/A</v>
      </c>
      <c r="AB22" s="3" t="e">
        <f>+INDEX(Rawdata!$D$1:$F$701,MATCH('Sorted Data'!AB$1&amp;'Sorted Data'!$E22,Rawdata!$D$1:$D$701,FALSE),MATCH('Sorted Data'!$D22,Rawdata!$D$1:$F$1,FALSE))</f>
        <v>#N/A</v>
      </c>
      <c r="AC22" s="3" t="e">
        <f>+INDEX(Rawdata!$D$1:$F$701,MATCH('Sorted Data'!AC$1&amp;'Sorted Data'!$E22,Rawdata!$D$1:$D$701,FALSE),MATCH('Sorted Data'!$D22,Rawdata!$D$1:$F$1,FALSE))</f>
        <v>#N/A</v>
      </c>
      <c r="AD22" s="3" t="e">
        <f>+INDEX(Rawdata!$D$1:$F$701,MATCH('Sorted Data'!AD$1&amp;'Sorted Data'!$E22,Rawdata!$D$1:$D$701,FALSE),MATCH('Sorted Data'!$D22,Rawdata!$D$1:$F$1,FALSE))</f>
        <v>#N/A</v>
      </c>
      <c r="AE22" s="3" t="e">
        <f>+INDEX(Rawdata!$D$1:$F$701,MATCH('Sorted Data'!AE$1&amp;'Sorted Data'!$E22,Rawdata!$D$1:$D$701,FALSE),MATCH('Sorted Data'!$D22,Rawdata!$D$1:$F$1,FALSE))</f>
        <v>#N/A</v>
      </c>
      <c r="AF22" s="3" t="e">
        <f>+INDEX(Rawdata!$D$1:$F$701,MATCH('Sorted Data'!AF$1&amp;'Sorted Data'!$E22,Rawdata!$D$1:$D$701,FALSE),MATCH('Sorted Data'!$D22,Rawdata!$D$1:$F$1,FALSE))</f>
        <v>#N/A</v>
      </c>
      <c r="AG22" s="3" t="e">
        <f>+INDEX(Rawdata!$D$1:$F$701,MATCH('Sorted Data'!AG$1&amp;'Sorted Data'!$E22,Rawdata!$D$1:$D$701,FALSE),MATCH('Sorted Data'!$D22,Rawdata!$D$1:$F$1,FALSE))</f>
        <v>#N/A</v>
      </c>
      <c r="AH22" s="3" t="e">
        <f>+INDEX(Rawdata!$D$1:$F$701,MATCH('Sorted Data'!AH$1&amp;'Sorted Data'!$E22,Rawdata!$D$1:$D$701,FALSE),MATCH('Sorted Data'!$D22,Rawdata!$D$1:$F$1,FALSE))</f>
        <v>#N/A</v>
      </c>
      <c r="AI22" s="3" t="e">
        <f>+INDEX(Rawdata!$D$1:$F$701,MATCH('Sorted Data'!AI$1&amp;'Sorted Data'!$E22,Rawdata!$D$1:$D$701,FALSE),MATCH('Sorted Data'!$D22,Rawdata!$D$1:$F$1,FALSE))</f>
        <v>#N/A</v>
      </c>
      <c r="AJ22" s="3" t="e">
        <f>+INDEX(Rawdata!$D$1:$F$701,MATCH('Sorted Data'!AJ$1&amp;'Sorted Data'!$E22,Rawdata!$D$1:$D$701,FALSE),MATCH('Sorted Data'!$D22,Rawdata!$D$1:$F$1,FALSE))</f>
        <v>#N/A</v>
      </c>
      <c r="AK22" s="3" t="e">
        <f>+INDEX(Rawdata!$D$1:$F$701,MATCH('Sorted Data'!AK$1&amp;'Sorted Data'!$E22,Rawdata!$D$1:$D$701,FALSE),MATCH('Sorted Data'!$D22,Rawdata!$D$1:$F$1,FALSE))</f>
        <v>#N/A</v>
      </c>
      <c r="AL22" s="3" t="e">
        <f>+INDEX(Rawdata!$D$1:$F$701,MATCH('Sorted Data'!AL$1&amp;'Sorted Data'!$E22,Rawdata!$D$1:$D$701,FALSE),MATCH('Sorted Data'!$D22,Rawdata!$D$1:$F$1,FALSE))</f>
        <v>#N/A</v>
      </c>
      <c r="AM22" s="3" t="e">
        <f>+INDEX(Rawdata!$D$1:$F$701,MATCH('Sorted Data'!AM$1&amp;'Sorted Data'!$E22,Rawdata!$D$1:$D$701,FALSE),MATCH('Sorted Data'!$D22,Rawdata!$D$1:$F$1,FALSE))</f>
        <v>#N/A</v>
      </c>
      <c r="AN22" s="3" t="e">
        <f>+INDEX(Rawdata!$D$1:$F$701,MATCH('Sorted Data'!AN$1&amp;'Sorted Data'!$E22,Rawdata!$D$1:$D$701,FALSE),MATCH('Sorted Data'!$D22,Rawdata!$D$1:$F$1,FALSE))</f>
        <v>#N/A</v>
      </c>
      <c r="AO22" s="3" t="e">
        <f>+INDEX(Rawdata!$D$1:$F$701,MATCH('Sorted Data'!AO$1&amp;'Sorted Data'!$E22,Rawdata!$D$1:$D$701,FALSE),MATCH('Sorted Data'!$D22,Rawdata!$D$1:$F$1,FALSE))</f>
        <v>#N/A</v>
      </c>
      <c r="AP22" s="3" t="e">
        <f>+INDEX(Rawdata!$D$1:$F$701,MATCH('Sorted Data'!AP$1&amp;'Sorted Data'!$E22,Rawdata!$D$1:$D$701,FALSE),MATCH('Sorted Data'!$D22,Rawdata!$D$1:$F$1,FALSE))</f>
        <v>#N/A</v>
      </c>
      <c r="AQ22" s="3" t="e">
        <f>+INDEX(Rawdata!$D$1:$F$701,MATCH('Sorted Data'!AQ$1&amp;'Sorted Data'!$E22,Rawdata!$D$1:$D$701,FALSE),MATCH('Sorted Data'!$D22,Rawdata!$D$1:$F$1,FALSE))</f>
        <v>#N/A</v>
      </c>
      <c r="AR22" s="3" t="e">
        <f>+INDEX(Rawdata!$D$1:$F$701,MATCH('Sorted Data'!AR$1&amp;'Sorted Data'!$E22,Rawdata!$D$1:$D$701,FALSE),MATCH('Sorted Data'!$D22,Rawdata!$D$1:$F$1,FALSE))</f>
        <v>#N/A</v>
      </c>
      <c r="AS22" s="3" t="e">
        <f>+INDEX(Rawdata!$D$1:$F$701,MATCH('Sorted Data'!AS$1&amp;'Sorted Data'!$E22,Rawdata!$D$1:$D$701,FALSE),MATCH('Sorted Data'!$D22,Rawdata!$D$1:$F$1,FALSE))</f>
        <v>#N/A</v>
      </c>
      <c r="AT22" s="3" t="str">
        <f>+INDEX(Rawdata!$D$1:$F$701,MATCH('Sorted Data'!AT$1&amp;'Sorted Data'!$E22,Rawdata!$D$1:$D$701,FALSE),MATCH('Sorted Data'!$D22,Rawdata!$D$1:$F$1,FALSE))</f>
        <v>Yes</v>
      </c>
      <c r="AU22" s="3" t="e">
        <f>+INDEX(Rawdata!$D$1:$F$701,MATCH('Sorted Data'!AU$1&amp;'Sorted Data'!$E22,Rawdata!$D$1:$D$701,FALSE),MATCH('Sorted Data'!$D22,Rawdata!$D$1:$F$1,FALSE))</f>
        <v>#N/A</v>
      </c>
      <c r="AV22" s="3" t="e">
        <f>+INDEX(Rawdata!$D$1:$F$701,MATCH('Sorted Data'!AV$1&amp;'Sorted Data'!$E22,Rawdata!$D$1:$D$701,FALSE),MATCH('Sorted Data'!$D22,Rawdata!$D$1:$F$1,FALSE))</f>
        <v>#N/A</v>
      </c>
      <c r="AW22" s="3" t="e">
        <f>+INDEX(Rawdata!$D$1:$F$701,MATCH('Sorted Data'!AW$1&amp;'Sorted Data'!$E22,Rawdata!$D$1:$D$701,FALSE),MATCH('Sorted Data'!$D22,Rawdata!$D$1:$F$1,FALSE))</f>
        <v>#N/A</v>
      </c>
      <c r="AX22" s="3" t="e">
        <f>+INDEX(Rawdata!$D$1:$F$701,MATCH('Sorted Data'!AX$1&amp;'Sorted Data'!$E22,Rawdata!$D$1:$D$701,FALSE),MATCH('Sorted Data'!$D22,Rawdata!$D$1:$F$1,FALSE))</f>
        <v>#N/A</v>
      </c>
      <c r="AY22" s="3" t="e">
        <f>+INDEX(Rawdata!$D$1:$F$701,MATCH('Sorted Data'!AY$1&amp;'Sorted Data'!$E22,Rawdata!$D$1:$D$701,FALSE),MATCH('Sorted Data'!$D22,Rawdata!$D$1:$F$1,FALSE))</f>
        <v>#N/A</v>
      </c>
      <c r="AZ22" s="3" t="e">
        <f>+INDEX(Rawdata!$D$1:$F$701,MATCH('Sorted Data'!AZ$1&amp;'Sorted Data'!$E22,Rawdata!$D$1:$D$701,FALSE),MATCH('Sorted Data'!$D22,Rawdata!$D$1:$F$1,FALSE))</f>
        <v>#N/A</v>
      </c>
      <c r="BA22" s="3" t="e">
        <f>+INDEX(Rawdata!$D$1:$F$701,MATCH('Sorted Data'!BA$1&amp;'Sorted Data'!$E22,Rawdata!$D$1:$D$701,FALSE),MATCH('Sorted Data'!$D22,Rawdata!$D$1:$F$1,FALSE))</f>
        <v>#N/A</v>
      </c>
      <c r="BB22" s="3" t="e">
        <f>+INDEX(Rawdata!$D$1:$F$701,MATCH('Sorted Data'!BB$1&amp;'Sorted Data'!$E22,Rawdata!$D$1:$D$701,FALSE),MATCH('Sorted Data'!$D22,Rawdata!$D$1:$F$1,FALSE))</f>
        <v>#N/A</v>
      </c>
      <c r="BC22" s="3" t="e">
        <f>+INDEX(Rawdata!$D$1:$F$701,MATCH('Sorted Data'!BC$1&amp;'Sorted Data'!$E22,Rawdata!$D$1:$D$701,FALSE),MATCH('Sorted Data'!$D22,Rawdata!$D$1:$F$1,FALSE))</f>
        <v>#N/A</v>
      </c>
      <c r="BD22" s="3" t="e">
        <f>+INDEX(Rawdata!$D$1:$F$701,MATCH('Sorted Data'!BD$1&amp;'Sorted Data'!$E22,Rawdata!$D$1:$D$701,FALSE),MATCH('Sorted Data'!$D22,Rawdata!$D$1:$F$1,FALSE))</f>
        <v>#N/A</v>
      </c>
      <c r="BE22" s="3" t="e">
        <f>+INDEX(Rawdata!$D$1:$F$701,MATCH('Sorted Data'!BE$1&amp;'Sorted Data'!$E22,Rawdata!$D$1:$D$701,FALSE),MATCH('Sorted Data'!$D22,Rawdata!$D$1:$F$1,FALSE))</f>
        <v>#N/A</v>
      </c>
      <c r="BF22" s="3" t="e">
        <f>+INDEX(Rawdata!$D$1:$F$701,MATCH('Sorted Data'!BF$1&amp;'Sorted Data'!$E22,Rawdata!$D$1:$D$701,FALSE),MATCH('Sorted Data'!$D22,Rawdata!$D$1:$F$1,FALSE))</f>
        <v>#N/A</v>
      </c>
      <c r="BG22" s="3" t="e">
        <f>+INDEX(Rawdata!$D$1:$F$701,MATCH('Sorted Data'!BG$1&amp;'Sorted Data'!$E22,Rawdata!$D$1:$D$701,FALSE),MATCH('Sorted Data'!$D22,Rawdata!$D$1:$F$1,FALSE))</f>
        <v>#N/A</v>
      </c>
      <c r="BH22" s="3" t="e">
        <f>+INDEX(Rawdata!$D$1:$F$701,MATCH('Sorted Data'!BH$1&amp;'Sorted Data'!$E22,Rawdata!$D$1:$D$701,FALSE),MATCH('Sorted Data'!$D22,Rawdata!$D$1:$F$1,FALSE))</f>
        <v>#N/A</v>
      </c>
      <c r="BI22" s="3" t="e">
        <f>+INDEX(Rawdata!$D$1:$F$701,MATCH('Sorted Data'!BI$1&amp;'Sorted Data'!$E22,Rawdata!$D$1:$D$701,FALSE),MATCH('Sorted Data'!$D22,Rawdata!$D$1:$F$1,FALSE))</f>
        <v>#N/A</v>
      </c>
      <c r="BJ22" s="3" t="e">
        <f>+INDEX(Rawdata!$D$1:$F$701,MATCH('Sorted Data'!BJ$1&amp;'Sorted Data'!$E22,Rawdata!$D$1:$D$701,FALSE),MATCH('Sorted Data'!$D22,Rawdata!$D$1:$F$1,FALSE))</f>
        <v>#N/A</v>
      </c>
    </row>
    <row r="23" spans="2:62" x14ac:dyDescent="0.2">
      <c r="B23" t="str">
        <f>+E23</f>
        <v>Red flag law?</v>
      </c>
      <c r="C23">
        <f t="shared" si="1"/>
        <v>13</v>
      </c>
      <c r="D23" t="s">
        <v>1</v>
      </c>
      <c r="E23" s="6" t="s">
        <v>101</v>
      </c>
      <c r="F23" s="11" t="str">
        <f t="shared" si="2"/>
        <v>Red flag law?Long guns</v>
      </c>
      <c r="G23" s="3" t="e">
        <f>+INDEX(Rawdata!$D$1:$F$701,MATCH('Sorted Data'!G$1&amp;'Sorted Data'!$E23,Rawdata!$D$1:$D$701,FALSE),MATCH('Sorted Data'!$D23,Rawdata!$D$1:$F$1,FALSE))</f>
        <v>#N/A</v>
      </c>
      <c r="H23" s="3" t="e">
        <f>+INDEX(Rawdata!$D$1:$F$701,MATCH('Sorted Data'!H$1&amp;'Sorted Data'!$E23,Rawdata!$D$1:$D$701,FALSE),MATCH('Sorted Data'!$D23,Rawdata!$D$1:$F$1,FALSE))</f>
        <v>#N/A</v>
      </c>
      <c r="I23" s="3" t="e">
        <f>+INDEX(Rawdata!$D$1:$F$701,MATCH('Sorted Data'!I$1&amp;'Sorted Data'!$E23,Rawdata!$D$1:$D$701,FALSE),MATCH('Sorted Data'!$D23,Rawdata!$D$1:$F$1,FALSE))</f>
        <v>#N/A</v>
      </c>
      <c r="J23" s="3" t="e">
        <f>+INDEX(Rawdata!$D$1:$F$701,MATCH('Sorted Data'!J$1&amp;'Sorted Data'!$E23,Rawdata!$D$1:$D$701,FALSE),MATCH('Sorted Data'!$D23,Rawdata!$D$1:$F$1,FALSE))</f>
        <v>#N/A</v>
      </c>
      <c r="K23" s="3" t="str">
        <f>+INDEX(Rawdata!$D$1:$F$701,MATCH('Sorted Data'!K$1&amp;'Sorted Data'!$E23,Rawdata!$D$1:$D$701,FALSE),MATCH('Sorted Data'!$D23,Rawdata!$D$1:$F$1,FALSE))</f>
        <v>Yes</v>
      </c>
      <c r="L23" s="3" t="str">
        <f>+INDEX(Rawdata!$D$1:$F$701,MATCH('Sorted Data'!L$1&amp;'Sorted Data'!$E23,Rawdata!$D$1:$D$701,FALSE),MATCH('Sorted Data'!$D23,Rawdata!$D$1:$F$1,FALSE))</f>
        <v>Yes</v>
      </c>
      <c r="M23" s="3" t="str">
        <f>+INDEX(Rawdata!$D$1:$F$701,MATCH('Sorted Data'!M$1&amp;'Sorted Data'!$E23,Rawdata!$D$1:$D$701,FALSE),MATCH('Sorted Data'!$D23,Rawdata!$D$1:$F$1,FALSE))</f>
        <v>Yes</v>
      </c>
      <c r="N23" s="3" t="str">
        <f>+INDEX(Rawdata!$D$1:$F$701,MATCH('Sorted Data'!N$1&amp;'Sorted Data'!$E23,Rawdata!$D$1:$D$701,FALSE),MATCH('Sorted Data'!$D23,Rawdata!$D$1:$F$1,FALSE))</f>
        <v>Yes</v>
      </c>
      <c r="O23" s="3" t="e">
        <f>+INDEX(Rawdata!$D$1:$F$701,MATCH('Sorted Data'!O$1&amp;'Sorted Data'!$E23,Rawdata!$D$1:$D$701,FALSE),MATCH('Sorted Data'!$D23,Rawdata!$D$1:$F$1,FALSE))</f>
        <v>#N/A</v>
      </c>
      <c r="P23" s="3" t="str">
        <f>+INDEX(Rawdata!$D$1:$F$701,MATCH('Sorted Data'!P$1&amp;'Sorted Data'!$E23,Rawdata!$D$1:$D$701,FALSE),MATCH('Sorted Data'!$D23,Rawdata!$D$1:$F$1,FALSE))</f>
        <v>Yes</v>
      </c>
      <c r="Q23" s="3" t="e">
        <f>+INDEX(Rawdata!$D$1:$F$701,MATCH('Sorted Data'!Q$1&amp;'Sorted Data'!$E23,Rawdata!$D$1:$D$701,FALSE),MATCH('Sorted Data'!$D23,Rawdata!$D$1:$F$1,FALSE))</f>
        <v>#N/A</v>
      </c>
      <c r="R23" s="3" t="e">
        <f>+INDEX(Rawdata!$D$1:$F$701,MATCH('Sorted Data'!R$1&amp;'Sorted Data'!$E23,Rawdata!$D$1:$D$701,FALSE),MATCH('Sorted Data'!$D23,Rawdata!$D$1:$F$1,FALSE))</f>
        <v>#N/A</v>
      </c>
      <c r="S23" s="3" t="e">
        <f>+INDEX(Rawdata!$D$1:$F$701,MATCH('Sorted Data'!S$1&amp;'Sorted Data'!$E23,Rawdata!$D$1:$D$701,FALSE),MATCH('Sorted Data'!$D23,Rawdata!$D$1:$F$1,FALSE))</f>
        <v>#N/A</v>
      </c>
      <c r="T23" s="3" t="str">
        <f>+INDEX(Rawdata!$D$1:$F$701,MATCH('Sorted Data'!T$1&amp;'Sorted Data'!$E23,Rawdata!$D$1:$D$701,FALSE),MATCH('Sorted Data'!$D23,Rawdata!$D$1:$F$1,FALSE))</f>
        <v>Yes</v>
      </c>
      <c r="U23" s="3" t="str">
        <f>+INDEX(Rawdata!$D$1:$F$701,MATCH('Sorted Data'!U$1&amp;'Sorted Data'!$E23,Rawdata!$D$1:$D$701,FALSE),MATCH('Sorted Data'!$D23,Rawdata!$D$1:$F$1,FALSE))</f>
        <v>Yes</v>
      </c>
      <c r="V23" s="3" t="e">
        <f>+INDEX(Rawdata!$D$1:$F$701,MATCH('Sorted Data'!V$1&amp;'Sorted Data'!$E23,Rawdata!$D$1:$D$701,FALSE),MATCH('Sorted Data'!$D23,Rawdata!$D$1:$F$1,FALSE))</f>
        <v>#N/A</v>
      </c>
      <c r="W23" s="3" t="e">
        <f>+INDEX(Rawdata!$D$1:$F$701,MATCH('Sorted Data'!W$1&amp;'Sorted Data'!$E23,Rawdata!$D$1:$D$701,FALSE),MATCH('Sorted Data'!$D23,Rawdata!$D$1:$F$1,FALSE))</f>
        <v>#N/A</v>
      </c>
      <c r="X23" s="3" t="e">
        <f>+INDEX(Rawdata!$D$1:$F$701,MATCH('Sorted Data'!X$1&amp;'Sorted Data'!$E23,Rawdata!$D$1:$D$701,FALSE),MATCH('Sorted Data'!$D23,Rawdata!$D$1:$F$1,FALSE))</f>
        <v>#N/A</v>
      </c>
      <c r="Y23" s="3" t="e">
        <f>+INDEX(Rawdata!$D$1:$F$701,MATCH('Sorted Data'!Y$1&amp;'Sorted Data'!$E23,Rawdata!$D$1:$D$701,FALSE),MATCH('Sorted Data'!$D23,Rawdata!$D$1:$F$1,FALSE))</f>
        <v>#N/A</v>
      </c>
      <c r="Z23" s="3" t="e">
        <f>+INDEX(Rawdata!$D$1:$F$701,MATCH('Sorted Data'!Z$1&amp;'Sorted Data'!$E23,Rawdata!$D$1:$D$701,FALSE),MATCH('Sorted Data'!$D23,Rawdata!$D$1:$F$1,FALSE))</f>
        <v>#N/A</v>
      </c>
      <c r="AA23" s="3" t="e">
        <f>+INDEX(Rawdata!$D$1:$F$701,MATCH('Sorted Data'!AA$1&amp;'Sorted Data'!$E23,Rawdata!$D$1:$D$701,FALSE),MATCH('Sorted Data'!$D23,Rawdata!$D$1:$F$1,FALSE))</f>
        <v>#N/A</v>
      </c>
      <c r="AB23" s="3" t="str">
        <f>+INDEX(Rawdata!$D$1:$F$701,MATCH('Sorted Data'!AB$1&amp;'Sorted Data'!$E23,Rawdata!$D$1:$D$701,FALSE),MATCH('Sorted Data'!$D23,Rawdata!$D$1:$F$1,FALSE))</f>
        <v>Yes</v>
      </c>
      <c r="AC23" s="3" t="e">
        <f>+INDEX(Rawdata!$D$1:$F$701,MATCH('Sorted Data'!AC$1&amp;'Sorted Data'!$E23,Rawdata!$D$1:$D$701,FALSE),MATCH('Sorted Data'!$D23,Rawdata!$D$1:$F$1,FALSE))</f>
        <v>#N/A</v>
      </c>
      <c r="AD23" s="3" t="e">
        <f>+INDEX(Rawdata!$D$1:$F$701,MATCH('Sorted Data'!AD$1&amp;'Sorted Data'!$E23,Rawdata!$D$1:$D$701,FALSE),MATCH('Sorted Data'!$D23,Rawdata!$D$1:$F$1,FALSE))</f>
        <v>#N/A</v>
      </c>
      <c r="AE23" s="3" t="e">
        <f>+INDEX(Rawdata!$D$1:$F$701,MATCH('Sorted Data'!AE$1&amp;'Sorted Data'!$E23,Rawdata!$D$1:$D$701,FALSE),MATCH('Sorted Data'!$D23,Rawdata!$D$1:$F$1,FALSE))</f>
        <v>#N/A</v>
      </c>
      <c r="AF23" s="3" t="e">
        <f>+INDEX(Rawdata!$D$1:$F$701,MATCH('Sorted Data'!AF$1&amp;'Sorted Data'!$E23,Rawdata!$D$1:$D$701,FALSE),MATCH('Sorted Data'!$D23,Rawdata!$D$1:$F$1,FALSE))</f>
        <v>#N/A</v>
      </c>
      <c r="AG23" s="3" t="e">
        <f>+INDEX(Rawdata!$D$1:$F$701,MATCH('Sorted Data'!AG$1&amp;'Sorted Data'!$E23,Rawdata!$D$1:$D$701,FALSE),MATCH('Sorted Data'!$D23,Rawdata!$D$1:$F$1,FALSE))</f>
        <v>#N/A</v>
      </c>
      <c r="AH23" s="3" t="e">
        <f>+INDEX(Rawdata!$D$1:$F$701,MATCH('Sorted Data'!AH$1&amp;'Sorted Data'!$E23,Rawdata!$D$1:$D$701,FALSE),MATCH('Sorted Data'!$D23,Rawdata!$D$1:$F$1,FALSE))</f>
        <v>#N/A</v>
      </c>
      <c r="AI23" s="3" t="e">
        <f>+INDEX(Rawdata!$D$1:$F$701,MATCH('Sorted Data'!AI$1&amp;'Sorted Data'!$E23,Rawdata!$D$1:$D$701,FALSE),MATCH('Sorted Data'!$D23,Rawdata!$D$1:$F$1,FALSE))</f>
        <v>#N/A</v>
      </c>
      <c r="AJ23" s="3" t="e">
        <f>+INDEX(Rawdata!$D$1:$F$701,MATCH('Sorted Data'!AJ$1&amp;'Sorted Data'!$E23,Rawdata!$D$1:$D$701,FALSE),MATCH('Sorted Data'!$D23,Rawdata!$D$1:$F$1,FALSE))</f>
        <v>#N/A</v>
      </c>
      <c r="AK23" s="3" t="str">
        <f>+INDEX(Rawdata!$D$1:$F$701,MATCH('Sorted Data'!AK$1&amp;'Sorted Data'!$E23,Rawdata!$D$1:$D$701,FALSE),MATCH('Sorted Data'!$D23,Rawdata!$D$1:$F$1,FALSE))</f>
        <v>Yes</v>
      </c>
      <c r="AL23" s="3" t="str">
        <f>+INDEX(Rawdata!$D$1:$F$701,MATCH('Sorted Data'!AL$1&amp;'Sorted Data'!$E23,Rawdata!$D$1:$D$701,FALSE),MATCH('Sorted Data'!$D23,Rawdata!$D$1:$F$1,FALSE))</f>
        <v>No*</v>
      </c>
      <c r="AM23" s="3" t="e">
        <f>+INDEX(Rawdata!$D$1:$F$701,MATCH('Sorted Data'!AM$1&amp;'Sorted Data'!$E23,Rawdata!$D$1:$D$701,FALSE),MATCH('Sorted Data'!$D23,Rawdata!$D$1:$F$1,FALSE))</f>
        <v>#N/A</v>
      </c>
      <c r="AN23" s="3" t="e">
        <f>+INDEX(Rawdata!$D$1:$F$701,MATCH('Sorted Data'!AN$1&amp;'Sorted Data'!$E23,Rawdata!$D$1:$D$701,FALSE),MATCH('Sorted Data'!$D23,Rawdata!$D$1:$F$1,FALSE))</f>
        <v>#N/A</v>
      </c>
      <c r="AO23" s="3" t="e">
        <f>+INDEX(Rawdata!$D$1:$F$701,MATCH('Sorted Data'!AO$1&amp;'Sorted Data'!$E23,Rawdata!$D$1:$D$701,FALSE),MATCH('Sorted Data'!$D23,Rawdata!$D$1:$F$1,FALSE))</f>
        <v>#N/A</v>
      </c>
      <c r="AP23" s="3" t="e">
        <f>+INDEX(Rawdata!$D$1:$F$701,MATCH('Sorted Data'!AP$1&amp;'Sorted Data'!$E23,Rawdata!$D$1:$D$701,FALSE),MATCH('Sorted Data'!$D23,Rawdata!$D$1:$F$1,FALSE))</f>
        <v>#N/A</v>
      </c>
      <c r="AQ23" s="3" t="e">
        <f>+INDEX(Rawdata!$D$1:$F$701,MATCH('Sorted Data'!AQ$1&amp;'Sorted Data'!$E23,Rawdata!$D$1:$D$701,FALSE),MATCH('Sorted Data'!$D23,Rawdata!$D$1:$F$1,FALSE))</f>
        <v>#N/A</v>
      </c>
      <c r="AR23" s="3" t="str">
        <f>+INDEX(Rawdata!$D$1:$F$701,MATCH('Sorted Data'!AR$1&amp;'Sorted Data'!$E23,Rawdata!$D$1:$D$701,FALSE),MATCH('Sorted Data'!$D23,Rawdata!$D$1:$F$1,FALSE))</f>
        <v>Yes</v>
      </c>
      <c r="AS23" s="3" t="e">
        <f>+INDEX(Rawdata!$D$1:$F$701,MATCH('Sorted Data'!AS$1&amp;'Sorted Data'!$E23,Rawdata!$D$1:$D$701,FALSE),MATCH('Sorted Data'!$D23,Rawdata!$D$1:$F$1,FALSE))</f>
        <v>#N/A</v>
      </c>
      <c r="AT23" s="3" t="str">
        <f>+INDEX(Rawdata!$D$1:$F$701,MATCH('Sorted Data'!AT$1&amp;'Sorted Data'!$E23,Rawdata!$D$1:$D$701,FALSE),MATCH('Sorted Data'!$D23,Rawdata!$D$1:$F$1,FALSE))</f>
        <v>Yes</v>
      </c>
      <c r="AU23" s="3" t="e">
        <f>+INDEX(Rawdata!$D$1:$F$701,MATCH('Sorted Data'!AU$1&amp;'Sorted Data'!$E23,Rawdata!$D$1:$D$701,FALSE),MATCH('Sorted Data'!$D23,Rawdata!$D$1:$F$1,FALSE))</f>
        <v>#N/A</v>
      </c>
      <c r="AV23" s="3" t="e">
        <f>+INDEX(Rawdata!$D$1:$F$701,MATCH('Sorted Data'!AV$1&amp;'Sorted Data'!$E23,Rawdata!$D$1:$D$701,FALSE),MATCH('Sorted Data'!$D23,Rawdata!$D$1:$F$1,FALSE))</f>
        <v>#N/A</v>
      </c>
      <c r="AW23" s="3" t="e">
        <f>+INDEX(Rawdata!$D$1:$F$701,MATCH('Sorted Data'!AW$1&amp;'Sorted Data'!$E23,Rawdata!$D$1:$D$701,FALSE),MATCH('Sorted Data'!$D23,Rawdata!$D$1:$F$1,FALSE))</f>
        <v>#N/A</v>
      </c>
      <c r="AX23" s="3" t="e">
        <f>+INDEX(Rawdata!$D$1:$F$701,MATCH('Sorted Data'!AX$1&amp;'Sorted Data'!$E23,Rawdata!$D$1:$D$701,FALSE),MATCH('Sorted Data'!$D23,Rawdata!$D$1:$F$1,FALSE))</f>
        <v>#N/A</v>
      </c>
      <c r="AY23" s="3" t="e">
        <f>+INDEX(Rawdata!$D$1:$F$701,MATCH('Sorted Data'!AY$1&amp;'Sorted Data'!$E23,Rawdata!$D$1:$D$701,FALSE),MATCH('Sorted Data'!$D23,Rawdata!$D$1:$F$1,FALSE))</f>
        <v>#N/A</v>
      </c>
      <c r="AZ23" s="3" t="e">
        <f>+INDEX(Rawdata!$D$1:$F$701,MATCH('Sorted Data'!AZ$1&amp;'Sorted Data'!$E23,Rawdata!$D$1:$D$701,FALSE),MATCH('Sorted Data'!$D23,Rawdata!$D$1:$F$1,FALSE))</f>
        <v>#N/A</v>
      </c>
      <c r="BA23" s="3" t="e">
        <f>+INDEX(Rawdata!$D$1:$F$701,MATCH('Sorted Data'!BA$1&amp;'Sorted Data'!$E23,Rawdata!$D$1:$D$701,FALSE),MATCH('Sorted Data'!$D23,Rawdata!$D$1:$F$1,FALSE))</f>
        <v>#N/A</v>
      </c>
      <c r="BB23" s="3" t="str">
        <f>+INDEX(Rawdata!$D$1:$F$701,MATCH('Sorted Data'!BB$1&amp;'Sorted Data'!$E23,Rawdata!$D$1:$D$701,FALSE),MATCH('Sorted Data'!$D23,Rawdata!$D$1:$F$1,FALSE))</f>
        <v>Yes</v>
      </c>
      <c r="BC23" s="3" t="e">
        <f>+INDEX(Rawdata!$D$1:$F$701,MATCH('Sorted Data'!BC$1&amp;'Sorted Data'!$E23,Rawdata!$D$1:$D$701,FALSE),MATCH('Sorted Data'!$D23,Rawdata!$D$1:$F$1,FALSE))</f>
        <v>#N/A</v>
      </c>
      <c r="BD23" s="3" t="e">
        <f>+INDEX(Rawdata!$D$1:$F$701,MATCH('Sorted Data'!BD$1&amp;'Sorted Data'!$E23,Rawdata!$D$1:$D$701,FALSE),MATCH('Sorted Data'!$D23,Rawdata!$D$1:$F$1,FALSE))</f>
        <v>#N/A</v>
      </c>
      <c r="BE23" s="3" t="e">
        <f>+INDEX(Rawdata!$D$1:$F$701,MATCH('Sorted Data'!BE$1&amp;'Sorted Data'!$E23,Rawdata!$D$1:$D$701,FALSE),MATCH('Sorted Data'!$D23,Rawdata!$D$1:$F$1,FALSE))</f>
        <v>#N/A</v>
      </c>
      <c r="BF23" s="3" t="e">
        <f>+INDEX(Rawdata!$D$1:$F$701,MATCH('Sorted Data'!BF$1&amp;'Sorted Data'!$E23,Rawdata!$D$1:$D$701,FALSE),MATCH('Sorted Data'!$D23,Rawdata!$D$1:$F$1,FALSE))</f>
        <v>#N/A</v>
      </c>
      <c r="BG23" s="3" t="e">
        <f>+INDEX(Rawdata!$D$1:$F$701,MATCH('Sorted Data'!BG$1&amp;'Sorted Data'!$E23,Rawdata!$D$1:$D$701,FALSE),MATCH('Sorted Data'!$D23,Rawdata!$D$1:$F$1,FALSE))</f>
        <v>#N/A</v>
      </c>
      <c r="BH23" s="3" t="e">
        <f>+INDEX(Rawdata!$D$1:$F$701,MATCH('Sorted Data'!BH$1&amp;'Sorted Data'!$E23,Rawdata!$D$1:$D$701,FALSE),MATCH('Sorted Data'!$D23,Rawdata!$D$1:$F$1,FALSE))</f>
        <v>#N/A</v>
      </c>
      <c r="BI23" s="3" t="e">
        <f>+INDEX(Rawdata!$D$1:$F$701,MATCH('Sorted Data'!BI$1&amp;'Sorted Data'!$E23,Rawdata!$D$1:$D$701,FALSE),MATCH('Sorted Data'!$D23,Rawdata!$D$1:$F$1,FALSE))</f>
        <v>#N/A</v>
      </c>
      <c r="BJ23" s="3" t="e">
        <f>+INDEX(Rawdata!$D$1:$F$701,MATCH('Sorted Data'!BJ$1&amp;'Sorted Data'!$E23,Rawdata!$D$1:$D$701,FALSE),MATCH('Sorted Data'!$D23,Rawdata!$D$1:$F$1,FALSE))</f>
        <v>#N/A</v>
      </c>
    </row>
    <row r="24" spans="2:62" x14ac:dyDescent="0.2">
      <c r="B24" t="str">
        <f>+B20</f>
        <v>Vehicle carry?</v>
      </c>
      <c r="C24">
        <f t="shared" si="1"/>
        <v>1</v>
      </c>
      <c r="D24" t="s">
        <v>1</v>
      </c>
      <c r="E24" s="6" t="s">
        <v>111</v>
      </c>
      <c r="F24" s="11" t="str">
        <f t="shared" si="2"/>
        <v>Vehicle carry?Long guns</v>
      </c>
      <c r="G24" s="3" t="e">
        <f>+INDEX(Rawdata!$D$1:$F$701,MATCH('Sorted Data'!G$1&amp;'Sorted Data'!$E24,Rawdata!$D$1:$D$701,FALSE),MATCH('Sorted Data'!$D24,Rawdata!$D$1:$F$1,FALSE))</f>
        <v>#N/A</v>
      </c>
      <c r="H24" s="3" t="e">
        <f>+INDEX(Rawdata!$D$1:$F$701,MATCH('Sorted Data'!H$1&amp;'Sorted Data'!$E24,Rawdata!$D$1:$D$701,FALSE),MATCH('Sorted Data'!$D24,Rawdata!$D$1:$F$1,FALSE))</f>
        <v>#N/A</v>
      </c>
      <c r="I24" s="3" t="e">
        <f>+INDEX(Rawdata!$D$1:$F$701,MATCH('Sorted Data'!I$1&amp;'Sorted Data'!$E24,Rawdata!$D$1:$D$701,FALSE),MATCH('Sorted Data'!$D24,Rawdata!$D$1:$F$1,FALSE))</f>
        <v>#N/A</v>
      </c>
      <c r="J24" s="3" t="e">
        <f>+INDEX(Rawdata!$D$1:$F$701,MATCH('Sorted Data'!J$1&amp;'Sorted Data'!$E24,Rawdata!$D$1:$D$701,FALSE),MATCH('Sorted Data'!$D24,Rawdata!$D$1:$F$1,FALSE))</f>
        <v>#N/A</v>
      </c>
      <c r="K24" s="3" t="e">
        <f>+INDEX(Rawdata!$D$1:$F$701,MATCH('Sorted Data'!K$1&amp;'Sorted Data'!$E24,Rawdata!$D$1:$D$701,FALSE),MATCH('Sorted Data'!$D24,Rawdata!$D$1:$F$1,FALSE))</f>
        <v>#N/A</v>
      </c>
      <c r="L24" s="3" t="str">
        <f>+INDEX(Rawdata!$D$1:$F$701,MATCH('Sorted Data'!L$1&amp;'Sorted Data'!$E24,Rawdata!$D$1:$D$701,FALSE),MATCH('Sorted Data'!$D24,Rawdata!$D$1:$F$1,FALSE))</f>
        <v>Yes</v>
      </c>
      <c r="M24" s="3" t="e">
        <f>+INDEX(Rawdata!$D$1:$F$701,MATCH('Sorted Data'!M$1&amp;'Sorted Data'!$E24,Rawdata!$D$1:$D$701,FALSE),MATCH('Sorted Data'!$D24,Rawdata!$D$1:$F$1,FALSE))</f>
        <v>#N/A</v>
      </c>
      <c r="N24" s="3" t="e">
        <f>+INDEX(Rawdata!$D$1:$F$701,MATCH('Sorted Data'!N$1&amp;'Sorted Data'!$E24,Rawdata!$D$1:$D$701,FALSE),MATCH('Sorted Data'!$D24,Rawdata!$D$1:$F$1,FALSE))</f>
        <v>#N/A</v>
      </c>
      <c r="O24" s="3" t="e">
        <f>+INDEX(Rawdata!$D$1:$F$701,MATCH('Sorted Data'!O$1&amp;'Sorted Data'!$E24,Rawdata!$D$1:$D$701,FALSE),MATCH('Sorted Data'!$D24,Rawdata!$D$1:$F$1,FALSE))</f>
        <v>#N/A</v>
      </c>
      <c r="P24" s="3" t="e">
        <f>+INDEX(Rawdata!$D$1:$F$701,MATCH('Sorted Data'!P$1&amp;'Sorted Data'!$E24,Rawdata!$D$1:$D$701,FALSE),MATCH('Sorted Data'!$D24,Rawdata!$D$1:$F$1,FALSE))</f>
        <v>#N/A</v>
      </c>
      <c r="Q24" s="3" t="e">
        <f>+INDEX(Rawdata!$D$1:$F$701,MATCH('Sorted Data'!Q$1&amp;'Sorted Data'!$E24,Rawdata!$D$1:$D$701,FALSE),MATCH('Sorted Data'!$D24,Rawdata!$D$1:$F$1,FALSE))</f>
        <v>#N/A</v>
      </c>
      <c r="R24" s="3" t="e">
        <f>+INDEX(Rawdata!$D$1:$F$701,MATCH('Sorted Data'!R$1&amp;'Sorted Data'!$E24,Rawdata!$D$1:$D$701,FALSE),MATCH('Sorted Data'!$D24,Rawdata!$D$1:$F$1,FALSE))</f>
        <v>#N/A</v>
      </c>
      <c r="S24" s="3" t="e">
        <f>+INDEX(Rawdata!$D$1:$F$701,MATCH('Sorted Data'!S$1&amp;'Sorted Data'!$E24,Rawdata!$D$1:$D$701,FALSE),MATCH('Sorted Data'!$D24,Rawdata!$D$1:$F$1,FALSE))</f>
        <v>#N/A</v>
      </c>
      <c r="T24" s="3" t="e">
        <f>+INDEX(Rawdata!$D$1:$F$701,MATCH('Sorted Data'!T$1&amp;'Sorted Data'!$E24,Rawdata!$D$1:$D$701,FALSE),MATCH('Sorted Data'!$D24,Rawdata!$D$1:$F$1,FALSE))</f>
        <v>#N/A</v>
      </c>
      <c r="U24" s="3" t="e">
        <f>+INDEX(Rawdata!$D$1:$F$701,MATCH('Sorted Data'!U$1&amp;'Sorted Data'!$E24,Rawdata!$D$1:$D$701,FALSE),MATCH('Sorted Data'!$D24,Rawdata!$D$1:$F$1,FALSE))</f>
        <v>#N/A</v>
      </c>
      <c r="V24" s="3" t="e">
        <f>+INDEX(Rawdata!$D$1:$F$701,MATCH('Sorted Data'!V$1&amp;'Sorted Data'!$E24,Rawdata!$D$1:$D$701,FALSE),MATCH('Sorted Data'!$D24,Rawdata!$D$1:$F$1,FALSE))</f>
        <v>#N/A</v>
      </c>
      <c r="W24" s="3" t="e">
        <f>+INDEX(Rawdata!$D$1:$F$701,MATCH('Sorted Data'!W$1&amp;'Sorted Data'!$E24,Rawdata!$D$1:$D$701,FALSE),MATCH('Sorted Data'!$D24,Rawdata!$D$1:$F$1,FALSE))</f>
        <v>#N/A</v>
      </c>
      <c r="X24" s="3" t="e">
        <f>+INDEX(Rawdata!$D$1:$F$701,MATCH('Sorted Data'!X$1&amp;'Sorted Data'!$E24,Rawdata!$D$1:$D$701,FALSE),MATCH('Sorted Data'!$D24,Rawdata!$D$1:$F$1,FALSE))</f>
        <v>#N/A</v>
      </c>
      <c r="Y24" s="3" t="e">
        <f>+INDEX(Rawdata!$D$1:$F$701,MATCH('Sorted Data'!Y$1&amp;'Sorted Data'!$E24,Rawdata!$D$1:$D$701,FALSE),MATCH('Sorted Data'!$D24,Rawdata!$D$1:$F$1,FALSE))</f>
        <v>#N/A</v>
      </c>
      <c r="Z24" s="3" t="e">
        <f>+INDEX(Rawdata!$D$1:$F$701,MATCH('Sorted Data'!Z$1&amp;'Sorted Data'!$E24,Rawdata!$D$1:$D$701,FALSE),MATCH('Sorted Data'!$D24,Rawdata!$D$1:$F$1,FALSE))</f>
        <v>#N/A</v>
      </c>
      <c r="AA24" s="3" t="e">
        <f>+INDEX(Rawdata!$D$1:$F$701,MATCH('Sorted Data'!AA$1&amp;'Sorted Data'!$E24,Rawdata!$D$1:$D$701,FALSE),MATCH('Sorted Data'!$D24,Rawdata!$D$1:$F$1,FALSE))</f>
        <v>#N/A</v>
      </c>
      <c r="AB24" s="3" t="e">
        <f>+INDEX(Rawdata!$D$1:$F$701,MATCH('Sorted Data'!AB$1&amp;'Sorted Data'!$E24,Rawdata!$D$1:$D$701,FALSE),MATCH('Sorted Data'!$D24,Rawdata!$D$1:$F$1,FALSE))</f>
        <v>#N/A</v>
      </c>
      <c r="AC24" s="3" t="e">
        <f>+INDEX(Rawdata!$D$1:$F$701,MATCH('Sorted Data'!AC$1&amp;'Sorted Data'!$E24,Rawdata!$D$1:$D$701,FALSE),MATCH('Sorted Data'!$D24,Rawdata!$D$1:$F$1,FALSE))</f>
        <v>#N/A</v>
      </c>
      <c r="AD24" s="3" t="e">
        <f>+INDEX(Rawdata!$D$1:$F$701,MATCH('Sorted Data'!AD$1&amp;'Sorted Data'!$E24,Rawdata!$D$1:$D$701,FALSE),MATCH('Sorted Data'!$D24,Rawdata!$D$1:$F$1,FALSE))</f>
        <v>#N/A</v>
      </c>
      <c r="AE24" s="3" t="e">
        <f>+INDEX(Rawdata!$D$1:$F$701,MATCH('Sorted Data'!AE$1&amp;'Sorted Data'!$E24,Rawdata!$D$1:$D$701,FALSE),MATCH('Sorted Data'!$D24,Rawdata!$D$1:$F$1,FALSE))</f>
        <v>#N/A</v>
      </c>
      <c r="AF24" s="3" t="e">
        <f>+INDEX(Rawdata!$D$1:$F$701,MATCH('Sorted Data'!AF$1&amp;'Sorted Data'!$E24,Rawdata!$D$1:$D$701,FALSE),MATCH('Sorted Data'!$D24,Rawdata!$D$1:$F$1,FALSE))</f>
        <v>#N/A</v>
      </c>
      <c r="AG24" s="3" t="e">
        <f>+INDEX(Rawdata!$D$1:$F$701,MATCH('Sorted Data'!AG$1&amp;'Sorted Data'!$E24,Rawdata!$D$1:$D$701,FALSE),MATCH('Sorted Data'!$D24,Rawdata!$D$1:$F$1,FALSE))</f>
        <v>#N/A</v>
      </c>
      <c r="AH24" s="3" t="e">
        <f>+INDEX(Rawdata!$D$1:$F$701,MATCH('Sorted Data'!AH$1&amp;'Sorted Data'!$E24,Rawdata!$D$1:$D$701,FALSE),MATCH('Sorted Data'!$D24,Rawdata!$D$1:$F$1,FALSE))</f>
        <v>#N/A</v>
      </c>
      <c r="AI24" s="3" t="e">
        <f>+INDEX(Rawdata!$D$1:$F$701,MATCH('Sorted Data'!AI$1&amp;'Sorted Data'!$E24,Rawdata!$D$1:$D$701,FALSE),MATCH('Sorted Data'!$D24,Rawdata!$D$1:$F$1,FALSE))</f>
        <v>#N/A</v>
      </c>
      <c r="AJ24" s="3" t="e">
        <f>+INDEX(Rawdata!$D$1:$F$701,MATCH('Sorted Data'!AJ$1&amp;'Sorted Data'!$E24,Rawdata!$D$1:$D$701,FALSE),MATCH('Sorted Data'!$D24,Rawdata!$D$1:$F$1,FALSE))</f>
        <v>#N/A</v>
      </c>
      <c r="AK24" s="3" t="e">
        <f>+INDEX(Rawdata!$D$1:$F$701,MATCH('Sorted Data'!AK$1&amp;'Sorted Data'!$E24,Rawdata!$D$1:$D$701,FALSE),MATCH('Sorted Data'!$D24,Rawdata!$D$1:$F$1,FALSE))</f>
        <v>#N/A</v>
      </c>
      <c r="AL24" s="3" t="e">
        <f>+INDEX(Rawdata!$D$1:$F$701,MATCH('Sorted Data'!AL$1&amp;'Sorted Data'!$E24,Rawdata!$D$1:$D$701,FALSE),MATCH('Sorted Data'!$D24,Rawdata!$D$1:$F$1,FALSE))</f>
        <v>#N/A</v>
      </c>
      <c r="AM24" s="3" t="e">
        <f>+INDEX(Rawdata!$D$1:$F$701,MATCH('Sorted Data'!AM$1&amp;'Sorted Data'!$E24,Rawdata!$D$1:$D$701,FALSE),MATCH('Sorted Data'!$D24,Rawdata!$D$1:$F$1,FALSE))</f>
        <v>#N/A</v>
      </c>
      <c r="AN24" s="3" t="e">
        <f>+INDEX(Rawdata!$D$1:$F$701,MATCH('Sorted Data'!AN$1&amp;'Sorted Data'!$E24,Rawdata!$D$1:$D$701,FALSE),MATCH('Sorted Data'!$D24,Rawdata!$D$1:$F$1,FALSE))</f>
        <v>#N/A</v>
      </c>
      <c r="AO24" s="3" t="e">
        <f>+INDEX(Rawdata!$D$1:$F$701,MATCH('Sorted Data'!AO$1&amp;'Sorted Data'!$E24,Rawdata!$D$1:$D$701,FALSE),MATCH('Sorted Data'!$D24,Rawdata!$D$1:$F$1,FALSE))</f>
        <v>#N/A</v>
      </c>
      <c r="AP24" s="3" t="e">
        <f>+INDEX(Rawdata!$D$1:$F$701,MATCH('Sorted Data'!AP$1&amp;'Sorted Data'!$E24,Rawdata!$D$1:$D$701,FALSE),MATCH('Sorted Data'!$D24,Rawdata!$D$1:$F$1,FALSE))</f>
        <v>#N/A</v>
      </c>
      <c r="AQ24" s="3" t="e">
        <f>+INDEX(Rawdata!$D$1:$F$701,MATCH('Sorted Data'!AQ$1&amp;'Sorted Data'!$E24,Rawdata!$D$1:$D$701,FALSE),MATCH('Sorted Data'!$D24,Rawdata!$D$1:$F$1,FALSE))</f>
        <v>#N/A</v>
      </c>
      <c r="AR24" s="3" t="e">
        <f>+INDEX(Rawdata!$D$1:$F$701,MATCH('Sorted Data'!AR$1&amp;'Sorted Data'!$E24,Rawdata!$D$1:$D$701,FALSE),MATCH('Sorted Data'!$D24,Rawdata!$D$1:$F$1,FALSE))</f>
        <v>#N/A</v>
      </c>
      <c r="AS24" s="3" t="e">
        <f>+INDEX(Rawdata!$D$1:$F$701,MATCH('Sorted Data'!AS$1&amp;'Sorted Data'!$E24,Rawdata!$D$1:$D$701,FALSE),MATCH('Sorted Data'!$D24,Rawdata!$D$1:$F$1,FALSE))</f>
        <v>#N/A</v>
      </c>
      <c r="AT24" s="3" t="e">
        <f>+INDEX(Rawdata!$D$1:$F$701,MATCH('Sorted Data'!AT$1&amp;'Sorted Data'!$E24,Rawdata!$D$1:$D$701,FALSE),MATCH('Sorted Data'!$D24,Rawdata!$D$1:$F$1,FALSE))</f>
        <v>#N/A</v>
      </c>
      <c r="AU24" s="3" t="e">
        <f>+INDEX(Rawdata!$D$1:$F$701,MATCH('Sorted Data'!AU$1&amp;'Sorted Data'!$E24,Rawdata!$D$1:$D$701,FALSE),MATCH('Sorted Data'!$D24,Rawdata!$D$1:$F$1,FALSE))</f>
        <v>#N/A</v>
      </c>
      <c r="AV24" s="3" t="e">
        <f>+INDEX(Rawdata!$D$1:$F$701,MATCH('Sorted Data'!AV$1&amp;'Sorted Data'!$E24,Rawdata!$D$1:$D$701,FALSE),MATCH('Sorted Data'!$D24,Rawdata!$D$1:$F$1,FALSE))</f>
        <v>#N/A</v>
      </c>
      <c r="AW24" s="3" t="e">
        <f>+INDEX(Rawdata!$D$1:$F$701,MATCH('Sorted Data'!AW$1&amp;'Sorted Data'!$E24,Rawdata!$D$1:$D$701,FALSE),MATCH('Sorted Data'!$D24,Rawdata!$D$1:$F$1,FALSE))</f>
        <v>#N/A</v>
      </c>
      <c r="AX24" s="3" t="e">
        <f>+INDEX(Rawdata!$D$1:$F$701,MATCH('Sorted Data'!AX$1&amp;'Sorted Data'!$E24,Rawdata!$D$1:$D$701,FALSE),MATCH('Sorted Data'!$D24,Rawdata!$D$1:$F$1,FALSE))</f>
        <v>#N/A</v>
      </c>
      <c r="AY24" s="3" t="e">
        <f>+INDEX(Rawdata!$D$1:$F$701,MATCH('Sorted Data'!AY$1&amp;'Sorted Data'!$E24,Rawdata!$D$1:$D$701,FALSE),MATCH('Sorted Data'!$D24,Rawdata!$D$1:$F$1,FALSE))</f>
        <v>#N/A</v>
      </c>
      <c r="AZ24" s="3" t="e">
        <f>+INDEX(Rawdata!$D$1:$F$701,MATCH('Sorted Data'!AZ$1&amp;'Sorted Data'!$E24,Rawdata!$D$1:$D$701,FALSE),MATCH('Sorted Data'!$D24,Rawdata!$D$1:$F$1,FALSE))</f>
        <v>#N/A</v>
      </c>
      <c r="BA24" s="3" t="e">
        <f>+INDEX(Rawdata!$D$1:$F$701,MATCH('Sorted Data'!BA$1&amp;'Sorted Data'!$E24,Rawdata!$D$1:$D$701,FALSE),MATCH('Sorted Data'!$D24,Rawdata!$D$1:$F$1,FALSE))</f>
        <v>#N/A</v>
      </c>
      <c r="BB24" s="3" t="e">
        <f>+INDEX(Rawdata!$D$1:$F$701,MATCH('Sorted Data'!BB$1&amp;'Sorted Data'!$E24,Rawdata!$D$1:$D$701,FALSE),MATCH('Sorted Data'!$D24,Rawdata!$D$1:$F$1,FALSE))</f>
        <v>#N/A</v>
      </c>
      <c r="BC24" s="3" t="e">
        <f>+INDEX(Rawdata!$D$1:$F$701,MATCH('Sorted Data'!BC$1&amp;'Sorted Data'!$E24,Rawdata!$D$1:$D$701,FALSE),MATCH('Sorted Data'!$D24,Rawdata!$D$1:$F$1,FALSE))</f>
        <v>#N/A</v>
      </c>
      <c r="BD24" s="3" t="e">
        <f>+INDEX(Rawdata!$D$1:$F$701,MATCH('Sorted Data'!BD$1&amp;'Sorted Data'!$E24,Rawdata!$D$1:$D$701,FALSE),MATCH('Sorted Data'!$D24,Rawdata!$D$1:$F$1,FALSE))</f>
        <v>#N/A</v>
      </c>
      <c r="BE24" s="3" t="e">
        <f>+INDEX(Rawdata!$D$1:$F$701,MATCH('Sorted Data'!BE$1&amp;'Sorted Data'!$E24,Rawdata!$D$1:$D$701,FALSE),MATCH('Sorted Data'!$D24,Rawdata!$D$1:$F$1,FALSE))</f>
        <v>#N/A</v>
      </c>
      <c r="BF24" s="3" t="e">
        <f>+INDEX(Rawdata!$D$1:$F$701,MATCH('Sorted Data'!BF$1&amp;'Sorted Data'!$E24,Rawdata!$D$1:$D$701,FALSE),MATCH('Sorted Data'!$D24,Rawdata!$D$1:$F$1,FALSE))</f>
        <v>#N/A</v>
      </c>
      <c r="BG24" s="3" t="e">
        <f>+INDEX(Rawdata!$D$1:$F$701,MATCH('Sorted Data'!BG$1&amp;'Sorted Data'!$E24,Rawdata!$D$1:$D$701,FALSE),MATCH('Sorted Data'!$D24,Rawdata!$D$1:$F$1,FALSE))</f>
        <v>#N/A</v>
      </c>
      <c r="BH24" s="3" t="e">
        <f>+INDEX(Rawdata!$D$1:$F$701,MATCH('Sorted Data'!BH$1&amp;'Sorted Data'!$E24,Rawdata!$D$1:$D$701,FALSE),MATCH('Sorted Data'!$D24,Rawdata!$D$1:$F$1,FALSE))</f>
        <v>#N/A</v>
      </c>
      <c r="BI24" s="3" t="e">
        <f>+INDEX(Rawdata!$D$1:$F$701,MATCH('Sorted Data'!BI$1&amp;'Sorted Data'!$E24,Rawdata!$D$1:$D$701,FALSE),MATCH('Sorted Data'!$D24,Rawdata!$D$1:$F$1,FALSE))</f>
        <v>#N/A</v>
      </c>
      <c r="BJ24" s="3" t="e">
        <f>+INDEX(Rawdata!$D$1:$F$701,MATCH('Sorted Data'!BJ$1&amp;'Sorted Data'!$E24,Rawdata!$D$1:$D$701,FALSE),MATCH('Sorted Data'!$D24,Rawdata!$D$1:$F$1,FALSE))</f>
        <v>#N/A</v>
      </c>
    </row>
    <row r="25" spans="2:62" x14ac:dyDescent="0.2">
      <c r="B25" t="str">
        <f>+B21</f>
        <v>Castle doctrine law?</v>
      </c>
      <c r="C25">
        <f t="shared" si="1"/>
        <v>2</v>
      </c>
      <c r="D25" t="s">
        <v>1</v>
      </c>
      <c r="E25" s="6" t="s">
        <v>120</v>
      </c>
      <c r="F25" s="11" t="str">
        <f t="shared" si="2"/>
        <v>Castle doctrine law?Long guns</v>
      </c>
      <c r="G25" s="3" t="e">
        <f>+INDEX(Rawdata!$D$1:$F$701,MATCH('Sorted Data'!G$1&amp;'Sorted Data'!$E25,Rawdata!$D$1:$D$701,FALSE),MATCH('Sorted Data'!$D25,Rawdata!$D$1:$F$1,FALSE))</f>
        <v>#N/A</v>
      </c>
      <c r="H25" s="3" t="e">
        <f>+INDEX(Rawdata!$D$1:$F$701,MATCH('Sorted Data'!H$1&amp;'Sorted Data'!$E25,Rawdata!$D$1:$D$701,FALSE),MATCH('Sorted Data'!$D25,Rawdata!$D$1:$F$1,FALSE))</f>
        <v>#N/A</v>
      </c>
      <c r="I25" s="3" t="e">
        <f>+INDEX(Rawdata!$D$1:$F$701,MATCH('Sorted Data'!I$1&amp;'Sorted Data'!$E25,Rawdata!$D$1:$D$701,FALSE),MATCH('Sorted Data'!$D25,Rawdata!$D$1:$F$1,FALSE))</f>
        <v>#N/A</v>
      </c>
      <c r="J25" s="3" t="e">
        <f>+INDEX(Rawdata!$D$1:$F$701,MATCH('Sorted Data'!J$1&amp;'Sorted Data'!$E25,Rawdata!$D$1:$D$701,FALSE),MATCH('Sorted Data'!$D25,Rawdata!$D$1:$F$1,FALSE))</f>
        <v>#N/A</v>
      </c>
      <c r="K25" s="3" t="e">
        <f>+INDEX(Rawdata!$D$1:$F$701,MATCH('Sorted Data'!K$1&amp;'Sorted Data'!$E25,Rawdata!$D$1:$D$701,FALSE),MATCH('Sorted Data'!$D25,Rawdata!$D$1:$F$1,FALSE))</f>
        <v>#N/A</v>
      </c>
      <c r="L25" s="3" t="str">
        <f>+INDEX(Rawdata!$D$1:$F$701,MATCH('Sorted Data'!L$1&amp;'Sorted Data'!$E25,Rawdata!$D$1:$D$701,FALSE),MATCH('Sorted Data'!$D25,Rawdata!$D$1:$F$1,FALSE))</f>
        <v>Yes</v>
      </c>
      <c r="M25" s="3" t="str">
        <f>+INDEX(Rawdata!$D$1:$F$701,MATCH('Sorted Data'!M$1&amp;'Sorted Data'!$E25,Rawdata!$D$1:$D$701,FALSE),MATCH('Sorted Data'!$D25,Rawdata!$D$1:$F$1,FALSE))</f>
        <v>Yes</v>
      </c>
      <c r="N25" s="3" t="e">
        <f>+INDEX(Rawdata!$D$1:$F$701,MATCH('Sorted Data'!N$1&amp;'Sorted Data'!$E25,Rawdata!$D$1:$D$701,FALSE),MATCH('Sorted Data'!$D25,Rawdata!$D$1:$F$1,FALSE))</f>
        <v>#N/A</v>
      </c>
      <c r="O25" s="3" t="e">
        <f>+INDEX(Rawdata!$D$1:$F$701,MATCH('Sorted Data'!O$1&amp;'Sorted Data'!$E25,Rawdata!$D$1:$D$701,FALSE),MATCH('Sorted Data'!$D25,Rawdata!$D$1:$F$1,FALSE))</f>
        <v>#N/A</v>
      </c>
      <c r="P25" s="3" t="e">
        <f>+INDEX(Rawdata!$D$1:$F$701,MATCH('Sorted Data'!P$1&amp;'Sorted Data'!$E25,Rawdata!$D$1:$D$701,FALSE),MATCH('Sorted Data'!$D25,Rawdata!$D$1:$F$1,FALSE))</f>
        <v>#N/A</v>
      </c>
      <c r="Q25" s="3" t="e">
        <f>+INDEX(Rawdata!$D$1:$F$701,MATCH('Sorted Data'!Q$1&amp;'Sorted Data'!$E25,Rawdata!$D$1:$D$701,FALSE),MATCH('Sorted Data'!$D25,Rawdata!$D$1:$F$1,FALSE))</f>
        <v>#N/A</v>
      </c>
      <c r="R25" s="3" t="e">
        <f>+INDEX(Rawdata!$D$1:$F$701,MATCH('Sorted Data'!R$1&amp;'Sorted Data'!$E25,Rawdata!$D$1:$D$701,FALSE),MATCH('Sorted Data'!$D25,Rawdata!$D$1:$F$1,FALSE))</f>
        <v>#N/A</v>
      </c>
      <c r="S25" s="3" t="e">
        <f>+INDEX(Rawdata!$D$1:$F$701,MATCH('Sorted Data'!S$1&amp;'Sorted Data'!$E25,Rawdata!$D$1:$D$701,FALSE),MATCH('Sorted Data'!$D25,Rawdata!$D$1:$F$1,FALSE))</f>
        <v>#N/A</v>
      </c>
      <c r="T25" s="3" t="e">
        <f>+INDEX(Rawdata!$D$1:$F$701,MATCH('Sorted Data'!T$1&amp;'Sorted Data'!$E25,Rawdata!$D$1:$D$701,FALSE),MATCH('Sorted Data'!$D25,Rawdata!$D$1:$F$1,FALSE))</f>
        <v>#N/A</v>
      </c>
      <c r="U25" s="3" t="e">
        <f>+INDEX(Rawdata!$D$1:$F$701,MATCH('Sorted Data'!U$1&amp;'Sorted Data'!$E25,Rawdata!$D$1:$D$701,FALSE),MATCH('Sorted Data'!$D25,Rawdata!$D$1:$F$1,FALSE))</f>
        <v>#N/A</v>
      </c>
      <c r="V25" s="3" t="e">
        <f>+INDEX(Rawdata!$D$1:$F$701,MATCH('Sorted Data'!V$1&amp;'Sorted Data'!$E25,Rawdata!$D$1:$D$701,FALSE),MATCH('Sorted Data'!$D25,Rawdata!$D$1:$F$1,FALSE))</f>
        <v>#N/A</v>
      </c>
      <c r="W25" s="3" t="e">
        <f>+INDEX(Rawdata!$D$1:$F$701,MATCH('Sorted Data'!W$1&amp;'Sorted Data'!$E25,Rawdata!$D$1:$D$701,FALSE),MATCH('Sorted Data'!$D25,Rawdata!$D$1:$F$1,FALSE))</f>
        <v>#N/A</v>
      </c>
      <c r="X25" s="3" t="e">
        <f>+INDEX(Rawdata!$D$1:$F$701,MATCH('Sorted Data'!X$1&amp;'Sorted Data'!$E25,Rawdata!$D$1:$D$701,FALSE),MATCH('Sorted Data'!$D25,Rawdata!$D$1:$F$1,FALSE))</f>
        <v>#N/A</v>
      </c>
      <c r="Y25" s="3" t="e">
        <f>+INDEX(Rawdata!$D$1:$F$701,MATCH('Sorted Data'!Y$1&amp;'Sorted Data'!$E25,Rawdata!$D$1:$D$701,FALSE),MATCH('Sorted Data'!$D25,Rawdata!$D$1:$F$1,FALSE))</f>
        <v>#N/A</v>
      </c>
      <c r="Z25" s="3" t="e">
        <f>+INDEX(Rawdata!$D$1:$F$701,MATCH('Sorted Data'!Z$1&amp;'Sorted Data'!$E25,Rawdata!$D$1:$D$701,FALSE),MATCH('Sorted Data'!$D25,Rawdata!$D$1:$F$1,FALSE))</f>
        <v>#N/A</v>
      </c>
      <c r="AA25" s="3" t="e">
        <f>+INDEX(Rawdata!$D$1:$F$701,MATCH('Sorted Data'!AA$1&amp;'Sorted Data'!$E25,Rawdata!$D$1:$D$701,FALSE),MATCH('Sorted Data'!$D25,Rawdata!$D$1:$F$1,FALSE))</f>
        <v>#N/A</v>
      </c>
      <c r="AB25" s="3" t="e">
        <f>+INDEX(Rawdata!$D$1:$F$701,MATCH('Sorted Data'!AB$1&amp;'Sorted Data'!$E25,Rawdata!$D$1:$D$701,FALSE),MATCH('Sorted Data'!$D25,Rawdata!$D$1:$F$1,FALSE))</f>
        <v>#N/A</v>
      </c>
      <c r="AC25" s="3" t="e">
        <f>+INDEX(Rawdata!$D$1:$F$701,MATCH('Sorted Data'!AC$1&amp;'Sorted Data'!$E25,Rawdata!$D$1:$D$701,FALSE),MATCH('Sorted Data'!$D25,Rawdata!$D$1:$F$1,FALSE))</f>
        <v>#N/A</v>
      </c>
      <c r="AD25" s="3" t="e">
        <f>+INDEX(Rawdata!$D$1:$F$701,MATCH('Sorted Data'!AD$1&amp;'Sorted Data'!$E25,Rawdata!$D$1:$D$701,FALSE),MATCH('Sorted Data'!$D25,Rawdata!$D$1:$F$1,FALSE))</f>
        <v>#N/A</v>
      </c>
      <c r="AE25" s="3" t="e">
        <f>+INDEX(Rawdata!$D$1:$F$701,MATCH('Sorted Data'!AE$1&amp;'Sorted Data'!$E25,Rawdata!$D$1:$D$701,FALSE),MATCH('Sorted Data'!$D25,Rawdata!$D$1:$F$1,FALSE))</f>
        <v>#N/A</v>
      </c>
      <c r="AF25" s="3" t="e">
        <f>+INDEX(Rawdata!$D$1:$F$701,MATCH('Sorted Data'!AF$1&amp;'Sorted Data'!$E25,Rawdata!$D$1:$D$701,FALSE),MATCH('Sorted Data'!$D25,Rawdata!$D$1:$F$1,FALSE))</f>
        <v>#N/A</v>
      </c>
      <c r="AG25" s="3" t="e">
        <f>+INDEX(Rawdata!$D$1:$F$701,MATCH('Sorted Data'!AG$1&amp;'Sorted Data'!$E25,Rawdata!$D$1:$D$701,FALSE),MATCH('Sorted Data'!$D25,Rawdata!$D$1:$F$1,FALSE))</f>
        <v>#N/A</v>
      </c>
      <c r="AH25" s="3" t="e">
        <f>+INDEX(Rawdata!$D$1:$F$701,MATCH('Sorted Data'!AH$1&amp;'Sorted Data'!$E25,Rawdata!$D$1:$D$701,FALSE),MATCH('Sorted Data'!$D25,Rawdata!$D$1:$F$1,FALSE))</f>
        <v>#N/A</v>
      </c>
      <c r="AI25" s="3" t="e">
        <f>+INDEX(Rawdata!$D$1:$F$701,MATCH('Sorted Data'!AI$1&amp;'Sorted Data'!$E25,Rawdata!$D$1:$D$701,FALSE),MATCH('Sorted Data'!$D25,Rawdata!$D$1:$F$1,FALSE))</f>
        <v>#N/A</v>
      </c>
      <c r="AJ25" s="3" t="e">
        <f>+INDEX(Rawdata!$D$1:$F$701,MATCH('Sorted Data'!AJ$1&amp;'Sorted Data'!$E25,Rawdata!$D$1:$D$701,FALSE),MATCH('Sorted Data'!$D25,Rawdata!$D$1:$F$1,FALSE))</f>
        <v>#N/A</v>
      </c>
      <c r="AK25" s="3" t="e">
        <f>+INDEX(Rawdata!$D$1:$F$701,MATCH('Sorted Data'!AK$1&amp;'Sorted Data'!$E25,Rawdata!$D$1:$D$701,FALSE),MATCH('Sorted Data'!$D25,Rawdata!$D$1:$F$1,FALSE))</f>
        <v>#N/A</v>
      </c>
      <c r="AL25" s="3" t="e">
        <f>+INDEX(Rawdata!$D$1:$F$701,MATCH('Sorted Data'!AL$1&amp;'Sorted Data'!$E25,Rawdata!$D$1:$D$701,FALSE),MATCH('Sorted Data'!$D25,Rawdata!$D$1:$F$1,FALSE))</f>
        <v>#N/A</v>
      </c>
      <c r="AM25" s="3" t="e">
        <f>+INDEX(Rawdata!$D$1:$F$701,MATCH('Sorted Data'!AM$1&amp;'Sorted Data'!$E25,Rawdata!$D$1:$D$701,FALSE),MATCH('Sorted Data'!$D25,Rawdata!$D$1:$F$1,FALSE))</f>
        <v>#N/A</v>
      </c>
      <c r="AN25" s="3" t="e">
        <f>+INDEX(Rawdata!$D$1:$F$701,MATCH('Sorted Data'!AN$1&amp;'Sorted Data'!$E25,Rawdata!$D$1:$D$701,FALSE),MATCH('Sorted Data'!$D25,Rawdata!$D$1:$F$1,FALSE))</f>
        <v>#N/A</v>
      </c>
      <c r="AO25" s="3" t="e">
        <f>+INDEX(Rawdata!$D$1:$F$701,MATCH('Sorted Data'!AO$1&amp;'Sorted Data'!$E25,Rawdata!$D$1:$D$701,FALSE),MATCH('Sorted Data'!$D25,Rawdata!$D$1:$F$1,FALSE))</f>
        <v>#N/A</v>
      </c>
      <c r="AP25" s="3" t="e">
        <f>+INDEX(Rawdata!$D$1:$F$701,MATCH('Sorted Data'!AP$1&amp;'Sorted Data'!$E25,Rawdata!$D$1:$D$701,FALSE),MATCH('Sorted Data'!$D25,Rawdata!$D$1:$F$1,FALSE))</f>
        <v>#N/A</v>
      </c>
      <c r="AQ25" s="3" t="e">
        <f>+INDEX(Rawdata!$D$1:$F$701,MATCH('Sorted Data'!AQ$1&amp;'Sorted Data'!$E25,Rawdata!$D$1:$D$701,FALSE),MATCH('Sorted Data'!$D25,Rawdata!$D$1:$F$1,FALSE))</f>
        <v>#N/A</v>
      </c>
      <c r="AR25" s="3" t="e">
        <f>+INDEX(Rawdata!$D$1:$F$701,MATCH('Sorted Data'!AR$1&amp;'Sorted Data'!$E25,Rawdata!$D$1:$D$701,FALSE),MATCH('Sorted Data'!$D25,Rawdata!$D$1:$F$1,FALSE))</f>
        <v>#N/A</v>
      </c>
      <c r="AS25" s="3" t="e">
        <f>+INDEX(Rawdata!$D$1:$F$701,MATCH('Sorted Data'!AS$1&amp;'Sorted Data'!$E25,Rawdata!$D$1:$D$701,FALSE),MATCH('Sorted Data'!$D25,Rawdata!$D$1:$F$1,FALSE))</f>
        <v>#N/A</v>
      </c>
      <c r="AT25" s="3" t="e">
        <f>+INDEX(Rawdata!$D$1:$F$701,MATCH('Sorted Data'!AT$1&amp;'Sorted Data'!$E25,Rawdata!$D$1:$D$701,FALSE),MATCH('Sorted Data'!$D25,Rawdata!$D$1:$F$1,FALSE))</f>
        <v>#N/A</v>
      </c>
      <c r="AU25" s="3" t="e">
        <f>+INDEX(Rawdata!$D$1:$F$701,MATCH('Sorted Data'!AU$1&amp;'Sorted Data'!$E25,Rawdata!$D$1:$D$701,FALSE),MATCH('Sorted Data'!$D25,Rawdata!$D$1:$F$1,FALSE))</f>
        <v>#N/A</v>
      </c>
      <c r="AV25" s="3" t="e">
        <f>+INDEX(Rawdata!$D$1:$F$701,MATCH('Sorted Data'!AV$1&amp;'Sorted Data'!$E25,Rawdata!$D$1:$D$701,FALSE),MATCH('Sorted Data'!$D25,Rawdata!$D$1:$F$1,FALSE))</f>
        <v>#N/A</v>
      </c>
      <c r="AW25" s="3" t="e">
        <f>+INDEX(Rawdata!$D$1:$F$701,MATCH('Sorted Data'!AW$1&amp;'Sorted Data'!$E25,Rawdata!$D$1:$D$701,FALSE),MATCH('Sorted Data'!$D25,Rawdata!$D$1:$F$1,FALSE))</f>
        <v>#N/A</v>
      </c>
      <c r="AX25" s="3" t="e">
        <f>+INDEX(Rawdata!$D$1:$F$701,MATCH('Sorted Data'!AX$1&amp;'Sorted Data'!$E25,Rawdata!$D$1:$D$701,FALSE),MATCH('Sorted Data'!$D25,Rawdata!$D$1:$F$1,FALSE))</f>
        <v>#N/A</v>
      </c>
      <c r="AY25" s="3" t="e">
        <f>+INDEX(Rawdata!$D$1:$F$701,MATCH('Sorted Data'!AY$1&amp;'Sorted Data'!$E25,Rawdata!$D$1:$D$701,FALSE),MATCH('Sorted Data'!$D25,Rawdata!$D$1:$F$1,FALSE))</f>
        <v>#N/A</v>
      </c>
      <c r="AZ25" s="3" t="e">
        <f>+INDEX(Rawdata!$D$1:$F$701,MATCH('Sorted Data'!AZ$1&amp;'Sorted Data'!$E25,Rawdata!$D$1:$D$701,FALSE),MATCH('Sorted Data'!$D25,Rawdata!$D$1:$F$1,FALSE))</f>
        <v>#N/A</v>
      </c>
      <c r="BA25" s="3" t="e">
        <f>+INDEX(Rawdata!$D$1:$F$701,MATCH('Sorted Data'!BA$1&amp;'Sorted Data'!$E25,Rawdata!$D$1:$D$701,FALSE),MATCH('Sorted Data'!$D25,Rawdata!$D$1:$F$1,FALSE))</f>
        <v>#N/A</v>
      </c>
      <c r="BB25" s="3" t="e">
        <f>+INDEX(Rawdata!$D$1:$F$701,MATCH('Sorted Data'!BB$1&amp;'Sorted Data'!$E25,Rawdata!$D$1:$D$701,FALSE),MATCH('Sorted Data'!$D25,Rawdata!$D$1:$F$1,FALSE))</f>
        <v>#N/A</v>
      </c>
      <c r="BC25" s="3" t="e">
        <f>+INDEX(Rawdata!$D$1:$F$701,MATCH('Sorted Data'!BC$1&amp;'Sorted Data'!$E25,Rawdata!$D$1:$D$701,FALSE),MATCH('Sorted Data'!$D25,Rawdata!$D$1:$F$1,FALSE))</f>
        <v>#N/A</v>
      </c>
      <c r="BD25" s="3" t="e">
        <f>+INDEX(Rawdata!$D$1:$F$701,MATCH('Sorted Data'!BD$1&amp;'Sorted Data'!$E25,Rawdata!$D$1:$D$701,FALSE),MATCH('Sorted Data'!$D25,Rawdata!$D$1:$F$1,FALSE))</f>
        <v>#N/A</v>
      </c>
      <c r="BE25" s="3" t="e">
        <f>+INDEX(Rawdata!$D$1:$F$701,MATCH('Sorted Data'!BE$1&amp;'Sorted Data'!$E25,Rawdata!$D$1:$D$701,FALSE),MATCH('Sorted Data'!$D25,Rawdata!$D$1:$F$1,FALSE))</f>
        <v>#N/A</v>
      </c>
      <c r="BF25" s="3" t="e">
        <f>+INDEX(Rawdata!$D$1:$F$701,MATCH('Sorted Data'!BF$1&amp;'Sorted Data'!$E25,Rawdata!$D$1:$D$701,FALSE),MATCH('Sorted Data'!$D25,Rawdata!$D$1:$F$1,FALSE))</f>
        <v>#N/A</v>
      </c>
      <c r="BG25" s="3" t="e">
        <f>+INDEX(Rawdata!$D$1:$F$701,MATCH('Sorted Data'!BG$1&amp;'Sorted Data'!$E25,Rawdata!$D$1:$D$701,FALSE),MATCH('Sorted Data'!$D25,Rawdata!$D$1:$F$1,FALSE))</f>
        <v>#N/A</v>
      </c>
      <c r="BH25" s="3" t="e">
        <f>+INDEX(Rawdata!$D$1:$F$701,MATCH('Sorted Data'!BH$1&amp;'Sorted Data'!$E25,Rawdata!$D$1:$D$701,FALSE),MATCH('Sorted Data'!$D25,Rawdata!$D$1:$F$1,FALSE))</f>
        <v>#N/A</v>
      </c>
      <c r="BI25" s="3" t="e">
        <f>+INDEX(Rawdata!$D$1:$F$701,MATCH('Sorted Data'!BI$1&amp;'Sorted Data'!$E25,Rawdata!$D$1:$D$701,FALSE),MATCH('Sorted Data'!$D25,Rawdata!$D$1:$F$1,FALSE))</f>
        <v>#N/A</v>
      </c>
      <c r="BJ25" s="3" t="e">
        <f>+INDEX(Rawdata!$D$1:$F$701,MATCH('Sorted Data'!BJ$1&amp;'Sorted Data'!$E25,Rawdata!$D$1:$D$701,FALSE),MATCH('Sorted Data'!$D25,Rawdata!$D$1:$F$1,FALSE))</f>
        <v>#N/A</v>
      </c>
    </row>
    <row r="26" spans="2:62" x14ac:dyDescent="0.2">
      <c r="C26">
        <f t="shared" si="1"/>
        <v>2</v>
      </c>
      <c r="D26" t="s">
        <v>1</v>
      </c>
      <c r="E26" t="s">
        <v>123</v>
      </c>
      <c r="F26" s="11" t="str">
        <f t="shared" si="2"/>
        <v>Long guns</v>
      </c>
      <c r="G26" s="3" t="e">
        <f>+INDEX(Rawdata!$D$1:$F$701,MATCH('Sorted Data'!G$1&amp;'Sorted Data'!$E26,Rawdata!$D$1:$D$701,FALSE),MATCH('Sorted Data'!$D26,Rawdata!$D$1:$F$1,FALSE))</f>
        <v>#N/A</v>
      </c>
      <c r="H26" s="3" t="e">
        <f>+INDEX(Rawdata!$D$1:$F$701,MATCH('Sorted Data'!H$1&amp;'Sorted Data'!$E26,Rawdata!$D$1:$D$701,FALSE),MATCH('Sorted Data'!$D26,Rawdata!$D$1:$F$1,FALSE))</f>
        <v>#N/A</v>
      </c>
      <c r="I26" s="3" t="e">
        <f>+INDEX(Rawdata!$D$1:$F$701,MATCH('Sorted Data'!I$1&amp;'Sorted Data'!$E26,Rawdata!$D$1:$D$701,FALSE),MATCH('Sorted Data'!$D26,Rawdata!$D$1:$F$1,FALSE))</f>
        <v>#N/A</v>
      </c>
      <c r="J26" s="3" t="e">
        <f>+INDEX(Rawdata!$D$1:$F$701,MATCH('Sorted Data'!J$1&amp;'Sorted Data'!$E26,Rawdata!$D$1:$D$701,FALSE),MATCH('Sorted Data'!$D26,Rawdata!$D$1:$F$1,FALSE))</f>
        <v>#N/A</v>
      </c>
      <c r="K26" s="3" t="e">
        <f>+INDEX(Rawdata!$D$1:$F$701,MATCH('Sorted Data'!K$1&amp;'Sorted Data'!$E26,Rawdata!$D$1:$D$701,FALSE),MATCH('Sorted Data'!$D26,Rawdata!$D$1:$F$1,FALSE))</f>
        <v>#N/A</v>
      </c>
      <c r="L26" s="3" t="str">
        <f>+INDEX(Rawdata!$D$1:$F$701,MATCH('Sorted Data'!L$1&amp;'Sorted Data'!$E26,Rawdata!$D$1:$D$701,FALSE),MATCH('Sorted Data'!$D26,Rawdata!$D$1:$F$1,FALSE))</f>
        <v>No</v>
      </c>
      <c r="M26" s="3" t="e">
        <f>+INDEX(Rawdata!$D$1:$F$701,MATCH('Sorted Data'!M$1&amp;'Sorted Data'!$E26,Rawdata!$D$1:$D$701,FALSE),MATCH('Sorted Data'!$D26,Rawdata!$D$1:$F$1,FALSE))</f>
        <v>#N/A</v>
      </c>
      <c r="N26" s="3" t="e">
        <f>+INDEX(Rawdata!$D$1:$F$701,MATCH('Sorted Data'!N$1&amp;'Sorted Data'!$E26,Rawdata!$D$1:$D$701,FALSE),MATCH('Sorted Data'!$D26,Rawdata!$D$1:$F$1,FALSE))</f>
        <v>#N/A</v>
      </c>
      <c r="O26" s="3" t="e">
        <f>+INDEX(Rawdata!$D$1:$F$701,MATCH('Sorted Data'!O$1&amp;'Sorted Data'!$E26,Rawdata!$D$1:$D$701,FALSE),MATCH('Sorted Data'!$D26,Rawdata!$D$1:$F$1,FALSE))</f>
        <v>#N/A</v>
      </c>
      <c r="P26" s="3" t="e">
        <f>+INDEX(Rawdata!$D$1:$F$701,MATCH('Sorted Data'!P$1&amp;'Sorted Data'!$E26,Rawdata!$D$1:$D$701,FALSE),MATCH('Sorted Data'!$D26,Rawdata!$D$1:$F$1,FALSE))</f>
        <v>#N/A</v>
      </c>
      <c r="Q26" s="3" t="e">
        <f>+INDEX(Rawdata!$D$1:$F$701,MATCH('Sorted Data'!Q$1&amp;'Sorted Data'!$E26,Rawdata!$D$1:$D$701,FALSE),MATCH('Sorted Data'!$D26,Rawdata!$D$1:$F$1,FALSE))</f>
        <v>#N/A</v>
      </c>
      <c r="R26" s="3" t="e">
        <f>+INDEX(Rawdata!$D$1:$F$701,MATCH('Sorted Data'!R$1&amp;'Sorted Data'!$E26,Rawdata!$D$1:$D$701,FALSE),MATCH('Sorted Data'!$D26,Rawdata!$D$1:$F$1,FALSE))</f>
        <v>#N/A</v>
      </c>
      <c r="S26" s="3" t="e">
        <f>+INDEX(Rawdata!$D$1:$F$701,MATCH('Sorted Data'!S$1&amp;'Sorted Data'!$E26,Rawdata!$D$1:$D$701,FALSE),MATCH('Sorted Data'!$D26,Rawdata!$D$1:$F$1,FALSE))</f>
        <v>#N/A</v>
      </c>
      <c r="T26" s="3" t="e">
        <f>+INDEX(Rawdata!$D$1:$F$701,MATCH('Sorted Data'!T$1&amp;'Sorted Data'!$E26,Rawdata!$D$1:$D$701,FALSE),MATCH('Sorted Data'!$D26,Rawdata!$D$1:$F$1,FALSE))</f>
        <v>#N/A</v>
      </c>
      <c r="U26" s="3" t="e">
        <f>+INDEX(Rawdata!$D$1:$F$701,MATCH('Sorted Data'!U$1&amp;'Sorted Data'!$E26,Rawdata!$D$1:$D$701,FALSE),MATCH('Sorted Data'!$D26,Rawdata!$D$1:$F$1,FALSE))</f>
        <v>#N/A</v>
      </c>
      <c r="V26" s="3" t="e">
        <f>+INDEX(Rawdata!$D$1:$F$701,MATCH('Sorted Data'!V$1&amp;'Sorted Data'!$E26,Rawdata!$D$1:$D$701,FALSE),MATCH('Sorted Data'!$D26,Rawdata!$D$1:$F$1,FALSE))</f>
        <v>#N/A</v>
      </c>
      <c r="W26" s="3" t="e">
        <f>+INDEX(Rawdata!$D$1:$F$701,MATCH('Sorted Data'!W$1&amp;'Sorted Data'!$E26,Rawdata!$D$1:$D$701,FALSE),MATCH('Sorted Data'!$D26,Rawdata!$D$1:$F$1,FALSE))</f>
        <v>#N/A</v>
      </c>
      <c r="X26" s="3" t="e">
        <f>+INDEX(Rawdata!$D$1:$F$701,MATCH('Sorted Data'!X$1&amp;'Sorted Data'!$E26,Rawdata!$D$1:$D$701,FALSE),MATCH('Sorted Data'!$D26,Rawdata!$D$1:$F$1,FALSE))</f>
        <v>#N/A</v>
      </c>
      <c r="Y26" s="3" t="e">
        <f>+INDEX(Rawdata!$D$1:$F$701,MATCH('Sorted Data'!Y$1&amp;'Sorted Data'!$E26,Rawdata!$D$1:$D$701,FALSE),MATCH('Sorted Data'!$D26,Rawdata!$D$1:$F$1,FALSE))</f>
        <v>#N/A</v>
      </c>
      <c r="Z26" s="3" t="e">
        <f>+INDEX(Rawdata!$D$1:$F$701,MATCH('Sorted Data'!Z$1&amp;'Sorted Data'!$E26,Rawdata!$D$1:$D$701,FALSE),MATCH('Sorted Data'!$D26,Rawdata!$D$1:$F$1,FALSE))</f>
        <v>#N/A</v>
      </c>
      <c r="AA26" s="3" t="e">
        <f>+INDEX(Rawdata!$D$1:$F$701,MATCH('Sorted Data'!AA$1&amp;'Sorted Data'!$E26,Rawdata!$D$1:$D$701,FALSE),MATCH('Sorted Data'!$D26,Rawdata!$D$1:$F$1,FALSE))</f>
        <v>#N/A</v>
      </c>
      <c r="AB26" s="3" t="e">
        <f>+INDEX(Rawdata!$D$1:$F$701,MATCH('Sorted Data'!AB$1&amp;'Sorted Data'!$E26,Rawdata!$D$1:$D$701,FALSE),MATCH('Sorted Data'!$D26,Rawdata!$D$1:$F$1,FALSE))</f>
        <v>#N/A</v>
      </c>
      <c r="AC26" s="3" t="e">
        <f>+INDEX(Rawdata!$D$1:$F$701,MATCH('Sorted Data'!AC$1&amp;'Sorted Data'!$E26,Rawdata!$D$1:$D$701,FALSE),MATCH('Sorted Data'!$D26,Rawdata!$D$1:$F$1,FALSE))</f>
        <v>#N/A</v>
      </c>
      <c r="AD26" s="3" t="e">
        <f>+INDEX(Rawdata!$D$1:$F$701,MATCH('Sorted Data'!AD$1&amp;'Sorted Data'!$E26,Rawdata!$D$1:$D$701,FALSE),MATCH('Sorted Data'!$D26,Rawdata!$D$1:$F$1,FALSE))</f>
        <v>#N/A</v>
      </c>
      <c r="AE26" s="3" t="e">
        <f>+INDEX(Rawdata!$D$1:$F$701,MATCH('Sorted Data'!AE$1&amp;'Sorted Data'!$E26,Rawdata!$D$1:$D$701,FALSE),MATCH('Sorted Data'!$D26,Rawdata!$D$1:$F$1,FALSE))</f>
        <v>#N/A</v>
      </c>
      <c r="AF26" s="3" t="e">
        <f>+INDEX(Rawdata!$D$1:$F$701,MATCH('Sorted Data'!AF$1&amp;'Sorted Data'!$E26,Rawdata!$D$1:$D$701,FALSE),MATCH('Sorted Data'!$D26,Rawdata!$D$1:$F$1,FALSE))</f>
        <v>#N/A</v>
      </c>
      <c r="AG26" s="3" t="e">
        <f>+INDEX(Rawdata!$D$1:$F$701,MATCH('Sorted Data'!AG$1&amp;'Sorted Data'!$E26,Rawdata!$D$1:$D$701,FALSE),MATCH('Sorted Data'!$D26,Rawdata!$D$1:$F$1,FALSE))</f>
        <v>#N/A</v>
      </c>
      <c r="AH26" s="3" t="e">
        <f>+INDEX(Rawdata!$D$1:$F$701,MATCH('Sorted Data'!AH$1&amp;'Sorted Data'!$E26,Rawdata!$D$1:$D$701,FALSE),MATCH('Sorted Data'!$D26,Rawdata!$D$1:$F$1,FALSE))</f>
        <v>#N/A</v>
      </c>
      <c r="AI26" s="3" t="e">
        <f>+INDEX(Rawdata!$D$1:$F$701,MATCH('Sorted Data'!AI$1&amp;'Sorted Data'!$E26,Rawdata!$D$1:$D$701,FALSE),MATCH('Sorted Data'!$D26,Rawdata!$D$1:$F$1,FALSE))</f>
        <v>#N/A</v>
      </c>
      <c r="AJ26" s="3" t="e">
        <f>+INDEX(Rawdata!$D$1:$F$701,MATCH('Sorted Data'!AJ$1&amp;'Sorted Data'!$E26,Rawdata!$D$1:$D$701,FALSE),MATCH('Sorted Data'!$D26,Rawdata!$D$1:$F$1,FALSE))</f>
        <v>#N/A</v>
      </c>
      <c r="AK26" s="3" t="e">
        <f>+INDEX(Rawdata!$D$1:$F$701,MATCH('Sorted Data'!AK$1&amp;'Sorted Data'!$E26,Rawdata!$D$1:$D$701,FALSE),MATCH('Sorted Data'!$D26,Rawdata!$D$1:$F$1,FALSE))</f>
        <v>#N/A</v>
      </c>
      <c r="AL26" s="3" t="e">
        <f>+INDEX(Rawdata!$D$1:$F$701,MATCH('Sorted Data'!AL$1&amp;'Sorted Data'!$E26,Rawdata!$D$1:$D$701,FALSE),MATCH('Sorted Data'!$D26,Rawdata!$D$1:$F$1,FALSE))</f>
        <v>#N/A</v>
      </c>
      <c r="AM26" s="3" t="e">
        <f>+INDEX(Rawdata!$D$1:$F$701,MATCH('Sorted Data'!AM$1&amp;'Sorted Data'!$E26,Rawdata!$D$1:$D$701,FALSE),MATCH('Sorted Data'!$D26,Rawdata!$D$1:$F$1,FALSE))</f>
        <v>#N/A</v>
      </c>
      <c r="AN26" s="3" t="e">
        <f>+INDEX(Rawdata!$D$1:$F$701,MATCH('Sorted Data'!AN$1&amp;'Sorted Data'!$E26,Rawdata!$D$1:$D$701,FALSE),MATCH('Sorted Data'!$D26,Rawdata!$D$1:$F$1,FALSE))</f>
        <v>#N/A</v>
      </c>
      <c r="AO26" s="3" t="e">
        <f>+INDEX(Rawdata!$D$1:$F$701,MATCH('Sorted Data'!AO$1&amp;'Sorted Data'!$E26,Rawdata!$D$1:$D$701,FALSE),MATCH('Sorted Data'!$D26,Rawdata!$D$1:$F$1,FALSE))</f>
        <v>#N/A</v>
      </c>
      <c r="AP26" s="3" t="e">
        <f>+INDEX(Rawdata!$D$1:$F$701,MATCH('Sorted Data'!AP$1&amp;'Sorted Data'!$E26,Rawdata!$D$1:$D$701,FALSE),MATCH('Sorted Data'!$D26,Rawdata!$D$1:$F$1,FALSE))</f>
        <v>#N/A</v>
      </c>
      <c r="AQ26" s="3" t="e">
        <f>+INDEX(Rawdata!$D$1:$F$701,MATCH('Sorted Data'!AQ$1&amp;'Sorted Data'!$E26,Rawdata!$D$1:$D$701,FALSE),MATCH('Sorted Data'!$D26,Rawdata!$D$1:$F$1,FALSE))</f>
        <v>#N/A</v>
      </c>
      <c r="AR26" s="3" t="e">
        <f>+INDEX(Rawdata!$D$1:$F$701,MATCH('Sorted Data'!AR$1&amp;'Sorted Data'!$E26,Rawdata!$D$1:$D$701,FALSE),MATCH('Sorted Data'!$D26,Rawdata!$D$1:$F$1,FALSE))</f>
        <v>#N/A</v>
      </c>
      <c r="AS26" s="3" t="e">
        <f>+INDEX(Rawdata!$D$1:$F$701,MATCH('Sorted Data'!AS$1&amp;'Sorted Data'!$E26,Rawdata!$D$1:$D$701,FALSE),MATCH('Sorted Data'!$D26,Rawdata!$D$1:$F$1,FALSE))</f>
        <v>#N/A</v>
      </c>
      <c r="AT26" s="3" t="e">
        <f>+INDEX(Rawdata!$D$1:$F$701,MATCH('Sorted Data'!AT$1&amp;'Sorted Data'!$E26,Rawdata!$D$1:$D$701,FALSE),MATCH('Sorted Data'!$D26,Rawdata!$D$1:$F$1,FALSE))</f>
        <v>#N/A</v>
      </c>
      <c r="AU26" s="3" t="e">
        <f>+INDEX(Rawdata!$D$1:$F$701,MATCH('Sorted Data'!AU$1&amp;'Sorted Data'!$E26,Rawdata!$D$1:$D$701,FALSE),MATCH('Sorted Data'!$D26,Rawdata!$D$1:$F$1,FALSE))</f>
        <v>#N/A</v>
      </c>
      <c r="AV26" s="3" t="e">
        <f>+INDEX(Rawdata!$D$1:$F$701,MATCH('Sorted Data'!AV$1&amp;'Sorted Data'!$E26,Rawdata!$D$1:$D$701,FALSE),MATCH('Sorted Data'!$D26,Rawdata!$D$1:$F$1,FALSE))</f>
        <v>#N/A</v>
      </c>
      <c r="AW26" s="3" t="e">
        <f>+INDEX(Rawdata!$D$1:$F$701,MATCH('Sorted Data'!AW$1&amp;'Sorted Data'!$E26,Rawdata!$D$1:$D$701,FALSE),MATCH('Sorted Data'!$D26,Rawdata!$D$1:$F$1,FALSE))</f>
        <v>#N/A</v>
      </c>
      <c r="AX26" s="3" t="e">
        <f>+INDEX(Rawdata!$D$1:$F$701,MATCH('Sorted Data'!AX$1&amp;'Sorted Data'!$E26,Rawdata!$D$1:$D$701,FALSE),MATCH('Sorted Data'!$D26,Rawdata!$D$1:$F$1,FALSE))</f>
        <v>#N/A</v>
      </c>
      <c r="AY26" s="3" t="str">
        <f>+INDEX(Rawdata!$D$1:$F$701,MATCH('Sorted Data'!AY$1&amp;'Sorted Data'!$E26,Rawdata!$D$1:$D$701,FALSE),MATCH('Sorted Data'!$D26,Rawdata!$D$1:$F$1,FALSE))</f>
        <v>Yes</v>
      </c>
      <c r="AZ26" s="3" t="e">
        <f>+INDEX(Rawdata!$D$1:$F$701,MATCH('Sorted Data'!AZ$1&amp;'Sorted Data'!$E26,Rawdata!$D$1:$D$701,FALSE),MATCH('Sorted Data'!$D26,Rawdata!$D$1:$F$1,FALSE))</f>
        <v>#N/A</v>
      </c>
      <c r="BA26" s="3" t="e">
        <f>+INDEX(Rawdata!$D$1:$F$701,MATCH('Sorted Data'!BA$1&amp;'Sorted Data'!$E26,Rawdata!$D$1:$D$701,FALSE),MATCH('Sorted Data'!$D26,Rawdata!$D$1:$F$1,FALSE))</f>
        <v>#N/A</v>
      </c>
      <c r="BB26" s="3" t="e">
        <f>+INDEX(Rawdata!$D$1:$F$701,MATCH('Sorted Data'!BB$1&amp;'Sorted Data'!$E26,Rawdata!$D$1:$D$701,FALSE),MATCH('Sorted Data'!$D26,Rawdata!$D$1:$F$1,FALSE))</f>
        <v>#N/A</v>
      </c>
      <c r="BC26" s="3" t="e">
        <f>+INDEX(Rawdata!$D$1:$F$701,MATCH('Sorted Data'!BC$1&amp;'Sorted Data'!$E26,Rawdata!$D$1:$D$701,FALSE),MATCH('Sorted Data'!$D26,Rawdata!$D$1:$F$1,FALSE))</f>
        <v>#N/A</v>
      </c>
      <c r="BD26" s="3" t="e">
        <f>+INDEX(Rawdata!$D$1:$F$701,MATCH('Sorted Data'!BD$1&amp;'Sorted Data'!$E26,Rawdata!$D$1:$D$701,FALSE),MATCH('Sorted Data'!$D26,Rawdata!$D$1:$F$1,FALSE))</f>
        <v>#N/A</v>
      </c>
      <c r="BE26" s="3" t="e">
        <f>+INDEX(Rawdata!$D$1:$F$701,MATCH('Sorted Data'!BE$1&amp;'Sorted Data'!$E26,Rawdata!$D$1:$D$701,FALSE),MATCH('Sorted Data'!$D26,Rawdata!$D$1:$F$1,FALSE))</f>
        <v>#N/A</v>
      </c>
      <c r="BF26" s="3" t="e">
        <f>+INDEX(Rawdata!$D$1:$F$701,MATCH('Sorted Data'!BF$1&amp;'Sorted Data'!$E26,Rawdata!$D$1:$D$701,FALSE),MATCH('Sorted Data'!$D26,Rawdata!$D$1:$F$1,FALSE))</f>
        <v>#N/A</v>
      </c>
      <c r="BG26" s="3" t="e">
        <f>+INDEX(Rawdata!$D$1:$F$701,MATCH('Sorted Data'!BG$1&amp;'Sorted Data'!$E26,Rawdata!$D$1:$D$701,FALSE),MATCH('Sorted Data'!$D26,Rawdata!$D$1:$F$1,FALSE))</f>
        <v>#N/A</v>
      </c>
      <c r="BH26" s="3" t="e">
        <f>+INDEX(Rawdata!$D$1:$F$701,MATCH('Sorted Data'!BH$1&amp;'Sorted Data'!$E26,Rawdata!$D$1:$D$701,FALSE),MATCH('Sorted Data'!$D26,Rawdata!$D$1:$F$1,FALSE))</f>
        <v>#N/A</v>
      </c>
      <c r="BI26" s="3" t="e">
        <f>+INDEX(Rawdata!$D$1:$F$701,MATCH('Sorted Data'!BI$1&amp;'Sorted Data'!$E26,Rawdata!$D$1:$D$701,FALSE),MATCH('Sorted Data'!$D26,Rawdata!$D$1:$F$1,FALSE))</f>
        <v>#N/A</v>
      </c>
      <c r="BJ26" s="3" t="e">
        <f>+INDEX(Rawdata!$D$1:$F$701,MATCH('Sorted Data'!BJ$1&amp;'Sorted Data'!$E26,Rawdata!$D$1:$D$701,FALSE),MATCH('Sorted Data'!$D26,Rawdata!$D$1:$F$1,FALSE))</f>
        <v>#N/A</v>
      </c>
    </row>
    <row r="27" spans="2:62" x14ac:dyDescent="0.2">
      <c r="B27" t="str">
        <f>+B20</f>
        <v>Vehicle carry?</v>
      </c>
      <c r="C27">
        <f t="shared" si="1"/>
        <v>2</v>
      </c>
      <c r="D27" t="s">
        <v>1</v>
      </c>
      <c r="E27" s="6" t="s">
        <v>140</v>
      </c>
      <c r="F27" s="11" t="str">
        <f t="shared" si="2"/>
        <v>Vehicle carry?Long guns</v>
      </c>
      <c r="G27" s="3" t="e">
        <f>+INDEX(Rawdata!$D$1:$F$701,MATCH('Sorted Data'!G$1&amp;'Sorted Data'!$E27,Rawdata!$D$1:$D$701,FALSE),MATCH('Sorted Data'!$D27,Rawdata!$D$1:$F$1,FALSE))</f>
        <v>#N/A</v>
      </c>
      <c r="H27" s="3" t="e">
        <f>+INDEX(Rawdata!$D$1:$F$701,MATCH('Sorted Data'!H$1&amp;'Sorted Data'!$E27,Rawdata!$D$1:$D$701,FALSE),MATCH('Sorted Data'!$D27,Rawdata!$D$1:$F$1,FALSE))</f>
        <v>#N/A</v>
      </c>
      <c r="I27" s="3" t="e">
        <f>+INDEX(Rawdata!$D$1:$F$701,MATCH('Sorted Data'!I$1&amp;'Sorted Data'!$E27,Rawdata!$D$1:$D$701,FALSE),MATCH('Sorted Data'!$D27,Rawdata!$D$1:$F$1,FALSE))</f>
        <v>#N/A</v>
      </c>
      <c r="J27" s="3" t="e">
        <f>+INDEX(Rawdata!$D$1:$F$701,MATCH('Sorted Data'!J$1&amp;'Sorted Data'!$E27,Rawdata!$D$1:$D$701,FALSE),MATCH('Sorted Data'!$D27,Rawdata!$D$1:$F$1,FALSE))</f>
        <v>#N/A</v>
      </c>
      <c r="K27" s="3" t="e">
        <f>+INDEX(Rawdata!$D$1:$F$701,MATCH('Sorted Data'!K$1&amp;'Sorted Data'!$E27,Rawdata!$D$1:$D$701,FALSE),MATCH('Sorted Data'!$D27,Rawdata!$D$1:$F$1,FALSE))</f>
        <v>#N/A</v>
      </c>
      <c r="L27" s="3" t="e">
        <f>+INDEX(Rawdata!$D$1:$F$701,MATCH('Sorted Data'!L$1&amp;'Sorted Data'!$E27,Rawdata!$D$1:$D$701,FALSE),MATCH('Sorted Data'!$D27,Rawdata!$D$1:$F$1,FALSE))</f>
        <v>#N/A</v>
      </c>
      <c r="M27" s="3" t="str">
        <f>+INDEX(Rawdata!$D$1:$F$701,MATCH('Sorted Data'!M$1&amp;'Sorted Data'!$E27,Rawdata!$D$1:$D$701,FALSE),MATCH('Sorted Data'!$D27,Rawdata!$D$1:$F$1,FALSE))</f>
        <v>No</v>
      </c>
      <c r="N27" s="3" t="e">
        <f>+INDEX(Rawdata!$D$1:$F$701,MATCH('Sorted Data'!N$1&amp;'Sorted Data'!$E27,Rawdata!$D$1:$D$701,FALSE),MATCH('Sorted Data'!$D27,Rawdata!$D$1:$F$1,FALSE))</f>
        <v>#N/A</v>
      </c>
      <c r="O27" s="3" t="e">
        <f>+INDEX(Rawdata!$D$1:$F$701,MATCH('Sorted Data'!O$1&amp;'Sorted Data'!$E27,Rawdata!$D$1:$D$701,FALSE),MATCH('Sorted Data'!$D27,Rawdata!$D$1:$F$1,FALSE))</f>
        <v>#N/A</v>
      </c>
      <c r="P27" s="3" t="e">
        <f>+INDEX(Rawdata!$D$1:$F$701,MATCH('Sorted Data'!P$1&amp;'Sorted Data'!$E27,Rawdata!$D$1:$D$701,FALSE),MATCH('Sorted Data'!$D27,Rawdata!$D$1:$F$1,FALSE))</f>
        <v>#N/A</v>
      </c>
      <c r="Q27" s="3" t="e">
        <f>+INDEX(Rawdata!$D$1:$F$701,MATCH('Sorted Data'!Q$1&amp;'Sorted Data'!$E27,Rawdata!$D$1:$D$701,FALSE),MATCH('Sorted Data'!$D27,Rawdata!$D$1:$F$1,FALSE))</f>
        <v>#N/A</v>
      </c>
      <c r="R27" s="3" t="e">
        <f>+INDEX(Rawdata!$D$1:$F$701,MATCH('Sorted Data'!R$1&amp;'Sorted Data'!$E27,Rawdata!$D$1:$D$701,FALSE),MATCH('Sorted Data'!$D27,Rawdata!$D$1:$F$1,FALSE))</f>
        <v>#N/A</v>
      </c>
      <c r="S27" s="3" t="e">
        <f>+INDEX(Rawdata!$D$1:$F$701,MATCH('Sorted Data'!S$1&amp;'Sorted Data'!$E27,Rawdata!$D$1:$D$701,FALSE),MATCH('Sorted Data'!$D27,Rawdata!$D$1:$F$1,FALSE))</f>
        <v>#N/A</v>
      </c>
      <c r="T27" s="3" t="e">
        <f>+INDEX(Rawdata!$D$1:$F$701,MATCH('Sorted Data'!T$1&amp;'Sorted Data'!$E27,Rawdata!$D$1:$D$701,FALSE),MATCH('Sorted Data'!$D27,Rawdata!$D$1:$F$1,FALSE))</f>
        <v>#N/A</v>
      </c>
      <c r="U27" s="3" t="e">
        <f>+INDEX(Rawdata!$D$1:$F$701,MATCH('Sorted Data'!U$1&amp;'Sorted Data'!$E27,Rawdata!$D$1:$D$701,FALSE),MATCH('Sorted Data'!$D27,Rawdata!$D$1:$F$1,FALSE))</f>
        <v>#N/A</v>
      </c>
      <c r="V27" s="3" t="e">
        <f>+INDEX(Rawdata!$D$1:$F$701,MATCH('Sorted Data'!V$1&amp;'Sorted Data'!$E27,Rawdata!$D$1:$D$701,FALSE),MATCH('Sorted Data'!$D27,Rawdata!$D$1:$F$1,FALSE))</f>
        <v>#N/A</v>
      </c>
      <c r="W27" s="3" t="e">
        <f>+INDEX(Rawdata!$D$1:$F$701,MATCH('Sorted Data'!W$1&amp;'Sorted Data'!$E27,Rawdata!$D$1:$D$701,FALSE),MATCH('Sorted Data'!$D27,Rawdata!$D$1:$F$1,FALSE))</f>
        <v>#N/A</v>
      </c>
      <c r="X27" s="3" t="e">
        <f>+INDEX(Rawdata!$D$1:$F$701,MATCH('Sorted Data'!X$1&amp;'Sorted Data'!$E27,Rawdata!$D$1:$D$701,FALSE),MATCH('Sorted Data'!$D27,Rawdata!$D$1:$F$1,FALSE))</f>
        <v>#N/A</v>
      </c>
      <c r="Y27" s="3" t="e">
        <f>+INDEX(Rawdata!$D$1:$F$701,MATCH('Sorted Data'!Y$1&amp;'Sorted Data'!$E27,Rawdata!$D$1:$D$701,FALSE),MATCH('Sorted Data'!$D27,Rawdata!$D$1:$F$1,FALSE))</f>
        <v>#N/A</v>
      </c>
      <c r="Z27" s="3" t="e">
        <f>+INDEX(Rawdata!$D$1:$F$701,MATCH('Sorted Data'!Z$1&amp;'Sorted Data'!$E27,Rawdata!$D$1:$D$701,FALSE),MATCH('Sorted Data'!$D27,Rawdata!$D$1:$F$1,FALSE))</f>
        <v>#N/A</v>
      </c>
      <c r="AA27" s="3" t="e">
        <f>+INDEX(Rawdata!$D$1:$F$701,MATCH('Sorted Data'!AA$1&amp;'Sorted Data'!$E27,Rawdata!$D$1:$D$701,FALSE),MATCH('Sorted Data'!$D27,Rawdata!$D$1:$F$1,FALSE))</f>
        <v>#N/A</v>
      </c>
      <c r="AB27" s="3" t="e">
        <f>+INDEX(Rawdata!$D$1:$F$701,MATCH('Sorted Data'!AB$1&amp;'Sorted Data'!$E27,Rawdata!$D$1:$D$701,FALSE),MATCH('Sorted Data'!$D27,Rawdata!$D$1:$F$1,FALSE))</f>
        <v>#N/A</v>
      </c>
      <c r="AC27" s="3" t="e">
        <f>+INDEX(Rawdata!$D$1:$F$701,MATCH('Sorted Data'!AC$1&amp;'Sorted Data'!$E27,Rawdata!$D$1:$D$701,FALSE),MATCH('Sorted Data'!$D27,Rawdata!$D$1:$F$1,FALSE))</f>
        <v>#N/A</v>
      </c>
      <c r="AD27" s="3" t="e">
        <f>+INDEX(Rawdata!$D$1:$F$701,MATCH('Sorted Data'!AD$1&amp;'Sorted Data'!$E27,Rawdata!$D$1:$D$701,FALSE),MATCH('Sorted Data'!$D27,Rawdata!$D$1:$F$1,FALSE))</f>
        <v>#N/A</v>
      </c>
      <c r="AE27" s="3" t="e">
        <f>+INDEX(Rawdata!$D$1:$F$701,MATCH('Sorted Data'!AE$1&amp;'Sorted Data'!$E27,Rawdata!$D$1:$D$701,FALSE),MATCH('Sorted Data'!$D27,Rawdata!$D$1:$F$1,FALSE))</f>
        <v>#N/A</v>
      </c>
      <c r="AF27" s="3" t="e">
        <f>+INDEX(Rawdata!$D$1:$F$701,MATCH('Sorted Data'!AF$1&amp;'Sorted Data'!$E27,Rawdata!$D$1:$D$701,FALSE),MATCH('Sorted Data'!$D27,Rawdata!$D$1:$F$1,FALSE))</f>
        <v>#N/A</v>
      </c>
      <c r="AG27" s="3" t="e">
        <f>+INDEX(Rawdata!$D$1:$F$701,MATCH('Sorted Data'!AG$1&amp;'Sorted Data'!$E27,Rawdata!$D$1:$D$701,FALSE),MATCH('Sorted Data'!$D27,Rawdata!$D$1:$F$1,FALSE))</f>
        <v>#N/A</v>
      </c>
      <c r="AH27" s="3" t="e">
        <f>+INDEX(Rawdata!$D$1:$F$701,MATCH('Sorted Data'!AH$1&amp;'Sorted Data'!$E27,Rawdata!$D$1:$D$701,FALSE),MATCH('Sorted Data'!$D27,Rawdata!$D$1:$F$1,FALSE))</f>
        <v>#N/A</v>
      </c>
      <c r="AI27" s="3" t="e">
        <f>+INDEX(Rawdata!$D$1:$F$701,MATCH('Sorted Data'!AI$1&amp;'Sorted Data'!$E27,Rawdata!$D$1:$D$701,FALSE),MATCH('Sorted Data'!$D27,Rawdata!$D$1:$F$1,FALSE))</f>
        <v>#N/A</v>
      </c>
      <c r="AJ27" s="3" t="e">
        <f>+INDEX(Rawdata!$D$1:$F$701,MATCH('Sorted Data'!AJ$1&amp;'Sorted Data'!$E27,Rawdata!$D$1:$D$701,FALSE),MATCH('Sorted Data'!$D27,Rawdata!$D$1:$F$1,FALSE))</f>
        <v>#N/A</v>
      </c>
      <c r="AK27" s="3" t="e">
        <f>+INDEX(Rawdata!$D$1:$F$701,MATCH('Sorted Data'!AK$1&amp;'Sorted Data'!$E27,Rawdata!$D$1:$D$701,FALSE),MATCH('Sorted Data'!$D27,Rawdata!$D$1:$F$1,FALSE))</f>
        <v>#N/A</v>
      </c>
      <c r="AL27" s="3" t="str">
        <f>+INDEX(Rawdata!$D$1:$F$701,MATCH('Sorted Data'!AL$1&amp;'Sorted Data'!$E27,Rawdata!$D$1:$D$701,FALSE),MATCH('Sorted Data'!$D27,Rawdata!$D$1:$F$1,FALSE))</f>
        <v>Yes</v>
      </c>
      <c r="AM27" s="3" t="e">
        <f>+INDEX(Rawdata!$D$1:$F$701,MATCH('Sorted Data'!AM$1&amp;'Sorted Data'!$E27,Rawdata!$D$1:$D$701,FALSE),MATCH('Sorted Data'!$D27,Rawdata!$D$1:$F$1,FALSE))</f>
        <v>#N/A</v>
      </c>
      <c r="AN27" s="3" t="e">
        <f>+INDEX(Rawdata!$D$1:$F$701,MATCH('Sorted Data'!AN$1&amp;'Sorted Data'!$E27,Rawdata!$D$1:$D$701,FALSE),MATCH('Sorted Data'!$D27,Rawdata!$D$1:$F$1,FALSE))</f>
        <v>#N/A</v>
      </c>
      <c r="AO27" s="3" t="e">
        <f>+INDEX(Rawdata!$D$1:$F$701,MATCH('Sorted Data'!AO$1&amp;'Sorted Data'!$E27,Rawdata!$D$1:$D$701,FALSE),MATCH('Sorted Data'!$D27,Rawdata!$D$1:$F$1,FALSE))</f>
        <v>#N/A</v>
      </c>
      <c r="AP27" s="3" t="e">
        <f>+INDEX(Rawdata!$D$1:$F$701,MATCH('Sorted Data'!AP$1&amp;'Sorted Data'!$E27,Rawdata!$D$1:$D$701,FALSE),MATCH('Sorted Data'!$D27,Rawdata!$D$1:$F$1,FALSE))</f>
        <v>#N/A</v>
      </c>
      <c r="AQ27" s="3" t="e">
        <f>+INDEX(Rawdata!$D$1:$F$701,MATCH('Sorted Data'!AQ$1&amp;'Sorted Data'!$E27,Rawdata!$D$1:$D$701,FALSE),MATCH('Sorted Data'!$D27,Rawdata!$D$1:$F$1,FALSE))</f>
        <v>#N/A</v>
      </c>
      <c r="AR27" s="3" t="e">
        <f>+INDEX(Rawdata!$D$1:$F$701,MATCH('Sorted Data'!AR$1&amp;'Sorted Data'!$E27,Rawdata!$D$1:$D$701,FALSE),MATCH('Sorted Data'!$D27,Rawdata!$D$1:$F$1,FALSE))</f>
        <v>#N/A</v>
      </c>
      <c r="AS27" s="3" t="e">
        <f>+INDEX(Rawdata!$D$1:$F$701,MATCH('Sorted Data'!AS$1&amp;'Sorted Data'!$E27,Rawdata!$D$1:$D$701,FALSE),MATCH('Sorted Data'!$D27,Rawdata!$D$1:$F$1,FALSE))</f>
        <v>#N/A</v>
      </c>
      <c r="AT27" s="3" t="e">
        <f>+INDEX(Rawdata!$D$1:$F$701,MATCH('Sorted Data'!AT$1&amp;'Sorted Data'!$E27,Rawdata!$D$1:$D$701,FALSE),MATCH('Sorted Data'!$D27,Rawdata!$D$1:$F$1,FALSE))</f>
        <v>#N/A</v>
      </c>
      <c r="AU27" s="3" t="e">
        <f>+INDEX(Rawdata!$D$1:$F$701,MATCH('Sorted Data'!AU$1&amp;'Sorted Data'!$E27,Rawdata!$D$1:$D$701,FALSE),MATCH('Sorted Data'!$D27,Rawdata!$D$1:$F$1,FALSE))</f>
        <v>#N/A</v>
      </c>
      <c r="AV27" s="3" t="e">
        <f>+INDEX(Rawdata!$D$1:$F$701,MATCH('Sorted Data'!AV$1&amp;'Sorted Data'!$E27,Rawdata!$D$1:$D$701,FALSE),MATCH('Sorted Data'!$D27,Rawdata!$D$1:$F$1,FALSE))</f>
        <v>#N/A</v>
      </c>
      <c r="AW27" s="3" t="e">
        <f>+INDEX(Rawdata!$D$1:$F$701,MATCH('Sorted Data'!AW$1&amp;'Sorted Data'!$E27,Rawdata!$D$1:$D$701,FALSE),MATCH('Sorted Data'!$D27,Rawdata!$D$1:$F$1,FALSE))</f>
        <v>#N/A</v>
      </c>
      <c r="AX27" s="3" t="e">
        <f>+INDEX(Rawdata!$D$1:$F$701,MATCH('Sorted Data'!AX$1&amp;'Sorted Data'!$E27,Rawdata!$D$1:$D$701,FALSE),MATCH('Sorted Data'!$D27,Rawdata!$D$1:$F$1,FALSE))</f>
        <v>#N/A</v>
      </c>
      <c r="AY27" s="3" t="e">
        <f>+INDEX(Rawdata!$D$1:$F$701,MATCH('Sorted Data'!AY$1&amp;'Sorted Data'!$E27,Rawdata!$D$1:$D$701,FALSE),MATCH('Sorted Data'!$D27,Rawdata!$D$1:$F$1,FALSE))</f>
        <v>#N/A</v>
      </c>
      <c r="AZ27" s="3" t="e">
        <f>+INDEX(Rawdata!$D$1:$F$701,MATCH('Sorted Data'!AZ$1&amp;'Sorted Data'!$E27,Rawdata!$D$1:$D$701,FALSE),MATCH('Sorted Data'!$D27,Rawdata!$D$1:$F$1,FALSE))</f>
        <v>#N/A</v>
      </c>
      <c r="BA27" s="3" t="e">
        <f>+INDEX(Rawdata!$D$1:$F$701,MATCH('Sorted Data'!BA$1&amp;'Sorted Data'!$E27,Rawdata!$D$1:$D$701,FALSE),MATCH('Sorted Data'!$D27,Rawdata!$D$1:$F$1,FALSE))</f>
        <v>#N/A</v>
      </c>
      <c r="BB27" s="3" t="e">
        <f>+INDEX(Rawdata!$D$1:$F$701,MATCH('Sorted Data'!BB$1&amp;'Sorted Data'!$E27,Rawdata!$D$1:$D$701,FALSE),MATCH('Sorted Data'!$D27,Rawdata!$D$1:$F$1,FALSE))</f>
        <v>#N/A</v>
      </c>
      <c r="BC27" s="3" t="e">
        <f>+INDEX(Rawdata!$D$1:$F$701,MATCH('Sorted Data'!BC$1&amp;'Sorted Data'!$E27,Rawdata!$D$1:$D$701,FALSE),MATCH('Sorted Data'!$D27,Rawdata!$D$1:$F$1,FALSE))</f>
        <v>#N/A</v>
      </c>
      <c r="BD27" s="3" t="e">
        <f>+INDEX(Rawdata!$D$1:$F$701,MATCH('Sorted Data'!BD$1&amp;'Sorted Data'!$E27,Rawdata!$D$1:$D$701,FALSE),MATCH('Sorted Data'!$D27,Rawdata!$D$1:$F$1,FALSE))</f>
        <v>#N/A</v>
      </c>
      <c r="BE27" s="3" t="e">
        <f>+INDEX(Rawdata!$D$1:$F$701,MATCH('Sorted Data'!BE$1&amp;'Sorted Data'!$E27,Rawdata!$D$1:$D$701,FALSE),MATCH('Sorted Data'!$D27,Rawdata!$D$1:$F$1,FALSE))</f>
        <v>#N/A</v>
      </c>
      <c r="BF27" s="3" t="e">
        <f>+INDEX(Rawdata!$D$1:$F$701,MATCH('Sorted Data'!BF$1&amp;'Sorted Data'!$E27,Rawdata!$D$1:$D$701,FALSE),MATCH('Sorted Data'!$D27,Rawdata!$D$1:$F$1,FALSE))</f>
        <v>#N/A</v>
      </c>
      <c r="BG27" s="3" t="e">
        <f>+INDEX(Rawdata!$D$1:$F$701,MATCH('Sorted Data'!BG$1&amp;'Sorted Data'!$E27,Rawdata!$D$1:$D$701,FALSE),MATCH('Sorted Data'!$D27,Rawdata!$D$1:$F$1,FALSE))</f>
        <v>#N/A</v>
      </c>
      <c r="BH27" s="3" t="e">
        <f>+INDEX(Rawdata!$D$1:$F$701,MATCH('Sorted Data'!BH$1&amp;'Sorted Data'!$E27,Rawdata!$D$1:$D$701,FALSE),MATCH('Sorted Data'!$D27,Rawdata!$D$1:$F$1,FALSE))</f>
        <v>#N/A</v>
      </c>
      <c r="BI27" s="3" t="e">
        <f>+INDEX(Rawdata!$D$1:$F$701,MATCH('Sorted Data'!BI$1&amp;'Sorted Data'!$E27,Rawdata!$D$1:$D$701,FALSE),MATCH('Sorted Data'!$D27,Rawdata!$D$1:$F$1,FALSE))</f>
        <v>#N/A</v>
      </c>
      <c r="BJ27" s="3" t="e">
        <f>+INDEX(Rawdata!$D$1:$F$701,MATCH('Sorted Data'!BJ$1&amp;'Sorted Data'!$E27,Rawdata!$D$1:$D$701,FALSE),MATCH('Sorted Data'!$D27,Rawdata!$D$1:$F$1,FALSE))</f>
        <v>#N/A</v>
      </c>
    </row>
    <row r="28" spans="2:62" x14ac:dyDescent="0.2">
      <c r="C28">
        <f t="shared" si="1"/>
        <v>5</v>
      </c>
      <c r="D28" t="s">
        <v>1</v>
      </c>
      <c r="E28" t="s">
        <v>142</v>
      </c>
      <c r="F28" s="11" t="str">
        <f t="shared" si="2"/>
        <v>Long guns</v>
      </c>
      <c r="G28" s="3" t="e">
        <f>+INDEX(Rawdata!$D$1:$F$701,MATCH('Sorted Data'!G$1&amp;'Sorted Data'!$E28,Rawdata!$D$1:$D$701,FALSE),MATCH('Sorted Data'!$D28,Rawdata!$D$1:$F$1,FALSE))</f>
        <v>#N/A</v>
      </c>
      <c r="H28" s="3" t="e">
        <f>+INDEX(Rawdata!$D$1:$F$701,MATCH('Sorted Data'!H$1&amp;'Sorted Data'!$E28,Rawdata!$D$1:$D$701,FALSE),MATCH('Sorted Data'!$D28,Rawdata!$D$1:$F$1,FALSE))</f>
        <v>#N/A</v>
      </c>
      <c r="I28" s="3" t="e">
        <f>+INDEX(Rawdata!$D$1:$F$701,MATCH('Sorted Data'!I$1&amp;'Sorted Data'!$E28,Rawdata!$D$1:$D$701,FALSE),MATCH('Sorted Data'!$D28,Rawdata!$D$1:$F$1,FALSE))</f>
        <v>#N/A</v>
      </c>
      <c r="J28" s="3" t="e">
        <f>+INDEX(Rawdata!$D$1:$F$701,MATCH('Sorted Data'!J$1&amp;'Sorted Data'!$E28,Rawdata!$D$1:$D$701,FALSE),MATCH('Sorted Data'!$D28,Rawdata!$D$1:$F$1,FALSE))</f>
        <v>#N/A</v>
      </c>
      <c r="K28" s="3" t="e">
        <f>+INDEX(Rawdata!$D$1:$F$701,MATCH('Sorted Data'!K$1&amp;'Sorted Data'!$E28,Rawdata!$D$1:$D$701,FALSE),MATCH('Sorted Data'!$D28,Rawdata!$D$1:$F$1,FALSE))</f>
        <v>#N/A</v>
      </c>
      <c r="L28" s="3" t="e">
        <f>+INDEX(Rawdata!$D$1:$F$701,MATCH('Sorted Data'!L$1&amp;'Sorted Data'!$E28,Rawdata!$D$1:$D$701,FALSE),MATCH('Sorted Data'!$D28,Rawdata!$D$1:$F$1,FALSE))</f>
        <v>#N/A</v>
      </c>
      <c r="M28" s="3" t="str">
        <f>+INDEX(Rawdata!$D$1:$F$701,MATCH('Sorted Data'!M$1&amp;'Sorted Data'!$E28,Rawdata!$D$1:$D$701,FALSE),MATCH('Sorted Data'!$D28,Rawdata!$D$1:$F$1,FALSE))</f>
        <v>No</v>
      </c>
      <c r="N28" s="3" t="e">
        <f>+INDEX(Rawdata!$D$1:$F$701,MATCH('Sorted Data'!N$1&amp;'Sorted Data'!$E28,Rawdata!$D$1:$D$701,FALSE),MATCH('Sorted Data'!$D28,Rawdata!$D$1:$F$1,FALSE))</f>
        <v>#N/A</v>
      </c>
      <c r="O28" s="3" t="e">
        <f>+INDEX(Rawdata!$D$1:$F$701,MATCH('Sorted Data'!O$1&amp;'Sorted Data'!$E28,Rawdata!$D$1:$D$701,FALSE),MATCH('Sorted Data'!$D28,Rawdata!$D$1:$F$1,FALSE))</f>
        <v>#N/A</v>
      </c>
      <c r="P28" s="3" t="str">
        <f>+INDEX(Rawdata!$D$1:$F$701,MATCH('Sorted Data'!P$1&amp;'Sorted Data'!$E28,Rawdata!$D$1:$D$701,FALSE),MATCH('Sorted Data'!$D28,Rawdata!$D$1:$F$1,FALSE))</f>
        <v>No</v>
      </c>
      <c r="Q28" s="3" t="e">
        <f>+INDEX(Rawdata!$D$1:$F$701,MATCH('Sorted Data'!Q$1&amp;'Sorted Data'!$E28,Rawdata!$D$1:$D$701,FALSE),MATCH('Sorted Data'!$D28,Rawdata!$D$1:$F$1,FALSE))</f>
        <v>#N/A</v>
      </c>
      <c r="R28" s="3" t="e">
        <f>+INDEX(Rawdata!$D$1:$F$701,MATCH('Sorted Data'!R$1&amp;'Sorted Data'!$E28,Rawdata!$D$1:$D$701,FALSE),MATCH('Sorted Data'!$D28,Rawdata!$D$1:$F$1,FALSE))</f>
        <v>#N/A</v>
      </c>
      <c r="S28" s="3" t="e">
        <f>+INDEX(Rawdata!$D$1:$F$701,MATCH('Sorted Data'!S$1&amp;'Sorted Data'!$E28,Rawdata!$D$1:$D$701,FALSE),MATCH('Sorted Data'!$D28,Rawdata!$D$1:$F$1,FALSE))</f>
        <v>#N/A</v>
      </c>
      <c r="T28" s="3" t="e">
        <f>+INDEX(Rawdata!$D$1:$F$701,MATCH('Sorted Data'!T$1&amp;'Sorted Data'!$E28,Rawdata!$D$1:$D$701,FALSE),MATCH('Sorted Data'!$D28,Rawdata!$D$1:$F$1,FALSE))</f>
        <v>#N/A</v>
      </c>
      <c r="U28" s="3" t="str">
        <f>+INDEX(Rawdata!$D$1:$F$701,MATCH('Sorted Data'!U$1&amp;'Sorted Data'!$E28,Rawdata!$D$1:$D$701,FALSE),MATCH('Sorted Data'!$D28,Rawdata!$D$1:$F$1,FALSE))</f>
        <v>No</v>
      </c>
      <c r="V28" s="3" t="e">
        <f>+INDEX(Rawdata!$D$1:$F$701,MATCH('Sorted Data'!V$1&amp;'Sorted Data'!$E28,Rawdata!$D$1:$D$701,FALSE),MATCH('Sorted Data'!$D28,Rawdata!$D$1:$F$1,FALSE))</f>
        <v>#N/A</v>
      </c>
      <c r="W28" s="3" t="e">
        <f>+INDEX(Rawdata!$D$1:$F$701,MATCH('Sorted Data'!W$1&amp;'Sorted Data'!$E28,Rawdata!$D$1:$D$701,FALSE),MATCH('Sorted Data'!$D28,Rawdata!$D$1:$F$1,FALSE))</f>
        <v>#N/A</v>
      </c>
      <c r="X28" s="3" t="e">
        <f>+INDEX(Rawdata!$D$1:$F$701,MATCH('Sorted Data'!X$1&amp;'Sorted Data'!$E28,Rawdata!$D$1:$D$701,FALSE),MATCH('Sorted Data'!$D28,Rawdata!$D$1:$F$1,FALSE))</f>
        <v>#N/A</v>
      </c>
      <c r="Y28" s="3" t="e">
        <f>+INDEX(Rawdata!$D$1:$F$701,MATCH('Sorted Data'!Y$1&amp;'Sorted Data'!$E28,Rawdata!$D$1:$D$701,FALSE),MATCH('Sorted Data'!$D28,Rawdata!$D$1:$F$1,FALSE))</f>
        <v>#N/A</v>
      </c>
      <c r="Z28" s="3" t="e">
        <f>+INDEX(Rawdata!$D$1:$F$701,MATCH('Sorted Data'!Z$1&amp;'Sorted Data'!$E28,Rawdata!$D$1:$D$701,FALSE),MATCH('Sorted Data'!$D28,Rawdata!$D$1:$F$1,FALSE))</f>
        <v>#N/A</v>
      </c>
      <c r="AA28" s="3" t="e">
        <f>+INDEX(Rawdata!$D$1:$F$701,MATCH('Sorted Data'!AA$1&amp;'Sorted Data'!$E28,Rawdata!$D$1:$D$701,FALSE),MATCH('Sorted Data'!$D28,Rawdata!$D$1:$F$1,FALSE))</f>
        <v>#N/A</v>
      </c>
      <c r="AB28" s="3" t="e">
        <f>+INDEX(Rawdata!$D$1:$F$701,MATCH('Sorted Data'!AB$1&amp;'Sorted Data'!$E28,Rawdata!$D$1:$D$701,FALSE),MATCH('Sorted Data'!$D28,Rawdata!$D$1:$F$1,FALSE))</f>
        <v>#N/A</v>
      </c>
      <c r="AC28" s="3" t="e">
        <f>+INDEX(Rawdata!$D$1:$F$701,MATCH('Sorted Data'!AC$1&amp;'Sorted Data'!$E28,Rawdata!$D$1:$D$701,FALSE),MATCH('Sorted Data'!$D28,Rawdata!$D$1:$F$1,FALSE))</f>
        <v>#N/A</v>
      </c>
      <c r="AD28" s="3" t="e">
        <f>+INDEX(Rawdata!$D$1:$F$701,MATCH('Sorted Data'!AD$1&amp;'Sorted Data'!$E28,Rawdata!$D$1:$D$701,FALSE),MATCH('Sorted Data'!$D28,Rawdata!$D$1:$F$1,FALSE))</f>
        <v>#N/A</v>
      </c>
      <c r="AE28" s="3" t="e">
        <f>+INDEX(Rawdata!$D$1:$F$701,MATCH('Sorted Data'!AE$1&amp;'Sorted Data'!$E28,Rawdata!$D$1:$D$701,FALSE),MATCH('Sorted Data'!$D28,Rawdata!$D$1:$F$1,FALSE))</f>
        <v>#N/A</v>
      </c>
      <c r="AF28" s="3" t="e">
        <f>+INDEX(Rawdata!$D$1:$F$701,MATCH('Sorted Data'!AF$1&amp;'Sorted Data'!$E28,Rawdata!$D$1:$D$701,FALSE),MATCH('Sorted Data'!$D28,Rawdata!$D$1:$F$1,FALSE))</f>
        <v>#N/A</v>
      </c>
      <c r="AG28" s="3" t="e">
        <f>+INDEX(Rawdata!$D$1:$F$701,MATCH('Sorted Data'!AG$1&amp;'Sorted Data'!$E28,Rawdata!$D$1:$D$701,FALSE),MATCH('Sorted Data'!$D28,Rawdata!$D$1:$F$1,FALSE))</f>
        <v>#N/A</v>
      </c>
      <c r="AH28" s="3" t="e">
        <f>+INDEX(Rawdata!$D$1:$F$701,MATCH('Sorted Data'!AH$1&amp;'Sorted Data'!$E28,Rawdata!$D$1:$D$701,FALSE),MATCH('Sorted Data'!$D28,Rawdata!$D$1:$F$1,FALSE))</f>
        <v>#N/A</v>
      </c>
      <c r="AI28" s="3" t="e">
        <f>+INDEX(Rawdata!$D$1:$F$701,MATCH('Sorted Data'!AI$1&amp;'Sorted Data'!$E28,Rawdata!$D$1:$D$701,FALSE),MATCH('Sorted Data'!$D28,Rawdata!$D$1:$F$1,FALSE))</f>
        <v>#N/A</v>
      </c>
      <c r="AJ28" s="3" t="e">
        <f>+INDEX(Rawdata!$D$1:$F$701,MATCH('Sorted Data'!AJ$1&amp;'Sorted Data'!$E28,Rawdata!$D$1:$D$701,FALSE),MATCH('Sorted Data'!$D28,Rawdata!$D$1:$F$1,FALSE))</f>
        <v>#N/A</v>
      </c>
      <c r="AK28" s="3" t="e">
        <f>+INDEX(Rawdata!$D$1:$F$701,MATCH('Sorted Data'!AK$1&amp;'Sorted Data'!$E28,Rawdata!$D$1:$D$701,FALSE),MATCH('Sorted Data'!$D28,Rawdata!$D$1:$F$1,FALSE))</f>
        <v>#N/A</v>
      </c>
      <c r="AL28" s="3" t="str">
        <f>+INDEX(Rawdata!$D$1:$F$701,MATCH('Sorted Data'!AL$1&amp;'Sorted Data'!$E28,Rawdata!$D$1:$D$701,FALSE),MATCH('Sorted Data'!$D28,Rawdata!$D$1:$F$1,FALSE))</f>
        <v>No</v>
      </c>
      <c r="AM28" s="3" t="e">
        <f>+INDEX(Rawdata!$D$1:$F$701,MATCH('Sorted Data'!AM$1&amp;'Sorted Data'!$E28,Rawdata!$D$1:$D$701,FALSE),MATCH('Sorted Data'!$D28,Rawdata!$D$1:$F$1,FALSE))</f>
        <v>#N/A</v>
      </c>
      <c r="AN28" s="3" t="e">
        <f>+INDEX(Rawdata!$D$1:$F$701,MATCH('Sorted Data'!AN$1&amp;'Sorted Data'!$E28,Rawdata!$D$1:$D$701,FALSE),MATCH('Sorted Data'!$D28,Rawdata!$D$1:$F$1,FALSE))</f>
        <v>#N/A</v>
      </c>
      <c r="AO28" s="3" t="e">
        <f>+INDEX(Rawdata!$D$1:$F$701,MATCH('Sorted Data'!AO$1&amp;'Sorted Data'!$E28,Rawdata!$D$1:$D$701,FALSE),MATCH('Sorted Data'!$D28,Rawdata!$D$1:$F$1,FALSE))</f>
        <v>#N/A</v>
      </c>
      <c r="AP28" s="3" t="str">
        <f>+INDEX(Rawdata!$D$1:$F$701,MATCH('Sorted Data'!AP$1&amp;'Sorted Data'!$E28,Rawdata!$D$1:$D$701,FALSE),MATCH('Sorted Data'!$D28,Rawdata!$D$1:$F$1,FALSE))</f>
        <v>No</v>
      </c>
      <c r="AQ28" s="3" t="e">
        <f>+INDEX(Rawdata!$D$1:$F$701,MATCH('Sorted Data'!AQ$1&amp;'Sorted Data'!$E28,Rawdata!$D$1:$D$701,FALSE),MATCH('Sorted Data'!$D28,Rawdata!$D$1:$F$1,FALSE))</f>
        <v>#N/A</v>
      </c>
      <c r="AR28" s="3" t="e">
        <f>+INDEX(Rawdata!$D$1:$F$701,MATCH('Sorted Data'!AR$1&amp;'Sorted Data'!$E28,Rawdata!$D$1:$D$701,FALSE),MATCH('Sorted Data'!$D28,Rawdata!$D$1:$F$1,FALSE))</f>
        <v>#N/A</v>
      </c>
      <c r="AS28" s="3" t="e">
        <f>+INDEX(Rawdata!$D$1:$F$701,MATCH('Sorted Data'!AS$1&amp;'Sorted Data'!$E28,Rawdata!$D$1:$D$701,FALSE),MATCH('Sorted Data'!$D28,Rawdata!$D$1:$F$1,FALSE))</f>
        <v>#N/A</v>
      </c>
      <c r="AT28" s="3" t="e">
        <f>+INDEX(Rawdata!$D$1:$F$701,MATCH('Sorted Data'!AT$1&amp;'Sorted Data'!$E28,Rawdata!$D$1:$D$701,FALSE),MATCH('Sorted Data'!$D28,Rawdata!$D$1:$F$1,FALSE))</f>
        <v>#N/A</v>
      </c>
      <c r="AU28" s="3" t="e">
        <f>+INDEX(Rawdata!$D$1:$F$701,MATCH('Sorted Data'!AU$1&amp;'Sorted Data'!$E28,Rawdata!$D$1:$D$701,FALSE),MATCH('Sorted Data'!$D28,Rawdata!$D$1:$F$1,FALSE))</f>
        <v>#N/A</v>
      </c>
      <c r="AV28" s="3" t="e">
        <f>+INDEX(Rawdata!$D$1:$F$701,MATCH('Sorted Data'!AV$1&amp;'Sorted Data'!$E28,Rawdata!$D$1:$D$701,FALSE),MATCH('Sorted Data'!$D28,Rawdata!$D$1:$F$1,FALSE))</f>
        <v>#N/A</v>
      </c>
      <c r="AW28" s="3" t="e">
        <f>+INDEX(Rawdata!$D$1:$F$701,MATCH('Sorted Data'!AW$1&amp;'Sorted Data'!$E28,Rawdata!$D$1:$D$701,FALSE),MATCH('Sorted Data'!$D28,Rawdata!$D$1:$F$1,FALSE))</f>
        <v>#N/A</v>
      </c>
      <c r="AX28" s="3" t="e">
        <f>+INDEX(Rawdata!$D$1:$F$701,MATCH('Sorted Data'!AX$1&amp;'Sorted Data'!$E28,Rawdata!$D$1:$D$701,FALSE),MATCH('Sorted Data'!$D28,Rawdata!$D$1:$F$1,FALSE))</f>
        <v>#N/A</v>
      </c>
      <c r="AY28" s="3" t="e">
        <f>+INDEX(Rawdata!$D$1:$F$701,MATCH('Sorted Data'!AY$1&amp;'Sorted Data'!$E28,Rawdata!$D$1:$D$701,FALSE),MATCH('Sorted Data'!$D28,Rawdata!$D$1:$F$1,FALSE))</f>
        <v>#N/A</v>
      </c>
      <c r="AZ28" s="3" t="e">
        <f>+INDEX(Rawdata!$D$1:$F$701,MATCH('Sorted Data'!AZ$1&amp;'Sorted Data'!$E28,Rawdata!$D$1:$D$701,FALSE),MATCH('Sorted Data'!$D28,Rawdata!$D$1:$F$1,FALSE))</f>
        <v>#N/A</v>
      </c>
      <c r="BA28" s="3" t="e">
        <f>+INDEX(Rawdata!$D$1:$F$701,MATCH('Sorted Data'!BA$1&amp;'Sorted Data'!$E28,Rawdata!$D$1:$D$701,FALSE),MATCH('Sorted Data'!$D28,Rawdata!$D$1:$F$1,FALSE))</f>
        <v>#N/A</v>
      </c>
      <c r="BB28" s="3" t="e">
        <f>+INDEX(Rawdata!$D$1:$F$701,MATCH('Sorted Data'!BB$1&amp;'Sorted Data'!$E28,Rawdata!$D$1:$D$701,FALSE),MATCH('Sorted Data'!$D28,Rawdata!$D$1:$F$1,FALSE))</f>
        <v>#N/A</v>
      </c>
      <c r="BC28" s="3" t="e">
        <f>+INDEX(Rawdata!$D$1:$F$701,MATCH('Sorted Data'!BC$1&amp;'Sorted Data'!$E28,Rawdata!$D$1:$D$701,FALSE),MATCH('Sorted Data'!$D28,Rawdata!$D$1:$F$1,FALSE))</f>
        <v>#N/A</v>
      </c>
      <c r="BD28" s="3" t="e">
        <f>+INDEX(Rawdata!$D$1:$F$701,MATCH('Sorted Data'!BD$1&amp;'Sorted Data'!$E28,Rawdata!$D$1:$D$701,FALSE),MATCH('Sorted Data'!$D28,Rawdata!$D$1:$F$1,FALSE))</f>
        <v>#N/A</v>
      </c>
      <c r="BE28" s="3" t="e">
        <f>+INDEX(Rawdata!$D$1:$F$701,MATCH('Sorted Data'!BE$1&amp;'Sorted Data'!$E28,Rawdata!$D$1:$D$701,FALSE),MATCH('Sorted Data'!$D28,Rawdata!$D$1:$F$1,FALSE))</f>
        <v>#N/A</v>
      </c>
      <c r="BF28" s="3" t="e">
        <f>+INDEX(Rawdata!$D$1:$F$701,MATCH('Sorted Data'!BF$1&amp;'Sorted Data'!$E28,Rawdata!$D$1:$D$701,FALSE),MATCH('Sorted Data'!$D28,Rawdata!$D$1:$F$1,FALSE))</f>
        <v>#N/A</v>
      </c>
      <c r="BG28" s="3" t="e">
        <f>+INDEX(Rawdata!$D$1:$F$701,MATCH('Sorted Data'!BG$1&amp;'Sorted Data'!$E28,Rawdata!$D$1:$D$701,FALSE),MATCH('Sorted Data'!$D28,Rawdata!$D$1:$F$1,FALSE))</f>
        <v>#N/A</v>
      </c>
      <c r="BH28" s="3" t="e">
        <f>+INDEX(Rawdata!$D$1:$F$701,MATCH('Sorted Data'!BH$1&amp;'Sorted Data'!$E28,Rawdata!$D$1:$D$701,FALSE),MATCH('Sorted Data'!$D28,Rawdata!$D$1:$F$1,FALSE))</f>
        <v>#N/A</v>
      </c>
      <c r="BI28" s="3" t="e">
        <f>+INDEX(Rawdata!$D$1:$F$701,MATCH('Sorted Data'!BI$1&amp;'Sorted Data'!$E28,Rawdata!$D$1:$D$701,FALSE),MATCH('Sorted Data'!$D28,Rawdata!$D$1:$F$1,FALSE))</f>
        <v>#N/A</v>
      </c>
      <c r="BJ28" s="3" t="e">
        <f>+INDEX(Rawdata!$D$1:$F$701,MATCH('Sorted Data'!BJ$1&amp;'Sorted Data'!$E28,Rawdata!$D$1:$D$701,FALSE),MATCH('Sorted Data'!$D28,Rawdata!$D$1:$F$1,FALSE))</f>
        <v>#N/A</v>
      </c>
    </row>
    <row r="29" spans="2:62" x14ac:dyDescent="0.2">
      <c r="B29" t="str">
        <f>+B2</f>
        <v>State permit required to purchase?</v>
      </c>
      <c r="C29">
        <f t="shared" si="1"/>
        <v>4</v>
      </c>
      <c r="D29" t="s">
        <v>1</v>
      </c>
      <c r="E29" s="6" t="s">
        <v>162</v>
      </c>
      <c r="F29" s="11" t="str">
        <f t="shared" si="2"/>
        <v>State permit required to purchase?Long guns</v>
      </c>
      <c r="G29" s="3" t="e">
        <f>+INDEX(Rawdata!$D$1:$F$701,MATCH('Sorted Data'!G$1&amp;'Sorted Data'!$E29,Rawdata!$D$1:$D$701,FALSE),MATCH('Sorted Data'!$D29,Rawdata!$D$1:$F$1,FALSE))</f>
        <v>#N/A</v>
      </c>
      <c r="H29" s="3" t="e">
        <f>+INDEX(Rawdata!$D$1:$F$701,MATCH('Sorted Data'!H$1&amp;'Sorted Data'!$E29,Rawdata!$D$1:$D$701,FALSE),MATCH('Sorted Data'!$D29,Rawdata!$D$1:$F$1,FALSE))</f>
        <v>#N/A</v>
      </c>
      <c r="I29" s="3" t="e">
        <f>+INDEX(Rawdata!$D$1:$F$701,MATCH('Sorted Data'!I$1&amp;'Sorted Data'!$E29,Rawdata!$D$1:$D$701,FALSE),MATCH('Sorted Data'!$D29,Rawdata!$D$1:$F$1,FALSE))</f>
        <v>#N/A</v>
      </c>
      <c r="J29" s="3" t="e">
        <f>+INDEX(Rawdata!$D$1:$F$701,MATCH('Sorted Data'!J$1&amp;'Sorted Data'!$E29,Rawdata!$D$1:$D$701,FALSE),MATCH('Sorted Data'!$D29,Rawdata!$D$1:$F$1,FALSE))</f>
        <v>#N/A</v>
      </c>
      <c r="K29" s="3" t="e">
        <f>+INDEX(Rawdata!$D$1:$F$701,MATCH('Sorted Data'!K$1&amp;'Sorted Data'!$E29,Rawdata!$D$1:$D$701,FALSE),MATCH('Sorted Data'!$D29,Rawdata!$D$1:$F$1,FALSE))</f>
        <v>#N/A</v>
      </c>
      <c r="L29" s="3" t="e">
        <f>+INDEX(Rawdata!$D$1:$F$701,MATCH('Sorted Data'!L$1&amp;'Sorted Data'!$E29,Rawdata!$D$1:$D$701,FALSE),MATCH('Sorted Data'!$D29,Rawdata!$D$1:$F$1,FALSE))</f>
        <v>#N/A</v>
      </c>
      <c r="M29" s="3" t="e">
        <f>+INDEX(Rawdata!$D$1:$F$701,MATCH('Sorted Data'!M$1&amp;'Sorted Data'!$E29,Rawdata!$D$1:$D$701,FALSE),MATCH('Sorted Data'!$D29,Rawdata!$D$1:$F$1,FALSE))</f>
        <v>#N/A</v>
      </c>
      <c r="N29" s="3" t="e">
        <f>+INDEX(Rawdata!$D$1:$F$701,MATCH('Sorted Data'!N$1&amp;'Sorted Data'!$E29,Rawdata!$D$1:$D$701,FALSE),MATCH('Sorted Data'!$D29,Rawdata!$D$1:$F$1,FALSE))</f>
        <v>#N/A</v>
      </c>
      <c r="O29" s="3" t="str">
        <f>+INDEX(Rawdata!$D$1:$F$701,MATCH('Sorted Data'!O$1&amp;'Sorted Data'!$E29,Rawdata!$D$1:$D$701,FALSE),MATCH('Sorted Data'!$D29,Rawdata!$D$1:$F$1,FALSE))</f>
        <v>Yes</v>
      </c>
      <c r="P29" s="3" t="e">
        <f>+INDEX(Rawdata!$D$1:$F$701,MATCH('Sorted Data'!P$1&amp;'Sorted Data'!$E29,Rawdata!$D$1:$D$701,FALSE),MATCH('Sorted Data'!$D29,Rawdata!$D$1:$F$1,FALSE))</f>
        <v>#N/A</v>
      </c>
      <c r="Q29" s="3" t="e">
        <f>+INDEX(Rawdata!$D$1:$F$701,MATCH('Sorted Data'!Q$1&amp;'Sorted Data'!$E29,Rawdata!$D$1:$D$701,FALSE),MATCH('Sorted Data'!$D29,Rawdata!$D$1:$F$1,FALSE))</f>
        <v>#N/A</v>
      </c>
      <c r="R29" s="3" t="e">
        <f>+INDEX(Rawdata!$D$1:$F$701,MATCH('Sorted Data'!R$1&amp;'Sorted Data'!$E29,Rawdata!$D$1:$D$701,FALSE),MATCH('Sorted Data'!$D29,Rawdata!$D$1:$F$1,FALSE))</f>
        <v>#N/A</v>
      </c>
      <c r="S29" s="3" t="e">
        <f>+INDEX(Rawdata!$D$1:$F$701,MATCH('Sorted Data'!S$1&amp;'Sorted Data'!$E29,Rawdata!$D$1:$D$701,FALSE),MATCH('Sorted Data'!$D29,Rawdata!$D$1:$F$1,FALSE))</f>
        <v>#N/A</v>
      </c>
      <c r="T29" s="3" t="e">
        <f>+INDEX(Rawdata!$D$1:$F$701,MATCH('Sorted Data'!T$1&amp;'Sorted Data'!$E29,Rawdata!$D$1:$D$701,FALSE),MATCH('Sorted Data'!$D29,Rawdata!$D$1:$F$1,FALSE))</f>
        <v>#N/A</v>
      </c>
      <c r="U29" s="3" t="e">
        <f>+INDEX(Rawdata!$D$1:$F$701,MATCH('Sorted Data'!U$1&amp;'Sorted Data'!$E29,Rawdata!$D$1:$D$701,FALSE),MATCH('Sorted Data'!$D29,Rawdata!$D$1:$F$1,FALSE))</f>
        <v>#N/A</v>
      </c>
      <c r="V29" s="3" t="e">
        <f>+INDEX(Rawdata!$D$1:$F$701,MATCH('Sorted Data'!V$1&amp;'Sorted Data'!$E29,Rawdata!$D$1:$D$701,FALSE),MATCH('Sorted Data'!$D29,Rawdata!$D$1:$F$1,FALSE))</f>
        <v>#N/A</v>
      </c>
      <c r="W29" s="3" t="e">
        <f>+INDEX(Rawdata!$D$1:$F$701,MATCH('Sorted Data'!W$1&amp;'Sorted Data'!$E29,Rawdata!$D$1:$D$701,FALSE),MATCH('Sorted Data'!$D29,Rawdata!$D$1:$F$1,FALSE))</f>
        <v>#N/A</v>
      </c>
      <c r="X29" s="3" t="e">
        <f>+INDEX(Rawdata!$D$1:$F$701,MATCH('Sorted Data'!X$1&amp;'Sorted Data'!$E29,Rawdata!$D$1:$D$701,FALSE),MATCH('Sorted Data'!$D29,Rawdata!$D$1:$F$1,FALSE))</f>
        <v>#N/A</v>
      </c>
      <c r="Y29" s="3" t="e">
        <f>+INDEX(Rawdata!$D$1:$F$701,MATCH('Sorted Data'!Y$1&amp;'Sorted Data'!$E29,Rawdata!$D$1:$D$701,FALSE),MATCH('Sorted Data'!$D29,Rawdata!$D$1:$F$1,FALSE))</f>
        <v>#N/A</v>
      </c>
      <c r="Z29" s="3" t="e">
        <f>+INDEX(Rawdata!$D$1:$F$701,MATCH('Sorted Data'!Z$1&amp;'Sorted Data'!$E29,Rawdata!$D$1:$D$701,FALSE),MATCH('Sorted Data'!$D29,Rawdata!$D$1:$F$1,FALSE))</f>
        <v>#N/A</v>
      </c>
      <c r="AA29" s="3" t="e">
        <f>+INDEX(Rawdata!$D$1:$F$701,MATCH('Sorted Data'!AA$1&amp;'Sorted Data'!$E29,Rawdata!$D$1:$D$701,FALSE),MATCH('Sorted Data'!$D29,Rawdata!$D$1:$F$1,FALSE))</f>
        <v>#N/A</v>
      </c>
      <c r="AB29" s="3" t="e">
        <f>+INDEX(Rawdata!$D$1:$F$701,MATCH('Sorted Data'!AB$1&amp;'Sorted Data'!$E29,Rawdata!$D$1:$D$701,FALSE),MATCH('Sorted Data'!$D29,Rawdata!$D$1:$F$1,FALSE))</f>
        <v>#N/A</v>
      </c>
      <c r="AC29" s="3" t="e">
        <f>+INDEX(Rawdata!$D$1:$F$701,MATCH('Sorted Data'!AC$1&amp;'Sorted Data'!$E29,Rawdata!$D$1:$D$701,FALSE),MATCH('Sorted Data'!$D29,Rawdata!$D$1:$F$1,FALSE))</f>
        <v>#N/A</v>
      </c>
      <c r="AD29" s="3" t="e">
        <f>+INDEX(Rawdata!$D$1:$F$701,MATCH('Sorted Data'!AD$1&amp;'Sorted Data'!$E29,Rawdata!$D$1:$D$701,FALSE),MATCH('Sorted Data'!$D29,Rawdata!$D$1:$F$1,FALSE))</f>
        <v>#N/A</v>
      </c>
      <c r="AE29" s="3" t="e">
        <f>+INDEX(Rawdata!$D$1:$F$701,MATCH('Sorted Data'!AE$1&amp;'Sorted Data'!$E29,Rawdata!$D$1:$D$701,FALSE),MATCH('Sorted Data'!$D29,Rawdata!$D$1:$F$1,FALSE))</f>
        <v>#N/A</v>
      </c>
      <c r="AF29" s="3" t="e">
        <f>+INDEX(Rawdata!$D$1:$F$701,MATCH('Sorted Data'!AF$1&amp;'Sorted Data'!$E29,Rawdata!$D$1:$D$701,FALSE),MATCH('Sorted Data'!$D29,Rawdata!$D$1:$F$1,FALSE))</f>
        <v>#N/A</v>
      </c>
      <c r="AG29" s="3" t="e">
        <f>+INDEX(Rawdata!$D$1:$F$701,MATCH('Sorted Data'!AG$1&amp;'Sorted Data'!$E29,Rawdata!$D$1:$D$701,FALSE),MATCH('Sorted Data'!$D29,Rawdata!$D$1:$F$1,FALSE))</f>
        <v>#N/A</v>
      </c>
      <c r="AH29" s="3" t="e">
        <f>+INDEX(Rawdata!$D$1:$F$701,MATCH('Sorted Data'!AH$1&amp;'Sorted Data'!$E29,Rawdata!$D$1:$D$701,FALSE),MATCH('Sorted Data'!$D29,Rawdata!$D$1:$F$1,FALSE))</f>
        <v>#N/A</v>
      </c>
      <c r="AI29" s="3" t="e">
        <f>+INDEX(Rawdata!$D$1:$F$701,MATCH('Sorted Data'!AI$1&amp;'Sorted Data'!$E29,Rawdata!$D$1:$D$701,FALSE),MATCH('Sorted Data'!$D29,Rawdata!$D$1:$F$1,FALSE))</f>
        <v>#N/A</v>
      </c>
      <c r="AJ29" s="3" t="e">
        <f>+INDEX(Rawdata!$D$1:$F$701,MATCH('Sorted Data'!AJ$1&amp;'Sorted Data'!$E29,Rawdata!$D$1:$D$701,FALSE),MATCH('Sorted Data'!$D29,Rawdata!$D$1:$F$1,FALSE))</f>
        <v>#N/A</v>
      </c>
      <c r="AK29" s="3" t="e">
        <f>+INDEX(Rawdata!$D$1:$F$701,MATCH('Sorted Data'!AK$1&amp;'Sorted Data'!$E29,Rawdata!$D$1:$D$701,FALSE),MATCH('Sorted Data'!$D29,Rawdata!$D$1:$F$1,FALSE))</f>
        <v>#N/A</v>
      </c>
      <c r="AL29" s="3" t="e">
        <f>+INDEX(Rawdata!$D$1:$F$701,MATCH('Sorted Data'!AL$1&amp;'Sorted Data'!$E29,Rawdata!$D$1:$D$701,FALSE),MATCH('Sorted Data'!$D29,Rawdata!$D$1:$F$1,FALSE))</f>
        <v>#N/A</v>
      </c>
      <c r="AM29" s="3" t="e">
        <f>+INDEX(Rawdata!$D$1:$F$701,MATCH('Sorted Data'!AM$1&amp;'Sorted Data'!$E29,Rawdata!$D$1:$D$701,FALSE),MATCH('Sorted Data'!$D29,Rawdata!$D$1:$F$1,FALSE))</f>
        <v>#N/A</v>
      </c>
      <c r="AN29" s="3" t="e">
        <f>+INDEX(Rawdata!$D$1:$F$701,MATCH('Sorted Data'!AN$1&amp;'Sorted Data'!$E29,Rawdata!$D$1:$D$701,FALSE),MATCH('Sorted Data'!$D29,Rawdata!$D$1:$F$1,FALSE))</f>
        <v>#N/A</v>
      </c>
      <c r="AO29" s="3" t="e">
        <f>+INDEX(Rawdata!$D$1:$F$701,MATCH('Sorted Data'!AO$1&amp;'Sorted Data'!$E29,Rawdata!$D$1:$D$701,FALSE),MATCH('Sorted Data'!$D29,Rawdata!$D$1:$F$1,FALSE))</f>
        <v>#N/A</v>
      </c>
      <c r="AP29" s="3" t="e">
        <f>+INDEX(Rawdata!$D$1:$F$701,MATCH('Sorted Data'!AP$1&amp;'Sorted Data'!$E29,Rawdata!$D$1:$D$701,FALSE),MATCH('Sorted Data'!$D29,Rawdata!$D$1:$F$1,FALSE))</f>
        <v>#N/A</v>
      </c>
      <c r="AQ29" s="3" t="e">
        <f>+INDEX(Rawdata!$D$1:$F$701,MATCH('Sorted Data'!AQ$1&amp;'Sorted Data'!$E29,Rawdata!$D$1:$D$701,FALSE),MATCH('Sorted Data'!$D29,Rawdata!$D$1:$F$1,FALSE))</f>
        <v>#N/A</v>
      </c>
      <c r="AR29" s="3" t="e">
        <f>+INDEX(Rawdata!$D$1:$F$701,MATCH('Sorted Data'!AR$1&amp;'Sorted Data'!$E29,Rawdata!$D$1:$D$701,FALSE),MATCH('Sorted Data'!$D29,Rawdata!$D$1:$F$1,FALSE))</f>
        <v>#N/A</v>
      </c>
      <c r="AS29" s="3" t="e">
        <f>+INDEX(Rawdata!$D$1:$F$701,MATCH('Sorted Data'!AS$1&amp;'Sorted Data'!$E29,Rawdata!$D$1:$D$701,FALSE),MATCH('Sorted Data'!$D29,Rawdata!$D$1:$F$1,FALSE))</f>
        <v>#N/A</v>
      </c>
      <c r="AT29" s="3" t="e">
        <f>+INDEX(Rawdata!$D$1:$F$701,MATCH('Sorted Data'!AT$1&amp;'Sorted Data'!$E29,Rawdata!$D$1:$D$701,FALSE),MATCH('Sorted Data'!$D29,Rawdata!$D$1:$F$1,FALSE))</f>
        <v>#N/A</v>
      </c>
      <c r="AU29" s="3" t="e">
        <f>+INDEX(Rawdata!$D$1:$F$701,MATCH('Sorted Data'!AU$1&amp;'Sorted Data'!$E29,Rawdata!$D$1:$D$701,FALSE),MATCH('Sorted Data'!$D29,Rawdata!$D$1:$F$1,FALSE))</f>
        <v>#N/A</v>
      </c>
      <c r="AV29" s="3" t="e">
        <f>+INDEX(Rawdata!$D$1:$F$701,MATCH('Sorted Data'!AV$1&amp;'Sorted Data'!$E29,Rawdata!$D$1:$D$701,FALSE),MATCH('Sorted Data'!$D29,Rawdata!$D$1:$F$1,FALSE))</f>
        <v>#N/A</v>
      </c>
      <c r="AW29" s="3" t="e">
        <f>+INDEX(Rawdata!$D$1:$F$701,MATCH('Sorted Data'!AW$1&amp;'Sorted Data'!$E29,Rawdata!$D$1:$D$701,FALSE),MATCH('Sorted Data'!$D29,Rawdata!$D$1:$F$1,FALSE))</f>
        <v>#N/A</v>
      </c>
      <c r="AX29" s="3" t="e">
        <f>+INDEX(Rawdata!$D$1:$F$701,MATCH('Sorted Data'!AX$1&amp;'Sorted Data'!$E29,Rawdata!$D$1:$D$701,FALSE),MATCH('Sorted Data'!$D29,Rawdata!$D$1:$F$1,FALSE))</f>
        <v>#N/A</v>
      </c>
      <c r="AY29" s="3" t="e">
        <f>+INDEX(Rawdata!$D$1:$F$701,MATCH('Sorted Data'!AY$1&amp;'Sorted Data'!$E29,Rawdata!$D$1:$D$701,FALSE),MATCH('Sorted Data'!$D29,Rawdata!$D$1:$F$1,FALSE))</f>
        <v>#N/A</v>
      </c>
      <c r="AZ29" s="3" t="e">
        <f>+INDEX(Rawdata!$D$1:$F$701,MATCH('Sorted Data'!AZ$1&amp;'Sorted Data'!$E29,Rawdata!$D$1:$D$701,FALSE),MATCH('Sorted Data'!$D29,Rawdata!$D$1:$F$1,FALSE))</f>
        <v>#N/A</v>
      </c>
      <c r="BA29" s="3" t="e">
        <f>+INDEX(Rawdata!$D$1:$F$701,MATCH('Sorted Data'!BA$1&amp;'Sorted Data'!$E29,Rawdata!$D$1:$D$701,FALSE),MATCH('Sorted Data'!$D29,Rawdata!$D$1:$F$1,FALSE))</f>
        <v>#N/A</v>
      </c>
      <c r="BB29" s="3" t="e">
        <f>+INDEX(Rawdata!$D$1:$F$701,MATCH('Sorted Data'!BB$1&amp;'Sorted Data'!$E29,Rawdata!$D$1:$D$701,FALSE),MATCH('Sorted Data'!$D29,Rawdata!$D$1:$F$1,FALSE))</f>
        <v>#N/A</v>
      </c>
      <c r="BC29" s="3" t="e">
        <f>+INDEX(Rawdata!$D$1:$F$701,MATCH('Sorted Data'!BC$1&amp;'Sorted Data'!$E29,Rawdata!$D$1:$D$701,FALSE),MATCH('Sorted Data'!$D29,Rawdata!$D$1:$F$1,FALSE))</f>
        <v>#N/A</v>
      </c>
      <c r="BD29" s="3" t="e">
        <f>+INDEX(Rawdata!$D$1:$F$701,MATCH('Sorted Data'!BD$1&amp;'Sorted Data'!$E29,Rawdata!$D$1:$D$701,FALSE),MATCH('Sorted Data'!$D29,Rawdata!$D$1:$F$1,FALSE))</f>
        <v>#N/A</v>
      </c>
      <c r="BE29" s="3" t="e">
        <f>+INDEX(Rawdata!$D$1:$F$701,MATCH('Sorted Data'!BE$1&amp;'Sorted Data'!$E29,Rawdata!$D$1:$D$701,FALSE),MATCH('Sorted Data'!$D29,Rawdata!$D$1:$F$1,FALSE))</f>
        <v>#N/A</v>
      </c>
      <c r="BF29" s="3" t="str">
        <f>+INDEX(Rawdata!$D$1:$F$701,MATCH('Sorted Data'!BF$1&amp;'Sorted Data'!$E29,Rawdata!$D$1:$D$701,FALSE),MATCH('Sorted Data'!$D29,Rawdata!$D$1:$F$1,FALSE))</f>
        <v>Yes</v>
      </c>
      <c r="BG29" s="3" t="str">
        <f>+INDEX(Rawdata!$D$1:$F$701,MATCH('Sorted Data'!BG$1&amp;'Sorted Data'!$E29,Rawdata!$D$1:$D$701,FALSE),MATCH('Sorted Data'!$D29,Rawdata!$D$1:$F$1,FALSE))</f>
        <v>Yes</v>
      </c>
      <c r="BH29" s="3" t="str">
        <f>+INDEX(Rawdata!$D$1:$F$701,MATCH('Sorted Data'!BH$1&amp;'Sorted Data'!$E29,Rawdata!$D$1:$D$701,FALSE),MATCH('Sorted Data'!$D29,Rawdata!$D$1:$F$1,FALSE))</f>
        <v>Yes</v>
      </c>
      <c r="BI29" s="3" t="str">
        <f>+INDEX(Rawdata!$D$1:$F$701,MATCH('Sorted Data'!BI$1&amp;'Sorted Data'!$E29,Rawdata!$D$1:$D$701,FALSE),MATCH('Sorted Data'!$D29,Rawdata!$D$1:$F$1,FALSE))</f>
        <v>Yes</v>
      </c>
      <c r="BJ29" s="3" t="str">
        <f>+INDEX(Rawdata!$D$1:$F$701,MATCH('Sorted Data'!BJ$1&amp;'Sorted Data'!$E29,Rawdata!$D$1:$D$701,FALSE),MATCH('Sorted Data'!$D29,Rawdata!$D$1:$F$1,FALSE))</f>
        <v>Yes</v>
      </c>
    </row>
    <row r="30" spans="2:62" ht="32" x14ac:dyDescent="0.2">
      <c r="B30" t="str">
        <f>+E23</f>
        <v>Red flag law?</v>
      </c>
      <c r="C30">
        <f t="shared" si="1"/>
        <v>6</v>
      </c>
      <c r="D30" t="s">
        <v>1</v>
      </c>
      <c r="E30" s="8" t="s">
        <v>175</v>
      </c>
      <c r="F30" s="11" t="str">
        <f t="shared" si="2"/>
        <v>Red flag law?Long guns</v>
      </c>
      <c r="G30" s="3" t="e">
        <f>+INDEX(Rawdata!$D$1:$F$701,MATCH('Sorted Data'!G$1&amp;'Sorted Data'!$E30,Rawdata!$D$1:$D$701,FALSE),MATCH('Sorted Data'!$D30,Rawdata!$D$1:$F$1,FALSE))</f>
        <v>#N/A</v>
      </c>
      <c r="H30" s="3" t="e">
        <f>+INDEX(Rawdata!$D$1:$F$701,MATCH('Sorted Data'!H$1&amp;'Sorted Data'!$E30,Rawdata!$D$1:$D$701,FALSE),MATCH('Sorted Data'!$D30,Rawdata!$D$1:$F$1,FALSE))</f>
        <v>#N/A</v>
      </c>
      <c r="I30" s="3" t="e">
        <f>+INDEX(Rawdata!$D$1:$F$701,MATCH('Sorted Data'!I$1&amp;'Sorted Data'!$E30,Rawdata!$D$1:$D$701,FALSE),MATCH('Sorted Data'!$D30,Rawdata!$D$1:$F$1,FALSE))</f>
        <v>#N/A</v>
      </c>
      <c r="J30" s="3" t="e">
        <f>+INDEX(Rawdata!$D$1:$F$701,MATCH('Sorted Data'!J$1&amp;'Sorted Data'!$E30,Rawdata!$D$1:$D$701,FALSE),MATCH('Sorted Data'!$D30,Rawdata!$D$1:$F$1,FALSE))</f>
        <v>#N/A</v>
      </c>
      <c r="K30" s="3" t="e">
        <f>+INDEX(Rawdata!$D$1:$F$701,MATCH('Sorted Data'!K$1&amp;'Sorted Data'!$E30,Rawdata!$D$1:$D$701,FALSE),MATCH('Sorted Data'!$D30,Rawdata!$D$1:$F$1,FALSE))</f>
        <v>#N/A</v>
      </c>
      <c r="L30" s="3" t="e">
        <f>+INDEX(Rawdata!$D$1:$F$701,MATCH('Sorted Data'!L$1&amp;'Sorted Data'!$E30,Rawdata!$D$1:$D$701,FALSE),MATCH('Sorted Data'!$D30,Rawdata!$D$1:$F$1,FALSE))</f>
        <v>#N/A</v>
      </c>
      <c r="M30" s="3" t="e">
        <f>+INDEX(Rawdata!$D$1:$F$701,MATCH('Sorted Data'!M$1&amp;'Sorted Data'!$E30,Rawdata!$D$1:$D$701,FALSE),MATCH('Sorted Data'!$D30,Rawdata!$D$1:$F$1,FALSE))</f>
        <v>#N/A</v>
      </c>
      <c r="N30" s="3" t="e">
        <f>+INDEX(Rawdata!$D$1:$F$701,MATCH('Sorted Data'!N$1&amp;'Sorted Data'!$E30,Rawdata!$D$1:$D$701,FALSE),MATCH('Sorted Data'!$D30,Rawdata!$D$1:$F$1,FALSE))</f>
        <v>#N/A</v>
      </c>
      <c r="O30" s="3" t="str">
        <f>+INDEX(Rawdata!$D$1:$F$701,MATCH('Sorted Data'!O$1&amp;'Sorted Data'!$E30,Rawdata!$D$1:$D$701,FALSE),MATCH('Sorted Data'!$D30,Rawdata!$D$1:$F$1,FALSE))</f>
        <v>Yes_x000D_</v>
      </c>
      <c r="P30" s="3" t="e">
        <f>+INDEX(Rawdata!$D$1:$F$701,MATCH('Sorted Data'!P$1&amp;'Sorted Data'!$E30,Rawdata!$D$1:$D$701,FALSE),MATCH('Sorted Data'!$D30,Rawdata!$D$1:$F$1,FALSE))</f>
        <v>#N/A</v>
      </c>
      <c r="Q30" s="3" t="e">
        <f>+INDEX(Rawdata!$D$1:$F$701,MATCH('Sorted Data'!Q$1&amp;'Sorted Data'!$E30,Rawdata!$D$1:$D$701,FALSE),MATCH('Sorted Data'!$D30,Rawdata!$D$1:$F$1,FALSE))</f>
        <v>#N/A</v>
      </c>
      <c r="R30" s="3" t="str">
        <f>+INDEX(Rawdata!$D$1:$F$701,MATCH('Sorted Data'!R$1&amp;'Sorted Data'!$E30,Rawdata!$D$1:$D$701,FALSE),MATCH('Sorted Data'!$D30,Rawdata!$D$1:$F$1,FALSE))</f>
        <v>Yes_x000D_</v>
      </c>
      <c r="S30" s="3" t="e">
        <f>+INDEX(Rawdata!$D$1:$F$701,MATCH('Sorted Data'!S$1&amp;'Sorted Data'!$E30,Rawdata!$D$1:$D$701,FALSE),MATCH('Sorted Data'!$D30,Rawdata!$D$1:$F$1,FALSE))</f>
        <v>#N/A</v>
      </c>
      <c r="T30" s="3" t="e">
        <f>+INDEX(Rawdata!$D$1:$F$701,MATCH('Sorted Data'!T$1&amp;'Sorted Data'!$E30,Rawdata!$D$1:$D$701,FALSE),MATCH('Sorted Data'!$D30,Rawdata!$D$1:$F$1,FALSE))</f>
        <v>#N/A</v>
      </c>
      <c r="U30" s="3" t="e">
        <f>+INDEX(Rawdata!$D$1:$F$701,MATCH('Sorted Data'!U$1&amp;'Sorted Data'!$E30,Rawdata!$D$1:$D$701,FALSE),MATCH('Sorted Data'!$D30,Rawdata!$D$1:$F$1,FALSE))</f>
        <v>#N/A</v>
      </c>
      <c r="V30" s="3" t="e">
        <f>+INDEX(Rawdata!$D$1:$F$701,MATCH('Sorted Data'!V$1&amp;'Sorted Data'!$E30,Rawdata!$D$1:$D$701,FALSE),MATCH('Sorted Data'!$D30,Rawdata!$D$1:$F$1,FALSE))</f>
        <v>#N/A</v>
      </c>
      <c r="W30" s="3" t="e">
        <f>+INDEX(Rawdata!$D$1:$F$701,MATCH('Sorted Data'!W$1&amp;'Sorted Data'!$E30,Rawdata!$D$1:$D$701,FALSE),MATCH('Sorted Data'!$D30,Rawdata!$D$1:$F$1,FALSE))</f>
        <v>#N/A</v>
      </c>
      <c r="X30" s="3" t="e">
        <f>+INDEX(Rawdata!$D$1:$F$701,MATCH('Sorted Data'!X$1&amp;'Sorted Data'!$E30,Rawdata!$D$1:$D$701,FALSE),MATCH('Sorted Data'!$D30,Rawdata!$D$1:$F$1,FALSE))</f>
        <v>#N/A</v>
      </c>
      <c r="Y30" s="3" t="e">
        <f>+INDEX(Rawdata!$D$1:$F$701,MATCH('Sorted Data'!Y$1&amp;'Sorted Data'!$E30,Rawdata!$D$1:$D$701,FALSE),MATCH('Sorted Data'!$D30,Rawdata!$D$1:$F$1,FALSE))</f>
        <v>#N/A</v>
      </c>
      <c r="Z30" s="3" t="e">
        <f>+INDEX(Rawdata!$D$1:$F$701,MATCH('Sorted Data'!Z$1&amp;'Sorted Data'!$E30,Rawdata!$D$1:$D$701,FALSE),MATCH('Sorted Data'!$D30,Rawdata!$D$1:$F$1,FALSE))</f>
        <v>#N/A</v>
      </c>
      <c r="AA30" s="3" t="str">
        <f>+INDEX(Rawdata!$D$1:$F$701,MATCH('Sorted Data'!AA$1&amp;'Sorted Data'!$E30,Rawdata!$D$1:$D$701,FALSE),MATCH('Sorted Data'!$D30,Rawdata!$D$1:$F$1,FALSE))</f>
        <v>Yes_x000D_</v>
      </c>
      <c r="AB30" s="3" t="e">
        <f>+INDEX(Rawdata!$D$1:$F$701,MATCH('Sorted Data'!AB$1&amp;'Sorted Data'!$E30,Rawdata!$D$1:$D$701,FALSE),MATCH('Sorted Data'!$D30,Rawdata!$D$1:$F$1,FALSE))</f>
        <v>#N/A</v>
      </c>
      <c r="AC30" s="3" t="e">
        <f>+INDEX(Rawdata!$D$1:$F$701,MATCH('Sorted Data'!AC$1&amp;'Sorted Data'!$E30,Rawdata!$D$1:$D$701,FALSE),MATCH('Sorted Data'!$D30,Rawdata!$D$1:$F$1,FALSE))</f>
        <v>#N/A</v>
      </c>
      <c r="AD30" s="3" t="e">
        <f>+INDEX(Rawdata!$D$1:$F$701,MATCH('Sorted Data'!AD$1&amp;'Sorted Data'!$E30,Rawdata!$D$1:$D$701,FALSE),MATCH('Sorted Data'!$D30,Rawdata!$D$1:$F$1,FALSE))</f>
        <v>#N/A</v>
      </c>
      <c r="AE30" s="3" t="e">
        <f>+INDEX(Rawdata!$D$1:$F$701,MATCH('Sorted Data'!AE$1&amp;'Sorted Data'!$E30,Rawdata!$D$1:$D$701,FALSE),MATCH('Sorted Data'!$D30,Rawdata!$D$1:$F$1,FALSE))</f>
        <v>#N/A</v>
      </c>
      <c r="AF30" s="3" t="e">
        <f>+INDEX(Rawdata!$D$1:$F$701,MATCH('Sorted Data'!AF$1&amp;'Sorted Data'!$E30,Rawdata!$D$1:$D$701,FALSE),MATCH('Sorted Data'!$D30,Rawdata!$D$1:$F$1,FALSE))</f>
        <v>#N/A</v>
      </c>
      <c r="AG30" s="3" t="e">
        <f>+INDEX(Rawdata!$D$1:$F$701,MATCH('Sorted Data'!AG$1&amp;'Sorted Data'!$E30,Rawdata!$D$1:$D$701,FALSE),MATCH('Sorted Data'!$D30,Rawdata!$D$1:$F$1,FALSE))</f>
        <v>#N/A</v>
      </c>
      <c r="AH30" s="3" t="e">
        <f>+INDEX(Rawdata!$D$1:$F$701,MATCH('Sorted Data'!AH$1&amp;'Sorted Data'!$E30,Rawdata!$D$1:$D$701,FALSE),MATCH('Sorted Data'!$D30,Rawdata!$D$1:$F$1,FALSE))</f>
        <v>#N/A</v>
      </c>
      <c r="AI30" s="3" t="str">
        <f>+INDEX(Rawdata!$D$1:$F$701,MATCH('Sorted Data'!AI$1&amp;'Sorted Data'!$E30,Rawdata!$D$1:$D$701,FALSE),MATCH('Sorted Data'!$D30,Rawdata!$D$1:$F$1,FALSE))</f>
        <v>Yes_x000D_</v>
      </c>
      <c r="AJ30" s="3" t="e">
        <f>+INDEX(Rawdata!$D$1:$F$701,MATCH('Sorted Data'!AJ$1&amp;'Sorted Data'!$E30,Rawdata!$D$1:$D$701,FALSE),MATCH('Sorted Data'!$D30,Rawdata!$D$1:$F$1,FALSE))</f>
        <v>#N/A</v>
      </c>
      <c r="AK30" s="3" t="e">
        <f>+INDEX(Rawdata!$D$1:$F$701,MATCH('Sorted Data'!AK$1&amp;'Sorted Data'!$E30,Rawdata!$D$1:$D$701,FALSE),MATCH('Sorted Data'!$D30,Rawdata!$D$1:$F$1,FALSE))</f>
        <v>#N/A</v>
      </c>
      <c r="AL30" s="3" t="e">
        <f>+INDEX(Rawdata!$D$1:$F$701,MATCH('Sorted Data'!AL$1&amp;'Sorted Data'!$E30,Rawdata!$D$1:$D$701,FALSE),MATCH('Sorted Data'!$D30,Rawdata!$D$1:$F$1,FALSE))</f>
        <v>#N/A</v>
      </c>
      <c r="AM30" s="3" t="str">
        <f>+INDEX(Rawdata!$D$1:$F$701,MATCH('Sorted Data'!AM$1&amp;'Sorted Data'!$E30,Rawdata!$D$1:$D$701,FALSE),MATCH('Sorted Data'!$D30,Rawdata!$D$1:$F$1,FALSE))</f>
        <v>Yes_x000D_</v>
      </c>
      <c r="AN30" s="3" t="e">
        <f>+INDEX(Rawdata!$D$1:$F$701,MATCH('Sorted Data'!AN$1&amp;'Sorted Data'!$E30,Rawdata!$D$1:$D$701,FALSE),MATCH('Sorted Data'!$D30,Rawdata!$D$1:$F$1,FALSE))</f>
        <v>#N/A</v>
      </c>
      <c r="AO30" s="3" t="e">
        <f>+INDEX(Rawdata!$D$1:$F$701,MATCH('Sorted Data'!AO$1&amp;'Sorted Data'!$E30,Rawdata!$D$1:$D$701,FALSE),MATCH('Sorted Data'!$D30,Rawdata!$D$1:$F$1,FALSE))</f>
        <v>#N/A</v>
      </c>
      <c r="AP30" s="3" t="e">
        <f>+INDEX(Rawdata!$D$1:$F$701,MATCH('Sorted Data'!AP$1&amp;'Sorted Data'!$E30,Rawdata!$D$1:$D$701,FALSE),MATCH('Sorted Data'!$D30,Rawdata!$D$1:$F$1,FALSE))</f>
        <v>#N/A</v>
      </c>
      <c r="AQ30" s="3" t="e">
        <f>+INDEX(Rawdata!$D$1:$F$701,MATCH('Sorted Data'!AQ$1&amp;'Sorted Data'!$E30,Rawdata!$D$1:$D$701,FALSE),MATCH('Sorted Data'!$D30,Rawdata!$D$1:$F$1,FALSE))</f>
        <v>#N/A</v>
      </c>
      <c r="AR30" s="3" t="e">
        <f>+INDEX(Rawdata!$D$1:$F$701,MATCH('Sorted Data'!AR$1&amp;'Sorted Data'!$E30,Rawdata!$D$1:$D$701,FALSE),MATCH('Sorted Data'!$D30,Rawdata!$D$1:$F$1,FALSE))</f>
        <v>#N/A</v>
      </c>
      <c r="AS30" s="3" t="e">
        <f>+INDEX(Rawdata!$D$1:$F$701,MATCH('Sorted Data'!AS$1&amp;'Sorted Data'!$E30,Rawdata!$D$1:$D$701,FALSE),MATCH('Sorted Data'!$D30,Rawdata!$D$1:$F$1,FALSE))</f>
        <v>#N/A</v>
      </c>
      <c r="AT30" s="3" t="e">
        <f>+INDEX(Rawdata!$D$1:$F$701,MATCH('Sorted Data'!AT$1&amp;'Sorted Data'!$E30,Rawdata!$D$1:$D$701,FALSE),MATCH('Sorted Data'!$D30,Rawdata!$D$1:$F$1,FALSE))</f>
        <v>#N/A</v>
      </c>
      <c r="AU30" s="3" t="e">
        <f>+INDEX(Rawdata!$D$1:$F$701,MATCH('Sorted Data'!AU$1&amp;'Sorted Data'!$E30,Rawdata!$D$1:$D$701,FALSE),MATCH('Sorted Data'!$D30,Rawdata!$D$1:$F$1,FALSE))</f>
        <v>#N/A</v>
      </c>
      <c r="AV30" s="3" t="e">
        <f>+INDEX(Rawdata!$D$1:$F$701,MATCH('Sorted Data'!AV$1&amp;'Sorted Data'!$E30,Rawdata!$D$1:$D$701,FALSE),MATCH('Sorted Data'!$D30,Rawdata!$D$1:$F$1,FALSE))</f>
        <v>#N/A</v>
      </c>
      <c r="AW30" s="3" t="e">
        <f>+INDEX(Rawdata!$D$1:$F$701,MATCH('Sorted Data'!AW$1&amp;'Sorted Data'!$E30,Rawdata!$D$1:$D$701,FALSE),MATCH('Sorted Data'!$D30,Rawdata!$D$1:$F$1,FALSE))</f>
        <v>#N/A</v>
      </c>
      <c r="AX30" s="3" t="e">
        <f>+INDEX(Rawdata!$D$1:$F$701,MATCH('Sorted Data'!AX$1&amp;'Sorted Data'!$E30,Rawdata!$D$1:$D$701,FALSE),MATCH('Sorted Data'!$D30,Rawdata!$D$1:$F$1,FALSE))</f>
        <v>#N/A</v>
      </c>
      <c r="AY30" s="3" t="e">
        <f>+INDEX(Rawdata!$D$1:$F$701,MATCH('Sorted Data'!AY$1&amp;'Sorted Data'!$E30,Rawdata!$D$1:$D$701,FALSE),MATCH('Sorted Data'!$D30,Rawdata!$D$1:$F$1,FALSE))</f>
        <v>#N/A</v>
      </c>
      <c r="AZ30" s="3" t="str">
        <f>+INDEX(Rawdata!$D$1:$F$701,MATCH('Sorted Data'!AZ$1&amp;'Sorted Data'!$E30,Rawdata!$D$1:$D$701,FALSE),MATCH('Sorted Data'!$D30,Rawdata!$D$1:$F$1,FALSE))</f>
        <v>Yes_x000D_</v>
      </c>
      <c r="BA30" s="3" t="e">
        <f>+INDEX(Rawdata!$D$1:$F$701,MATCH('Sorted Data'!BA$1&amp;'Sorted Data'!$E30,Rawdata!$D$1:$D$701,FALSE),MATCH('Sorted Data'!$D30,Rawdata!$D$1:$F$1,FALSE))</f>
        <v>#N/A</v>
      </c>
      <c r="BB30" s="3" t="e">
        <f>+INDEX(Rawdata!$D$1:$F$701,MATCH('Sorted Data'!BB$1&amp;'Sorted Data'!$E30,Rawdata!$D$1:$D$701,FALSE),MATCH('Sorted Data'!$D30,Rawdata!$D$1:$F$1,FALSE))</f>
        <v>#N/A</v>
      </c>
      <c r="BC30" s="3" t="e">
        <f>+INDEX(Rawdata!$D$1:$F$701,MATCH('Sorted Data'!BC$1&amp;'Sorted Data'!$E30,Rawdata!$D$1:$D$701,FALSE),MATCH('Sorted Data'!$D30,Rawdata!$D$1:$F$1,FALSE))</f>
        <v>#N/A</v>
      </c>
      <c r="BD30" s="3" t="e">
        <f>+INDEX(Rawdata!$D$1:$F$701,MATCH('Sorted Data'!BD$1&amp;'Sorted Data'!$E30,Rawdata!$D$1:$D$701,FALSE),MATCH('Sorted Data'!$D30,Rawdata!$D$1:$F$1,FALSE))</f>
        <v>#N/A</v>
      </c>
      <c r="BE30" s="3" t="e">
        <f>+INDEX(Rawdata!$D$1:$F$701,MATCH('Sorted Data'!BE$1&amp;'Sorted Data'!$E30,Rawdata!$D$1:$D$701,FALSE),MATCH('Sorted Data'!$D30,Rawdata!$D$1:$F$1,FALSE))</f>
        <v>#N/A</v>
      </c>
      <c r="BF30" s="3" t="e">
        <f>+INDEX(Rawdata!$D$1:$F$701,MATCH('Sorted Data'!BF$1&amp;'Sorted Data'!$E30,Rawdata!$D$1:$D$701,FALSE),MATCH('Sorted Data'!$D30,Rawdata!$D$1:$F$1,FALSE))</f>
        <v>#N/A</v>
      </c>
      <c r="BG30" s="3" t="e">
        <f>+INDEX(Rawdata!$D$1:$F$701,MATCH('Sorted Data'!BG$1&amp;'Sorted Data'!$E30,Rawdata!$D$1:$D$701,FALSE),MATCH('Sorted Data'!$D30,Rawdata!$D$1:$F$1,FALSE))</f>
        <v>#N/A</v>
      </c>
      <c r="BH30" s="3" t="e">
        <f>+INDEX(Rawdata!$D$1:$F$701,MATCH('Sorted Data'!BH$1&amp;'Sorted Data'!$E30,Rawdata!$D$1:$D$701,FALSE),MATCH('Sorted Data'!$D30,Rawdata!$D$1:$F$1,FALSE))</f>
        <v>#N/A</v>
      </c>
      <c r="BI30" s="3" t="e">
        <f>+INDEX(Rawdata!$D$1:$F$701,MATCH('Sorted Data'!BI$1&amp;'Sorted Data'!$E30,Rawdata!$D$1:$D$701,FALSE),MATCH('Sorted Data'!$D30,Rawdata!$D$1:$F$1,FALSE))</f>
        <v>#N/A</v>
      </c>
      <c r="BJ30" s="3" t="e">
        <f>+INDEX(Rawdata!$D$1:$F$701,MATCH('Sorted Data'!BJ$1&amp;'Sorted Data'!$E30,Rawdata!$D$1:$D$701,FALSE),MATCH('Sorted Data'!$D30,Rawdata!$D$1:$F$1,FALSE))</f>
        <v>#N/A</v>
      </c>
    </row>
    <row r="31" spans="2:62" x14ac:dyDescent="0.2">
      <c r="B31" t="str">
        <f>+B4</f>
        <v>Owner license required?</v>
      </c>
      <c r="C31">
        <f t="shared" si="1"/>
        <v>1</v>
      </c>
      <c r="D31" t="s">
        <v>1</v>
      </c>
      <c r="E31" s="6" t="s">
        <v>227</v>
      </c>
      <c r="F31" s="11" t="str">
        <f>+B31&amp;D31</f>
        <v>Owner license required?Long guns</v>
      </c>
      <c r="G31" s="3" t="e">
        <f>+INDEX(Rawdata!$D$1:$F$701,MATCH('Sorted Data'!G$1&amp;'Sorted Data'!$E31,Rawdata!$D$1:$D$701,FALSE),MATCH('Sorted Data'!$D31,Rawdata!$D$1:$F$1,FALSE))</f>
        <v>#N/A</v>
      </c>
      <c r="H31" s="3" t="e">
        <f>+INDEX(Rawdata!$D$1:$F$701,MATCH('Sorted Data'!H$1&amp;'Sorted Data'!$E31,Rawdata!$D$1:$D$701,FALSE),MATCH('Sorted Data'!$D31,Rawdata!$D$1:$F$1,FALSE))</f>
        <v>#N/A</v>
      </c>
      <c r="I31" s="3" t="e">
        <f>+INDEX(Rawdata!$D$1:$F$701,MATCH('Sorted Data'!I$1&amp;'Sorted Data'!$E31,Rawdata!$D$1:$D$701,FALSE),MATCH('Sorted Data'!$D31,Rawdata!$D$1:$F$1,FALSE))</f>
        <v>#N/A</v>
      </c>
      <c r="J31" s="3" t="e">
        <f>+INDEX(Rawdata!$D$1:$F$701,MATCH('Sorted Data'!J$1&amp;'Sorted Data'!$E31,Rawdata!$D$1:$D$701,FALSE),MATCH('Sorted Data'!$D31,Rawdata!$D$1:$F$1,FALSE))</f>
        <v>#N/A</v>
      </c>
      <c r="K31" s="3" t="e">
        <f>+INDEX(Rawdata!$D$1:$F$701,MATCH('Sorted Data'!K$1&amp;'Sorted Data'!$E31,Rawdata!$D$1:$D$701,FALSE),MATCH('Sorted Data'!$D31,Rawdata!$D$1:$F$1,FALSE))</f>
        <v>#N/A</v>
      </c>
      <c r="L31" s="3" t="e">
        <f>+INDEX(Rawdata!$D$1:$F$701,MATCH('Sorted Data'!L$1&amp;'Sorted Data'!$E31,Rawdata!$D$1:$D$701,FALSE),MATCH('Sorted Data'!$D31,Rawdata!$D$1:$F$1,FALSE))</f>
        <v>#N/A</v>
      </c>
      <c r="M31" s="3" t="e">
        <f>+INDEX(Rawdata!$D$1:$F$701,MATCH('Sorted Data'!M$1&amp;'Sorted Data'!$E31,Rawdata!$D$1:$D$701,FALSE),MATCH('Sorted Data'!$D31,Rawdata!$D$1:$F$1,FALSE))</f>
        <v>#N/A</v>
      </c>
      <c r="N31" s="3" t="e">
        <f>+INDEX(Rawdata!$D$1:$F$701,MATCH('Sorted Data'!N$1&amp;'Sorted Data'!$E31,Rawdata!$D$1:$D$701,FALSE),MATCH('Sorted Data'!$D31,Rawdata!$D$1:$F$1,FALSE))</f>
        <v>#N/A</v>
      </c>
      <c r="O31" s="3" t="e">
        <f>+INDEX(Rawdata!$D$1:$F$701,MATCH('Sorted Data'!O$1&amp;'Sorted Data'!$E31,Rawdata!$D$1:$D$701,FALSE),MATCH('Sorted Data'!$D31,Rawdata!$D$1:$F$1,FALSE))</f>
        <v>#N/A</v>
      </c>
      <c r="P31" s="3" t="e">
        <f>+INDEX(Rawdata!$D$1:$F$701,MATCH('Sorted Data'!P$1&amp;'Sorted Data'!$E31,Rawdata!$D$1:$D$701,FALSE),MATCH('Sorted Data'!$D31,Rawdata!$D$1:$F$1,FALSE))</f>
        <v>#N/A</v>
      </c>
      <c r="Q31" s="3" t="e">
        <f>+INDEX(Rawdata!$D$1:$F$701,MATCH('Sorted Data'!Q$1&amp;'Sorted Data'!$E31,Rawdata!$D$1:$D$701,FALSE),MATCH('Sorted Data'!$D31,Rawdata!$D$1:$F$1,FALSE))</f>
        <v>#N/A</v>
      </c>
      <c r="R31" s="3" t="e">
        <f>+INDEX(Rawdata!$D$1:$F$701,MATCH('Sorted Data'!R$1&amp;'Sorted Data'!$E31,Rawdata!$D$1:$D$701,FALSE),MATCH('Sorted Data'!$D31,Rawdata!$D$1:$F$1,FALSE))</f>
        <v>#N/A</v>
      </c>
      <c r="S31" s="3" t="e">
        <f>+INDEX(Rawdata!$D$1:$F$701,MATCH('Sorted Data'!S$1&amp;'Sorted Data'!$E31,Rawdata!$D$1:$D$701,FALSE),MATCH('Sorted Data'!$D31,Rawdata!$D$1:$F$1,FALSE))</f>
        <v>#N/A</v>
      </c>
      <c r="T31" s="3" t="str">
        <f>+INDEX(Rawdata!$D$1:$F$701,MATCH('Sorted Data'!T$1&amp;'Sorted Data'!$E31,Rawdata!$D$1:$D$701,FALSE),MATCH('Sorted Data'!$D31,Rawdata!$D$1:$F$1,FALSE))</f>
        <v>Yes</v>
      </c>
      <c r="U31" s="3" t="e">
        <f>+INDEX(Rawdata!$D$1:$F$701,MATCH('Sorted Data'!U$1&amp;'Sorted Data'!$E31,Rawdata!$D$1:$D$701,FALSE),MATCH('Sorted Data'!$D31,Rawdata!$D$1:$F$1,FALSE))</f>
        <v>#N/A</v>
      </c>
      <c r="V31" s="3" t="e">
        <f>+INDEX(Rawdata!$D$1:$F$701,MATCH('Sorted Data'!V$1&amp;'Sorted Data'!$E31,Rawdata!$D$1:$D$701,FALSE),MATCH('Sorted Data'!$D31,Rawdata!$D$1:$F$1,FALSE))</f>
        <v>#N/A</v>
      </c>
      <c r="W31" s="3" t="e">
        <f>+INDEX(Rawdata!$D$1:$F$701,MATCH('Sorted Data'!W$1&amp;'Sorted Data'!$E31,Rawdata!$D$1:$D$701,FALSE),MATCH('Sorted Data'!$D31,Rawdata!$D$1:$F$1,FALSE))</f>
        <v>#N/A</v>
      </c>
      <c r="X31" s="3" t="e">
        <f>+INDEX(Rawdata!$D$1:$F$701,MATCH('Sorted Data'!X$1&amp;'Sorted Data'!$E31,Rawdata!$D$1:$D$701,FALSE),MATCH('Sorted Data'!$D31,Rawdata!$D$1:$F$1,FALSE))</f>
        <v>#N/A</v>
      </c>
      <c r="Y31" s="3" t="e">
        <f>+INDEX(Rawdata!$D$1:$F$701,MATCH('Sorted Data'!Y$1&amp;'Sorted Data'!$E31,Rawdata!$D$1:$D$701,FALSE),MATCH('Sorted Data'!$D31,Rawdata!$D$1:$F$1,FALSE))</f>
        <v>#N/A</v>
      </c>
      <c r="Z31" s="3" t="e">
        <f>+INDEX(Rawdata!$D$1:$F$701,MATCH('Sorted Data'!Z$1&amp;'Sorted Data'!$E31,Rawdata!$D$1:$D$701,FALSE),MATCH('Sorted Data'!$D31,Rawdata!$D$1:$F$1,FALSE))</f>
        <v>#N/A</v>
      </c>
      <c r="AA31" s="3" t="e">
        <f>+INDEX(Rawdata!$D$1:$F$701,MATCH('Sorted Data'!AA$1&amp;'Sorted Data'!$E31,Rawdata!$D$1:$D$701,FALSE),MATCH('Sorted Data'!$D31,Rawdata!$D$1:$F$1,FALSE))</f>
        <v>#N/A</v>
      </c>
      <c r="AB31" s="3" t="e">
        <f>+INDEX(Rawdata!$D$1:$F$701,MATCH('Sorted Data'!AB$1&amp;'Sorted Data'!$E31,Rawdata!$D$1:$D$701,FALSE),MATCH('Sorted Data'!$D31,Rawdata!$D$1:$F$1,FALSE))</f>
        <v>#N/A</v>
      </c>
      <c r="AC31" s="3" t="e">
        <f>+INDEX(Rawdata!$D$1:$F$701,MATCH('Sorted Data'!AC$1&amp;'Sorted Data'!$E31,Rawdata!$D$1:$D$701,FALSE),MATCH('Sorted Data'!$D31,Rawdata!$D$1:$F$1,FALSE))</f>
        <v>#N/A</v>
      </c>
      <c r="AD31" s="3" t="e">
        <f>+INDEX(Rawdata!$D$1:$F$701,MATCH('Sorted Data'!AD$1&amp;'Sorted Data'!$E31,Rawdata!$D$1:$D$701,FALSE),MATCH('Sorted Data'!$D31,Rawdata!$D$1:$F$1,FALSE))</f>
        <v>#N/A</v>
      </c>
      <c r="AE31" s="3" t="e">
        <f>+INDEX(Rawdata!$D$1:$F$701,MATCH('Sorted Data'!AE$1&amp;'Sorted Data'!$E31,Rawdata!$D$1:$D$701,FALSE),MATCH('Sorted Data'!$D31,Rawdata!$D$1:$F$1,FALSE))</f>
        <v>#N/A</v>
      </c>
      <c r="AF31" s="3" t="e">
        <f>+INDEX(Rawdata!$D$1:$F$701,MATCH('Sorted Data'!AF$1&amp;'Sorted Data'!$E31,Rawdata!$D$1:$D$701,FALSE),MATCH('Sorted Data'!$D31,Rawdata!$D$1:$F$1,FALSE))</f>
        <v>#N/A</v>
      </c>
      <c r="AG31" s="3" t="e">
        <f>+INDEX(Rawdata!$D$1:$F$701,MATCH('Sorted Data'!AG$1&amp;'Sorted Data'!$E31,Rawdata!$D$1:$D$701,FALSE),MATCH('Sorted Data'!$D31,Rawdata!$D$1:$F$1,FALSE))</f>
        <v>#N/A</v>
      </c>
      <c r="AH31" s="3" t="e">
        <f>+INDEX(Rawdata!$D$1:$F$701,MATCH('Sorted Data'!AH$1&amp;'Sorted Data'!$E31,Rawdata!$D$1:$D$701,FALSE),MATCH('Sorted Data'!$D31,Rawdata!$D$1:$F$1,FALSE))</f>
        <v>#N/A</v>
      </c>
      <c r="AI31" s="3" t="e">
        <f>+INDEX(Rawdata!$D$1:$F$701,MATCH('Sorted Data'!AI$1&amp;'Sorted Data'!$E31,Rawdata!$D$1:$D$701,FALSE),MATCH('Sorted Data'!$D31,Rawdata!$D$1:$F$1,FALSE))</f>
        <v>#N/A</v>
      </c>
      <c r="AJ31" s="3" t="e">
        <f>+INDEX(Rawdata!$D$1:$F$701,MATCH('Sorted Data'!AJ$1&amp;'Sorted Data'!$E31,Rawdata!$D$1:$D$701,FALSE),MATCH('Sorted Data'!$D31,Rawdata!$D$1:$F$1,FALSE))</f>
        <v>#N/A</v>
      </c>
      <c r="AK31" s="3" t="e">
        <f>+INDEX(Rawdata!$D$1:$F$701,MATCH('Sorted Data'!AK$1&amp;'Sorted Data'!$E31,Rawdata!$D$1:$D$701,FALSE),MATCH('Sorted Data'!$D31,Rawdata!$D$1:$F$1,FALSE))</f>
        <v>#N/A</v>
      </c>
      <c r="AL31" s="3" t="e">
        <f>+INDEX(Rawdata!$D$1:$F$701,MATCH('Sorted Data'!AL$1&amp;'Sorted Data'!$E31,Rawdata!$D$1:$D$701,FALSE),MATCH('Sorted Data'!$D31,Rawdata!$D$1:$F$1,FALSE))</f>
        <v>#N/A</v>
      </c>
      <c r="AM31" s="3" t="e">
        <f>+INDEX(Rawdata!$D$1:$F$701,MATCH('Sorted Data'!AM$1&amp;'Sorted Data'!$E31,Rawdata!$D$1:$D$701,FALSE),MATCH('Sorted Data'!$D31,Rawdata!$D$1:$F$1,FALSE))</f>
        <v>#N/A</v>
      </c>
      <c r="AN31" s="3" t="e">
        <f>+INDEX(Rawdata!$D$1:$F$701,MATCH('Sorted Data'!AN$1&amp;'Sorted Data'!$E31,Rawdata!$D$1:$D$701,FALSE),MATCH('Sorted Data'!$D31,Rawdata!$D$1:$F$1,FALSE))</f>
        <v>#N/A</v>
      </c>
      <c r="AO31" s="3" t="e">
        <f>+INDEX(Rawdata!$D$1:$F$701,MATCH('Sorted Data'!AO$1&amp;'Sorted Data'!$E31,Rawdata!$D$1:$D$701,FALSE),MATCH('Sorted Data'!$D31,Rawdata!$D$1:$F$1,FALSE))</f>
        <v>#N/A</v>
      </c>
      <c r="AP31" s="3" t="e">
        <f>+INDEX(Rawdata!$D$1:$F$701,MATCH('Sorted Data'!AP$1&amp;'Sorted Data'!$E31,Rawdata!$D$1:$D$701,FALSE),MATCH('Sorted Data'!$D31,Rawdata!$D$1:$F$1,FALSE))</f>
        <v>#N/A</v>
      </c>
      <c r="AQ31" s="3" t="e">
        <f>+INDEX(Rawdata!$D$1:$F$701,MATCH('Sorted Data'!AQ$1&amp;'Sorted Data'!$E31,Rawdata!$D$1:$D$701,FALSE),MATCH('Sorted Data'!$D31,Rawdata!$D$1:$F$1,FALSE))</f>
        <v>#N/A</v>
      </c>
      <c r="AR31" s="3" t="e">
        <f>+INDEX(Rawdata!$D$1:$F$701,MATCH('Sorted Data'!AR$1&amp;'Sorted Data'!$E31,Rawdata!$D$1:$D$701,FALSE),MATCH('Sorted Data'!$D31,Rawdata!$D$1:$F$1,FALSE))</f>
        <v>#N/A</v>
      </c>
      <c r="AS31" s="3" t="e">
        <f>+INDEX(Rawdata!$D$1:$F$701,MATCH('Sorted Data'!AS$1&amp;'Sorted Data'!$E31,Rawdata!$D$1:$D$701,FALSE),MATCH('Sorted Data'!$D31,Rawdata!$D$1:$F$1,FALSE))</f>
        <v>#N/A</v>
      </c>
      <c r="AT31" s="3" t="e">
        <f>+INDEX(Rawdata!$D$1:$F$701,MATCH('Sorted Data'!AT$1&amp;'Sorted Data'!$E31,Rawdata!$D$1:$D$701,FALSE),MATCH('Sorted Data'!$D31,Rawdata!$D$1:$F$1,FALSE))</f>
        <v>#N/A</v>
      </c>
      <c r="AU31" s="3" t="e">
        <f>+INDEX(Rawdata!$D$1:$F$701,MATCH('Sorted Data'!AU$1&amp;'Sorted Data'!$E31,Rawdata!$D$1:$D$701,FALSE),MATCH('Sorted Data'!$D31,Rawdata!$D$1:$F$1,FALSE))</f>
        <v>#N/A</v>
      </c>
      <c r="AV31" s="3" t="e">
        <f>+INDEX(Rawdata!$D$1:$F$701,MATCH('Sorted Data'!AV$1&amp;'Sorted Data'!$E31,Rawdata!$D$1:$D$701,FALSE),MATCH('Sorted Data'!$D31,Rawdata!$D$1:$F$1,FALSE))</f>
        <v>#N/A</v>
      </c>
      <c r="AW31" s="3" t="e">
        <f>+INDEX(Rawdata!$D$1:$F$701,MATCH('Sorted Data'!AW$1&amp;'Sorted Data'!$E31,Rawdata!$D$1:$D$701,FALSE),MATCH('Sorted Data'!$D31,Rawdata!$D$1:$F$1,FALSE))</f>
        <v>#N/A</v>
      </c>
      <c r="AX31" s="3" t="e">
        <f>+INDEX(Rawdata!$D$1:$F$701,MATCH('Sorted Data'!AX$1&amp;'Sorted Data'!$E31,Rawdata!$D$1:$D$701,FALSE),MATCH('Sorted Data'!$D31,Rawdata!$D$1:$F$1,FALSE))</f>
        <v>#N/A</v>
      </c>
      <c r="AY31" s="3" t="e">
        <f>+INDEX(Rawdata!$D$1:$F$701,MATCH('Sorted Data'!AY$1&amp;'Sorted Data'!$E31,Rawdata!$D$1:$D$701,FALSE),MATCH('Sorted Data'!$D31,Rawdata!$D$1:$F$1,FALSE))</f>
        <v>#N/A</v>
      </c>
      <c r="AZ31" s="3" t="e">
        <f>+INDEX(Rawdata!$D$1:$F$701,MATCH('Sorted Data'!AZ$1&amp;'Sorted Data'!$E31,Rawdata!$D$1:$D$701,FALSE),MATCH('Sorted Data'!$D31,Rawdata!$D$1:$F$1,FALSE))</f>
        <v>#N/A</v>
      </c>
      <c r="BA31" s="3" t="e">
        <f>+INDEX(Rawdata!$D$1:$F$701,MATCH('Sorted Data'!BA$1&amp;'Sorted Data'!$E31,Rawdata!$D$1:$D$701,FALSE),MATCH('Sorted Data'!$D31,Rawdata!$D$1:$F$1,FALSE))</f>
        <v>#N/A</v>
      </c>
      <c r="BB31" s="3" t="e">
        <f>+INDEX(Rawdata!$D$1:$F$701,MATCH('Sorted Data'!BB$1&amp;'Sorted Data'!$E31,Rawdata!$D$1:$D$701,FALSE),MATCH('Sorted Data'!$D31,Rawdata!$D$1:$F$1,FALSE))</f>
        <v>#N/A</v>
      </c>
      <c r="BC31" s="3" t="e">
        <f>+INDEX(Rawdata!$D$1:$F$701,MATCH('Sorted Data'!BC$1&amp;'Sorted Data'!$E31,Rawdata!$D$1:$D$701,FALSE),MATCH('Sorted Data'!$D31,Rawdata!$D$1:$F$1,FALSE))</f>
        <v>#N/A</v>
      </c>
      <c r="BD31" s="3" t="e">
        <f>+INDEX(Rawdata!$D$1:$F$701,MATCH('Sorted Data'!BD$1&amp;'Sorted Data'!$E31,Rawdata!$D$1:$D$701,FALSE),MATCH('Sorted Data'!$D31,Rawdata!$D$1:$F$1,FALSE))</f>
        <v>#N/A</v>
      </c>
      <c r="BE31" s="3" t="e">
        <f>+INDEX(Rawdata!$D$1:$F$701,MATCH('Sorted Data'!BE$1&amp;'Sorted Data'!$E31,Rawdata!$D$1:$D$701,FALSE),MATCH('Sorted Data'!$D31,Rawdata!$D$1:$F$1,FALSE))</f>
        <v>#N/A</v>
      </c>
      <c r="BF31" s="3" t="e">
        <f>+INDEX(Rawdata!$D$1:$F$701,MATCH('Sorted Data'!BF$1&amp;'Sorted Data'!$E31,Rawdata!$D$1:$D$701,FALSE),MATCH('Sorted Data'!$D31,Rawdata!$D$1:$F$1,FALSE))</f>
        <v>#N/A</v>
      </c>
      <c r="BG31" s="3" t="e">
        <f>+INDEX(Rawdata!$D$1:$F$701,MATCH('Sorted Data'!BG$1&amp;'Sorted Data'!$E31,Rawdata!$D$1:$D$701,FALSE),MATCH('Sorted Data'!$D31,Rawdata!$D$1:$F$1,FALSE))</f>
        <v>#N/A</v>
      </c>
      <c r="BH31" s="3" t="e">
        <f>+INDEX(Rawdata!$D$1:$F$701,MATCH('Sorted Data'!BH$1&amp;'Sorted Data'!$E31,Rawdata!$D$1:$D$701,FALSE),MATCH('Sorted Data'!$D31,Rawdata!$D$1:$F$1,FALSE))</f>
        <v>#N/A</v>
      </c>
      <c r="BI31" s="3" t="e">
        <f>+INDEX(Rawdata!$D$1:$F$701,MATCH('Sorted Data'!BI$1&amp;'Sorted Data'!$E31,Rawdata!$D$1:$D$701,FALSE),MATCH('Sorted Data'!$D31,Rawdata!$D$1:$F$1,FALSE))</f>
        <v>#N/A</v>
      </c>
      <c r="BJ31" s="3" t="e">
        <f>+INDEX(Rawdata!$D$1:$F$701,MATCH('Sorted Data'!BJ$1&amp;'Sorted Data'!$E31,Rawdata!$D$1:$D$701,FALSE),MATCH('Sorted Data'!$D31,Rawdata!$D$1:$F$1,FALSE))</f>
        <v>#N/A</v>
      </c>
    </row>
    <row r="32" spans="2:62" x14ac:dyDescent="0.2">
      <c r="B32" t="str">
        <f>+B27</f>
        <v>Vehicle carry?</v>
      </c>
      <c r="C32">
        <f t="shared" si="1"/>
        <v>1</v>
      </c>
      <c r="D32" t="s">
        <v>1</v>
      </c>
      <c r="E32" s="6" t="s">
        <v>232</v>
      </c>
      <c r="F32" s="11" t="str">
        <f t="shared" si="2"/>
        <v>Vehicle carry?Long guns</v>
      </c>
      <c r="G32" s="3" t="e">
        <f>+INDEX(Rawdata!$D$1:$F$701,MATCH('Sorted Data'!G$1&amp;'Sorted Data'!$E32,Rawdata!$D$1:$D$701,FALSE),MATCH('Sorted Data'!$D32,Rawdata!$D$1:$F$1,FALSE))</f>
        <v>#N/A</v>
      </c>
      <c r="H32" s="3" t="e">
        <f>+INDEX(Rawdata!$D$1:$F$701,MATCH('Sorted Data'!H$1&amp;'Sorted Data'!$E32,Rawdata!$D$1:$D$701,FALSE),MATCH('Sorted Data'!$D32,Rawdata!$D$1:$F$1,FALSE))</f>
        <v>#N/A</v>
      </c>
      <c r="I32" s="3" t="e">
        <f>+INDEX(Rawdata!$D$1:$F$701,MATCH('Sorted Data'!I$1&amp;'Sorted Data'!$E32,Rawdata!$D$1:$D$701,FALSE),MATCH('Sorted Data'!$D32,Rawdata!$D$1:$F$1,FALSE))</f>
        <v>#N/A</v>
      </c>
      <c r="J32" s="3" t="e">
        <f>+INDEX(Rawdata!$D$1:$F$701,MATCH('Sorted Data'!J$1&amp;'Sorted Data'!$E32,Rawdata!$D$1:$D$701,FALSE),MATCH('Sorted Data'!$D32,Rawdata!$D$1:$F$1,FALSE))</f>
        <v>#N/A</v>
      </c>
      <c r="K32" s="3" t="e">
        <f>+INDEX(Rawdata!$D$1:$F$701,MATCH('Sorted Data'!K$1&amp;'Sorted Data'!$E32,Rawdata!$D$1:$D$701,FALSE),MATCH('Sorted Data'!$D32,Rawdata!$D$1:$F$1,FALSE))</f>
        <v>#N/A</v>
      </c>
      <c r="L32" s="3" t="e">
        <f>+INDEX(Rawdata!$D$1:$F$701,MATCH('Sorted Data'!L$1&amp;'Sorted Data'!$E32,Rawdata!$D$1:$D$701,FALSE),MATCH('Sorted Data'!$D32,Rawdata!$D$1:$F$1,FALSE))</f>
        <v>#N/A</v>
      </c>
      <c r="M32" s="3" t="e">
        <f>+INDEX(Rawdata!$D$1:$F$701,MATCH('Sorted Data'!M$1&amp;'Sorted Data'!$E32,Rawdata!$D$1:$D$701,FALSE),MATCH('Sorted Data'!$D32,Rawdata!$D$1:$F$1,FALSE))</f>
        <v>#N/A</v>
      </c>
      <c r="N32" s="3" t="e">
        <f>+INDEX(Rawdata!$D$1:$F$701,MATCH('Sorted Data'!N$1&amp;'Sorted Data'!$E32,Rawdata!$D$1:$D$701,FALSE),MATCH('Sorted Data'!$D32,Rawdata!$D$1:$F$1,FALSE))</f>
        <v>#N/A</v>
      </c>
      <c r="O32" s="3" t="e">
        <f>+INDEX(Rawdata!$D$1:$F$701,MATCH('Sorted Data'!O$1&amp;'Sorted Data'!$E32,Rawdata!$D$1:$D$701,FALSE),MATCH('Sorted Data'!$D32,Rawdata!$D$1:$F$1,FALSE))</f>
        <v>#N/A</v>
      </c>
      <c r="P32" s="3" t="e">
        <f>+INDEX(Rawdata!$D$1:$F$701,MATCH('Sorted Data'!P$1&amp;'Sorted Data'!$E32,Rawdata!$D$1:$D$701,FALSE),MATCH('Sorted Data'!$D32,Rawdata!$D$1:$F$1,FALSE))</f>
        <v>#N/A</v>
      </c>
      <c r="Q32" s="3" t="e">
        <f>+INDEX(Rawdata!$D$1:$F$701,MATCH('Sorted Data'!Q$1&amp;'Sorted Data'!$E32,Rawdata!$D$1:$D$701,FALSE),MATCH('Sorted Data'!$D32,Rawdata!$D$1:$F$1,FALSE))</f>
        <v>#N/A</v>
      </c>
      <c r="R32" s="3" t="e">
        <f>+INDEX(Rawdata!$D$1:$F$701,MATCH('Sorted Data'!R$1&amp;'Sorted Data'!$E32,Rawdata!$D$1:$D$701,FALSE),MATCH('Sorted Data'!$D32,Rawdata!$D$1:$F$1,FALSE))</f>
        <v>#N/A</v>
      </c>
      <c r="S32" s="3" t="e">
        <f>+INDEX(Rawdata!$D$1:$F$701,MATCH('Sorted Data'!S$1&amp;'Sorted Data'!$E32,Rawdata!$D$1:$D$701,FALSE),MATCH('Sorted Data'!$D32,Rawdata!$D$1:$F$1,FALSE))</f>
        <v>#N/A</v>
      </c>
      <c r="T32" s="3" t="str">
        <f>+INDEX(Rawdata!$D$1:$F$701,MATCH('Sorted Data'!T$1&amp;'Sorted Data'!$E32,Rawdata!$D$1:$D$701,FALSE),MATCH('Sorted Data'!$D32,Rawdata!$D$1:$F$1,FALSE))</f>
        <v>No</v>
      </c>
      <c r="U32" s="3" t="e">
        <f>+INDEX(Rawdata!$D$1:$F$701,MATCH('Sorted Data'!U$1&amp;'Sorted Data'!$E32,Rawdata!$D$1:$D$701,FALSE),MATCH('Sorted Data'!$D32,Rawdata!$D$1:$F$1,FALSE))</f>
        <v>#N/A</v>
      </c>
      <c r="V32" s="3" t="e">
        <f>+INDEX(Rawdata!$D$1:$F$701,MATCH('Sorted Data'!V$1&amp;'Sorted Data'!$E32,Rawdata!$D$1:$D$701,FALSE),MATCH('Sorted Data'!$D32,Rawdata!$D$1:$F$1,FALSE))</f>
        <v>#N/A</v>
      </c>
      <c r="W32" s="3" t="e">
        <f>+INDEX(Rawdata!$D$1:$F$701,MATCH('Sorted Data'!W$1&amp;'Sorted Data'!$E32,Rawdata!$D$1:$D$701,FALSE),MATCH('Sorted Data'!$D32,Rawdata!$D$1:$F$1,FALSE))</f>
        <v>#N/A</v>
      </c>
      <c r="X32" s="3" t="e">
        <f>+INDEX(Rawdata!$D$1:$F$701,MATCH('Sorted Data'!X$1&amp;'Sorted Data'!$E32,Rawdata!$D$1:$D$701,FALSE),MATCH('Sorted Data'!$D32,Rawdata!$D$1:$F$1,FALSE))</f>
        <v>#N/A</v>
      </c>
      <c r="Y32" s="3" t="e">
        <f>+INDEX(Rawdata!$D$1:$F$701,MATCH('Sorted Data'!Y$1&amp;'Sorted Data'!$E32,Rawdata!$D$1:$D$701,FALSE),MATCH('Sorted Data'!$D32,Rawdata!$D$1:$F$1,FALSE))</f>
        <v>#N/A</v>
      </c>
      <c r="Z32" s="3" t="e">
        <f>+INDEX(Rawdata!$D$1:$F$701,MATCH('Sorted Data'!Z$1&amp;'Sorted Data'!$E32,Rawdata!$D$1:$D$701,FALSE),MATCH('Sorted Data'!$D32,Rawdata!$D$1:$F$1,FALSE))</f>
        <v>#N/A</v>
      </c>
      <c r="AA32" s="3" t="e">
        <f>+INDEX(Rawdata!$D$1:$F$701,MATCH('Sorted Data'!AA$1&amp;'Sorted Data'!$E32,Rawdata!$D$1:$D$701,FALSE),MATCH('Sorted Data'!$D32,Rawdata!$D$1:$F$1,FALSE))</f>
        <v>#N/A</v>
      </c>
      <c r="AB32" s="3" t="e">
        <f>+INDEX(Rawdata!$D$1:$F$701,MATCH('Sorted Data'!AB$1&amp;'Sorted Data'!$E32,Rawdata!$D$1:$D$701,FALSE),MATCH('Sorted Data'!$D32,Rawdata!$D$1:$F$1,FALSE))</f>
        <v>#N/A</v>
      </c>
      <c r="AC32" s="3" t="e">
        <f>+INDEX(Rawdata!$D$1:$F$701,MATCH('Sorted Data'!AC$1&amp;'Sorted Data'!$E32,Rawdata!$D$1:$D$701,FALSE),MATCH('Sorted Data'!$D32,Rawdata!$D$1:$F$1,FALSE))</f>
        <v>#N/A</v>
      </c>
      <c r="AD32" s="3" t="e">
        <f>+INDEX(Rawdata!$D$1:$F$701,MATCH('Sorted Data'!AD$1&amp;'Sorted Data'!$E32,Rawdata!$D$1:$D$701,FALSE),MATCH('Sorted Data'!$D32,Rawdata!$D$1:$F$1,FALSE))</f>
        <v>#N/A</v>
      </c>
      <c r="AE32" s="3" t="e">
        <f>+INDEX(Rawdata!$D$1:$F$701,MATCH('Sorted Data'!AE$1&amp;'Sorted Data'!$E32,Rawdata!$D$1:$D$701,FALSE),MATCH('Sorted Data'!$D32,Rawdata!$D$1:$F$1,FALSE))</f>
        <v>#N/A</v>
      </c>
      <c r="AF32" s="3" t="e">
        <f>+INDEX(Rawdata!$D$1:$F$701,MATCH('Sorted Data'!AF$1&amp;'Sorted Data'!$E32,Rawdata!$D$1:$D$701,FALSE),MATCH('Sorted Data'!$D32,Rawdata!$D$1:$F$1,FALSE))</f>
        <v>#N/A</v>
      </c>
      <c r="AG32" s="3" t="e">
        <f>+INDEX(Rawdata!$D$1:$F$701,MATCH('Sorted Data'!AG$1&amp;'Sorted Data'!$E32,Rawdata!$D$1:$D$701,FALSE),MATCH('Sorted Data'!$D32,Rawdata!$D$1:$F$1,FALSE))</f>
        <v>#N/A</v>
      </c>
      <c r="AH32" s="3" t="e">
        <f>+INDEX(Rawdata!$D$1:$F$701,MATCH('Sorted Data'!AH$1&amp;'Sorted Data'!$E32,Rawdata!$D$1:$D$701,FALSE),MATCH('Sorted Data'!$D32,Rawdata!$D$1:$F$1,FALSE))</f>
        <v>#N/A</v>
      </c>
      <c r="AI32" s="3" t="e">
        <f>+INDEX(Rawdata!$D$1:$F$701,MATCH('Sorted Data'!AI$1&amp;'Sorted Data'!$E32,Rawdata!$D$1:$D$701,FALSE),MATCH('Sorted Data'!$D32,Rawdata!$D$1:$F$1,FALSE))</f>
        <v>#N/A</v>
      </c>
      <c r="AJ32" s="3" t="e">
        <f>+INDEX(Rawdata!$D$1:$F$701,MATCH('Sorted Data'!AJ$1&amp;'Sorted Data'!$E32,Rawdata!$D$1:$D$701,FALSE),MATCH('Sorted Data'!$D32,Rawdata!$D$1:$F$1,FALSE))</f>
        <v>#N/A</v>
      </c>
      <c r="AK32" s="3" t="e">
        <f>+INDEX(Rawdata!$D$1:$F$701,MATCH('Sorted Data'!AK$1&amp;'Sorted Data'!$E32,Rawdata!$D$1:$D$701,FALSE),MATCH('Sorted Data'!$D32,Rawdata!$D$1:$F$1,FALSE))</f>
        <v>#N/A</v>
      </c>
      <c r="AL32" s="3" t="e">
        <f>+INDEX(Rawdata!$D$1:$F$701,MATCH('Sorted Data'!AL$1&amp;'Sorted Data'!$E32,Rawdata!$D$1:$D$701,FALSE),MATCH('Sorted Data'!$D32,Rawdata!$D$1:$F$1,FALSE))</f>
        <v>#N/A</v>
      </c>
      <c r="AM32" s="3" t="e">
        <f>+INDEX(Rawdata!$D$1:$F$701,MATCH('Sorted Data'!AM$1&amp;'Sorted Data'!$E32,Rawdata!$D$1:$D$701,FALSE),MATCH('Sorted Data'!$D32,Rawdata!$D$1:$F$1,FALSE))</f>
        <v>#N/A</v>
      </c>
      <c r="AN32" s="3" t="e">
        <f>+INDEX(Rawdata!$D$1:$F$701,MATCH('Sorted Data'!AN$1&amp;'Sorted Data'!$E32,Rawdata!$D$1:$D$701,FALSE),MATCH('Sorted Data'!$D32,Rawdata!$D$1:$F$1,FALSE))</f>
        <v>#N/A</v>
      </c>
      <c r="AO32" s="3" t="e">
        <f>+INDEX(Rawdata!$D$1:$F$701,MATCH('Sorted Data'!AO$1&amp;'Sorted Data'!$E32,Rawdata!$D$1:$D$701,FALSE),MATCH('Sorted Data'!$D32,Rawdata!$D$1:$F$1,FALSE))</f>
        <v>#N/A</v>
      </c>
      <c r="AP32" s="3" t="e">
        <f>+INDEX(Rawdata!$D$1:$F$701,MATCH('Sorted Data'!AP$1&amp;'Sorted Data'!$E32,Rawdata!$D$1:$D$701,FALSE),MATCH('Sorted Data'!$D32,Rawdata!$D$1:$F$1,FALSE))</f>
        <v>#N/A</v>
      </c>
      <c r="AQ32" s="3" t="e">
        <f>+INDEX(Rawdata!$D$1:$F$701,MATCH('Sorted Data'!AQ$1&amp;'Sorted Data'!$E32,Rawdata!$D$1:$D$701,FALSE),MATCH('Sorted Data'!$D32,Rawdata!$D$1:$F$1,FALSE))</f>
        <v>#N/A</v>
      </c>
      <c r="AR32" s="3" t="e">
        <f>+INDEX(Rawdata!$D$1:$F$701,MATCH('Sorted Data'!AR$1&amp;'Sorted Data'!$E32,Rawdata!$D$1:$D$701,FALSE),MATCH('Sorted Data'!$D32,Rawdata!$D$1:$F$1,FALSE))</f>
        <v>#N/A</v>
      </c>
      <c r="AS32" s="3" t="e">
        <f>+INDEX(Rawdata!$D$1:$F$701,MATCH('Sorted Data'!AS$1&amp;'Sorted Data'!$E32,Rawdata!$D$1:$D$701,FALSE),MATCH('Sorted Data'!$D32,Rawdata!$D$1:$F$1,FALSE))</f>
        <v>#N/A</v>
      </c>
      <c r="AT32" s="3" t="e">
        <f>+INDEX(Rawdata!$D$1:$F$701,MATCH('Sorted Data'!AT$1&amp;'Sorted Data'!$E32,Rawdata!$D$1:$D$701,FALSE),MATCH('Sorted Data'!$D32,Rawdata!$D$1:$F$1,FALSE))</f>
        <v>#N/A</v>
      </c>
      <c r="AU32" s="3" t="e">
        <f>+INDEX(Rawdata!$D$1:$F$701,MATCH('Sorted Data'!AU$1&amp;'Sorted Data'!$E32,Rawdata!$D$1:$D$701,FALSE),MATCH('Sorted Data'!$D32,Rawdata!$D$1:$F$1,FALSE))</f>
        <v>#N/A</v>
      </c>
      <c r="AV32" s="3" t="e">
        <f>+INDEX(Rawdata!$D$1:$F$701,MATCH('Sorted Data'!AV$1&amp;'Sorted Data'!$E32,Rawdata!$D$1:$D$701,FALSE),MATCH('Sorted Data'!$D32,Rawdata!$D$1:$F$1,FALSE))</f>
        <v>#N/A</v>
      </c>
      <c r="AW32" s="3" t="e">
        <f>+INDEX(Rawdata!$D$1:$F$701,MATCH('Sorted Data'!AW$1&amp;'Sorted Data'!$E32,Rawdata!$D$1:$D$701,FALSE),MATCH('Sorted Data'!$D32,Rawdata!$D$1:$F$1,FALSE))</f>
        <v>#N/A</v>
      </c>
      <c r="AX32" s="3" t="e">
        <f>+INDEX(Rawdata!$D$1:$F$701,MATCH('Sorted Data'!AX$1&amp;'Sorted Data'!$E32,Rawdata!$D$1:$D$701,FALSE),MATCH('Sorted Data'!$D32,Rawdata!$D$1:$F$1,FALSE))</f>
        <v>#N/A</v>
      </c>
      <c r="AY32" s="3" t="e">
        <f>+INDEX(Rawdata!$D$1:$F$701,MATCH('Sorted Data'!AY$1&amp;'Sorted Data'!$E32,Rawdata!$D$1:$D$701,FALSE),MATCH('Sorted Data'!$D32,Rawdata!$D$1:$F$1,FALSE))</f>
        <v>#N/A</v>
      </c>
      <c r="AZ32" s="3" t="e">
        <f>+INDEX(Rawdata!$D$1:$F$701,MATCH('Sorted Data'!AZ$1&amp;'Sorted Data'!$E32,Rawdata!$D$1:$D$701,FALSE),MATCH('Sorted Data'!$D32,Rawdata!$D$1:$F$1,FALSE))</f>
        <v>#N/A</v>
      </c>
      <c r="BA32" s="3" t="e">
        <f>+INDEX(Rawdata!$D$1:$F$701,MATCH('Sorted Data'!BA$1&amp;'Sorted Data'!$E32,Rawdata!$D$1:$D$701,FALSE),MATCH('Sorted Data'!$D32,Rawdata!$D$1:$F$1,FALSE))</f>
        <v>#N/A</v>
      </c>
      <c r="BB32" s="3" t="e">
        <f>+INDEX(Rawdata!$D$1:$F$701,MATCH('Sorted Data'!BB$1&amp;'Sorted Data'!$E32,Rawdata!$D$1:$D$701,FALSE),MATCH('Sorted Data'!$D32,Rawdata!$D$1:$F$1,FALSE))</f>
        <v>#N/A</v>
      </c>
      <c r="BC32" s="3" t="e">
        <f>+INDEX(Rawdata!$D$1:$F$701,MATCH('Sorted Data'!BC$1&amp;'Sorted Data'!$E32,Rawdata!$D$1:$D$701,FALSE),MATCH('Sorted Data'!$D32,Rawdata!$D$1:$F$1,FALSE))</f>
        <v>#N/A</v>
      </c>
      <c r="BD32" s="3" t="e">
        <f>+INDEX(Rawdata!$D$1:$F$701,MATCH('Sorted Data'!BD$1&amp;'Sorted Data'!$E32,Rawdata!$D$1:$D$701,FALSE),MATCH('Sorted Data'!$D32,Rawdata!$D$1:$F$1,FALSE))</f>
        <v>#N/A</v>
      </c>
      <c r="BE32" s="3" t="e">
        <f>+INDEX(Rawdata!$D$1:$F$701,MATCH('Sorted Data'!BE$1&amp;'Sorted Data'!$E32,Rawdata!$D$1:$D$701,FALSE),MATCH('Sorted Data'!$D32,Rawdata!$D$1:$F$1,FALSE))</f>
        <v>#N/A</v>
      </c>
      <c r="BF32" s="3" t="e">
        <f>+INDEX(Rawdata!$D$1:$F$701,MATCH('Sorted Data'!BF$1&amp;'Sorted Data'!$E32,Rawdata!$D$1:$D$701,FALSE),MATCH('Sorted Data'!$D32,Rawdata!$D$1:$F$1,FALSE))</f>
        <v>#N/A</v>
      </c>
      <c r="BG32" s="3" t="e">
        <f>+INDEX(Rawdata!$D$1:$F$701,MATCH('Sorted Data'!BG$1&amp;'Sorted Data'!$E32,Rawdata!$D$1:$D$701,FALSE),MATCH('Sorted Data'!$D32,Rawdata!$D$1:$F$1,FALSE))</f>
        <v>#N/A</v>
      </c>
      <c r="BH32" s="3" t="e">
        <f>+INDEX(Rawdata!$D$1:$F$701,MATCH('Sorted Data'!BH$1&amp;'Sorted Data'!$E32,Rawdata!$D$1:$D$701,FALSE),MATCH('Sorted Data'!$D32,Rawdata!$D$1:$F$1,FALSE))</f>
        <v>#N/A</v>
      </c>
      <c r="BI32" s="3" t="e">
        <f>+INDEX(Rawdata!$D$1:$F$701,MATCH('Sorted Data'!BI$1&amp;'Sorted Data'!$E32,Rawdata!$D$1:$D$701,FALSE),MATCH('Sorted Data'!$D32,Rawdata!$D$1:$F$1,FALSE))</f>
        <v>#N/A</v>
      </c>
      <c r="BJ32" s="3" t="e">
        <f>+INDEX(Rawdata!$D$1:$F$701,MATCH('Sorted Data'!BJ$1&amp;'Sorted Data'!$E32,Rawdata!$D$1:$D$701,FALSE),MATCH('Sorted Data'!$D32,Rawdata!$D$1:$F$1,FALSE))</f>
        <v>#N/A</v>
      </c>
    </row>
    <row r="33" spans="2:62" x14ac:dyDescent="0.2">
      <c r="B33" t="str">
        <f>+E21</f>
        <v>Castle doctrine law?</v>
      </c>
      <c r="C33">
        <f t="shared" si="1"/>
        <v>1</v>
      </c>
      <c r="D33" t="s">
        <v>1</v>
      </c>
      <c r="E33" s="6" t="s">
        <v>240</v>
      </c>
      <c r="F33" s="11" t="str">
        <f t="shared" si="2"/>
        <v>Castle doctrine law?Long guns</v>
      </c>
      <c r="G33" s="3" t="e">
        <f>+INDEX(Rawdata!$D$1:$F$701,MATCH('Sorted Data'!G$1&amp;'Sorted Data'!$E33,Rawdata!$D$1:$D$701,FALSE),MATCH('Sorted Data'!$D33,Rawdata!$D$1:$F$1,FALSE))</f>
        <v>#N/A</v>
      </c>
      <c r="H33" s="3" t="e">
        <f>+INDEX(Rawdata!$D$1:$F$701,MATCH('Sorted Data'!H$1&amp;'Sorted Data'!$E33,Rawdata!$D$1:$D$701,FALSE),MATCH('Sorted Data'!$D33,Rawdata!$D$1:$F$1,FALSE))</f>
        <v>#N/A</v>
      </c>
      <c r="I33" s="3" t="e">
        <f>+INDEX(Rawdata!$D$1:$F$701,MATCH('Sorted Data'!I$1&amp;'Sorted Data'!$E33,Rawdata!$D$1:$D$701,FALSE),MATCH('Sorted Data'!$D33,Rawdata!$D$1:$F$1,FALSE))</f>
        <v>#N/A</v>
      </c>
      <c r="J33" s="3" t="e">
        <f>+INDEX(Rawdata!$D$1:$F$701,MATCH('Sorted Data'!J$1&amp;'Sorted Data'!$E33,Rawdata!$D$1:$D$701,FALSE),MATCH('Sorted Data'!$D33,Rawdata!$D$1:$F$1,FALSE))</f>
        <v>#N/A</v>
      </c>
      <c r="K33" s="3" t="e">
        <f>+INDEX(Rawdata!$D$1:$F$701,MATCH('Sorted Data'!K$1&amp;'Sorted Data'!$E33,Rawdata!$D$1:$D$701,FALSE),MATCH('Sorted Data'!$D33,Rawdata!$D$1:$F$1,FALSE))</f>
        <v>#N/A</v>
      </c>
      <c r="L33" s="3" t="e">
        <f>+INDEX(Rawdata!$D$1:$F$701,MATCH('Sorted Data'!L$1&amp;'Sorted Data'!$E33,Rawdata!$D$1:$D$701,FALSE),MATCH('Sorted Data'!$D33,Rawdata!$D$1:$F$1,FALSE))</f>
        <v>#N/A</v>
      </c>
      <c r="M33" s="3" t="e">
        <f>+INDEX(Rawdata!$D$1:$F$701,MATCH('Sorted Data'!M$1&amp;'Sorted Data'!$E33,Rawdata!$D$1:$D$701,FALSE),MATCH('Sorted Data'!$D33,Rawdata!$D$1:$F$1,FALSE))</f>
        <v>#N/A</v>
      </c>
      <c r="N33" s="3" t="e">
        <f>+INDEX(Rawdata!$D$1:$F$701,MATCH('Sorted Data'!N$1&amp;'Sorted Data'!$E33,Rawdata!$D$1:$D$701,FALSE),MATCH('Sorted Data'!$D33,Rawdata!$D$1:$F$1,FALSE))</f>
        <v>#N/A</v>
      </c>
      <c r="O33" s="3" t="e">
        <f>+INDEX(Rawdata!$D$1:$F$701,MATCH('Sorted Data'!O$1&amp;'Sorted Data'!$E33,Rawdata!$D$1:$D$701,FALSE),MATCH('Sorted Data'!$D33,Rawdata!$D$1:$F$1,FALSE))</f>
        <v>#N/A</v>
      </c>
      <c r="P33" s="3" t="e">
        <f>+INDEX(Rawdata!$D$1:$F$701,MATCH('Sorted Data'!P$1&amp;'Sorted Data'!$E33,Rawdata!$D$1:$D$701,FALSE),MATCH('Sorted Data'!$D33,Rawdata!$D$1:$F$1,FALSE))</f>
        <v>#N/A</v>
      </c>
      <c r="Q33" s="3" t="e">
        <f>+INDEX(Rawdata!$D$1:$F$701,MATCH('Sorted Data'!Q$1&amp;'Sorted Data'!$E33,Rawdata!$D$1:$D$701,FALSE),MATCH('Sorted Data'!$D33,Rawdata!$D$1:$F$1,FALSE))</f>
        <v>#N/A</v>
      </c>
      <c r="R33" s="3" t="e">
        <f>+INDEX(Rawdata!$D$1:$F$701,MATCH('Sorted Data'!R$1&amp;'Sorted Data'!$E33,Rawdata!$D$1:$D$701,FALSE),MATCH('Sorted Data'!$D33,Rawdata!$D$1:$F$1,FALSE))</f>
        <v>#N/A</v>
      </c>
      <c r="S33" s="3" t="e">
        <f>+INDEX(Rawdata!$D$1:$F$701,MATCH('Sorted Data'!S$1&amp;'Sorted Data'!$E33,Rawdata!$D$1:$D$701,FALSE),MATCH('Sorted Data'!$D33,Rawdata!$D$1:$F$1,FALSE))</f>
        <v>#N/A</v>
      </c>
      <c r="T33" s="3" t="str">
        <f>+INDEX(Rawdata!$D$1:$F$701,MATCH('Sorted Data'!T$1&amp;'Sorted Data'!$E33,Rawdata!$D$1:$D$701,FALSE),MATCH('Sorted Data'!$D33,Rawdata!$D$1:$F$1,FALSE))</f>
        <v>Partial</v>
      </c>
      <c r="U33" s="3" t="e">
        <f>+INDEX(Rawdata!$D$1:$F$701,MATCH('Sorted Data'!U$1&amp;'Sorted Data'!$E33,Rawdata!$D$1:$D$701,FALSE),MATCH('Sorted Data'!$D33,Rawdata!$D$1:$F$1,FALSE))</f>
        <v>#N/A</v>
      </c>
      <c r="V33" s="3" t="e">
        <f>+INDEX(Rawdata!$D$1:$F$701,MATCH('Sorted Data'!V$1&amp;'Sorted Data'!$E33,Rawdata!$D$1:$D$701,FALSE),MATCH('Sorted Data'!$D33,Rawdata!$D$1:$F$1,FALSE))</f>
        <v>#N/A</v>
      </c>
      <c r="W33" s="3" t="e">
        <f>+INDEX(Rawdata!$D$1:$F$701,MATCH('Sorted Data'!W$1&amp;'Sorted Data'!$E33,Rawdata!$D$1:$D$701,FALSE),MATCH('Sorted Data'!$D33,Rawdata!$D$1:$F$1,FALSE))</f>
        <v>#N/A</v>
      </c>
      <c r="X33" s="3" t="e">
        <f>+INDEX(Rawdata!$D$1:$F$701,MATCH('Sorted Data'!X$1&amp;'Sorted Data'!$E33,Rawdata!$D$1:$D$701,FALSE),MATCH('Sorted Data'!$D33,Rawdata!$D$1:$F$1,FALSE))</f>
        <v>#N/A</v>
      </c>
      <c r="Y33" s="3" t="e">
        <f>+INDEX(Rawdata!$D$1:$F$701,MATCH('Sorted Data'!Y$1&amp;'Sorted Data'!$E33,Rawdata!$D$1:$D$701,FALSE),MATCH('Sorted Data'!$D33,Rawdata!$D$1:$F$1,FALSE))</f>
        <v>#N/A</v>
      </c>
      <c r="Z33" s="3" t="e">
        <f>+INDEX(Rawdata!$D$1:$F$701,MATCH('Sorted Data'!Z$1&amp;'Sorted Data'!$E33,Rawdata!$D$1:$D$701,FALSE),MATCH('Sorted Data'!$D33,Rawdata!$D$1:$F$1,FALSE))</f>
        <v>#N/A</v>
      </c>
      <c r="AA33" s="3" t="e">
        <f>+INDEX(Rawdata!$D$1:$F$701,MATCH('Sorted Data'!AA$1&amp;'Sorted Data'!$E33,Rawdata!$D$1:$D$701,FALSE),MATCH('Sorted Data'!$D33,Rawdata!$D$1:$F$1,FALSE))</f>
        <v>#N/A</v>
      </c>
      <c r="AB33" s="3" t="e">
        <f>+INDEX(Rawdata!$D$1:$F$701,MATCH('Sorted Data'!AB$1&amp;'Sorted Data'!$E33,Rawdata!$D$1:$D$701,FALSE),MATCH('Sorted Data'!$D33,Rawdata!$D$1:$F$1,FALSE))</f>
        <v>#N/A</v>
      </c>
      <c r="AC33" s="3" t="e">
        <f>+INDEX(Rawdata!$D$1:$F$701,MATCH('Sorted Data'!AC$1&amp;'Sorted Data'!$E33,Rawdata!$D$1:$D$701,FALSE),MATCH('Sorted Data'!$D33,Rawdata!$D$1:$F$1,FALSE))</f>
        <v>#N/A</v>
      </c>
      <c r="AD33" s="3" t="e">
        <f>+INDEX(Rawdata!$D$1:$F$701,MATCH('Sorted Data'!AD$1&amp;'Sorted Data'!$E33,Rawdata!$D$1:$D$701,FALSE),MATCH('Sorted Data'!$D33,Rawdata!$D$1:$F$1,FALSE))</f>
        <v>#N/A</v>
      </c>
      <c r="AE33" s="3" t="e">
        <f>+INDEX(Rawdata!$D$1:$F$701,MATCH('Sorted Data'!AE$1&amp;'Sorted Data'!$E33,Rawdata!$D$1:$D$701,FALSE),MATCH('Sorted Data'!$D33,Rawdata!$D$1:$F$1,FALSE))</f>
        <v>#N/A</v>
      </c>
      <c r="AF33" s="3" t="e">
        <f>+INDEX(Rawdata!$D$1:$F$701,MATCH('Sorted Data'!AF$1&amp;'Sorted Data'!$E33,Rawdata!$D$1:$D$701,FALSE),MATCH('Sorted Data'!$D33,Rawdata!$D$1:$F$1,FALSE))</f>
        <v>#N/A</v>
      </c>
      <c r="AG33" s="3" t="e">
        <f>+INDEX(Rawdata!$D$1:$F$701,MATCH('Sorted Data'!AG$1&amp;'Sorted Data'!$E33,Rawdata!$D$1:$D$701,FALSE),MATCH('Sorted Data'!$D33,Rawdata!$D$1:$F$1,FALSE))</f>
        <v>#N/A</v>
      </c>
      <c r="AH33" s="3" t="e">
        <f>+INDEX(Rawdata!$D$1:$F$701,MATCH('Sorted Data'!AH$1&amp;'Sorted Data'!$E33,Rawdata!$D$1:$D$701,FALSE),MATCH('Sorted Data'!$D33,Rawdata!$D$1:$F$1,FALSE))</f>
        <v>#N/A</v>
      </c>
      <c r="AI33" s="3" t="e">
        <f>+INDEX(Rawdata!$D$1:$F$701,MATCH('Sorted Data'!AI$1&amp;'Sorted Data'!$E33,Rawdata!$D$1:$D$701,FALSE),MATCH('Sorted Data'!$D33,Rawdata!$D$1:$F$1,FALSE))</f>
        <v>#N/A</v>
      </c>
      <c r="AJ33" s="3" t="e">
        <f>+INDEX(Rawdata!$D$1:$F$701,MATCH('Sorted Data'!AJ$1&amp;'Sorted Data'!$E33,Rawdata!$D$1:$D$701,FALSE),MATCH('Sorted Data'!$D33,Rawdata!$D$1:$F$1,FALSE))</f>
        <v>#N/A</v>
      </c>
      <c r="AK33" s="3" t="e">
        <f>+INDEX(Rawdata!$D$1:$F$701,MATCH('Sorted Data'!AK$1&amp;'Sorted Data'!$E33,Rawdata!$D$1:$D$701,FALSE),MATCH('Sorted Data'!$D33,Rawdata!$D$1:$F$1,FALSE))</f>
        <v>#N/A</v>
      </c>
      <c r="AL33" s="3" t="e">
        <f>+INDEX(Rawdata!$D$1:$F$701,MATCH('Sorted Data'!AL$1&amp;'Sorted Data'!$E33,Rawdata!$D$1:$D$701,FALSE),MATCH('Sorted Data'!$D33,Rawdata!$D$1:$F$1,FALSE))</f>
        <v>#N/A</v>
      </c>
      <c r="AM33" s="3" t="e">
        <f>+INDEX(Rawdata!$D$1:$F$701,MATCH('Sorted Data'!AM$1&amp;'Sorted Data'!$E33,Rawdata!$D$1:$D$701,FALSE),MATCH('Sorted Data'!$D33,Rawdata!$D$1:$F$1,FALSE))</f>
        <v>#N/A</v>
      </c>
      <c r="AN33" s="3" t="e">
        <f>+INDEX(Rawdata!$D$1:$F$701,MATCH('Sorted Data'!AN$1&amp;'Sorted Data'!$E33,Rawdata!$D$1:$D$701,FALSE),MATCH('Sorted Data'!$D33,Rawdata!$D$1:$F$1,FALSE))</f>
        <v>#N/A</v>
      </c>
      <c r="AO33" s="3" t="e">
        <f>+INDEX(Rawdata!$D$1:$F$701,MATCH('Sorted Data'!AO$1&amp;'Sorted Data'!$E33,Rawdata!$D$1:$D$701,FALSE),MATCH('Sorted Data'!$D33,Rawdata!$D$1:$F$1,FALSE))</f>
        <v>#N/A</v>
      </c>
      <c r="AP33" s="3" t="e">
        <f>+INDEX(Rawdata!$D$1:$F$701,MATCH('Sorted Data'!AP$1&amp;'Sorted Data'!$E33,Rawdata!$D$1:$D$701,FALSE),MATCH('Sorted Data'!$D33,Rawdata!$D$1:$F$1,FALSE))</f>
        <v>#N/A</v>
      </c>
      <c r="AQ33" s="3" t="e">
        <f>+INDEX(Rawdata!$D$1:$F$701,MATCH('Sorted Data'!AQ$1&amp;'Sorted Data'!$E33,Rawdata!$D$1:$D$701,FALSE),MATCH('Sorted Data'!$D33,Rawdata!$D$1:$F$1,FALSE))</f>
        <v>#N/A</v>
      </c>
      <c r="AR33" s="3" t="e">
        <f>+INDEX(Rawdata!$D$1:$F$701,MATCH('Sorted Data'!AR$1&amp;'Sorted Data'!$E33,Rawdata!$D$1:$D$701,FALSE),MATCH('Sorted Data'!$D33,Rawdata!$D$1:$F$1,FALSE))</f>
        <v>#N/A</v>
      </c>
      <c r="AS33" s="3" t="e">
        <f>+INDEX(Rawdata!$D$1:$F$701,MATCH('Sorted Data'!AS$1&amp;'Sorted Data'!$E33,Rawdata!$D$1:$D$701,FALSE),MATCH('Sorted Data'!$D33,Rawdata!$D$1:$F$1,FALSE))</f>
        <v>#N/A</v>
      </c>
      <c r="AT33" s="3" t="e">
        <f>+INDEX(Rawdata!$D$1:$F$701,MATCH('Sorted Data'!AT$1&amp;'Sorted Data'!$E33,Rawdata!$D$1:$D$701,FALSE),MATCH('Sorted Data'!$D33,Rawdata!$D$1:$F$1,FALSE))</f>
        <v>#N/A</v>
      </c>
      <c r="AU33" s="3" t="e">
        <f>+INDEX(Rawdata!$D$1:$F$701,MATCH('Sorted Data'!AU$1&amp;'Sorted Data'!$E33,Rawdata!$D$1:$D$701,FALSE),MATCH('Sorted Data'!$D33,Rawdata!$D$1:$F$1,FALSE))</f>
        <v>#N/A</v>
      </c>
      <c r="AV33" s="3" t="e">
        <f>+INDEX(Rawdata!$D$1:$F$701,MATCH('Sorted Data'!AV$1&amp;'Sorted Data'!$E33,Rawdata!$D$1:$D$701,FALSE),MATCH('Sorted Data'!$D33,Rawdata!$D$1:$F$1,FALSE))</f>
        <v>#N/A</v>
      </c>
      <c r="AW33" s="3" t="e">
        <f>+INDEX(Rawdata!$D$1:$F$701,MATCH('Sorted Data'!AW$1&amp;'Sorted Data'!$E33,Rawdata!$D$1:$D$701,FALSE),MATCH('Sorted Data'!$D33,Rawdata!$D$1:$F$1,FALSE))</f>
        <v>#N/A</v>
      </c>
      <c r="AX33" s="3" t="e">
        <f>+INDEX(Rawdata!$D$1:$F$701,MATCH('Sorted Data'!AX$1&amp;'Sorted Data'!$E33,Rawdata!$D$1:$D$701,FALSE),MATCH('Sorted Data'!$D33,Rawdata!$D$1:$F$1,FALSE))</f>
        <v>#N/A</v>
      </c>
      <c r="AY33" s="3" t="e">
        <f>+INDEX(Rawdata!$D$1:$F$701,MATCH('Sorted Data'!AY$1&amp;'Sorted Data'!$E33,Rawdata!$D$1:$D$701,FALSE),MATCH('Sorted Data'!$D33,Rawdata!$D$1:$F$1,FALSE))</f>
        <v>#N/A</v>
      </c>
      <c r="AZ33" s="3" t="e">
        <f>+INDEX(Rawdata!$D$1:$F$701,MATCH('Sorted Data'!AZ$1&amp;'Sorted Data'!$E33,Rawdata!$D$1:$D$701,FALSE),MATCH('Sorted Data'!$D33,Rawdata!$D$1:$F$1,FALSE))</f>
        <v>#N/A</v>
      </c>
      <c r="BA33" s="3" t="e">
        <f>+INDEX(Rawdata!$D$1:$F$701,MATCH('Sorted Data'!BA$1&amp;'Sorted Data'!$E33,Rawdata!$D$1:$D$701,FALSE),MATCH('Sorted Data'!$D33,Rawdata!$D$1:$F$1,FALSE))</f>
        <v>#N/A</v>
      </c>
      <c r="BB33" s="3" t="e">
        <f>+INDEX(Rawdata!$D$1:$F$701,MATCH('Sorted Data'!BB$1&amp;'Sorted Data'!$E33,Rawdata!$D$1:$D$701,FALSE),MATCH('Sorted Data'!$D33,Rawdata!$D$1:$F$1,FALSE))</f>
        <v>#N/A</v>
      </c>
      <c r="BC33" s="3" t="e">
        <f>+INDEX(Rawdata!$D$1:$F$701,MATCH('Sorted Data'!BC$1&amp;'Sorted Data'!$E33,Rawdata!$D$1:$D$701,FALSE),MATCH('Sorted Data'!$D33,Rawdata!$D$1:$F$1,FALSE))</f>
        <v>#N/A</v>
      </c>
      <c r="BD33" s="3" t="e">
        <f>+INDEX(Rawdata!$D$1:$F$701,MATCH('Sorted Data'!BD$1&amp;'Sorted Data'!$E33,Rawdata!$D$1:$D$701,FALSE),MATCH('Sorted Data'!$D33,Rawdata!$D$1:$F$1,FALSE))</f>
        <v>#N/A</v>
      </c>
      <c r="BE33" s="3" t="e">
        <f>+INDEX(Rawdata!$D$1:$F$701,MATCH('Sorted Data'!BE$1&amp;'Sorted Data'!$E33,Rawdata!$D$1:$D$701,FALSE),MATCH('Sorted Data'!$D33,Rawdata!$D$1:$F$1,FALSE))</f>
        <v>#N/A</v>
      </c>
      <c r="BF33" s="3" t="e">
        <f>+INDEX(Rawdata!$D$1:$F$701,MATCH('Sorted Data'!BF$1&amp;'Sorted Data'!$E33,Rawdata!$D$1:$D$701,FALSE),MATCH('Sorted Data'!$D33,Rawdata!$D$1:$F$1,FALSE))</f>
        <v>#N/A</v>
      </c>
      <c r="BG33" s="3" t="e">
        <f>+INDEX(Rawdata!$D$1:$F$701,MATCH('Sorted Data'!BG$1&amp;'Sorted Data'!$E33,Rawdata!$D$1:$D$701,FALSE),MATCH('Sorted Data'!$D33,Rawdata!$D$1:$F$1,FALSE))</f>
        <v>#N/A</v>
      </c>
      <c r="BH33" s="3" t="e">
        <f>+INDEX(Rawdata!$D$1:$F$701,MATCH('Sorted Data'!BH$1&amp;'Sorted Data'!$E33,Rawdata!$D$1:$D$701,FALSE),MATCH('Sorted Data'!$D33,Rawdata!$D$1:$F$1,FALSE))</f>
        <v>#N/A</v>
      </c>
      <c r="BI33" s="3" t="e">
        <f>+INDEX(Rawdata!$D$1:$F$701,MATCH('Sorted Data'!BI$1&amp;'Sorted Data'!$E33,Rawdata!$D$1:$D$701,FALSE),MATCH('Sorted Data'!$D33,Rawdata!$D$1:$F$1,FALSE))</f>
        <v>#N/A</v>
      </c>
      <c r="BJ33" s="3" t="e">
        <f>+INDEX(Rawdata!$D$1:$F$701,MATCH('Sorted Data'!BJ$1&amp;'Sorted Data'!$E33,Rawdata!$D$1:$D$701,FALSE),MATCH('Sorted Data'!$D33,Rawdata!$D$1:$F$1,FALSE))</f>
        <v>#N/A</v>
      </c>
    </row>
    <row r="34" spans="2:62" x14ac:dyDescent="0.2">
      <c r="B34" t="s">
        <v>35</v>
      </c>
      <c r="C34">
        <f t="shared" si="1"/>
        <v>2</v>
      </c>
      <c r="D34" t="s">
        <v>1</v>
      </c>
      <c r="E34" s="6" t="s">
        <v>358</v>
      </c>
      <c r="F34" s="11" t="str">
        <f t="shared" si="2"/>
        <v>Peaceable Journey laws?Long guns</v>
      </c>
      <c r="G34" s="3" t="e">
        <f>+INDEX(Rawdata!$D$1:$F$701,MATCH('Sorted Data'!G$1&amp;'Sorted Data'!$E34,Rawdata!$D$1:$D$701,FALSE),MATCH('Sorted Data'!$D34,Rawdata!$D$1:$F$1,FALSE))</f>
        <v>#N/A</v>
      </c>
      <c r="H34" s="3" t="e">
        <f>+INDEX(Rawdata!$D$1:$F$701,MATCH('Sorted Data'!H$1&amp;'Sorted Data'!$E34,Rawdata!$D$1:$D$701,FALSE),MATCH('Sorted Data'!$D34,Rawdata!$D$1:$F$1,FALSE))</f>
        <v>#N/A</v>
      </c>
      <c r="I34" s="3" t="e">
        <f>+INDEX(Rawdata!$D$1:$F$701,MATCH('Sorted Data'!I$1&amp;'Sorted Data'!$E34,Rawdata!$D$1:$D$701,FALSE),MATCH('Sorted Data'!$D34,Rawdata!$D$1:$F$1,FALSE))</f>
        <v>#N/A</v>
      </c>
      <c r="J34" s="3" t="e">
        <f>+INDEX(Rawdata!$D$1:$F$701,MATCH('Sorted Data'!J$1&amp;'Sorted Data'!$E34,Rawdata!$D$1:$D$701,FALSE),MATCH('Sorted Data'!$D34,Rawdata!$D$1:$F$1,FALSE))</f>
        <v>#N/A</v>
      </c>
      <c r="K34" s="3" t="e">
        <f>+INDEX(Rawdata!$D$1:$F$701,MATCH('Sorted Data'!K$1&amp;'Sorted Data'!$E34,Rawdata!$D$1:$D$701,FALSE),MATCH('Sorted Data'!$D34,Rawdata!$D$1:$F$1,FALSE))</f>
        <v>#N/A</v>
      </c>
      <c r="L34" s="3" t="e">
        <f>+INDEX(Rawdata!$D$1:$F$701,MATCH('Sorted Data'!L$1&amp;'Sorted Data'!$E34,Rawdata!$D$1:$D$701,FALSE),MATCH('Sorted Data'!$D34,Rawdata!$D$1:$F$1,FALSE))</f>
        <v>#N/A</v>
      </c>
      <c r="M34" s="3" t="e">
        <f>+INDEX(Rawdata!$D$1:$F$701,MATCH('Sorted Data'!M$1&amp;'Sorted Data'!$E34,Rawdata!$D$1:$D$701,FALSE),MATCH('Sorted Data'!$D34,Rawdata!$D$1:$F$1,FALSE))</f>
        <v>#N/A</v>
      </c>
      <c r="N34" s="3" t="e">
        <f>+INDEX(Rawdata!$D$1:$F$701,MATCH('Sorted Data'!N$1&amp;'Sorted Data'!$E34,Rawdata!$D$1:$D$701,FALSE),MATCH('Sorted Data'!$D34,Rawdata!$D$1:$F$1,FALSE))</f>
        <v>#N/A</v>
      </c>
      <c r="O34" s="3" t="e">
        <f>+INDEX(Rawdata!$D$1:$F$701,MATCH('Sorted Data'!O$1&amp;'Sorted Data'!$E34,Rawdata!$D$1:$D$701,FALSE),MATCH('Sorted Data'!$D34,Rawdata!$D$1:$F$1,FALSE))</f>
        <v>#N/A</v>
      </c>
      <c r="P34" s="3" t="e">
        <f>+INDEX(Rawdata!$D$1:$F$701,MATCH('Sorted Data'!P$1&amp;'Sorted Data'!$E34,Rawdata!$D$1:$D$701,FALSE),MATCH('Sorted Data'!$D34,Rawdata!$D$1:$F$1,FALSE))</f>
        <v>#N/A</v>
      </c>
      <c r="Q34" s="3" t="e">
        <f>+INDEX(Rawdata!$D$1:$F$701,MATCH('Sorted Data'!Q$1&amp;'Sorted Data'!$E34,Rawdata!$D$1:$D$701,FALSE),MATCH('Sorted Data'!$D34,Rawdata!$D$1:$F$1,FALSE))</f>
        <v>#N/A</v>
      </c>
      <c r="R34" s="3" t="e">
        <f>+INDEX(Rawdata!$D$1:$F$701,MATCH('Sorted Data'!R$1&amp;'Sorted Data'!$E34,Rawdata!$D$1:$D$701,FALSE),MATCH('Sorted Data'!$D34,Rawdata!$D$1:$F$1,FALSE))</f>
        <v>#N/A</v>
      </c>
      <c r="S34" s="3" t="e">
        <f>+INDEX(Rawdata!$D$1:$F$701,MATCH('Sorted Data'!S$1&amp;'Sorted Data'!$E34,Rawdata!$D$1:$D$701,FALSE),MATCH('Sorted Data'!$D34,Rawdata!$D$1:$F$1,FALSE))</f>
        <v>#N/A</v>
      </c>
      <c r="T34" s="3" t="e">
        <f>+INDEX(Rawdata!$D$1:$F$701,MATCH('Sorted Data'!T$1&amp;'Sorted Data'!$E34,Rawdata!$D$1:$D$701,FALSE),MATCH('Sorted Data'!$D34,Rawdata!$D$1:$F$1,FALSE))</f>
        <v>#N/A</v>
      </c>
      <c r="U34" s="3" t="e">
        <f>+INDEX(Rawdata!$D$1:$F$701,MATCH('Sorted Data'!U$1&amp;'Sorted Data'!$E34,Rawdata!$D$1:$D$701,FALSE),MATCH('Sorted Data'!$D34,Rawdata!$D$1:$F$1,FALSE))</f>
        <v>#N/A</v>
      </c>
      <c r="V34" s="3" t="e">
        <f>+INDEX(Rawdata!$D$1:$F$701,MATCH('Sorted Data'!V$1&amp;'Sorted Data'!$E34,Rawdata!$D$1:$D$701,FALSE),MATCH('Sorted Data'!$D34,Rawdata!$D$1:$F$1,FALSE))</f>
        <v>#N/A</v>
      </c>
      <c r="W34" s="3" t="e">
        <f>+INDEX(Rawdata!$D$1:$F$701,MATCH('Sorted Data'!W$1&amp;'Sorted Data'!$E34,Rawdata!$D$1:$D$701,FALSE),MATCH('Sorted Data'!$D34,Rawdata!$D$1:$F$1,FALSE))</f>
        <v>#N/A</v>
      </c>
      <c r="X34" s="3" t="e">
        <f>+INDEX(Rawdata!$D$1:$F$701,MATCH('Sorted Data'!X$1&amp;'Sorted Data'!$E34,Rawdata!$D$1:$D$701,FALSE),MATCH('Sorted Data'!$D34,Rawdata!$D$1:$F$1,FALSE))</f>
        <v>#N/A</v>
      </c>
      <c r="Y34" s="3" t="e">
        <f>+INDEX(Rawdata!$D$1:$F$701,MATCH('Sorted Data'!Y$1&amp;'Sorted Data'!$E34,Rawdata!$D$1:$D$701,FALSE),MATCH('Sorted Data'!$D34,Rawdata!$D$1:$F$1,FALSE))</f>
        <v>#N/A</v>
      </c>
      <c r="Z34" s="3" t="e">
        <f>+INDEX(Rawdata!$D$1:$F$701,MATCH('Sorted Data'!Z$1&amp;'Sorted Data'!$E34,Rawdata!$D$1:$D$701,FALSE),MATCH('Sorted Data'!$D34,Rawdata!$D$1:$F$1,FALSE))</f>
        <v>#N/A</v>
      </c>
      <c r="AA34" s="3" t="e">
        <f>+INDEX(Rawdata!$D$1:$F$701,MATCH('Sorted Data'!AA$1&amp;'Sorted Data'!$E34,Rawdata!$D$1:$D$701,FALSE),MATCH('Sorted Data'!$D34,Rawdata!$D$1:$F$1,FALSE))</f>
        <v>#N/A</v>
      </c>
      <c r="AB34" s="3" t="e">
        <f>+INDEX(Rawdata!$D$1:$F$701,MATCH('Sorted Data'!AB$1&amp;'Sorted Data'!$E34,Rawdata!$D$1:$D$701,FALSE),MATCH('Sorted Data'!$D34,Rawdata!$D$1:$F$1,FALSE))</f>
        <v>#N/A</v>
      </c>
      <c r="AC34" s="3" t="e">
        <f>+INDEX(Rawdata!$D$1:$F$701,MATCH('Sorted Data'!AC$1&amp;'Sorted Data'!$E34,Rawdata!$D$1:$D$701,FALSE),MATCH('Sorted Data'!$D34,Rawdata!$D$1:$F$1,FALSE))</f>
        <v>#N/A</v>
      </c>
      <c r="AD34" s="3" t="e">
        <f>+INDEX(Rawdata!$D$1:$F$701,MATCH('Sorted Data'!AD$1&amp;'Sorted Data'!$E34,Rawdata!$D$1:$D$701,FALSE),MATCH('Sorted Data'!$D34,Rawdata!$D$1:$F$1,FALSE))</f>
        <v>#N/A</v>
      </c>
      <c r="AE34" s="3" t="e">
        <f>+INDEX(Rawdata!$D$1:$F$701,MATCH('Sorted Data'!AE$1&amp;'Sorted Data'!$E34,Rawdata!$D$1:$D$701,FALSE),MATCH('Sorted Data'!$D34,Rawdata!$D$1:$F$1,FALSE))</f>
        <v>#N/A</v>
      </c>
      <c r="AF34" s="3" t="str">
        <f>+INDEX(Rawdata!$D$1:$F$701,MATCH('Sorted Data'!AF$1&amp;'Sorted Data'!$E34,Rawdata!$D$1:$D$701,FALSE),MATCH('Sorted Data'!$D34,Rawdata!$D$1:$F$1,FALSE))</f>
        <v>Yes</v>
      </c>
      <c r="AG34" s="3" t="e">
        <f>+INDEX(Rawdata!$D$1:$F$701,MATCH('Sorted Data'!AG$1&amp;'Sorted Data'!$E34,Rawdata!$D$1:$D$701,FALSE),MATCH('Sorted Data'!$D34,Rawdata!$D$1:$F$1,FALSE))</f>
        <v>#N/A</v>
      </c>
      <c r="AH34" s="3" t="e">
        <f>+INDEX(Rawdata!$D$1:$F$701,MATCH('Sorted Data'!AH$1&amp;'Sorted Data'!$E34,Rawdata!$D$1:$D$701,FALSE),MATCH('Sorted Data'!$D34,Rawdata!$D$1:$F$1,FALSE))</f>
        <v>#N/A</v>
      </c>
      <c r="AI34" s="3" t="e">
        <f>+INDEX(Rawdata!$D$1:$F$701,MATCH('Sorted Data'!AI$1&amp;'Sorted Data'!$E34,Rawdata!$D$1:$D$701,FALSE),MATCH('Sorted Data'!$D34,Rawdata!$D$1:$F$1,FALSE))</f>
        <v>#N/A</v>
      </c>
      <c r="AJ34" s="3" t="e">
        <f>+INDEX(Rawdata!$D$1:$F$701,MATCH('Sorted Data'!AJ$1&amp;'Sorted Data'!$E34,Rawdata!$D$1:$D$701,FALSE),MATCH('Sorted Data'!$D34,Rawdata!$D$1:$F$1,FALSE))</f>
        <v>#N/A</v>
      </c>
      <c r="AK34" s="3" t="e">
        <f>+INDEX(Rawdata!$D$1:$F$701,MATCH('Sorted Data'!AK$1&amp;'Sorted Data'!$E34,Rawdata!$D$1:$D$701,FALSE),MATCH('Sorted Data'!$D34,Rawdata!$D$1:$F$1,FALSE))</f>
        <v>#N/A</v>
      </c>
      <c r="AL34" s="3" t="e">
        <f>+INDEX(Rawdata!$D$1:$F$701,MATCH('Sorted Data'!AL$1&amp;'Sorted Data'!$E34,Rawdata!$D$1:$D$701,FALSE),MATCH('Sorted Data'!$D34,Rawdata!$D$1:$F$1,FALSE))</f>
        <v>#N/A</v>
      </c>
      <c r="AM34" s="3" t="e">
        <f>+INDEX(Rawdata!$D$1:$F$701,MATCH('Sorted Data'!AM$1&amp;'Sorted Data'!$E34,Rawdata!$D$1:$D$701,FALSE),MATCH('Sorted Data'!$D34,Rawdata!$D$1:$F$1,FALSE))</f>
        <v>#N/A</v>
      </c>
      <c r="AN34" s="3" t="e">
        <f>+INDEX(Rawdata!$D$1:$F$701,MATCH('Sorted Data'!AN$1&amp;'Sorted Data'!$E34,Rawdata!$D$1:$D$701,FALSE),MATCH('Sorted Data'!$D34,Rawdata!$D$1:$F$1,FALSE))</f>
        <v>#N/A</v>
      </c>
      <c r="AO34" s="3" t="e">
        <f>+INDEX(Rawdata!$D$1:$F$701,MATCH('Sorted Data'!AO$1&amp;'Sorted Data'!$E34,Rawdata!$D$1:$D$701,FALSE),MATCH('Sorted Data'!$D34,Rawdata!$D$1:$F$1,FALSE))</f>
        <v>#N/A</v>
      </c>
      <c r="AP34" s="3" t="e">
        <f>+INDEX(Rawdata!$D$1:$F$701,MATCH('Sorted Data'!AP$1&amp;'Sorted Data'!$E34,Rawdata!$D$1:$D$701,FALSE),MATCH('Sorted Data'!$D34,Rawdata!$D$1:$F$1,FALSE))</f>
        <v>#N/A</v>
      </c>
      <c r="AQ34" s="3" t="e">
        <f>+INDEX(Rawdata!$D$1:$F$701,MATCH('Sorted Data'!AQ$1&amp;'Sorted Data'!$E34,Rawdata!$D$1:$D$701,FALSE),MATCH('Sorted Data'!$D34,Rawdata!$D$1:$F$1,FALSE))</f>
        <v>#N/A</v>
      </c>
      <c r="AR34" s="3" t="e">
        <f>+INDEX(Rawdata!$D$1:$F$701,MATCH('Sorted Data'!AR$1&amp;'Sorted Data'!$E34,Rawdata!$D$1:$D$701,FALSE),MATCH('Sorted Data'!$D34,Rawdata!$D$1:$F$1,FALSE))</f>
        <v>#N/A</v>
      </c>
      <c r="AS34" s="3" t="e">
        <f>+INDEX(Rawdata!$D$1:$F$701,MATCH('Sorted Data'!AS$1&amp;'Sorted Data'!$E34,Rawdata!$D$1:$D$701,FALSE),MATCH('Sorted Data'!$D34,Rawdata!$D$1:$F$1,FALSE))</f>
        <v>#N/A</v>
      </c>
      <c r="AT34" s="3" t="e">
        <f>+INDEX(Rawdata!$D$1:$F$701,MATCH('Sorted Data'!AT$1&amp;'Sorted Data'!$E34,Rawdata!$D$1:$D$701,FALSE),MATCH('Sorted Data'!$D34,Rawdata!$D$1:$F$1,FALSE))</f>
        <v>#N/A</v>
      </c>
      <c r="AU34" s="3" t="e">
        <f>+INDEX(Rawdata!$D$1:$F$701,MATCH('Sorted Data'!AU$1&amp;'Sorted Data'!$E34,Rawdata!$D$1:$D$701,FALSE),MATCH('Sorted Data'!$D34,Rawdata!$D$1:$F$1,FALSE))</f>
        <v>#N/A</v>
      </c>
      <c r="AV34" s="3" t="e">
        <f>+INDEX(Rawdata!$D$1:$F$701,MATCH('Sorted Data'!AV$1&amp;'Sorted Data'!$E34,Rawdata!$D$1:$D$701,FALSE),MATCH('Sorted Data'!$D34,Rawdata!$D$1:$F$1,FALSE))</f>
        <v>#N/A</v>
      </c>
      <c r="AW34" s="3" t="e">
        <f>+INDEX(Rawdata!$D$1:$F$701,MATCH('Sorted Data'!AW$1&amp;'Sorted Data'!$E34,Rawdata!$D$1:$D$701,FALSE),MATCH('Sorted Data'!$D34,Rawdata!$D$1:$F$1,FALSE))</f>
        <v>#N/A</v>
      </c>
      <c r="AX34" s="3" t="e">
        <f>+INDEX(Rawdata!$D$1:$F$701,MATCH('Sorted Data'!AX$1&amp;'Sorted Data'!$E34,Rawdata!$D$1:$D$701,FALSE),MATCH('Sorted Data'!$D34,Rawdata!$D$1:$F$1,FALSE))</f>
        <v>#N/A</v>
      </c>
      <c r="AY34" s="3" t="str">
        <f>+INDEX(Rawdata!$D$1:$F$701,MATCH('Sorted Data'!AY$1&amp;'Sorted Data'!$E34,Rawdata!$D$1:$D$701,FALSE),MATCH('Sorted Data'!$D34,Rawdata!$D$1:$F$1,FALSE))</f>
        <v>Yes</v>
      </c>
      <c r="AZ34" s="3" t="e">
        <f>+INDEX(Rawdata!$D$1:$F$701,MATCH('Sorted Data'!AZ$1&amp;'Sorted Data'!$E34,Rawdata!$D$1:$D$701,FALSE),MATCH('Sorted Data'!$D34,Rawdata!$D$1:$F$1,FALSE))</f>
        <v>#N/A</v>
      </c>
      <c r="BA34" s="3" t="e">
        <f>+INDEX(Rawdata!$D$1:$F$701,MATCH('Sorted Data'!BA$1&amp;'Sorted Data'!$E34,Rawdata!$D$1:$D$701,FALSE),MATCH('Sorted Data'!$D34,Rawdata!$D$1:$F$1,FALSE))</f>
        <v>#N/A</v>
      </c>
      <c r="BB34" s="3" t="e">
        <f>+INDEX(Rawdata!$D$1:$F$701,MATCH('Sorted Data'!BB$1&amp;'Sorted Data'!$E34,Rawdata!$D$1:$D$701,FALSE),MATCH('Sorted Data'!$D34,Rawdata!$D$1:$F$1,FALSE))</f>
        <v>#N/A</v>
      </c>
      <c r="BC34" s="3" t="e">
        <f>+INDEX(Rawdata!$D$1:$F$701,MATCH('Sorted Data'!BC$1&amp;'Sorted Data'!$E34,Rawdata!$D$1:$D$701,FALSE),MATCH('Sorted Data'!$D34,Rawdata!$D$1:$F$1,FALSE))</f>
        <v>#N/A</v>
      </c>
      <c r="BD34" s="3" t="e">
        <f>+INDEX(Rawdata!$D$1:$F$701,MATCH('Sorted Data'!BD$1&amp;'Sorted Data'!$E34,Rawdata!$D$1:$D$701,FALSE),MATCH('Sorted Data'!$D34,Rawdata!$D$1:$F$1,FALSE))</f>
        <v>#N/A</v>
      </c>
      <c r="BE34" s="3" t="e">
        <f>+INDEX(Rawdata!$D$1:$F$701,MATCH('Sorted Data'!BE$1&amp;'Sorted Data'!$E34,Rawdata!$D$1:$D$701,FALSE),MATCH('Sorted Data'!$D34,Rawdata!$D$1:$F$1,FALSE))</f>
        <v>#N/A</v>
      </c>
      <c r="BF34" s="3" t="e">
        <f>+INDEX(Rawdata!$D$1:$F$701,MATCH('Sorted Data'!BF$1&amp;'Sorted Data'!$E34,Rawdata!$D$1:$D$701,FALSE),MATCH('Sorted Data'!$D34,Rawdata!$D$1:$F$1,FALSE))</f>
        <v>#N/A</v>
      </c>
      <c r="BG34" s="3" t="e">
        <f>+INDEX(Rawdata!$D$1:$F$701,MATCH('Sorted Data'!BG$1&amp;'Sorted Data'!$E34,Rawdata!$D$1:$D$701,FALSE),MATCH('Sorted Data'!$D34,Rawdata!$D$1:$F$1,FALSE))</f>
        <v>#N/A</v>
      </c>
      <c r="BH34" s="3" t="e">
        <f>+INDEX(Rawdata!$D$1:$F$701,MATCH('Sorted Data'!BH$1&amp;'Sorted Data'!$E34,Rawdata!$D$1:$D$701,FALSE),MATCH('Sorted Data'!$D34,Rawdata!$D$1:$F$1,FALSE))</f>
        <v>#N/A</v>
      </c>
      <c r="BI34" s="3" t="e">
        <f>+INDEX(Rawdata!$D$1:$F$701,MATCH('Sorted Data'!BI$1&amp;'Sorted Data'!$E34,Rawdata!$D$1:$D$701,FALSE),MATCH('Sorted Data'!$D34,Rawdata!$D$1:$F$1,FALSE))</f>
        <v>#N/A</v>
      </c>
      <c r="BJ34" s="3" t="e">
        <f>+INDEX(Rawdata!$D$1:$F$701,MATCH('Sorted Data'!BJ$1&amp;'Sorted Data'!$E34,Rawdata!$D$1:$D$701,FALSE),MATCH('Sorted Data'!$D34,Rawdata!$D$1:$F$1,FALSE))</f>
        <v>#N/A</v>
      </c>
    </row>
    <row r="35" spans="2:62" x14ac:dyDescent="0.2">
      <c r="C35">
        <f t="shared" si="1"/>
        <v>2</v>
      </c>
      <c r="D35" t="s">
        <v>1</v>
      </c>
      <c r="E35" t="s">
        <v>412</v>
      </c>
      <c r="F35" s="11" t="str">
        <f t="shared" si="2"/>
        <v>Long guns</v>
      </c>
      <c r="G35" s="3" t="e">
        <f>+INDEX(Rawdata!$D$1:$F$701,MATCH('Sorted Data'!G$1&amp;'Sorted Data'!$E35,Rawdata!$D$1:$D$701,FALSE),MATCH('Sorted Data'!$D35,Rawdata!$D$1:$F$1,FALSE))</f>
        <v>#N/A</v>
      </c>
      <c r="H35" s="3" t="e">
        <f>+INDEX(Rawdata!$D$1:$F$701,MATCH('Sorted Data'!H$1&amp;'Sorted Data'!$E35,Rawdata!$D$1:$D$701,FALSE),MATCH('Sorted Data'!$D35,Rawdata!$D$1:$F$1,FALSE))</f>
        <v>#N/A</v>
      </c>
      <c r="I35" s="3" t="e">
        <f>+INDEX(Rawdata!$D$1:$F$701,MATCH('Sorted Data'!I$1&amp;'Sorted Data'!$E35,Rawdata!$D$1:$D$701,FALSE),MATCH('Sorted Data'!$D35,Rawdata!$D$1:$F$1,FALSE))</f>
        <v>#N/A</v>
      </c>
      <c r="J35" s="3" t="e">
        <f>+INDEX(Rawdata!$D$1:$F$701,MATCH('Sorted Data'!J$1&amp;'Sorted Data'!$E35,Rawdata!$D$1:$D$701,FALSE),MATCH('Sorted Data'!$D35,Rawdata!$D$1:$F$1,FALSE))</f>
        <v>#N/A</v>
      </c>
      <c r="K35" s="3" t="e">
        <f>+INDEX(Rawdata!$D$1:$F$701,MATCH('Sorted Data'!K$1&amp;'Sorted Data'!$E35,Rawdata!$D$1:$D$701,FALSE),MATCH('Sorted Data'!$D35,Rawdata!$D$1:$F$1,FALSE))</f>
        <v>#N/A</v>
      </c>
      <c r="L35" s="3" t="e">
        <f>+INDEX(Rawdata!$D$1:$F$701,MATCH('Sorted Data'!L$1&amp;'Sorted Data'!$E35,Rawdata!$D$1:$D$701,FALSE),MATCH('Sorted Data'!$D35,Rawdata!$D$1:$F$1,FALSE))</f>
        <v>#N/A</v>
      </c>
      <c r="M35" s="3" t="e">
        <f>+INDEX(Rawdata!$D$1:$F$701,MATCH('Sorted Data'!M$1&amp;'Sorted Data'!$E35,Rawdata!$D$1:$D$701,FALSE),MATCH('Sorted Data'!$D35,Rawdata!$D$1:$F$1,FALSE))</f>
        <v>#N/A</v>
      </c>
      <c r="N35" s="3" t="e">
        <f>+INDEX(Rawdata!$D$1:$F$701,MATCH('Sorted Data'!N$1&amp;'Sorted Data'!$E35,Rawdata!$D$1:$D$701,FALSE),MATCH('Sorted Data'!$D35,Rawdata!$D$1:$F$1,FALSE))</f>
        <v>#N/A</v>
      </c>
      <c r="O35" s="3" t="e">
        <f>+INDEX(Rawdata!$D$1:$F$701,MATCH('Sorted Data'!O$1&amp;'Sorted Data'!$E35,Rawdata!$D$1:$D$701,FALSE),MATCH('Sorted Data'!$D35,Rawdata!$D$1:$F$1,FALSE))</f>
        <v>#N/A</v>
      </c>
      <c r="P35" s="3" t="e">
        <f>+INDEX(Rawdata!$D$1:$F$701,MATCH('Sorted Data'!P$1&amp;'Sorted Data'!$E35,Rawdata!$D$1:$D$701,FALSE),MATCH('Sorted Data'!$D35,Rawdata!$D$1:$F$1,FALSE))</f>
        <v>#N/A</v>
      </c>
      <c r="Q35" s="3" t="e">
        <f>+INDEX(Rawdata!$D$1:$F$701,MATCH('Sorted Data'!Q$1&amp;'Sorted Data'!$E35,Rawdata!$D$1:$D$701,FALSE),MATCH('Sorted Data'!$D35,Rawdata!$D$1:$F$1,FALSE))</f>
        <v>#N/A</v>
      </c>
      <c r="R35" s="3" t="e">
        <f>+INDEX(Rawdata!$D$1:$F$701,MATCH('Sorted Data'!R$1&amp;'Sorted Data'!$E35,Rawdata!$D$1:$D$701,FALSE),MATCH('Sorted Data'!$D35,Rawdata!$D$1:$F$1,FALSE))</f>
        <v>#N/A</v>
      </c>
      <c r="S35" s="3" t="e">
        <f>+INDEX(Rawdata!$D$1:$F$701,MATCH('Sorted Data'!S$1&amp;'Sorted Data'!$E35,Rawdata!$D$1:$D$701,FALSE),MATCH('Sorted Data'!$D35,Rawdata!$D$1:$F$1,FALSE))</f>
        <v>#N/A</v>
      </c>
      <c r="T35" s="3" t="e">
        <f>+INDEX(Rawdata!$D$1:$F$701,MATCH('Sorted Data'!T$1&amp;'Sorted Data'!$E35,Rawdata!$D$1:$D$701,FALSE),MATCH('Sorted Data'!$D35,Rawdata!$D$1:$F$1,FALSE))</f>
        <v>#N/A</v>
      </c>
      <c r="U35" s="3" t="e">
        <f>+INDEX(Rawdata!$D$1:$F$701,MATCH('Sorted Data'!U$1&amp;'Sorted Data'!$E35,Rawdata!$D$1:$D$701,FALSE),MATCH('Sorted Data'!$D35,Rawdata!$D$1:$F$1,FALSE))</f>
        <v>#N/A</v>
      </c>
      <c r="V35" s="3" t="e">
        <f>+INDEX(Rawdata!$D$1:$F$701,MATCH('Sorted Data'!V$1&amp;'Sorted Data'!$E35,Rawdata!$D$1:$D$701,FALSE),MATCH('Sorted Data'!$D35,Rawdata!$D$1:$F$1,FALSE))</f>
        <v>#N/A</v>
      </c>
      <c r="W35" s="3" t="e">
        <f>+INDEX(Rawdata!$D$1:$F$701,MATCH('Sorted Data'!W$1&amp;'Sorted Data'!$E35,Rawdata!$D$1:$D$701,FALSE),MATCH('Sorted Data'!$D35,Rawdata!$D$1:$F$1,FALSE))</f>
        <v>#N/A</v>
      </c>
      <c r="X35" s="3" t="e">
        <f>+INDEX(Rawdata!$D$1:$F$701,MATCH('Sorted Data'!X$1&amp;'Sorted Data'!$E35,Rawdata!$D$1:$D$701,FALSE),MATCH('Sorted Data'!$D35,Rawdata!$D$1:$F$1,FALSE))</f>
        <v>#N/A</v>
      </c>
      <c r="Y35" s="3" t="e">
        <f>+INDEX(Rawdata!$D$1:$F$701,MATCH('Sorted Data'!Y$1&amp;'Sorted Data'!$E35,Rawdata!$D$1:$D$701,FALSE),MATCH('Sorted Data'!$D35,Rawdata!$D$1:$F$1,FALSE))</f>
        <v>#N/A</v>
      </c>
      <c r="Z35" s="3" t="e">
        <f>+INDEX(Rawdata!$D$1:$F$701,MATCH('Sorted Data'!Z$1&amp;'Sorted Data'!$E35,Rawdata!$D$1:$D$701,FALSE),MATCH('Sorted Data'!$D35,Rawdata!$D$1:$F$1,FALSE))</f>
        <v>#N/A</v>
      </c>
      <c r="AA35" s="3" t="e">
        <f>+INDEX(Rawdata!$D$1:$F$701,MATCH('Sorted Data'!AA$1&amp;'Sorted Data'!$E35,Rawdata!$D$1:$D$701,FALSE),MATCH('Sorted Data'!$D35,Rawdata!$D$1:$F$1,FALSE))</f>
        <v>#N/A</v>
      </c>
      <c r="AB35" s="3" t="e">
        <f>+INDEX(Rawdata!$D$1:$F$701,MATCH('Sorted Data'!AB$1&amp;'Sorted Data'!$E35,Rawdata!$D$1:$D$701,FALSE),MATCH('Sorted Data'!$D35,Rawdata!$D$1:$F$1,FALSE))</f>
        <v>#N/A</v>
      </c>
      <c r="AC35" s="3" t="e">
        <f>+INDEX(Rawdata!$D$1:$F$701,MATCH('Sorted Data'!AC$1&amp;'Sorted Data'!$E35,Rawdata!$D$1:$D$701,FALSE),MATCH('Sorted Data'!$D35,Rawdata!$D$1:$F$1,FALSE))</f>
        <v>#N/A</v>
      </c>
      <c r="AD35" s="3" t="e">
        <f>+INDEX(Rawdata!$D$1:$F$701,MATCH('Sorted Data'!AD$1&amp;'Sorted Data'!$E35,Rawdata!$D$1:$D$701,FALSE),MATCH('Sorted Data'!$D35,Rawdata!$D$1:$F$1,FALSE))</f>
        <v>#N/A</v>
      </c>
      <c r="AE35" s="3" t="e">
        <f>+INDEX(Rawdata!$D$1:$F$701,MATCH('Sorted Data'!AE$1&amp;'Sorted Data'!$E35,Rawdata!$D$1:$D$701,FALSE),MATCH('Sorted Data'!$D35,Rawdata!$D$1:$F$1,FALSE))</f>
        <v>#N/A</v>
      </c>
      <c r="AF35" s="3" t="e">
        <f>+INDEX(Rawdata!$D$1:$F$701,MATCH('Sorted Data'!AF$1&amp;'Sorted Data'!$E35,Rawdata!$D$1:$D$701,FALSE),MATCH('Sorted Data'!$D35,Rawdata!$D$1:$F$1,FALSE))</f>
        <v>#N/A</v>
      </c>
      <c r="AG35" s="3" t="e">
        <f>+INDEX(Rawdata!$D$1:$F$701,MATCH('Sorted Data'!AG$1&amp;'Sorted Data'!$E35,Rawdata!$D$1:$D$701,FALSE),MATCH('Sorted Data'!$D35,Rawdata!$D$1:$F$1,FALSE))</f>
        <v>#N/A</v>
      </c>
      <c r="AH35" s="3" t="e">
        <f>+INDEX(Rawdata!$D$1:$F$701,MATCH('Sorted Data'!AH$1&amp;'Sorted Data'!$E35,Rawdata!$D$1:$D$701,FALSE),MATCH('Sorted Data'!$D35,Rawdata!$D$1:$F$1,FALSE))</f>
        <v>#N/A</v>
      </c>
      <c r="AI35" s="3" t="e">
        <f>+INDEX(Rawdata!$D$1:$F$701,MATCH('Sorted Data'!AI$1&amp;'Sorted Data'!$E35,Rawdata!$D$1:$D$701,FALSE),MATCH('Sorted Data'!$D35,Rawdata!$D$1:$F$1,FALSE))</f>
        <v>#N/A</v>
      </c>
      <c r="AJ35" s="3" t="e">
        <f>+INDEX(Rawdata!$D$1:$F$701,MATCH('Sorted Data'!AJ$1&amp;'Sorted Data'!$E35,Rawdata!$D$1:$D$701,FALSE),MATCH('Sorted Data'!$D35,Rawdata!$D$1:$F$1,FALSE))</f>
        <v>#N/A</v>
      </c>
      <c r="AK35" s="3" t="e">
        <f>+INDEX(Rawdata!$D$1:$F$701,MATCH('Sorted Data'!AK$1&amp;'Sorted Data'!$E35,Rawdata!$D$1:$D$701,FALSE),MATCH('Sorted Data'!$D35,Rawdata!$D$1:$F$1,FALSE))</f>
        <v>#N/A</v>
      </c>
      <c r="AL35" s="3" t="str">
        <f>+INDEX(Rawdata!$D$1:$F$701,MATCH('Sorted Data'!AL$1&amp;'Sorted Data'!$E35,Rawdata!$D$1:$D$701,FALSE),MATCH('Sorted Data'!$D35,Rawdata!$D$1:$F$1,FALSE))</f>
        <v>N/A</v>
      </c>
      <c r="AM35" s="3" t="e">
        <f>+INDEX(Rawdata!$D$1:$F$701,MATCH('Sorted Data'!AM$1&amp;'Sorted Data'!$E35,Rawdata!$D$1:$D$701,FALSE),MATCH('Sorted Data'!$D35,Rawdata!$D$1:$F$1,FALSE))</f>
        <v>#N/A</v>
      </c>
      <c r="AN35" s="3" t="e">
        <f>+INDEX(Rawdata!$D$1:$F$701,MATCH('Sorted Data'!AN$1&amp;'Sorted Data'!$E35,Rawdata!$D$1:$D$701,FALSE),MATCH('Sorted Data'!$D35,Rawdata!$D$1:$F$1,FALSE))</f>
        <v>#N/A</v>
      </c>
      <c r="AO35" s="3" t="e">
        <f>+INDEX(Rawdata!$D$1:$F$701,MATCH('Sorted Data'!AO$1&amp;'Sorted Data'!$E35,Rawdata!$D$1:$D$701,FALSE),MATCH('Sorted Data'!$D35,Rawdata!$D$1:$F$1,FALSE))</f>
        <v>#N/A</v>
      </c>
      <c r="AP35" s="3" t="e">
        <f>+INDEX(Rawdata!$D$1:$F$701,MATCH('Sorted Data'!AP$1&amp;'Sorted Data'!$E35,Rawdata!$D$1:$D$701,FALSE),MATCH('Sorted Data'!$D35,Rawdata!$D$1:$F$1,FALSE))</f>
        <v>#N/A</v>
      </c>
      <c r="AQ35" s="3" t="e">
        <f>+INDEX(Rawdata!$D$1:$F$701,MATCH('Sorted Data'!AQ$1&amp;'Sorted Data'!$E35,Rawdata!$D$1:$D$701,FALSE),MATCH('Sorted Data'!$D35,Rawdata!$D$1:$F$1,FALSE))</f>
        <v>#N/A</v>
      </c>
      <c r="AR35" s="3" t="e">
        <f>+INDEX(Rawdata!$D$1:$F$701,MATCH('Sorted Data'!AR$1&amp;'Sorted Data'!$E35,Rawdata!$D$1:$D$701,FALSE),MATCH('Sorted Data'!$D35,Rawdata!$D$1:$F$1,FALSE))</f>
        <v>#N/A</v>
      </c>
      <c r="AS35" s="3" t="e">
        <f>+INDEX(Rawdata!$D$1:$F$701,MATCH('Sorted Data'!AS$1&amp;'Sorted Data'!$E35,Rawdata!$D$1:$D$701,FALSE),MATCH('Sorted Data'!$D35,Rawdata!$D$1:$F$1,FALSE))</f>
        <v>#N/A</v>
      </c>
      <c r="AT35" s="3" t="str">
        <f>+INDEX(Rawdata!$D$1:$F$701,MATCH('Sorted Data'!AT$1&amp;'Sorted Data'!$E35,Rawdata!$D$1:$D$701,FALSE),MATCH('Sorted Data'!$D35,Rawdata!$D$1:$F$1,FALSE))</f>
        <v>No</v>
      </c>
      <c r="AU35" s="3" t="e">
        <f>+INDEX(Rawdata!$D$1:$F$701,MATCH('Sorted Data'!AU$1&amp;'Sorted Data'!$E35,Rawdata!$D$1:$D$701,FALSE),MATCH('Sorted Data'!$D35,Rawdata!$D$1:$F$1,FALSE))</f>
        <v>#N/A</v>
      </c>
      <c r="AV35" s="3" t="e">
        <f>+INDEX(Rawdata!$D$1:$F$701,MATCH('Sorted Data'!AV$1&amp;'Sorted Data'!$E35,Rawdata!$D$1:$D$701,FALSE),MATCH('Sorted Data'!$D35,Rawdata!$D$1:$F$1,FALSE))</f>
        <v>#N/A</v>
      </c>
      <c r="AW35" s="3" t="e">
        <f>+INDEX(Rawdata!$D$1:$F$701,MATCH('Sorted Data'!AW$1&amp;'Sorted Data'!$E35,Rawdata!$D$1:$D$701,FALSE),MATCH('Sorted Data'!$D35,Rawdata!$D$1:$F$1,FALSE))</f>
        <v>#N/A</v>
      </c>
      <c r="AX35" s="3" t="e">
        <f>+INDEX(Rawdata!$D$1:$F$701,MATCH('Sorted Data'!AX$1&amp;'Sorted Data'!$E35,Rawdata!$D$1:$D$701,FALSE),MATCH('Sorted Data'!$D35,Rawdata!$D$1:$F$1,FALSE))</f>
        <v>#N/A</v>
      </c>
      <c r="AY35" s="3" t="e">
        <f>+INDEX(Rawdata!$D$1:$F$701,MATCH('Sorted Data'!AY$1&amp;'Sorted Data'!$E35,Rawdata!$D$1:$D$701,FALSE),MATCH('Sorted Data'!$D35,Rawdata!$D$1:$F$1,FALSE))</f>
        <v>#N/A</v>
      </c>
      <c r="AZ35" s="3" t="e">
        <f>+INDEX(Rawdata!$D$1:$F$701,MATCH('Sorted Data'!AZ$1&amp;'Sorted Data'!$E35,Rawdata!$D$1:$D$701,FALSE),MATCH('Sorted Data'!$D35,Rawdata!$D$1:$F$1,FALSE))</f>
        <v>#N/A</v>
      </c>
      <c r="BA35" s="3" t="e">
        <f>+INDEX(Rawdata!$D$1:$F$701,MATCH('Sorted Data'!BA$1&amp;'Sorted Data'!$E35,Rawdata!$D$1:$D$701,FALSE),MATCH('Sorted Data'!$D35,Rawdata!$D$1:$F$1,FALSE))</f>
        <v>#N/A</v>
      </c>
      <c r="BB35" s="3" t="e">
        <f>+INDEX(Rawdata!$D$1:$F$701,MATCH('Sorted Data'!BB$1&amp;'Sorted Data'!$E35,Rawdata!$D$1:$D$701,FALSE),MATCH('Sorted Data'!$D35,Rawdata!$D$1:$F$1,FALSE))</f>
        <v>#N/A</v>
      </c>
      <c r="BC35" s="3" t="e">
        <f>+INDEX(Rawdata!$D$1:$F$701,MATCH('Sorted Data'!BC$1&amp;'Sorted Data'!$E35,Rawdata!$D$1:$D$701,FALSE),MATCH('Sorted Data'!$D35,Rawdata!$D$1:$F$1,FALSE))</f>
        <v>#N/A</v>
      </c>
      <c r="BD35" s="3" t="e">
        <f>+INDEX(Rawdata!$D$1:$F$701,MATCH('Sorted Data'!BD$1&amp;'Sorted Data'!$E35,Rawdata!$D$1:$D$701,FALSE),MATCH('Sorted Data'!$D35,Rawdata!$D$1:$F$1,FALSE))</f>
        <v>#N/A</v>
      </c>
      <c r="BE35" s="3" t="e">
        <f>+INDEX(Rawdata!$D$1:$F$701,MATCH('Sorted Data'!BE$1&amp;'Sorted Data'!$E35,Rawdata!$D$1:$D$701,FALSE),MATCH('Sorted Data'!$D35,Rawdata!$D$1:$F$1,FALSE))</f>
        <v>#N/A</v>
      </c>
      <c r="BF35" s="3" t="e">
        <f>+INDEX(Rawdata!$D$1:$F$701,MATCH('Sorted Data'!BF$1&amp;'Sorted Data'!$E35,Rawdata!$D$1:$D$701,FALSE),MATCH('Sorted Data'!$D35,Rawdata!$D$1:$F$1,FALSE))</f>
        <v>#N/A</v>
      </c>
      <c r="BG35" s="3" t="e">
        <f>+INDEX(Rawdata!$D$1:$F$701,MATCH('Sorted Data'!BG$1&amp;'Sorted Data'!$E35,Rawdata!$D$1:$D$701,FALSE),MATCH('Sorted Data'!$D35,Rawdata!$D$1:$F$1,FALSE))</f>
        <v>#N/A</v>
      </c>
      <c r="BH35" s="3" t="e">
        <f>+INDEX(Rawdata!$D$1:$F$701,MATCH('Sorted Data'!BH$1&amp;'Sorted Data'!$E35,Rawdata!$D$1:$D$701,FALSE),MATCH('Sorted Data'!$D35,Rawdata!$D$1:$F$1,FALSE))</f>
        <v>#N/A</v>
      </c>
      <c r="BI35" s="3" t="e">
        <f>+INDEX(Rawdata!$D$1:$F$701,MATCH('Sorted Data'!BI$1&amp;'Sorted Data'!$E35,Rawdata!$D$1:$D$701,FALSE),MATCH('Sorted Data'!$D35,Rawdata!$D$1:$F$1,FALSE))</f>
        <v>#N/A</v>
      </c>
      <c r="BJ35" s="3" t="e">
        <f>+INDEX(Rawdata!$D$1:$F$701,MATCH('Sorted Data'!BJ$1&amp;'Sorted Data'!$E35,Rawdata!$D$1:$D$701,FALSE),MATCH('Sorted Data'!$D35,Rawdata!$D$1:$F$1,FALSE))</f>
        <v>#N/A</v>
      </c>
    </row>
    <row r="36" spans="2:62" x14ac:dyDescent="0.2">
      <c r="C36">
        <f t="shared" si="1"/>
        <v>1</v>
      </c>
      <c r="D36" t="s">
        <v>1</v>
      </c>
      <c r="E36" t="s">
        <v>416</v>
      </c>
      <c r="F36" s="11" t="str">
        <f t="shared" si="2"/>
        <v>Long guns</v>
      </c>
      <c r="G36" s="3" t="e">
        <f>+INDEX(Rawdata!$D$1:$F$701,MATCH('Sorted Data'!G$1&amp;'Sorted Data'!$E36,Rawdata!$D$1:$D$701,FALSE),MATCH('Sorted Data'!$D36,Rawdata!$D$1:$F$1,FALSE))</f>
        <v>#N/A</v>
      </c>
      <c r="H36" s="3" t="e">
        <f>+INDEX(Rawdata!$D$1:$F$701,MATCH('Sorted Data'!H$1&amp;'Sorted Data'!$E36,Rawdata!$D$1:$D$701,FALSE),MATCH('Sorted Data'!$D36,Rawdata!$D$1:$F$1,FALSE))</f>
        <v>#N/A</v>
      </c>
      <c r="I36" s="3" t="e">
        <f>+INDEX(Rawdata!$D$1:$F$701,MATCH('Sorted Data'!I$1&amp;'Sorted Data'!$E36,Rawdata!$D$1:$D$701,FALSE),MATCH('Sorted Data'!$D36,Rawdata!$D$1:$F$1,FALSE))</f>
        <v>#N/A</v>
      </c>
      <c r="J36" s="3" t="e">
        <f>+INDEX(Rawdata!$D$1:$F$701,MATCH('Sorted Data'!J$1&amp;'Sorted Data'!$E36,Rawdata!$D$1:$D$701,FALSE),MATCH('Sorted Data'!$D36,Rawdata!$D$1:$F$1,FALSE))</f>
        <v>#N/A</v>
      </c>
      <c r="K36" s="3" t="e">
        <f>+INDEX(Rawdata!$D$1:$F$701,MATCH('Sorted Data'!K$1&amp;'Sorted Data'!$E36,Rawdata!$D$1:$D$701,FALSE),MATCH('Sorted Data'!$D36,Rawdata!$D$1:$F$1,FALSE))</f>
        <v>#N/A</v>
      </c>
      <c r="L36" s="3" t="e">
        <f>+INDEX(Rawdata!$D$1:$F$701,MATCH('Sorted Data'!L$1&amp;'Sorted Data'!$E36,Rawdata!$D$1:$D$701,FALSE),MATCH('Sorted Data'!$D36,Rawdata!$D$1:$F$1,FALSE))</f>
        <v>#N/A</v>
      </c>
      <c r="M36" s="3" t="e">
        <f>+INDEX(Rawdata!$D$1:$F$701,MATCH('Sorted Data'!M$1&amp;'Sorted Data'!$E36,Rawdata!$D$1:$D$701,FALSE),MATCH('Sorted Data'!$D36,Rawdata!$D$1:$F$1,FALSE))</f>
        <v>#N/A</v>
      </c>
      <c r="N36" s="3" t="e">
        <f>+INDEX(Rawdata!$D$1:$F$701,MATCH('Sorted Data'!N$1&amp;'Sorted Data'!$E36,Rawdata!$D$1:$D$701,FALSE),MATCH('Sorted Data'!$D36,Rawdata!$D$1:$F$1,FALSE))</f>
        <v>#N/A</v>
      </c>
      <c r="O36" s="3" t="e">
        <f>+INDEX(Rawdata!$D$1:$F$701,MATCH('Sorted Data'!O$1&amp;'Sorted Data'!$E36,Rawdata!$D$1:$D$701,FALSE),MATCH('Sorted Data'!$D36,Rawdata!$D$1:$F$1,FALSE))</f>
        <v>#N/A</v>
      </c>
      <c r="P36" s="3" t="e">
        <f>+INDEX(Rawdata!$D$1:$F$701,MATCH('Sorted Data'!P$1&amp;'Sorted Data'!$E36,Rawdata!$D$1:$D$701,FALSE),MATCH('Sorted Data'!$D36,Rawdata!$D$1:$F$1,FALSE))</f>
        <v>#N/A</v>
      </c>
      <c r="Q36" s="3" t="e">
        <f>+INDEX(Rawdata!$D$1:$F$701,MATCH('Sorted Data'!Q$1&amp;'Sorted Data'!$E36,Rawdata!$D$1:$D$701,FALSE),MATCH('Sorted Data'!$D36,Rawdata!$D$1:$F$1,FALSE))</f>
        <v>#N/A</v>
      </c>
      <c r="R36" s="3" t="e">
        <f>+INDEX(Rawdata!$D$1:$F$701,MATCH('Sorted Data'!R$1&amp;'Sorted Data'!$E36,Rawdata!$D$1:$D$701,FALSE),MATCH('Sorted Data'!$D36,Rawdata!$D$1:$F$1,FALSE))</f>
        <v>#N/A</v>
      </c>
      <c r="S36" s="3" t="e">
        <f>+INDEX(Rawdata!$D$1:$F$701,MATCH('Sorted Data'!S$1&amp;'Sorted Data'!$E36,Rawdata!$D$1:$D$701,FALSE),MATCH('Sorted Data'!$D36,Rawdata!$D$1:$F$1,FALSE))</f>
        <v>#N/A</v>
      </c>
      <c r="T36" s="3" t="e">
        <f>+INDEX(Rawdata!$D$1:$F$701,MATCH('Sorted Data'!T$1&amp;'Sorted Data'!$E36,Rawdata!$D$1:$D$701,FALSE),MATCH('Sorted Data'!$D36,Rawdata!$D$1:$F$1,FALSE))</f>
        <v>#N/A</v>
      </c>
      <c r="U36" s="3" t="e">
        <f>+INDEX(Rawdata!$D$1:$F$701,MATCH('Sorted Data'!U$1&amp;'Sorted Data'!$E36,Rawdata!$D$1:$D$701,FALSE),MATCH('Sorted Data'!$D36,Rawdata!$D$1:$F$1,FALSE))</f>
        <v>#N/A</v>
      </c>
      <c r="V36" s="3" t="e">
        <f>+INDEX(Rawdata!$D$1:$F$701,MATCH('Sorted Data'!V$1&amp;'Sorted Data'!$E36,Rawdata!$D$1:$D$701,FALSE),MATCH('Sorted Data'!$D36,Rawdata!$D$1:$F$1,FALSE))</f>
        <v>#N/A</v>
      </c>
      <c r="W36" s="3" t="e">
        <f>+INDEX(Rawdata!$D$1:$F$701,MATCH('Sorted Data'!W$1&amp;'Sorted Data'!$E36,Rawdata!$D$1:$D$701,FALSE),MATCH('Sorted Data'!$D36,Rawdata!$D$1:$F$1,FALSE))</f>
        <v>#N/A</v>
      </c>
      <c r="X36" s="3" t="e">
        <f>+INDEX(Rawdata!$D$1:$F$701,MATCH('Sorted Data'!X$1&amp;'Sorted Data'!$E36,Rawdata!$D$1:$D$701,FALSE),MATCH('Sorted Data'!$D36,Rawdata!$D$1:$F$1,FALSE))</f>
        <v>#N/A</v>
      </c>
      <c r="Y36" s="3" t="e">
        <f>+INDEX(Rawdata!$D$1:$F$701,MATCH('Sorted Data'!Y$1&amp;'Sorted Data'!$E36,Rawdata!$D$1:$D$701,FALSE),MATCH('Sorted Data'!$D36,Rawdata!$D$1:$F$1,FALSE))</f>
        <v>#N/A</v>
      </c>
      <c r="Z36" s="3" t="e">
        <f>+INDEX(Rawdata!$D$1:$F$701,MATCH('Sorted Data'!Z$1&amp;'Sorted Data'!$E36,Rawdata!$D$1:$D$701,FALSE),MATCH('Sorted Data'!$D36,Rawdata!$D$1:$F$1,FALSE))</f>
        <v>#N/A</v>
      </c>
      <c r="AA36" s="3" t="e">
        <f>+INDEX(Rawdata!$D$1:$F$701,MATCH('Sorted Data'!AA$1&amp;'Sorted Data'!$E36,Rawdata!$D$1:$D$701,FALSE),MATCH('Sorted Data'!$D36,Rawdata!$D$1:$F$1,FALSE))</f>
        <v>#N/A</v>
      </c>
      <c r="AB36" s="3" t="e">
        <f>+INDEX(Rawdata!$D$1:$F$701,MATCH('Sorted Data'!AB$1&amp;'Sorted Data'!$E36,Rawdata!$D$1:$D$701,FALSE),MATCH('Sorted Data'!$D36,Rawdata!$D$1:$F$1,FALSE))</f>
        <v>#N/A</v>
      </c>
      <c r="AC36" s="3" t="e">
        <f>+INDEX(Rawdata!$D$1:$F$701,MATCH('Sorted Data'!AC$1&amp;'Sorted Data'!$E36,Rawdata!$D$1:$D$701,FALSE),MATCH('Sorted Data'!$D36,Rawdata!$D$1:$F$1,FALSE))</f>
        <v>#N/A</v>
      </c>
      <c r="AD36" s="3" t="e">
        <f>+INDEX(Rawdata!$D$1:$F$701,MATCH('Sorted Data'!AD$1&amp;'Sorted Data'!$E36,Rawdata!$D$1:$D$701,FALSE),MATCH('Sorted Data'!$D36,Rawdata!$D$1:$F$1,FALSE))</f>
        <v>#N/A</v>
      </c>
      <c r="AE36" s="3" t="e">
        <f>+INDEX(Rawdata!$D$1:$F$701,MATCH('Sorted Data'!AE$1&amp;'Sorted Data'!$E36,Rawdata!$D$1:$D$701,FALSE),MATCH('Sorted Data'!$D36,Rawdata!$D$1:$F$1,FALSE))</f>
        <v>#N/A</v>
      </c>
      <c r="AF36" s="3" t="e">
        <f>+INDEX(Rawdata!$D$1:$F$701,MATCH('Sorted Data'!AF$1&amp;'Sorted Data'!$E36,Rawdata!$D$1:$D$701,FALSE),MATCH('Sorted Data'!$D36,Rawdata!$D$1:$F$1,FALSE))</f>
        <v>#N/A</v>
      </c>
      <c r="AG36" s="3" t="e">
        <f>+INDEX(Rawdata!$D$1:$F$701,MATCH('Sorted Data'!AG$1&amp;'Sorted Data'!$E36,Rawdata!$D$1:$D$701,FALSE),MATCH('Sorted Data'!$D36,Rawdata!$D$1:$F$1,FALSE))</f>
        <v>#N/A</v>
      </c>
      <c r="AH36" s="3" t="e">
        <f>+INDEX(Rawdata!$D$1:$F$701,MATCH('Sorted Data'!AH$1&amp;'Sorted Data'!$E36,Rawdata!$D$1:$D$701,FALSE),MATCH('Sorted Data'!$D36,Rawdata!$D$1:$F$1,FALSE))</f>
        <v>#N/A</v>
      </c>
      <c r="AI36" s="3" t="e">
        <f>+INDEX(Rawdata!$D$1:$F$701,MATCH('Sorted Data'!AI$1&amp;'Sorted Data'!$E36,Rawdata!$D$1:$D$701,FALSE),MATCH('Sorted Data'!$D36,Rawdata!$D$1:$F$1,FALSE))</f>
        <v>#N/A</v>
      </c>
      <c r="AJ36" s="3" t="e">
        <f>+INDEX(Rawdata!$D$1:$F$701,MATCH('Sorted Data'!AJ$1&amp;'Sorted Data'!$E36,Rawdata!$D$1:$D$701,FALSE),MATCH('Sorted Data'!$D36,Rawdata!$D$1:$F$1,FALSE))</f>
        <v>#N/A</v>
      </c>
      <c r="AK36" s="3" t="e">
        <f>+INDEX(Rawdata!$D$1:$F$701,MATCH('Sorted Data'!AK$1&amp;'Sorted Data'!$E36,Rawdata!$D$1:$D$701,FALSE),MATCH('Sorted Data'!$D36,Rawdata!$D$1:$F$1,FALSE))</f>
        <v>#N/A</v>
      </c>
      <c r="AL36" s="3" t="str">
        <f>+INDEX(Rawdata!$D$1:$F$701,MATCH('Sorted Data'!AL$1&amp;'Sorted Data'!$E36,Rawdata!$D$1:$D$701,FALSE),MATCH('Sorted Data'!$D36,Rawdata!$D$1:$F$1,FALSE))</f>
        <v>No</v>
      </c>
      <c r="AM36" s="3" t="e">
        <f>+INDEX(Rawdata!$D$1:$F$701,MATCH('Sorted Data'!AM$1&amp;'Sorted Data'!$E36,Rawdata!$D$1:$D$701,FALSE),MATCH('Sorted Data'!$D36,Rawdata!$D$1:$F$1,FALSE))</f>
        <v>#N/A</v>
      </c>
      <c r="AN36" s="3" t="e">
        <f>+INDEX(Rawdata!$D$1:$F$701,MATCH('Sorted Data'!AN$1&amp;'Sorted Data'!$E36,Rawdata!$D$1:$D$701,FALSE),MATCH('Sorted Data'!$D36,Rawdata!$D$1:$F$1,FALSE))</f>
        <v>#N/A</v>
      </c>
      <c r="AO36" s="3" t="e">
        <f>+INDEX(Rawdata!$D$1:$F$701,MATCH('Sorted Data'!AO$1&amp;'Sorted Data'!$E36,Rawdata!$D$1:$D$701,FALSE),MATCH('Sorted Data'!$D36,Rawdata!$D$1:$F$1,FALSE))</f>
        <v>#N/A</v>
      </c>
      <c r="AP36" s="3" t="e">
        <f>+INDEX(Rawdata!$D$1:$F$701,MATCH('Sorted Data'!AP$1&amp;'Sorted Data'!$E36,Rawdata!$D$1:$D$701,FALSE),MATCH('Sorted Data'!$D36,Rawdata!$D$1:$F$1,FALSE))</f>
        <v>#N/A</v>
      </c>
      <c r="AQ36" s="3" t="e">
        <f>+INDEX(Rawdata!$D$1:$F$701,MATCH('Sorted Data'!AQ$1&amp;'Sorted Data'!$E36,Rawdata!$D$1:$D$701,FALSE),MATCH('Sorted Data'!$D36,Rawdata!$D$1:$F$1,FALSE))</f>
        <v>#N/A</v>
      </c>
      <c r="AR36" s="3" t="e">
        <f>+INDEX(Rawdata!$D$1:$F$701,MATCH('Sorted Data'!AR$1&amp;'Sorted Data'!$E36,Rawdata!$D$1:$D$701,FALSE),MATCH('Sorted Data'!$D36,Rawdata!$D$1:$F$1,FALSE))</f>
        <v>#N/A</v>
      </c>
      <c r="AS36" s="3" t="e">
        <f>+INDEX(Rawdata!$D$1:$F$701,MATCH('Sorted Data'!AS$1&amp;'Sorted Data'!$E36,Rawdata!$D$1:$D$701,FALSE),MATCH('Sorted Data'!$D36,Rawdata!$D$1:$F$1,FALSE))</f>
        <v>#N/A</v>
      </c>
      <c r="AT36" s="3" t="e">
        <f>+INDEX(Rawdata!$D$1:$F$701,MATCH('Sorted Data'!AT$1&amp;'Sorted Data'!$E36,Rawdata!$D$1:$D$701,FALSE),MATCH('Sorted Data'!$D36,Rawdata!$D$1:$F$1,FALSE))</f>
        <v>#N/A</v>
      </c>
      <c r="AU36" s="3" t="e">
        <f>+INDEX(Rawdata!$D$1:$F$701,MATCH('Sorted Data'!AU$1&amp;'Sorted Data'!$E36,Rawdata!$D$1:$D$701,FALSE),MATCH('Sorted Data'!$D36,Rawdata!$D$1:$F$1,FALSE))</f>
        <v>#N/A</v>
      </c>
      <c r="AV36" s="3" t="e">
        <f>+INDEX(Rawdata!$D$1:$F$701,MATCH('Sorted Data'!AV$1&amp;'Sorted Data'!$E36,Rawdata!$D$1:$D$701,FALSE),MATCH('Sorted Data'!$D36,Rawdata!$D$1:$F$1,FALSE))</f>
        <v>#N/A</v>
      </c>
      <c r="AW36" s="3" t="e">
        <f>+INDEX(Rawdata!$D$1:$F$701,MATCH('Sorted Data'!AW$1&amp;'Sorted Data'!$E36,Rawdata!$D$1:$D$701,FALSE),MATCH('Sorted Data'!$D36,Rawdata!$D$1:$F$1,FALSE))</f>
        <v>#N/A</v>
      </c>
      <c r="AX36" s="3" t="e">
        <f>+INDEX(Rawdata!$D$1:$F$701,MATCH('Sorted Data'!AX$1&amp;'Sorted Data'!$E36,Rawdata!$D$1:$D$701,FALSE),MATCH('Sorted Data'!$D36,Rawdata!$D$1:$F$1,FALSE))</f>
        <v>#N/A</v>
      </c>
      <c r="AY36" s="3" t="e">
        <f>+INDEX(Rawdata!$D$1:$F$701,MATCH('Sorted Data'!AY$1&amp;'Sorted Data'!$E36,Rawdata!$D$1:$D$701,FALSE),MATCH('Sorted Data'!$D36,Rawdata!$D$1:$F$1,FALSE))</f>
        <v>#N/A</v>
      </c>
      <c r="AZ36" s="3" t="e">
        <f>+INDEX(Rawdata!$D$1:$F$701,MATCH('Sorted Data'!AZ$1&amp;'Sorted Data'!$E36,Rawdata!$D$1:$D$701,FALSE),MATCH('Sorted Data'!$D36,Rawdata!$D$1:$F$1,FALSE))</f>
        <v>#N/A</v>
      </c>
      <c r="BA36" s="3" t="e">
        <f>+INDEX(Rawdata!$D$1:$F$701,MATCH('Sorted Data'!BA$1&amp;'Sorted Data'!$E36,Rawdata!$D$1:$D$701,FALSE),MATCH('Sorted Data'!$D36,Rawdata!$D$1:$F$1,FALSE))</f>
        <v>#N/A</v>
      </c>
      <c r="BB36" s="3" t="e">
        <f>+INDEX(Rawdata!$D$1:$F$701,MATCH('Sorted Data'!BB$1&amp;'Sorted Data'!$E36,Rawdata!$D$1:$D$701,FALSE),MATCH('Sorted Data'!$D36,Rawdata!$D$1:$F$1,FALSE))</f>
        <v>#N/A</v>
      </c>
      <c r="BC36" s="3" t="e">
        <f>+INDEX(Rawdata!$D$1:$F$701,MATCH('Sorted Data'!BC$1&amp;'Sorted Data'!$E36,Rawdata!$D$1:$D$701,FALSE),MATCH('Sorted Data'!$D36,Rawdata!$D$1:$F$1,FALSE))</f>
        <v>#N/A</v>
      </c>
      <c r="BD36" s="3" t="e">
        <f>+INDEX(Rawdata!$D$1:$F$701,MATCH('Sorted Data'!BD$1&amp;'Sorted Data'!$E36,Rawdata!$D$1:$D$701,FALSE),MATCH('Sorted Data'!$D36,Rawdata!$D$1:$F$1,FALSE))</f>
        <v>#N/A</v>
      </c>
      <c r="BE36" s="3" t="e">
        <f>+INDEX(Rawdata!$D$1:$F$701,MATCH('Sorted Data'!BE$1&amp;'Sorted Data'!$E36,Rawdata!$D$1:$D$701,FALSE),MATCH('Sorted Data'!$D36,Rawdata!$D$1:$F$1,FALSE))</f>
        <v>#N/A</v>
      </c>
      <c r="BF36" s="3" t="e">
        <f>+INDEX(Rawdata!$D$1:$F$701,MATCH('Sorted Data'!BF$1&amp;'Sorted Data'!$E36,Rawdata!$D$1:$D$701,FALSE),MATCH('Sorted Data'!$D36,Rawdata!$D$1:$F$1,FALSE))</f>
        <v>#N/A</v>
      </c>
      <c r="BG36" s="3" t="e">
        <f>+INDEX(Rawdata!$D$1:$F$701,MATCH('Sorted Data'!BG$1&amp;'Sorted Data'!$E36,Rawdata!$D$1:$D$701,FALSE),MATCH('Sorted Data'!$D36,Rawdata!$D$1:$F$1,FALSE))</f>
        <v>#N/A</v>
      </c>
      <c r="BH36" s="3" t="e">
        <f>+INDEX(Rawdata!$D$1:$F$701,MATCH('Sorted Data'!BH$1&amp;'Sorted Data'!$E36,Rawdata!$D$1:$D$701,FALSE),MATCH('Sorted Data'!$D36,Rawdata!$D$1:$F$1,FALSE))</f>
        <v>#N/A</v>
      </c>
      <c r="BI36" s="3" t="e">
        <f>+INDEX(Rawdata!$D$1:$F$701,MATCH('Sorted Data'!BI$1&amp;'Sorted Data'!$E36,Rawdata!$D$1:$D$701,FALSE),MATCH('Sorted Data'!$D36,Rawdata!$D$1:$F$1,FALSE))</f>
        <v>#N/A</v>
      </c>
      <c r="BJ36" s="3" t="e">
        <f>+INDEX(Rawdata!$D$1:$F$701,MATCH('Sorted Data'!BJ$1&amp;'Sorted Data'!$E36,Rawdata!$D$1:$D$701,FALSE),MATCH('Sorted Data'!$D36,Rawdata!$D$1:$F$1,FALSE))</f>
        <v>#N/A</v>
      </c>
    </row>
    <row r="37" spans="2:62" x14ac:dyDescent="0.2">
      <c r="C37">
        <f t="shared" si="1"/>
        <v>1</v>
      </c>
      <c r="D37" t="s">
        <v>1</v>
      </c>
      <c r="E37" t="s">
        <v>419</v>
      </c>
      <c r="F37" s="11" t="str">
        <f t="shared" si="2"/>
        <v>Long guns</v>
      </c>
      <c r="G37" s="3" t="e">
        <f>+INDEX(Rawdata!$D$1:$F$701,MATCH('Sorted Data'!G$1&amp;'Sorted Data'!$E37,Rawdata!$D$1:$D$701,FALSE),MATCH('Sorted Data'!$D37,Rawdata!$D$1:$F$1,FALSE))</f>
        <v>#N/A</v>
      </c>
      <c r="H37" s="3" t="e">
        <f>+INDEX(Rawdata!$D$1:$F$701,MATCH('Sorted Data'!H$1&amp;'Sorted Data'!$E37,Rawdata!$D$1:$D$701,FALSE),MATCH('Sorted Data'!$D37,Rawdata!$D$1:$F$1,FALSE))</f>
        <v>#N/A</v>
      </c>
      <c r="I37" s="3" t="e">
        <f>+INDEX(Rawdata!$D$1:$F$701,MATCH('Sorted Data'!I$1&amp;'Sorted Data'!$E37,Rawdata!$D$1:$D$701,FALSE),MATCH('Sorted Data'!$D37,Rawdata!$D$1:$F$1,FALSE))</f>
        <v>#N/A</v>
      </c>
      <c r="J37" s="3" t="e">
        <f>+INDEX(Rawdata!$D$1:$F$701,MATCH('Sorted Data'!J$1&amp;'Sorted Data'!$E37,Rawdata!$D$1:$D$701,FALSE),MATCH('Sorted Data'!$D37,Rawdata!$D$1:$F$1,FALSE))</f>
        <v>#N/A</v>
      </c>
      <c r="K37" s="3" t="e">
        <f>+INDEX(Rawdata!$D$1:$F$701,MATCH('Sorted Data'!K$1&amp;'Sorted Data'!$E37,Rawdata!$D$1:$D$701,FALSE),MATCH('Sorted Data'!$D37,Rawdata!$D$1:$F$1,FALSE))</f>
        <v>#N/A</v>
      </c>
      <c r="L37" s="3" t="e">
        <f>+INDEX(Rawdata!$D$1:$F$701,MATCH('Sorted Data'!L$1&amp;'Sorted Data'!$E37,Rawdata!$D$1:$D$701,FALSE),MATCH('Sorted Data'!$D37,Rawdata!$D$1:$F$1,FALSE))</f>
        <v>#N/A</v>
      </c>
      <c r="M37" s="3" t="e">
        <f>+INDEX(Rawdata!$D$1:$F$701,MATCH('Sorted Data'!M$1&amp;'Sorted Data'!$E37,Rawdata!$D$1:$D$701,FALSE),MATCH('Sorted Data'!$D37,Rawdata!$D$1:$F$1,FALSE))</f>
        <v>#N/A</v>
      </c>
      <c r="N37" s="3" t="e">
        <f>+INDEX(Rawdata!$D$1:$F$701,MATCH('Sorted Data'!N$1&amp;'Sorted Data'!$E37,Rawdata!$D$1:$D$701,FALSE),MATCH('Sorted Data'!$D37,Rawdata!$D$1:$F$1,FALSE))</f>
        <v>#N/A</v>
      </c>
      <c r="O37" s="3" t="e">
        <f>+INDEX(Rawdata!$D$1:$F$701,MATCH('Sorted Data'!O$1&amp;'Sorted Data'!$E37,Rawdata!$D$1:$D$701,FALSE),MATCH('Sorted Data'!$D37,Rawdata!$D$1:$F$1,FALSE))</f>
        <v>#N/A</v>
      </c>
      <c r="P37" s="3" t="e">
        <f>+INDEX(Rawdata!$D$1:$F$701,MATCH('Sorted Data'!P$1&amp;'Sorted Data'!$E37,Rawdata!$D$1:$D$701,FALSE),MATCH('Sorted Data'!$D37,Rawdata!$D$1:$F$1,FALSE))</f>
        <v>#N/A</v>
      </c>
      <c r="Q37" s="3" t="e">
        <f>+INDEX(Rawdata!$D$1:$F$701,MATCH('Sorted Data'!Q$1&amp;'Sorted Data'!$E37,Rawdata!$D$1:$D$701,FALSE),MATCH('Sorted Data'!$D37,Rawdata!$D$1:$F$1,FALSE))</f>
        <v>#N/A</v>
      </c>
      <c r="R37" s="3" t="e">
        <f>+INDEX(Rawdata!$D$1:$F$701,MATCH('Sorted Data'!R$1&amp;'Sorted Data'!$E37,Rawdata!$D$1:$D$701,FALSE),MATCH('Sorted Data'!$D37,Rawdata!$D$1:$F$1,FALSE))</f>
        <v>#N/A</v>
      </c>
      <c r="S37" s="3" t="e">
        <f>+INDEX(Rawdata!$D$1:$F$701,MATCH('Sorted Data'!S$1&amp;'Sorted Data'!$E37,Rawdata!$D$1:$D$701,FALSE),MATCH('Sorted Data'!$D37,Rawdata!$D$1:$F$1,FALSE))</f>
        <v>#N/A</v>
      </c>
      <c r="T37" s="3" t="e">
        <f>+INDEX(Rawdata!$D$1:$F$701,MATCH('Sorted Data'!T$1&amp;'Sorted Data'!$E37,Rawdata!$D$1:$D$701,FALSE),MATCH('Sorted Data'!$D37,Rawdata!$D$1:$F$1,FALSE))</f>
        <v>#N/A</v>
      </c>
      <c r="U37" s="3" t="e">
        <f>+INDEX(Rawdata!$D$1:$F$701,MATCH('Sorted Data'!U$1&amp;'Sorted Data'!$E37,Rawdata!$D$1:$D$701,FALSE),MATCH('Sorted Data'!$D37,Rawdata!$D$1:$F$1,FALSE))</f>
        <v>#N/A</v>
      </c>
      <c r="V37" s="3" t="e">
        <f>+INDEX(Rawdata!$D$1:$F$701,MATCH('Sorted Data'!V$1&amp;'Sorted Data'!$E37,Rawdata!$D$1:$D$701,FALSE),MATCH('Sorted Data'!$D37,Rawdata!$D$1:$F$1,FALSE))</f>
        <v>#N/A</v>
      </c>
      <c r="W37" s="3" t="e">
        <f>+INDEX(Rawdata!$D$1:$F$701,MATCH('Sorted Data'!W$1&amp;'Sorted Data'!$E37,Rawdata!$D$1:$D$701,FALSE),MATCH('Sorted Data'!$D37,Rawdata!$D$1:$F$1,FALSE))</f>
        <v>#N/A</v>
      </c>
      <c r="X37" s="3" t="e">
        <f>+INDEX(Rawdata!$D$1:$F$701,MATCH('Sorted Data'!X$1&amp;'Sorted Data'!$E37,Rawdata!$D$1:$D$701,FALSE),MATCH('Sorted Data'!$D37,Rawdata!$D$1:$F$1,FALSE))</f>
        <v>#N/A</v>
      </c>
      <c r="Y37" s="3" t="e">
        <f>+INDEX(Rawdata!$D$1:$F$701,MATCH('Sorted Data'!Y$1&amp;'Sorted Data'!$E37,Rawdata!$D$1:$D$701,FALSE),MATCH('Sorted Data'!$D37,Rawdata!$D$1:$F$1,FALSE))</f>
        <v>#N/A</v>
      </c>
      <c r="Z37" s="3" t="e">
        <f>+INDEX(Rawdata!$D$1:$F$701,MATCH('Sorted Data'!Z$1&amp;'Sorted Data'!$E37,Rawdata!$D$1:$D$701,FALSE),MATCH('Sorted Data'!$D37,Rawdata!$D$1:$F$1,FALSE))</f>
        <v>#N/A</v>
      </c>
      <c r="AA37" s="3" t="e">
        <f>+INDEX(Rawdata!$D$1:$F$701,MATCH('Sorted Data'!AA$1&amp;'Sorted Data'!$E37,Rawdata!$D$1:$D$701,FALSE),MATCH('Sorted Data'!$D37,Rawdata!$D$1:$F$1,FALSE))</f>
        <v>#N/A</v>
      </c>
      <c r="AB37" s="3" t="e">
        <f>+INDEX(Rawdata!$D$1:$F$701,MATCH('Sorted Data'!AB$1&amp;'Sorted Data'!$E37,Rawdata!$D$1:$D$701,FALSE),MATCH('Sorted Data'!$D37,Rawdata!$D$1:$F$1,FALSE))</f>
        <v>#N/A</v>
      </c>
      <c r="AC37" s="3" t="e">
        <f>+INDEX(Rawdata!$D$1:$F$701,MATCH('Sorted Data'!AC$1&amp;'Sorted Data'!$E37,Rawdata!$D$1:$D$701,FALSE),MATCH('Sorted Data'!$D37,Rawdata!$D$1:$F$1,FALSE))</f>
        <v>#N/A</v>
      </c>
      <c r="AD37" s="3" t="e">
        <f>+INDEX(Rawdata!$D$1:$F$701,MATCH('Sorted Data'!AD$1&amp;'Sorted Data'!$E37,Rawdata!$D$1:$D$701,FALSE),MATCH('Sorted Data'!$D37,Rawdata!$D$1:$F$1,FALSE))</f>
        <v>#N/A</v>
      </c>
      <c r="AE37" s="3" t="e">
        <f>+INDEX(Rawdata!$D$1:$F$701,MATCH('Sorted Data'!AE$1&amp;'Sorted Data'!$E37,Rawdata!$D$1:$D$701,FALSE),MATCH('Sorted Data'!$D37,Rawdata!$D$1:$F$1,FALSE))</f>
        <v>#N/A</v>
      </c>
      <c r="AF37" s="3" t="e">
        <f>+INDEX(Rawdata!$D$1:$F$701,MATCH('Sorted Data'!AF$1&amp;'Sorted Data'!$E37,Rawdata!$D$1:$D$701,FALSE),MATCH('Sorted Data'!$D37,Rawdata!$D$1:$F$1,FALSE))</f>
        <v>#N/A</v>
      </c>
      <c r="AG37" s="3" t="e">
        <f>+INDEX(Rawdata!$D$1:$F$701,MATCH('Sorted Data'!AG$1&amp;'Sorted Data'!$E37,Rawdata!$D$1:$D$701,FALSE),MATCH('Sorted Data'!$D37,Rawdata!$D$1:$F$1,FALSE))</f>
        <v>#N/A</v>
      </c>
      <c r="AH37" s="3" t="e">
        <f>+INDEX(Rawdata!$D$1:$F$701,MATCH('Sorted Data'!AH$1&amp;'Sorted Data'!$E37,Rawdata!$D$1:$D$701,FALSE),MATCH('Sorted Data'!$D37,Rawdata!$D$1:$F$1,FALSE))</f>
        <v>#N/A</v>
      </c>
      <c r="AI37" s="3" t="e">
        <f>+INDEX(Rawdata!$D$1:$F$701,MATCH('Sorted Data'!AI$1&amp;'Sorted Data'!$E37,Rawdata!$D$1:$D$701,FALSE),MATCH('Sorted Data'!$D37,Rawdata!$D$1:$F$1,FALSE))</f>
        <v>#N/A</v>
      </c>
      <c r="AJ37" s="3" t="e">
        <f>+INDEX(Rawdata!$D$1:$F$701,MATCH('Sorted Data'!AJ$1&amp;'Sorted Data'!$E37,Rawdata!$D$1:$D$701,FALSE),MATCH('Sorted Data'!$D37,Rawdata!$D$1:$F$1,FALSE))</f>
        <v>#N/A</v>
      </c>
      <c r="AK37" s="3" t="e">
        <f>+INDEX(Rawdata!$D$1:$F$701,MATCH('Sorted Data'!AK$1&amp;'Sorted Data'!$E37,Rawdata!$D$1:$D$701,FALSE),MATCH('Sorted Data'!$D37,Rawdata!$D$1:$F$1,FALSE))</f>
        <v>#N/A</v>
      </c>
      <c r="AL37" s="3" t="str">
        <f>+INDEX(Rawdata!$D$1:$F$701,MATCH('Sorted Data'!AL$1&amp;'Sorted Data'!$E37,Rawdata!$D$1:$D$701,FALSE),MATCH('Sorted Data'!$D37,Rawdata!$D$1:$F$1,FALSE))</f>
        <v>Yes</v>
      </c>
      <c r="AM37" s="3" t="e">
        <f>+INDEX(Rawdata!$D$1:$F$701,MATCH('Sorted Data'!AM$1&amp;'Sorted Data'!$E37,Rawdata!$D$1:$D$701,FALSE),MATCH('Sorted Data'!$D37,Rawdata!$D$1:$F$1,FALSE))</f>
        <v>#N/A</v>
      </c>
      <c r="AN37" s="3" t="e">
        <f>+INDEX(Rawdata!$D$1:$F$701,MATCH('Sorted Data'!AN$1&amp;'Sorted Data'!$E37,Rawdata!$D$1:$D$701,FALSE),MATCH('Sorted Data'!$D37,Rawdata!$D$1:$F$1,FALSE))</f>
        <v>#N/A</v>
      </c>
      <c r="AO37" s="3" t="e">
        <f>+INDEX(Rawdata!$D$1:$F$701,MATCH('Sorted Data'!AO$1&amp;'Sorted Data'!$E37,Rawdata!$D$1:$D$701,FALSE),MATCH('Sorted Data'!$D37,Rawdata!$D$1:$F$1,FALSE))</f>
        <v>#N/A</v>
      </c>
      <c r="AP37" s="3" t="e">
        <f>+INDEX(Rawdata!$D$1:$F$701,MATCH('Sorted Data'!AP$1&amp;'Sorted Data'!$E37,Rawdata!$D$1:$D$701,FALSE),MATCH('Sorted Data'!$D37,Rawdata!$D$1:$F$1,FALSE))</f>
        <v>#N/A</v>
      </c>
      <c r="AQ37" s="3" t="e">
        <f>+INDEX(Rawdata!$D$1:$F$701,MATCH('Sorted Data'!AQ$1&amp;'Sorted Data'!$E37,Rawdata!$D$1:$D$701,FALSE),MATCH('Sorted Data'!$D37,Rawdata!$D$1:$F$1,FALSE))</f>
        <v>#N/A</v>
      </c>
      <c r="AR37" s="3" t="e">
        <f>+INDEX(Rawdata!$D$1:$F$701,MATCH('Sorted Data'!AR$1&amp;'Sorted Data'!$E37,Rawdata!$D$1:$D$701,FALSE),MATCH('Sorted Data'!$D37,Rawdata!$D$1:$F$1,FALSE))</f>
        <v>#N/A</v>
      </c>
      <c r="AS37" s="3" t="e">
        <f>+INDEX(Rawdata!$D$1:$F$701,MATCH('Sorted Data'!AS$1&amp;'Sorted Data'!$E37,Rawdata!$D$1:$D$701,FALSE),MATCH('Sorted Data'!$D37,Rawdata!$D$1:$F$1,FALSE))</f>
        <v>#N/A</v>
      </c>
      <c r="AT37" s="3" t="e">
        <f>+INDEX(Rawdata!$D$1:$F$701,MATCH('Sorted Data'!AT$1&amp;'Sorted Data'!$E37,Rawdata!$D$1:$D$701,FALSE),MATCH('Sorted Data'!$D37,Rawdata!$D$1:$F$1,FALSE))</f>
        <v>#N/A</v>
      </c>
      <c r="AU37" s="3" t="e">
        <f>+INDEX(Rawdata!$D$1:$F$701,MATCH('Sorted Data'!AU$1&amp;'Sorted Data'!$E37,Rawdata!$D$1:$D$701,FALSE),MATCH('Sorted Data'!$D37,Rawdata!$D$1:$F$1,FALSE))</f>
        <v>#N/A</v>
      </c>
      <c r="AV37" s="3" t="e">
        <f>+INDEX(Rawdata!$D$1:$F$701,MATCH('Sorted Data'!AV$1&amp;'Sorted Data'!$E37,Rawdata!$D$1:$D$701,FALSE),MATCH('Sorted Data'!$D37,Rawdata!$D$1:$F$1,FALSE))</f>
        <v>#N/A</v>
      </c>
      <c r="AW37" s="3" t="e">
        <f>+INDEX(Rawdata!$D$1:$F$701,MATCH('Sorted Data'!AW$1&amp;'Sorted Data'!$E37,Rawdata!$D$1:$D$701,FALSE),MATCH('Sorted Data'!$D37,Rawdata!$D$1:$F$1,FALSE))</f>
        <v>#N/A</v>
      </c>
      <c r="AX37" s="3" t="e">
        <f>+INDEX(Rawdata!$D$1:$F$701,MATCH('Sorted Data'!AX$1&amp;'Sorted Data'!$E37,Rawdata!$D$1:$D$701,FALSE),MATCH('Sorted Data'!$D37,Rawdata!$D$1:$F$1,FALSE))</f>
        <v>#N/A</v>
      </c>
      <c r="AY37" s="3" t="e">
        <f>+INDEX(Rawdata!$D$1:$F$701,MATCH('Sorted Data'!AY$1&amp;'Sorted Data'!$E37,Rawdata!$D$1:$D$701,FALSE),MATCH('Sorted Data'!$D37,Rawdata!$D$1:$F$1,FALSE))</f>
        <v>#N/A</v>
      </c>
      <c r="AZ37" s="3" t="e">
        <f>+INDEX(Rawdata!$D$1:$F$701,MATCH('Sorted Data'!AZ$1&amp;'Sorted Data'!$E37,Rawdata!$D$1:$D$701,FALSE),MATCH('Sorted Data'!$D37,Rawdata!$D$1:$F$1,FALSE))</f>
        <v>#N/A</v>
      </c>
      <c r="BA37" s="3" t="e">
        <f>+INDEX(Rawdata!$D$1:$F$701,MATCH('Sorted Data'!BA$1&amp;'Sorted Data'!$E37,Rawdata!$D$1:$D$701,FALSE),MATCH('Sorted Data'!$D37,Rawdata!$D$1:$F$1,FALSE))</f>
        <v>#N/A</v>
      </c>
      <c r="BB37" s="3" t="e">
        <f>+INDEX(Rawdata!$D$1:$F$701,MATCH('Sorted Data'!BB$1&amp;'Sorted Data'!$E37,Rawdata!$D$1:$D$701,FALSE),MATCH('Sorted Data'!$D37,Rawdata!$D$1:$F$1,FALSE))</f>
        <v>#N/A</v>
      </c>
      <c r="BC37" s="3" t="e">
        <f>+INDEX(Rawdata!$D$1:$F$701,MATCH('Sorted Data'!BC$1&amp;'Sorted Data'!$E37,Rawdata!$D$1:$D$701,FALSE),MATCH('Sorted Data'!$D37,Rawdata!$D$1:$F$1,FALSE))</f>
        <v>#N/A</v>
      </c>
      <c r="BD37" s="3" t="e">
        <f>+INDEX(Rawdata!$D$1:$F$701,MATCH('Sorted Data'!BD$1&amp;'Sorted Data'!$E37,Rawdata!$D$1:$D$701,FALSE),MATCH('Sorted Data'!$D37,Rawdata!$D$1:$F$1,FALSE))</f>
        <v>#N/A</v>
      </c>
      <c r="BE37" s="3" t="e">
        <f>+INDEX(Rawdata!$D$1:$F$701,MATCH('Sorted Data'!BE$1&amp;'Sorted Data'!$E37,Rawdata!$D$1:$D$701,FALSE),MATCH('Sorted Data'!$D37,Rawdata!$D$1:$F$1,FALSE))</f>
        <v>#N/A</v>
      </c>
      <c r="BF37" s="3" t="e">
        <f>+INDEX(Rawdata!$D$1:$F$701,MATCH('Sorted Data'!BF$1&amp;'Sorted Data'!$E37,Rawdata!$D$1:$D$701,FALSE),MATCH('Sorted Data'!$D37,Rawdata!$D$1:$F$1,FALSE))</f>
        <v>#N/A</v>
      </c>
      <c r="BG37" s="3" t="e">
        <f>+INDEX(Rawdata!$D$1:$F$701,MATCH('Sorted Data'!BG$1&amp;'Sorted Data'!$E37,Rawdata!$D$1:$D$701,FALSE),MATCH('Sorted Data'!$D37,Rawdata!$D$1:$F$1,FALSE))</f>
        <v>#N/A</v>
      </c>
      <c r="BH37" s="3" t="e">
        <f>+INDEX(Rawdata!$D$1:$F$701,MATCH('Sorted Data'!BH$1&amp;'Sorted Data'!$E37,Rawdata!$D$1:$D$701,FALSE),MATCH('Sorted Data'!$D37,Rawdata!$D$1:$F$1,FALSE))</f>
        <v>#N/A</v>
      </c>
      <c r="BI37" s="3" t="e">
        <f>+INDEX(Rawdata!$D$1:$F$701,MATCH('Sorted Data'!BI$1&amp;'Sorted Data'!$E37,Rawdata!$D$1:$D$701,FALSE),MATCH('Sorted Data'!$D37,Rawdata!$D$1:$F$1,FALSE))</f>
        <v>#N/A</v>
      </c>
      <c r="BJ37" s="3" t="e">
        <f>+INDEX(Rawdata!$D$1:$F$701,MATCH('Sorted Data'!BJ$1&amp;'Sorted Data'!$E37,Rawdata!$D$1:$D$701,FALSE),MATCH('Sorted Data'!$D37,Rawdata!$D$1:$F$1,FALSE))</f>
        <v>#N/A</v>
      </c>
    </row>
    <row r="38" spans="2:62" x14ac:dyDescent="0.2">
      <c r="C38">
        <f t="shared" si="1"/>
        <v>1</v>
      </c>
      <c r="D38" t="s">
        <v>1</v>
      </c>
      <c r="E38" t="s">
        <v>424</v>
      </c>
      <c r="F38" s="11" t="str">
        <f t="shared" si="2"/>
        <v>Long guns</v>
      </c>
      <c r="G38" s="3" t="e">
        <f>+INDEX(Rawdata!$D$1:$F$701,MATCH('Sorted Data'!G$1&amp;'Sorted Data'!$E38,Rawdata!$D$1:$D$701,FALSE),MATCH('Sorted Data'!$D38,Rawdata!$D$1:$F$1,FALSE))</f>
        <v>#N/A</v>
      </c>
      <c r="H38" s="3" t="e">
        <f>+INDEX(Rawdata!$D$1:$F$701,MATCH('Sorted Data'!H$1&amp;'Sorted Data'!$E38,Rawdata!$D$1:$D$701,FALSE),MATCH('Sorted Data'!$D38,Rawdata!$D$1:$F$1,FALSE))</f>
        <v>#N/A</v>
      </c>
      <c r="I38" s="3" t="e">
        <f>+INDEX(Rawdata!$D$1:$F$701,MATCH('Sorted Data'!I$1&amp;'Sorted Data'!$E38,Rawdata!$D$1:$D$701,FALSE),MATCH('Sorted Data'!$D38,Rawdata!$D$1:$F$1,FALSE))</f>
        <v>#N/A</v>
      </c>
      <c r="J38" s="3" t="e">
        <f>+INDEX(Rawdata!$D$1:$F$701,MATCH('Sorted Data'!J$1&amp;'Sorted Data'!$E38,Rawdata!$D$1:$D$701,FALSE),MATCH('Sorted Data'!$D38,Rawdata!$D$1:$F$1,FALSE))</f>
        <v>#N/A</v>
      </c>
      <c r="K38" s="3" t="e">
        <f>+INDEX(Rawdata!$D$1:$F$701,MATCH('Sorted Data'!K$1&amp;'Sorted Data'!$E38,Rawdata!$D$1:$D$701,FALSE),MATCH('Sorted Data'!$D38,Rawdata!$D$1:$F$1,FALSE))</f>
        <v>#N/A</v>
      </c>
      <c r="L38" s="3" t="e">
        <f>+INDEX(Rawdata!$D$1:$F$701,MATCH('Sorted Data'!L$1&amp;'Sorted Data'!$E38,Rawdata!$D$1:$D$701,FALSE),MATCH('Sorted Data'!$D38,Rawdata!$D$1:$F$1,FALSE))</f>
        <v>#N/A</v>
      </c>
      <c r="M38" s="3" t="e">
        <f>+INDEX(Rawdata!$D$1:$F$701,MATCH('Sorted Data'!M$1&amp;'Sorted Data'!$E38,Rawdata!$D$1:$D$701,FALSE),MATCH('Sorted Data'!$D38,Rawdata!$D$1:$F$1,FALSE))</f>
        <v>#N/A</v>
      </c>
      <c r="N38" s="3" t="e">
        <f>+INDEX(Rawdata!$D$1:$F$701,MATCH('Sorted Data'!N$1&amp;'Sorted Data'!$E38,Rawdata!$D$1:$D$701,FALSE),MATCH('Sorted Data'!$D38,Rawdata!$D$1:$F$1,FALSE))</f>
        <v>#N/A</v>
      </c>
      <c r="O38" s="3" t="e">
        <f>+INDEX(Rawdata!$D$1:$F$701,MATCH('Sorted Data'!O$1&amp;'Sorted Data'!$E38,Rawdata!$D$1:$D$701,FALSE),MATCH('Sorted Data'!$D38,Rawdata!$D$1:$F$1,FALSE))</f>
        <v>#N/A</v>
      </c>
      <c r="P38" s="3" t="e">
        <f>+INDEX(Rawdata!$D$1:$F$701,MATCH('Sorted Data'!P$1&amp;'Sorted Data'!$E38,Rawdata!$D$1:$D$701,FALSE),MATCH('Sorted Data'!$D38,Rawdata!$D$1:$F$1,FALSE))</f>
        <v>#N/A</v>
      </c>
      <c r="Q38" s="3" t="e">
        <f>+INDEX(Rawdata!$D$1:$F$701,MATCH('Sorted Data'!Q$1&amp;'Sorted Data'!$E38,Rawdata!$D$1:$D$701,FALSE),MATCH('Sorted Data'!$D38,Rawdata!$D$1:$F$1,FALSE))</f>
        <v>#N/A</v>
      </c>
      <c r="R38" s="3" t="e">
        <f>+INDEX(Rawdata!$D$1:$F$701,MATCH('Sorted Data'!R$1&amp;'Sorted Data'!$E38,Rawdata!$D$1:$D$701,FALSE),MATCH('Sorted Data'!$D38,Rawdata!$D$1:$F$1,FALSE))</f>
        <v>#N/A</v>
      </c>
      <c r="S38" s="3" t="e">
        <f>+INDEX(Rawdata!$D$1:$F$701,MATCH('Sorted Data'!S$1&amp;'Sorted Data'!$E38,Rawdata!$D$1:$D$701,FALSE),MATCH('Sorted Data'!$D38,Rawdata!$D$1:$F$1,FALSE))</f>
        <v>#N/A</v>
      </c>
      <c r="T38" s="3" t="e">
        <f>+INDEX(Rawdata!$D$1:$F$701,MATCH('Sorted Data'!T$1&amp;'Sorted Data'!$E38,Rawdata!$D$1:$D$701,FALSE),MATCH('Sorted Data'!$D38,Rawdata!$D$1:$F$1,FALSE))</f>
        <v>#N/A</v>
      </c>
      <c r="U38" s="3" t="e">
        <f>+INDEX(Rawdata!$D$1:$F$701,MATCH('Sorted Data'!U$1&amp;'Sorted Data'!$E38,Rawdata!$D$1:$D$701,FALSE),MATCH('Sorted Data'!$D38,Rawdata!$D$1:$F$1,FALSE))</f>
        <v>#N/A</v>
      </c>
      <c r="V38" s="3" t="e">
        <f>+INDEX(Rawdata!$D$1:$F$701,MATCH('Sorted Data'!V$1&amp;'Sorted Data'!$E38,Rawdata!$D$1:$D$701,FALSE),MATCH('Sorted Data'!$D38,Rawdata!$D$1:$F$1,FALSE))</f>
        <v>#N/A</v>
      </c>
      <c r="W38" s="3" t="e">
        <f>+INDEX(Rawdata!$D$1:$F$701,MATCH('Sorted Data'!W$1&amp;'Sorted Data'!$E38,Rawdata!$D$1:$D$701,FALSE),MATCH('Sorted Data'!$D38,Rawdata!$D$1:$F$1,FALSE))</f>
        <v>#N/A</v>
      </c>
      <c r="X38" s="3" t="e">
        <f>+INDEX(Rawdata!$D$1:$F$701,MATCH('Sorted Data'!X$1&amp;'Sorted Data'!$E38,Rawdata!$D$1:$D$701,FALSE),MATCH('Sorted Data'!$D38,Rawdata!$D$1:$F$1,FALSE))</f>
        <v>#N/A</v>
      </c>
      <c r="Y38" s="3" t="e">
        <f>+INDEX(Rawdata!$D$1:$F$701,MATCH('Sorted Data'!Y$1&amp;'Sorted Data'!$E38,Rawdata!$D$1:$D$701,FALSE),MATCH('Sorted Data'!$D38,Rawdata!$D$1:$F$1,FALSE))</f>
        <v>#N/A</v>
      </c>
      <c r="Z38" s="3" t="e">
        <f>+INDEX(Rawdata!$D$1:$F$701,MATCH('Sorted Data'!Z$1&amp;'Sorted Data'!$E38,Rawdata!$D$1:$D$701,FALSE),MATCH('Sorted Data'!$D38,Rawdata!$D$1:$F$1,FALSE))</f>
        <v>#N/A</v>
      </c>
      <c r="AA38" s="3" t="e">
        <f>+INDEX(Rawdata!$D$1:$F$701,MATCH('Sorted Data'!AA$1&amp;'Sorted Data'!$E38,Rawdata!$D$1:$D$701,FALSE),MATCH('Sorted Data'!$D38,Rawdata!$D$1:$F$1,FALSE))</f>
        <v>#N/A</v>
      </c>
      <c r="AB38" s="3" t="e">
        <f>+INDEX(Rawdata!$D$1:$F$701,MATCH('Sorted Data'!AB$1&amp;'Sorted Data'!$E38,Rawdata!$D$1:$D$701,FALSE),MATCH('Sorted Data'!$D38,Rawdata!$D$1:$F$1,FALSE))</f>
        <v>#N/A</v>
      </c>
      <c r="AC38" s="3" t="e">
        <f>+INDEX(Rawdata!$D$1:$F$701,MATCH('Sorted Data'!AC$1&amp;'Sorted Data'!$E38,Rawdata!$D$1:$D$701,FALSE),MATCH('Sorted Data'!$D38,Rawdata!$D$1:$F$1,FALSE))</f>
        <v>#N/A</v>
      </c>
      <c r="AD38" s="3" t="e">
        <f>+INDEX(Rawdata!$D$1:$F$701,MATCH('Sorted Data'!AD$1&amp;'Sorted Data'!$E38,Rawdata!$D$1:$D$701,FALSE),MATCH('Sorted Data'!$D38,Rawdata!$D$1:$F$1,FALSE))</f>
        <v>#N/A</v>
      </c>
      <c r="AE38" s="3" t="e">
        <f>+INDEX(Rawdata!$D$1:$F$701,MATCH('Sorted Data'!AE$1&amp;'Sorted Data'!$E38,Rawdata!$D$1:$D$701,FALSE),MATCH('Sorted Data'!$D38,Rawdata!$D$1:$F$1,FALSE))</f>
        <v>#N/A</v>
      </c>
      <c r="AF38" s="3" t="e">
        <f>+INDEX(Rawdata!$D$1:$F$701,MATCH('Sorted Data'!AF$1&amp;'Sorted Data'!$E38,Rawdata!$D$1:$D$701,FALSE),MATCH('Sorted Data'!$D38,Rawdata!$D$1:$F$1,FALSE))</f>
        <v>#N/A</v>
      </c>
      <c r="AG38" s="3" t="e">
        <f>+INDEX(Rawdata!$D$1:$F$701,MATCH('Sorted Data'!AG$1&amp;'Sorted Data'!$E38,Rawdata!$D$1:$D$701,FALSE),MATCH('Sorted Data'!$D38,Rawdata!$D$1:$F$1,FALSE))</f>
        <v>#N/A</v>
      </c>
      <c r="AH38" s="3" t="e">
        <f>+INDEX(Rawdata!$D$1:$F$701,MATCH('Sorted Data'!AH$1&amp;'Sorted Data'!$E38,Rawdata!$D$1:$D$701,FALSE),MATCH('Sorted Data'!$D38,Rawdata!$D$1:$F$1,FALSE))</f>
        <v>#N/A</v>
      </c>
      <c r="AI38" s="3" t="e">
        <f>+INDEX(Rawdata!$D$1:$F$701,MATCH('Sorted Data'!AI$1&amp;'Sorted Data'!$E38,Rawdata!$D$1:$D$701,FALSE),MATCH('Sorted Data'!$D38,Rawdata!$D$1:$F$1,FALSE))</f>
        <v>#N/A</v>
      </c>
      <c r="AJ38" s="3" t="e">
        <f>+INDEX(Rawdata!$D$1:$F$701,MATCH('Sorted Data'!AJ$1&amp;'Sorted Data'!$E38,Rawdata!$D$1:$D$701,FALSE),MATCH('Sorted Data'!$D38,Rawdata!$D$1:$F$1,FALSE))</f>
        <v>#N/A</v>
      </c>
      <c r="AK38" s="3" t="e">
        <f>+INDEX(Rawdata!$D$1:$F$701,MATCH('Sorted Data'!AK$1&amp;'Sorted Data'!$E38,Rawdata!$D$1:$D$701,FALSE),MATCH('Sorted Data'!$D38,Rawdata!$D$1:$F$1,FALSE))</f>
        <v>#N/A</v>
      </c>
      <c r="AL38" s="3" t="str">
        <f>+INDEX(Rawdata!$D$1:$F$701,MATCH('Sorted Data'!AL$1&amp;'Sorted Data'!$E38,Rawdata!$D$1:$D$701,FALSE),MATCH('Sorted Data'!$D38,Rawdata!$D$1:$F$1,FALSE))</f>
        <v>No</v>
      </c>
      <c r="AM38" s="3" t="e">
        <f>+INDEX(Rawdata!$D$1:$F$701,MATCH('Sorted Data'!AM$1&amp;'Sorted Data'!$E38,Rawdata!$D$1:$D$701,FALSE),MATCH('Sorted Data'!$D38,Rawdata!$D$1:$F$1,FALSE))</f>
        <v>#N/A</v>
      </c>
      <c r="AN38" s="3" t="e">
        <f>+INDEX(Rawdata!$D$1:$F$701,MATCH('Sorted Data'!AN$1&amp;'Sorted Data'!$E38,Rawdata!$D$1:$D$701,FALSE),MATCH('Sorted Data'!$D38,Rawdata!$D$1:$F$1,FALSE))</f>
        <v>#N/A</v>
      </c>
      <c r="AO38" s="3" t="e">
        <f>+INDEX(Rawdata!$D$1:$F$701,MATCH('Sorted Data'!AO$1&amp;'Sorted Data'!$E38,Rawdata!$D$1:$D$701,FALSE),MATCH('Sorted Data'!$D38,Rawdata!$D$1:$F$1,FALSE))</f>
        <v>#N/A</v>
      </c>
      <c r="AP38" s="3" t="e">
        <f>+INDEX(Rawdata!$D$1:$F$701,MATCH('Sorted Data'!AP$1&amp;'Sorted Data'!$E38,Rawdata!$D$1:$D$701,FALSE),MATCH('Sorted Data'!$D38,Rawdata!$D$1:$F$1,FALSE))</f>
        <v>#N/A</v>
      </c>
      <c r="AQ38" s="3" t="e">
        <f>+INDEX(Rawdata!$D$1:$F$701,MATCH('Sorted Data'!AQ$1&amp;'Sorted Data'!$E38,Rawdata!$D$1:$D$701,FALSE),MATCH('Sorted Data'!$D38,Rawdata!$D$1:$F$1,FALSE))</f>
        <v>#N/A</v>
      </c>
      <c r="AR38" s="3" t="e">
        <f>+INDEX(Rawdata!$D$1:$F$701,MATCH('Sorted Data'!AR$1&amp;'Sorted Data'!$E38,Rawdata!$D$1:$D$701,FALSE),MATCH('Sorted Data'!$D38,Rawdata!$D$1:$F$1,FALSE))</f>
        <v>#N/A</v>
      </c>
      <c r="AS38" s="3" t="e">
        <f>+INDEX(Rawdata!$D$1:$F$701,MATCH('Sorted Data'!AS$1&amp;'Sorted Data'!$E38,Rawdata!$D$1:$D$701,FALSE),MATCH('Sorted Data'!$D38,Rawdata!$D$1:$F$1,FALSE))</f>
        <v>#N/A</v>
      </c>
      <c r="AT38" s="3" t="e">
        <f>+INDEX(Rawdata!$D$1:$F$701,MATCH('Sorted Data'!AT$1&amp;'Sorted Data'!$E38,Rawdata!$D$1:$D$701,FALSE),MATCH('Sorted Data'!$D38,Rawdata!$D$1:$F$1,FALSE))</f>
        <v>#N/A</v>
      </c>
      <c r="AU38" s="3" t="e">
        <f>+INDEX(Rawdata!$D$1:$F$701,MATCH('Sorted Data'!AU$1&amp;'Sorted Data'!$E38,Rawdata!$D$1:$D$701,FALSE),MATCH('Sorted Data'!$D38,Rawdata!$D$1:$F$1,FALSE))</f>
        <v>#N/A</v>
      </c>
      <c r="AV38" s="3" t="e">
        <f>+INDEX(Rawdata!$D$1:$F$701,MATCH('Sorted Data'!AV$1&amp;'Sorted Data'!$E38,Rawdata!$D$1:$D$701,FALSE),MATCH('Sorted Data'!$D38,Rawdata!$D$1:$F$1,FALSE))</f>
        <v>#N/A</v>
      </c>
      <c r="AW38" s="3" t="e">
        <f>+INDEX(Rawdata!$D$1:$F$701,MATCH('Sorted Data'!AW$1&amp;'Sorted Data'!$E38,Rawdata!$D$1:$D$701,FALSE),MATCH('Sorted Data'!$D38,Rawdata!$D$1:$F$1,FALSE))</f>
        <v>#N/A</v>
      </c>
      <c r="AX38" s="3" t="e">
        <f>+INDEX(Rawdata!$D$1:$F$701,MATCH('Sorted Data'!AX$1&amp;'Sorted Data'!$E38,Rawdata!$D$1:$D$701,FALSE),MATCH('Sorted Data'!$D38,Rawdata!$D$1:$F$1,FALSE))</f>
        <v>#N/A</v>
      </c>
      <c r="AY38" s="3" t="e">
        <f>+INDEX(Rawdata!$D$1:$F$701,MATCH('Sorted Data'!AY$1&amp;'Sorted Data'!$E38,Rawdata!$D$1:$D$701,FALSE),MATCH('Sorted Data'!$D38,Rawdata!$D$1:$F$1,FALSE))</f>
        <v>#N/A</v>
      </c>
      <c r="AZ38" s="3" t="e">
        <f>+INDEX(Rawdata!$D$1:$F$701,MATCH('Sorted Data'!AZ$1&amp;'Sorted Data'!$E38,Rawdata!$D$1:$D$701,FALSE),MATCH('Sorted Data'!$D38,Rawdata!$D$1:$F$1,FALSE))</f>
        <v>#N/A</v>
      </c>
      <c r="BA38" s="3" t="e">
        <f>+INDEX(Rawdata!$D$1:$F$701,MATCH('Sorted Data'!BA$1&amp;'Sorted Data'!$E38,Rawdata!$D$1:$D$701,FALSE),MATCH('Sorted Data'!$D38,Rawdata!$D$1:$F$1,FALSE))</f>
        <v>#N/A</v>
      </c>
      <c r="BB38" s="3" t="e">
        <f>+INDEX(Rawdata!$D$1:$F$701,MATCH('Sorted Data'!BB$1&amp;'Sorted Data'!$E38,Rawdata!$D$1:$D$701,FALSE),MATCH('Sorted Data'!$D38,Rawdata!$D$1:$F$1,FALSE))</f>
        <v>#N/A</v>
      </c>
      <c r="BC38" s="3" t="e">
        <f>+INDEX(Rawdata!$D$1:$F$701,MATCH('Sorted Data'!BC$1&amp;'Sorted Data'!$E38,Rawdata!$D$1:$D$701,FALSE),MATCH('Sorted Data'!$D38,Rawdata!$D$1:$F$1,FALSE))</f>
        <v>#N/A</v>
      </c>
      <c r="BD38" s="3" t="e">
        <f>+INDEX(Rawdata!$D$1:$F$701,MATCH('Sorted Data'!BD$1&amp;'Sorted Data'!$E38,Rawdata!$D$1:$D$701,FALSE),MATCH('Sorted Data'!$D38,Rawdata!$D$1:$F$1,FALSE))</f>
        <v>#N/A</v>
      </c>
      <c r="BE38" s="3" t="e">
        <f>+INDEX(Rawdata!$D$1:$F$701,MATCH('Sorted Data'!BE$1&amp;'Sorted Data'!$E38,Rawdata!$D$1:$D$701,FALSE),MATCH('Sorted Data'!$D38,Rawdata!$D$1:$F$1,FALSE))</f>
        <v>#N/A</v>
      </c>
      <c r="BF38" s="3" t="e">
        <f>+INDEX(Rawdata!$D$1:$F$701,MATCH('Sorted Data'!BF$1&amp;'Sorted Data'!$E38,Rawdata!$D$1:$D$701,FALSE),MATCH('Sorted Data'!$D38,Rawdata!$D$1:$F$1,FALSE))</f>
        <v>#N/A</v>
      </c>
      <c r="BG38" s="3" t="e">
        <f>+INDEX(Rawdata!$D$1:$F$701,MATCH('Sorted Data'!BG$1&amp;'Sorted Data'!$E38,Rawdata!$D$1:$D$701,FALSE),MATCH('Sorted Data'!$D38,Rawdata!$D$1:$F$1,FALSE))</f>
        <v>#N/A</v>
      </c>
      <c r="BH38" s="3" t="e">
        <f>+INDEX(Rawdata!$D$1:$F$701,MATCH('Sorted Data'!BH$1&amp;'Sorted Data'!$E38,Rawdata!$D$1:$D$701,FALSE),MATCH('Sorted Data'!$D38,Rawdata!$D$1:$F$1,FALSE))</f>
        <v>#N/A</v>
      </c>
      <c r="BI38" s="3" t="e">
        <f>+INDEX(Rawdata!$D$1:$F$701,MATCH('Sorted Data'!BI$1&amp;'Sorted Data'!$E38,Rawdata!$D$1:$D$701,FALSE),MATCH('Sorted Data'!$D38,Rawdata!$D$1:$F$1,FALSE))</f>
        <v>#N/A</v>
      </c>
      <c r="BJ38" s="3" t="e">
        <f>+INDEX(Rawdata!$D$1:$F$701,MATCH('Sorted Data'!BJ$1&amp;'Sorted Data'!$E38,Rawdata!$D$1:$D$701,FALSE),MATCH('Sorted Data'!$D38,Rawdata!$D$1:$F$1,FALSE))</f>
        <v>#N/A</v>
      </c>
    </row>
    <row r="39" spans="2:62" x14ac:dyDescent="0.2">
      <c r="C39">
        <f t="shared" si="1"/>
        <v>1</v>
      </c>
      <c r="D39" t="s">
        <v>1</v>
      </c>
      <c r="E39" t="s">
        <v>425</v>
      </c>
      <c r="F39" s="11" t="str">
        <f t="shared" si="2"/>
        <v>Long guns</v>
      </c>
      <c r="G39" s="3" t="e">
        <f>+INDEX(Rawdata!$D$1:$F$701,MATCH('Sorted Data'!G$1&amp;'Sorted Data'!$E39,Rawdata!$D$1:$D$701,FALSE),MATCH('Sorted Data'!$D39,Rawdata!$D$1:$F$1,FALSE))</f>
        <v>#N/A</v>
      </c>
      <c r="H39" s="3" t="e">
        <f>+INDEX(Rawdata!$D$1:$F$701,MATCH('Sorted Data'!H$1&amp;'Sorted Data'!$E39,Rawdata!$D$1:$D$701,FALSE),MATCH('Sorted Data'!$D39,Rawdata!$D$1:$F$1,FALSE))</f>
        <v>#N/A</v>
      </c>
      <c r="I39" s="3" t="e">
        <f>+INDEX(Rawdata!$D$1:$F$701,MATCH('Sorted Data'!I$1&amp;'Sorted Data'!$E39,Rawdata!$D$1:$D$701,FALSE),MATCH('Sorted Data'!$D39,Rawdata!$D$1:$F$1,FALSE))</f>
        <v>#N/A</v>
      </c>
      <c r="J39" s="3" t="e">
        <f>+INDEX(Rawdata!$D$1:$F$701,MATCH('Sorted Data'!J$1&amp;'Sorted Data'!$E39,Rawdata!$D$1:$D$701,FALSE),MATCH('Sorted Data'!$D39,Rawdata!$D$1:$F$1,FALSE))</f>
        <v>#N/A</v>
      </c>
      <c r="K39" s="3" t="e">
        <f>+INDEX(Rawdata!$D$1:$F$701,MATCH('Sorted Data'!K$1&amp;'Sorted Data'!$E39,Rawdata!$D$1:$D$701,FALSE),MATCH('Sorted Data'!$D39,Rawdata!$D$1:$F$1,FALSE))</f>
        <v>#N/A</v>
      </c>
      <c r="L39" s="3" t="e">
        <f>+INDEX(Rawdata!$D$1:$F$701,MATCH('Sorted Data'!L$1&amp;'Sorted Data'!$E39,Rawdata!$D$1:$D$701,FALSE),MATCH('Sorted Data'!$D39,Rawdata!$D$1:$F$1,FALSE))</f>
        <v>#N/A</v>
      </c>
      <c r="M39" s="3" t="e">
        <f>+INDEX(Rawdata!$D$1:$F$701,MATCH('Sorted Data'!M$1&amp;'Sorted Data'!$E39,Rawdata!$D$1:$D$701,FALSE),MATCH('Sorted Data'!$D39,Rawdata!$D$1:$F$1,FALSE))</f>
        <v>#N/A</v>
      </c>
      <c r="N39" s="3" t="e">
        <f>+INDEX(Rawdata!$D$1:$F$701,MATCH('Sorted Data'!N$1&amp;'Sorted Data'!$E39,Rawdata!$D$1:$D$701,FALSE),MATCH('Sorted Data'!$D39,Rawdata!$D$1:$F$1,FALSE))</f>
        <v>#N/A</v>
      </c>
      <c r="O39" s="3" t="e">
        <f>+INDEX(Rawdata!$D$1:$F$701,MATCH('Sorted Data'!O$1&amp;'Sorted Data'!$E39,Rawdata!$D$1:$D$701,FALSE),MATCH('Sorted Data'!$D39,Rawdata!$D$1:$F$1,FALSE))</f>
        <v>#N/A</v>
      </c>
      <c r="P39" s="3" t="e">
        <f>+INDEX(Rawdata!$D$1:$F$701,MATCH('Sorted Data'!P$1&amp;'Sorted Data'!$E39,Rawdata!$D$1:$D$701,FALSE),MATCH('Sorted Data'!$D39,Rawdata!$D$1:$F$1,FALSE))</f>
        <v>#N/A</v>
      </c>
      <c r="Q39" s="3" t="e">
        <f>+INDEX(Rawdata!$D$1:$F$701,MATCH('Sorted Data'!Q$1&amp;'Sorted Data'!$E39,Rawdata!$D$1:$D$701,FALSE),MATCH('Sorted Data'!$D39,Rawdata!$D$1:$F$1,FALSE))</f>
        <v>#N/A</v>
      </c>
      <c r="R39" s="3" t="e">
        <f>+INDEX(Rawdata!$D$1:$F$701,MATCH('Sorted Data'!R$1&amp;'Sorted Data'!$E39,Rawdata!$D$1:$D$701,FALSE),MATCH('Sorted Data'!$D39,Rawdata!$D$1:$F$1,FALSE))</f>
        <v>#N/A</v>
      </c>
      <c r="S39" s="3" t="e">
        <f>+INDEX(Rawdata!$D$1:$F$701,MATCH('Sorted Data'!S$1&amp;'Sorted Data'!$E39,Rawdata!$D$1:$D$701,FALSE),MATCH('Sorted Data'!$D39,Rawdata!$D$1:$F$1,FALSE))</f>
        <v>#N/A</v>
      </c>
      <c r="T39" s="3" t="e">
        <f>+INDEX(Rawdata!$D$1:$F$701,MATCH('Sorted Data'!T$1&amp;'Sorted Data'!$E39,Rawdata!$D$1:$D$701,FALSE),MATCH('Sorted Data'!$D39,Rawdata!$D$1:$F$1,FALSE))</f>
        <v>#N/A</v>
      </c>
      <c r="U39" s="3" t="e">
        <f>+INDEX(Rawdata!$D$1:$F$701,MATCH('Sorted Data'!U$1&amp;'Sorted Data'!$E39,Rawdata!$D$1:$D$701,FALSE),MATCH('Sorted Data'!$D39,Rawdata!$D$1:$F$1,FALSE))</f>
        <v>#N/A</v>
      </c>
      <c r="V39" s="3" t="e">
        <f>+INDEX(Rawdata!$D$1:$F$701,MATCH('Sorted Data'!V$1&amp;'Sorted Data'!$E39,Rawdata!$D$1:$D$701,FALSE),MATCH('Sorted Data'!$D39,Rawdata!$D$1:$F$1,FALSE))</f>
        <v>#N/A</v>
      </c>
      <c r="W39" s="3" t="e">
        <f>+INDEX(Rawdata!$D$1:$F$701,MATCH('Sorted Data'!W$1&amp;'Sorted Data'!$E39,Rawdata!$D$1:$D$701,FALSE),MATCH('Sorted Data'!$D39,Rawdata!$D$1:$F$1,FALSE))</f>
        <v>#N/A</v>
      </c>
      <c r="X39" s="3" t="e">
        <f>+INDEX(Rawdata!$D$1:$F$701,MATCH('Sorted Data'!X$1&amp;'Sorted Data'!$E39,Rawdata!$D$1:$D$701,FALSE),MATCH('Sorted Data'!$D39,Rawdata!$D$1:$F$1,FALSE))</f>
        <v>#N/A</v>
      </c>
      <c r="Y39" s="3" t="e">
        <f>+INDEX(Rawdata!$D$1:$F$701,MATCH('Sorted Data'!Y$1&amp;'Sorted Data'!$E39,Rawdata!$D$1:$D$701,FALSE),MATCH('Sorted Data'!$D39,Rawdata!$D$1:$F$1,FALSE))</f>
        <v>#N/A</v>
      </c>
      <c r="Z39" s="3" t="e">
        <f>+INDEX(Rawdata!$D$1:$F$701,MATCH('Sorted Data'!Z$1&amp;'Sorted Data'!$E39,Rawdata!$D$1:$D$701,FALSE),MATCH('Sorted Data'!$D39,Rawdata!$D$1:$F$1,FALSE))</f>
        <v>#N/A</v>
      </c>
      <c r="AA39" s="3" t="e">
        <f>+INDEX(Rawdata!$D$1:$F$701,MATCH('Sorted Data'!AA$1&amp;'Sorted Data'!$E39,Rawdata!$D$1:$D$701,FALSE),MATCH('Sorted Data'!$D39,Rawdata!$D$1:$F$1,FALSE))</f>
        <v>#N/A</v>
      </c>
      <c r="AB39" s="3" t="e">
        <f>+INDEX(Rawdata!$D$1:$F$701,MATCH('Sorted Data'!AB$1&amp;'Sorted Data'!$E39,Rawdata!$D$1:$D$701,FALSE),MATCH('Sorted Data'!$D39,Rawdata!$D$1:$F$1,FALSE))</f>
        <v>#N/A</v>
      </c>
      <c r="AC39" s="3" t="e">
        <f>+INDEX(Rawdata!$D$1:$F$701,MATCH('Sorted Data'!AC$1&amp;'Sorted Data'!$E39,Rawdata!$D$1:$D$701,FALSE),MATCH('Sorted Data'!$D39,Rawdata!$D$1:$F$1,FALSE))</f>
        <v>#N/A</v>
      </c>
      <c r="AD39" s="3" t="e">
        <f>+INDEX(Rawdata!$D$1:$F$701,MATCH('Sorted Data'!AD$1&amp;'Sorted Data'!$E39,Rawdata!$D$1:$D$701,FALSE),MATCH('Sorted Data'!$D39,Rawdata!$D$1:$F$1,FALSE))</f>
        <v>#N/A</v>
      </c>
      <c r="AE39" s="3" t="e">
        <f>+INDEX(Rawdata!$D$1:$F$701,MATCH('Sorted Data'!AE$1&amp;'Sorted Data'!$E39,Rawdata!$D$1:$D$701,FALSE),MATCH('Sorted Data'!$D39,Rawdata!$D$1:$F$1,FALSE))</f>
        <v>#N/A</v>
      </c>
      <c r="AF39" s="3" t="e">
        <f>+INDEX(Rawdata!$D$1:$F$701,MATCH('Sorted Data'!AF$1&amp;'Sorted Data'!$E39,Rawdata!$D$1:$D$701,FALSE),MATCH('Sorted Data'!$D39,Rawdata!$D$1:$F$1,FALSE))</f>
        <v>#N/A</v>
      </c>
      <c r="AG39" s="3" t="e">
        <f>+INDEX(Rawdata!$D$1:$F$701,MATCH('Sorted Data'!AG$1&amp;'Sorted Data'!$E39,Rawdata!$D$1:$D$701,FALSE),MATCH('Sorted Data'!$D39,Rawdata!$D$1:$F$1,FALSE))</f>
        <v>#N/A</v>
      </c>
      <c r="AH39" s="3" t="e">
        <f>+INDEX(Rawdata!$D$1:$F$701,MATCH('Sorted Data'!AH$1&amp;'Sorted Data'!$E39,Rawdata!$D$1:$D$701,FALSE),MATCH('Sorted Data'!$D39,Rawdata!$D$1:$F$1,FALSE))</f>
        <v>#N/A</v>
      </c>
      <c r="AI39" s="3" t="e">
        <f>+INDEX(Rawdata!$D$1:$F$701,MATCH('Sorted Data'!AI$1&amp;'Sorted Data'!$E39,Rawdata!$D$1:$D$701,FALSE),MATCH('Sorted Data'!$D39,Rawdata!$D$1:$F$1,FALSE))</f>
        <v>#N/A</v>
      </c>
      <c r="AJ39" s="3" t="e">
        <f>+INDEX(Rawdata!$D$1:$F$701,MATCH('Sorted Data'!AJ$1&amp;'Sorted Data'!$E39,Rawdata!$D$1:$D$701,FALSE),MATCH('Sorted Data'!$D39,Rawdata!$D$1:$F$1,FALSE))</f>
        <v>#N/A</v>
      </c>
      <c r="AK39" s="3" t="e">
        <f>+INDEX(Rawdata!$D$1:$F$701,MATCH('Sorted Data'!AK$1&amp;'Sorted Data'!$E39,Rawdata!$D$1:$D$701,FALSE),MATCH('Sorted Data'!$D39,Rawdata!$D$1:$F$1,FALSE))</f>
        <v>#N/A</v>
      </c>
      <c r="AL39" s="3" t="str">
        <f>+INDEX(Rawdata!$D$1:$F$701,MATCH('Sorted Data'!AL$1&amp;'Sorted Data'!$E39,Rawdata!$D$1:$D$701,FALSE),MATCH('Sorted Data'!$D39,Rawdata!$D$1:$F$1,FALSE))</f>
        <v>Yes</v>
      </c>
      <c r="AM39" s="3" t="e">
        <f>+INDEX(Rawdata!$D$1:$F$701,MATCH('Sorted Data'!AM$1&amp;'Sorted Data'!$E39,Rawdata!$D$1:$D$701,FALSE),MATCH('Sorted Data'!$D39,Rawdata!$D$1:$F$1,FALSE))</f>
        <v>#N/A</v>
      </c>
      <c r="AN39" s="3" t="e">
        <f>+INDEX(Rawdata!$D$1:$F$701,MATCH('Sorted Data'!AN$1&amp;'Sorted Data'!$E39,Rawdata!$D$1:$D$701,FALSE),MATCH('Sorted Data'!$D39,Rawdata!$D$1:$F$1,FALSE))</f>
        <v>#N/A</v>
      </c>
      <c r="AO39" s="3" t="e">
        <f>+INDEX(Rawdata!$D$1:$F$701,MATCH('Sorted Data'!AO$1&amp;'Sorted Data'!$E39,Rawdata!$D$1:$D$701,FALSE),MATCH('Sorted Data'!$D39,Rawdata!$D$1:$F$1,FALSE))</f>
        <v>#N/A</v>
      </c>
      <c r="AP39" s="3" t="e">
        <f>+INDEX(Rawdata!$D$1:$F$701,MATCH('Sorted Data'!AP$1&amp;'Sorted Data'!$E39,Rawdata!$D$1:$D$701,FALSE),MATCH('Sorted Data'!$D39,Rawdata!$D$1:$F$1,FALSE))</f>
        <v>#N/A</v>
      </c>
      <c r="AQ39" s="3" t="e">
        <f>+INDEX(Rawdata!$D$1:$F$701,MATCH('Sorted Data'!AQ$1&amp;'Sorted Data'!$E39,Rawdata!$D$1:$D$701,FALSE),MATCH('Sorted Data'!$D39,Rawdata!$D$1:$F$1,FALSE))</f>
        <v>#N/A</v>
      </c>
      <c r="AR39" s="3" t="e">
        <f>+INDEX(Rawdata!$D$1:$F$701,MATCH('Sorted Data'!AR$1&amp;'Sorted Data'!$E39,Rawdata!$D$1:$D$701,FALSE),MATCH('Sorted Data'!$D39,Rawdata!$D$1:$F$1,FALSE))</f>
        <v>#N/A</v>
      </c>
      <c r="AS39" s="3" t="e">
        <f>+INDEX(Rawdata!$D$1:$F$701,MATCH('Sorted Data'!AS$1&amp;'Sorted Data'!$E39,Rawdata!$D$1:$D$701,FALSE),MATCH('Sorted Data'!$D39,Rawdata!$D$1:$F$1,FALSE))</f>
        <v>#N/A</v>
      </c>
      <c r="AT39" s="3" t="e">
        <f>+INDEX(Rawdata!$D$1:$F$701,MATCH('Sorted Data'!AT$1&amp;'Sorted Data'!$E39,Rawdata!$D$1:$D$701,FALSE),MATCH('Sorted Data'!$D39,Rawdata!$D$1:$F$1,FALSE))</f>
        <v>#N/A</v>
      </c>
      <c r="AU39" s="3" t="e">
        <f>+INDEX(Rawdata!$D$1:$F$701,MATCH('Sorted Data'!AU$1&amp;'Sorted Data'!$E39,Rawdata!$D$1:$D$701,FALSE),MATCH('Sorted Data'!$D39,Rawdata!$D$1:$F$1,FALSE))</f>
        <v>#N/A</v>
      </c>
      <c r="AV39" s="3" t="e">
        <f>+INDEX(Rawdata!$D$1:$F$701,MATCH('Sorted Data'!AV$1&amp;'Sorted Data'!$E39,Rawdata!$D$1:$D$701,FALSE),MATCH('Sorted Data'!$D39,Rawdata!$D$1:$F$1,FALSE))</f>
        <v>#N/A</v>
      </c>
      <c r="AW39" s="3" t="e">
        <f>+INDEX(Rawdata!$D$1:$F$701,MATCH('Sorted Data'!AW$1&amp;'Sorted Data'!$E39,Rawdata!$D$1:$D$701,FALSE),MATCH('Sorted Data'!$D39,Rawdata!$D$1:$F$1,FALSE))</f>
        <v>#N/A</v>
      </c>
      <c r="AX39" s="3" t="e">
        <f>+INDEX(Rawdata!$D$1:$F$701,MATCH('Sorted Data'!AX$1&amp;'Sorted Data'!$E39,Rawdata!$D$1:$D$701,FALSE),MATCH('Sorted Data'!$D39,Rawdata!$D$1:$F$1,FALSE))</f>
        <v>#N/A</v>
      </c>
      <c r="AY39" s="3" t="e">
        <f>+INDEX(Rawdata!$D$1:$F$701,MATCH('Sorted Data'!AY$1&amp;'Sorted Data'!$E39,Rawdata!$D$1:$D$701,FALSE),MATCH('Sorted Data'!$D39,Rawdata!$D$1:$F$1,FALSE))</f>
        <v>#N/A</v>
      </c>
      <c r="AZ39" s="3" t="e">
        <f>+INDEX(Rawdata!$D$1:$F$701,MATCH('Sorted Data'!AZ$1&amp;'Sorted Data'!$E39,Rawdata!$D$1:$D$701,FALSE),MATCH('Sorted Data'!$D39,Rawdata!$D$1:$F$1,FALSE))</f>
        <v>#N/A</v>
      </c>
      <c r="BA39" s="3" t="e">
        <f>+INDEX(Rawdata!$D$1:$F$701,MATCH('Sorted Data'!BA$1&amp;'Sorted Data'!$E39,Rawdata!$D$1:$D$701,FALSE),MATCH('Sorted Data'!$D39,Rawdata!$D$1:$F$1,FALSE))</f>
        <v>#N/A</v>
      </c>
      <c r="BB39" s="3" t="e">
        <f>+INDEX(Rawdata!$D$1:$F$701,MATCH('Sorted Data'!BB$1&amp;'Sorted Data'!$E39,Rawdata!$D$1:$D$701,FALSE),MATCH('Sorted Data'!$D39,Rawdata!$D$1:$F$1,FALSE))</f>
        <v>#N/A</v>
      </c>
      <c r="BC39" s="3" t="e">
        <f>+INDEX(Rawdata!$D$1:$F$701,MATCH('Sorted Data'!BC$1&amp;'Sorted Data'!$E39,Rawdata!$D$1:$D$701,FALSE),MATCH('Sorted Data'!$D39,Rawdata!$D$1:$F$1,FALSE))</f>
        <v>#N/A</v>
      </c>
      <c r="BD39" s="3" t="e">
        <f>+INDEX(Rawdata!$D$1:$F$701,MATCH('Sorted Data'!BD$1&amp;'Sorted Data'!$E39,Rawdata!$D$1:$D$701,FALSE),MATCH('Sorted Data'!$D39,Rawdata!$D$1:$F$1,FALSE))</f>
        <v>#N/A</v>
      </c>
      <c r="BE39" s="3" t="e">
        <f>+INDEX(Rawdata!$D$1:$F$701,MATCH('Sorted Data'!BE$1&amp;'Sorted Data'!$E39,Rawdata!$D$1:$D$701,FALSE),MATCH('Sorted Data'!$D39,Rawdata!$D$1:$F$1,FALSE))</f>
        <v>#N/A</v>
      </c>
      <c r="BF39" s="3" t="e">
        <f>+INDEX(Rawdata!$D$1:$F$701,MATCH('Sorted Data'!BF$1&amp;'Sorted Data'!$E39,Rawdata!$D$1:$D$701,FALSE),MATCH('Sorted Data'!$D39,Rawdata!$D$1:$F$1,FALSE))</f>
        <v>#N/A</v>
      </c>
      <c r="BG39" s="3" t="e">
        <f>+INDEX(Rawdata!$D$1:$F$701,MATCH('Sorted Data'!BG$1&amp;'Sorted Data'!$E39,Rawdata!$D$1:$D$701,FALSE),MATCH('Sorted Data'!$D39,Rawdata!$D$1:$F$1,FALSE))</f>
        <v>#N/A</v>
      </c>
      <c r="BH39" s="3" t="e">
        <f>+INDEX(Rawdata!$D$1:$F$701,MATCH('Sorted Data'!BH$1&amp;'Sorted Data'!$E39,Rawdata!$D$1:$D$701,FALSE),MATCH('Sorted Data'!$D39,Rawdata!$D$1:$F$1,FALSE))</f>
        <v>#N/A</v>
      </c>
      <c r="BI39" s="3" t="e">
        <f>+INDEX(Rawdata!$D$1:$F$701,MATCH('Sorted Data'!BI$1&amp;'Sorted Data'!$E39,Rawdata!$D$1:$D$701,FALSE),MATCH('Sorted Data'!$D39,Rawdata!$D$1:$F$1,FALSE))</f>
        <v>#N/A</v>
      </c>
      <c r="BJ39" s="3" t="e">
        <f>+INDEX(Rawdata!$D$1:$F$701,MATCH('Sorted Data'!BJ$1&amp;'Sorted Data'!$E39,Rawdata!$D$1:$D$701,FALSE),MATCH('Sorted Data'!$D39,Rawdata!$D$1:$F$1,FALSE))</f>
        <v>#N/A</v>
      </c>
    </row>
    <row r="40" spans="2:62" x14ac:dyDescent="0.2">
      <c r="B40" t="s">
        <v>19</v>
      </c>
      <c r="C40">
        <f t="shared" si="1"/>
        <v>1</v>
      </c>
      <c r="D40" t="s">
        <v>1</v>
      </c>
      <c r="E40" s="6" t="s">
        <v>445</v>
      </c>
      <c r="F40" s="11" t="str">
        <f t="shared" si="2"/>
        <v>NFA weapons restricted?Long guns</v>
      </c>
      <c r="G40" s="3" t="e">
        <f>+INDEX(Rawdata!$D$1:$F$701,MATCH('Sorted Data'!G$1&amp;'Sorted Data'!$E40,Rawdata!$D$1:$D$701,FALSE),MATCH('Sorted Data'!$D40,Rawdata!$D$1:$F$1,FALSE))</f>
        <v>#N/A</v>
      </c>
      <c r="H40" s="3" t="e">
        <f>+INDEX(Rawdata!$D$1:$F$701,MATCH('Sorted Data'!H$1&amp;'Sorted Data'!$E40,Rawdata!$D$1:$D$701,FALSE),MATCH('Sorted Data'!$D40,Rawdata!$D$1:$F$1,FALSE))</f>
        <v>#N/A</v>
      </c>
      <c r="I40" s="3" t="e">
        <f>+INDEX(Rawdata!$D$1:$F$701,MATCH('Sorted Data'!I$1&amp;'Sorted Data'!$E40,Rawdata!$D$1:$D$701,FALSE),MATCH('Sorted Data'!$D40,Rawdata!$D$1:$F$1,FALSE))</f>
        <v>#N/A</v>
      </c>
      <c r="J40" s="3" t="e">
        <f>+INDEX(Rawdata!$D$1:$F$701,MATCH('Sorted Data'!J$1&amp;'Sorted Data'!$E40,Rawdata!$D$1:$D$701,FALSE),MATCH('Sorted Data'!$D40,Rawdata!$D$1:$F$1,FALSE))</f>
        <v>#N/A</v>
      </c>
      <c r="K40" s="3" t="e">
        <f>+INDEX(Rawdata!$D$1:$F$701,MATCH('Sorted Data'!K$1&amp;'Sorted Data'!$E40,Rawdata!$D$1:$D$701,FALSE),MATCH('Sorted Data'!$D40,Rawdata!$D$1:$F$1,FALSE))</f>
        <v>#N/A</v>
      </c>
      <c r="L40" s="3" t="e">
        <f>+INDEX(Rawdata!$D$1:$F$701,MATCH('Sorted Data'!L$1&amp;'Sorted Data'!$E40,Rawdata!$D$1:$D$701,FALSE),MATCH('Sorted Data'!$D40,Rawdata!$D$1:$F$1,FALSE))</f>
        <v>#N/A</v>
      </c>
      <c r="M40" s="3" t="e">
        <f>+INDEX(Rawdata!$D$1:$F$701,MATCH('Sorted Data'!M$1&amp;'Sorted Data'!$E40,Rawdata!$D$1:$D$701,FALSE),MATCH('Sorted Data'!$D40,Rawdata!$D$1:$F$1,FALSE))</f>
        <v>#N/A</v>
      </c>
      <c r="N40" s="3" t="e">
        <f>+INDEX(Rawdata!$D$1:$F$701,MATCH('Sorted Data'!N$1&amp;'Sorted Data'!$E40,Rawdata!$D$1:$D$701,FALSE),MATCH('Sorted Data'!$D40,Rawdata!$D$1:$F$1,FALSE))</f>
        <v>#N/A</v>
      </c>
      <c r="O40" s="3" t="e">
        <f>+INDEX(Rawdata!$D$1:$F$701,MATCH('Sorted Data'!O$1&amp;'Sorted Data'!$E40,Rawdata!$D$1:$D$701,FALSE),MATCH('Sorted Data'!$D40,Rawdata!$D$1:$F$1,FALSE))</f>
        <v>#N/A</v>
      </c>
      <c r="P40" s="3" t="e">
        <f>+INDEX(Rawdata!$D$1:$F$701,MATCH('Sorted Data'!P$1&amp;'Sorted Data'!$E40,Rawdata!$D$1:$D$701,FALSE),MATCH('Sorted Data'!$D40,Rawdata!$D$1:$F$1,FALSE))</f>
        <v>#N/A</v>
      </c>
      <c r="Q40" s="3" t="e">
        <f>+INDEX(Rawdata!$D$1:$F$701,MATCH('Sorted Data'!Q$1&amp;'Sorted Data'!$E40,Rawdata!$D$1:$D$701,FALSE),MATCH('Sorted Data'!$D40,Rawdata!$D$1:$F$1,FALSE))</f>
        <v>#N/A</v>
      </c>
      <c r="R40" s="3" t="e">
        <f>+INDEX(Rawdata!$D$1:$F$701,MATCH('Sorted Data'!R$1&amp;'Sorted Data'!$E40,Rawdata!$D$1:$D$701,FALSE),MATCH('Sorted Data'!$D40,Rawdata!$D$1:$F$1,FALSE))</f>
        <v>#N/A</v>
      </c>
      <c r="S40" s="3" t="e">
        <f>+INDEX(Rawdata!$D$1:$F$701,MATCH('Sorted Data'!S$1&amp;'Sorted Data'!$E40,Rawdata!$D$1:$D$701,FALSE),MATCH('Sorted Data'!$D40,Rawdata!$D$1:$F$1,FALSE))</f>
        <v>#N/A</v>
      </c>
      <c r="T40" s="3" t="e">
        <f>+INDEX(Rawdata!$D$1:$F$701,MATCH('Sorted Data'!T$1&amp;'Sorted Data'!$E40,Rawdata!$D$1:$D$701,FALSE),MATCH('Sorted Data'!$D40,Rawdata!$D$1:$F$1,FALSE))</f>
        <v>#N/A</v>
      </c>
      <c r="U40" s="3" t="e">
        <f>+INDEX(Rawdata!$D$1:$F$701,MATCH('Sorted Data'!U$1&amp;'Sorted Data'!$E40,Rawdata!$D$1:$D$701,FALSE),MATCH('Sorted Data'!$D40,Rawdata!$D$1:$F$1,FALSE))</f>
        <v>#N/A</v>
      </c>
      <c r="V40" s="3" t="e">
        <f>+INDEX(Rawdata!$D$1:$F$701,MATCH('Sorted Data'!V$1&amp;'Sorted Data'!$E40,Rawdata!$D$1:$D$701,FALSE),MATCH('Sorted Data'!$D40,Rawdata!$D$1:$F$1,FALSE))</f>
        <v>#N/A</v>
      </c>
      <c r="W40" s="3" t="e">
        <f>+INDEX(Rawdata!$D$1:$F$701,MATCH('Sorted Data'!W$1&amp;'Sorted Data'!$E40,Rawdata!$D$1:$D$701,FALSE),MATCH('Sorted Data'!$D40,Rawdata!$D$1:$F$1,FALSE))</f>
        <v>#N/A</v>
      </c>
      <c r="X40" s="3" t="e">
        <f>+INDEX(Rawdata!$D$1:$F$701,MATCH('Sorted Data'!X$1&amp;'Sorted Data'!$E40,Rawdata!$D$1:$D$701,FALSE),MATCH('Sorted Data'!$D40,Rawdata!$D$1:$F$1,FALSE))</f>
        <v>#N/A</v>
      </c>
      <c r="Y40" s="3" t="e">
        <f>+INDEX(Rawdata!$D$1:$F$701,MATCH('Sorted Data'!Y$1&amp;'Sorted Data'!$E40,Rawdata!$D$1:$D$701,FALSE),MATCH('Sorted Data'!$D40,Rawdata!$D$1:$F$1,FALSE))</f>
        <v>#N/A</v>
      </c>
      <c r="Z40" s="3" t="e">
        <f>+INDEX(Rawdata!$D$1:$F$701,MATCH('Sorted Data'!Z$1&amp;'Sorted Data'!$E40,Rawdata!$D$1:$D$701,FALSE),MATCH('Sorted Data'!$D40,Rawdata!$D$1:$F$1,FALSE))</f>
        <v>#N/A</v>
      </c>
      <c r="AA40" s="3" t="e">
        <f>+INDEX(Rawdata!$D$1:$F$701,MATCH('Sorted Data'!AA$1&amp;'Sorted Data'!$E40,Rawdata!$D$1:$D$701,FALSE),MATCH('Sorted Data'!$D40,Rawdata!$D$1:$F$1,FALSE))</f>
        <v>#N/A</v>
      </c>
      <c r="AB40" s="3" t="e">
        <f>+INDEX(Rawdata!$D$1:$F$701,MATCH('Sorted Data'!AB$1&amp;'Sorted Data'!$E40,Rawdata!$D$1:$D$701,FALSE),MATCH('Sorted Data'!$D40,Rawdata!$D$1:$F$1,FALSE))</f>
        <v>#N/A</v>
      </c>
      <c r="AC40" s="3" t="e">
        <f>+INDEX(Rawdata!$D$1:$F$701,MATCH('Sorted Data'!AC$1&amp;'Sorted Data'!$E40,Rawdata!$D$1:$D$701,FALSE),MATCH('Sorted Data'!$D40,Rawdata!$D$1:$F$1,FALSE))</f>
        <v>#N/A</v>
      </c>
      <c r="AD40" s="3" t="e">
        <f>+INDEX(Rawdata!$D$1:$F$701,MATCH('Sorted Data'!AD$1&amp;'Sorted Data'!$E40,Rawdata!$D$1:$D$701,FALSE),MATCH('Sorted Data'!$D40,Rawdata!$D$1:$F$1,FALSE))</f>
        <v>#N/A</v>
      </c>
      <c r="AE40" s="3" t="e">
        <f>+INDEX(Rawdata!$D$1:$F$701,MATCH('Sorted Data'!AE$1&amp;'Sorted Data'!$E40,Rawdata!$D$1:$D$701,FALSE),MATCH('Sorted Data'!$D40,Rawdata!$D$1:$F$1,FALSE))</f>
        <v>#N/A</v>
      </c>
      <c r="AF40" s="3" t="e">
        <f>+INDEX(Rawdata!$D$1:$F$701,MATCH('Sorted Data'!AF$1&amp;'Sorted Data'!$E40,Rawdata!$D$1:$D$701,FALSE),MATCH('Sorted Data'!$D40,Rawdata!$D$1:$F$1,FALSE))</f>
        <v>#N/A</v>
      </c>
      <c r="AG40" s="3" t="e">
        <f>+INDEX(Rawdata!$D$1:$F$701,MATCH('Sorted Data'!AG$1&amp;'Sorted Data'!$E40,Rawdata!$D$1:$D$701,FALSE),MATCH('Sorted Data'!$D40,Rawdata!$D$1:$F$1,FALSE))</f>
        <v>#N/A</v>
      </c>
      <c r="AH40" s="3" t="e">
        <f>+INDEX(Rawdata!$D$1:$F$701,MATCH('Sorted Data'!AH$1&amp;'Sorted Data'!$E40,Rawdata!$D$1:$D$701,FALSE),MATCH('Sorted Data'!$D40,Rawdata!$D$1:$F$1,FALSE))</f>
        <v>#N/A</v>
      </c>
      <c r="AI40" s="3" t="e">
        <f>+INDEX(Rawdata!$D$1:$F$701,MATCH('Sorted Data'!AI$1&amp;'Sorted Data'!$E40,Rawdata!$D$1:$D$701,FALSE),MATCH('Sorted Data'!$D40,Rawdata!$D$1:$F$1,FALSE))</f>
        <v>#N/A</v>
      </c>
      <c r="AJ40" s="3" t="e">
        <f>+INDEX(Rawdata!$D$1:$F$701,MATCH('Sorted Data'!AJ$1&amp;'Sorted Data'!$E40,Rawdata!$D$1:$D$701,FALSE),MATCH('Sorted Data'!$D40,Rawdata!$D$1:$F$1,FALSE))</f>
        <v>#N/A</v>
      </c>
      <c r="AK40" s="3" t="e">
        <f>+INDEX(Rawdata!$D$1:$F$701,MATCH('Sorted Data'!AK$1&amp;'Sorted Data'!$E40,Rawdata!$D$1:$D$701,FALSE),MATCH('Sorted Data'!$D40,Rawdata!$D$1:$F$1,FALSE))</f>
        <v>#N/A</v>
      </c>
      <c r="AL40" s="3" t="e">
        <f>+INDEX(Rawdata!$D$1:$F$701,MATCH('Sorted Data'!AL$1&amp;'Sorted Data'!$E40,Rawdata!$D$1:$D$701,FALSE),MATCH('Sorted Data'!$D40,Rawdata!$D$1:$F$1,FALSE))</f>
        <v>#N/A</v>
      </c>
      <c r="AM40" s="3" t="str">
        <f>+INDEX(Rawdata!$D$1:$F$701,MATCH('Sorted Data'!AM$1&amp;'Sorted Data'!$E40,Rawdata!$D$1:$D$701,FALSE),MATCH('Sorted Data'!$D40,Rawdata!$D$1:$F$1,FALSE))</f>
        <v>Yes</v>
      </c>
      <c r="AN40" s="3" t="e">
        <f>+INDEX(Rawdata!$D$1:$F$701,MATCH('Sorted Data'!AN$1&amp;'Sorted Data'!$E40,Rawdata!$D$1:$D$701,FALSE),MATCH('Sorted Data'!$D40,Rawdata!$D$1:$F$1,FALSE))</f>
        <v>#N/A</v>
      </c>
      <c r="AO40" s="3" t="e">
        <f>+INDEX(Rawdata!$D$1:$F$701,MATCH('Sorted Data'!AO$1&amp;'Sorted Data'!$E40,Rawdata!$D$1:$D$701,FALSE),MATCH('Sorted Data'!$D40,Rawdata!$D$1:$F$1,FALSE))</f>
        <v>#N/A</v>
      </c>
      <c r="AP40" s="3" t="e">
        <f>+INDEX(Rawdata!$D$1:$F$701,MATCH('Sorted Data'!AP$1&amp;'Sorted Data'!$E40,Rawdata!$D$1:$D$701,FALSE),MATCH('Sorted Data'!$D40,Rawdata!$D$1:$F$1,FALSE))</f>
        <v>#N/A</v>
      </c>
      <c r="AQ40" s="3" t="e">
        <f>+INDEX(Rawdata!$D$1:$F$701,MATCH('Sorted Data'!AQ$1&amp;'Sorted Data'!$E40,Rawdata!$D$1:$D$701,FALSE),MATCH('Sorted Data'!$D40,Rawdata!$D$1:$F$1,FALSE))</f>
        <v>#N/A</v>
      </c>
      <c r="AR40" s="3" t="e">
        <f>+INDEX(Rawdata!$D$1:$F$701,MATCH('Sorted Data'!AR$1&amp;'Sorted Data'!$E40,Rawdata!$D$1:$D$701,FALSE),MATCH('Sorted Data'!$D40,Rawdata!$D$1:$F$1,FALSE))</f>
        <v>#N/A</v>
      </c>
      <c r="AS40" s="3" t="e">
        <f>+INDEX(Rawdata!$D$1:$F$701,MATCH('Sorted Data'!AS$1&amp;'Sorted Data'!$E40,Rawdata!$D$1:$D$701,FALSE),MATCH('Sorted Data'!$D40,Rawdata!$D$1:$F$1,FALSE))</f>
        <v>#N/A</v>
      </c>
      <c r="AT40" s="3" t="e">
        <f>+INDEX(Rawdata!$D$1:$F$701,MATCH('Sorted Data'!AT$1&amp;'Sorted Data'!$E40,Rawdata!$D$1:$D$701,FALSE),MATCH('Sorted Data'!$D40,Rawdata!$D$1:$F$1,FALSE))</f>
        <v>#N/A</v>
      </c>
      <c r="AU40" s="3" t="e">
        <f>+INDEX(Rawdata!$D$1:$F$701,MATCH('Sorted Data'!AU$1&amp;'Sorted Data'!$E40,Rawdata!$D$1:$D$701,FALSE),MATCH('Sorted Data'!$D40,Rawdata!$D$1:$F$1,FALSE))</f>
        <v>#N/A</v>
      </c>
      <c r="AV40" s="3" t="e">
        <f>+INDEX(Rawdata!$D$1:$F$701,MATCH('Sorted Data'!AV$1&amp;'Sorted Data'!$E40,Rawdata!$D$1:$D$701,FALSE),MATCH('Sorted Data'!$D40,Rawdata!$D$1:$F$1,FALSE))</f>
        <v>#N/A</v>
      </c>
      <c r="AW40" s="3" t="e">
        <f>+INDEX(Rawdata!$D$1:$F$701,MATCH('Sorted Data'!AW$1&amp;'Sorted Data'!$E40,Rawdata!$D$1:$D$701,FALSE),MATCH('Sorted Data'!$D40,Rawdata!$D$1:$F$1,FALSE))</f>
        <v>#N/A</v>
      </c>
      <c r="AX40" s="3" t="e">
        <f>+INDEX(Rawdata!$D$1:$F$701,MATCH('Sorted Data'!AX$1&amp;'Sorted Data'!$E40,Rawdata!$D$1:$D$701,FALSE),MATCH('Sorted Data'!$D40,Rawdata!$D$1:$F$1,FALSE))</f>
        <v>#N/A</v>
      </c>
      <c r="AY40" s="3" t="e">
        <f>+INDEX(Rawdata!$D$1:$F$701,MATCH('Sorted Data'!AY$1&amp;'Sorted Data'!$E40,Rawdata!$D$1:$D$701,FALSE),MATCH('Sorted Data'!$D40,Rawdata!$D$1:$F$1,FALSE))</f>
        <v>#N/A</v>
      </c>
      <c r="AZ40" s="3" t="e">
        <f>+INDEX(Rawdata!$D$1:$F$701,MATCH('Sorted Data'!AZ$1&amp;'Sorted Data'!$E40,Rawdata!$D$1:$D$701,FALSE),MATCH('Sorted Data'!$D40,Rawdata!$D$1:$F$1,FALSE))</f>
        <v>#N/A</v>
      </c>
      <c r="BA40" s="3" t="e">
        <f>+INDEX(Rawdata!$D$1:$F$701,MATCH('Sorted Data'!BA$1&amp;'Sorted Data'!$E40,Rawdata!$D$1:$D$701,FALSE),MATCH('Sorted Data'!$D40,Rawdata!$D$1:$F$1,FALSE))</f>
        <v>#N/A</v>
      </c>
      <c r="BB40" s="3" t="e">
        <f>+INDEX(Rawdata!$D$1:$F$701,MATCH('Sorted Data'!BB$1&amp;'Sorted Data'!$E40,Rawdata!$D$1:$D$701,FALSE),MATCH('Sorted Data'!$D40,Rawdata!$D$1:$F$1,FALSE))</f>
        <v>#N/A</v>
      </c>
      <c r="BC40" s="3" t="e">
        <f>+INDEX(Rawdata!$D$1:$F$701,MATCH('Sorted Data'!BC$1&amp;'Sorted Data'!$E40,Rawdata!$D$1:$D$701,FALSE),MATCH('Sorted Data'!$D40,Rawdata!$D$1:$F$1,FALSE))</f>
        <v>#N/A</v>
      </c>
      <c r="BD40" s="3" t="e">
        <f>+INDEX(Rawdata!$D$1:$F$701,MATCH('Sorted Data'!BD$1&amp;'Sorted Data'!$E40,Rawdata!$D$1:$D$701,FALSE),MATCH('Sorted Data'!$D40,Rawdata!$D$1:$F$1,FALSE))</f>
        <v>#N/A</v>
      </c>
      <c r="BE40" s="3" t="e">
        <f>+INDEX(Rawdata!$D$1:$F$701,MATCH('Sorted Data'!BE$1&amp;'Sorted Data'!$E40,Rawdata!$D$1:$D$701,FALSE),MATCH('Sorted Data'!$D40,Rawdata!$D$1:$F$1,FALSE))</f>
        <v>#N/A</v>
      </c>
      <c r="BF40" s="3" t="e">
        <f>+INDEX(Rawdata!$D$1:$F$701,MATCH('Sorted Data'!BF$1&amp;'Sorted Data'!$E40,Rawdata!$D$1:$D$701,FALSE),MATCH('Sorted Data'!$D40,Rawdata!$D$1:$F$1,FALSE))</f>
        <v>#N/A</v>
      </c>
      <c r="BG40" s="3" t="e">
        <f>+INDEX(Rawdata!$D$1:$F$701,MATCH('Sorted Data'!BG$1&amp;'Sorted Data'!$E40,Rawdata!$D$1:$D$701,FALSE),MATCH('Sorted Data'!$D40,Rawdata!$D$1:$F$1,FALSE))</f>
        <v>#N/A</v>
      </c>
      <c r="BH40" s="3" t="e">
        <f>+INDEX(Rawdata!$D$1:$F$701,MATCH('Sorted Data'!BH$1&amp;'Sorted Data'!$E40,Rawdata!$D$1:$D$701,FALSE),MATCH('Sorted Data'!$D40,Rawdata!$D$1:$F$1,FALSE))</f>
        <v>#N/A</v>
      </c>
      <c r="BI40" s="3" t="e">
        <f>+INDEX(Rawdata!$D$1:$F$701,MATCH('Sorted Data'!BI$1&amp;'Sorted Data'!$E40,Rawdata!$D$1:$D$701,FALSE),MATCH('Sorted Data'!$D40,Rawdata!$D$1:$F$1,FALSE))</f>
        <v>#N/A</v>
      </c>
      <c r="BJ40" s="3" t="e">
        <f>+INDEX(Rawdata!$D$1:$F$701,MATCH('Sorted Data'!BJ$1&amp;'Sorted Data'!$E40,Rawdata!$D$1:$D$701,FALSE),MATCH('Sorted Data'!$D40,Rawdata!$D$1:$F$1,FALSE))</f>
        <v>#N/A</v>
      </c>
    </row>
    <row r="41" spans="2:62" x14ac:dyDescent="0.2">
      <c r="C41">
        <f t="shared" si="1"/>
        <v>1</v>
      </c>
      <c r="D41" t="s">
        <v>1</v>
      </c>
      <c r="E41" t="s">
        <v>502</v>
      </c>
      <c r="F41" s="11" t="str">
        <f t="shared" si="2"/>
        <v>Long guns</v>
      </c>
      <c r="G41" s="3" t="e">
        <f>+INDEX(Rawdata!$D$1:$F$701,MATCH('Sorted Data'!G$1&amp;'Sorted Data'!$E41,Rawdata!$D$1:$D$701,FALSE),MATCH('Sorted Data'!$D41,Rawdata!$D$1:$F$1,FALSE))</f>
        <v>#N/A</v>
      </c>
      <c r="H41" s="3" t="e">
        <f>+INDEX(Rawdata!$D$1:$F$701,MATCH('Sorted Data'!H$1&amp;'Sorted Data'!$E41,Rawdata!$D$1:$D$701,FALSE),MATCH('Sorted Data'!$D41,Rawdata!$D$1:$F$1,FALSE))</f>
        <v>#N/A</v>
      </c>
      <c r="I41" s="3" t="e">
        <f>+INDEX(Rawdata!$D$1:$F$701,MATCH('Sorted Data'!I$1&amp;'Sorted Data'!$E41,Rawdata!$D$1:$D$701,FALSE),MATCH('Sorted Data'!$D41,Rawdata!$D$1:$F$1,FALSE))</f>
        <v>#N/A</v>
      </c>
      <c r="J41" s="3" t="e">
        <f>+INDEX(Rawdata!$D$1:$F$701,MATCH('Sorted Data'!J$1&amp;'Sorted Data'!$E41,Rawdata!$D$1:$D$701,FALSE),MATCH('Sorted Data'!$D41,Rawdata!$D$1:$F$1,FALSE))</f>
        <v>#N/A</v>
      </c>
      <c r="K41" s="3" t="e">
        <f>+INDEX(Rawdata!$D$1:$F$701,MATCH('Sorted Data'!K$1&amp;'Sorted Data'!$E41,Rawdata!$D$1:$D$701,FALSE),MATCH('Sorted Data'!$D41,Rawdata!$D$1:$F$1,FALSE))</f>
        <v>#N/A</v>
      </c>
      <c r="L41" s="3" t="e">
        <f>+INDEX(Rawdata!$D$1:$F$701,MATCH('Sorted Data'!L$1&amp;'Sorted Data'!$E41,Rawdata!$D$1:$D$701,FALSE),MATCH('Sorted Data'!$D41,Rawdata!$D$1:$F$1,FALSE))</f>
        <v>#N/A</v>
      </c>
      <c r="M41" s="3" t="e">
        <f>+INDEX(Rawdata!$D$1:$F$701,MATCH('Sorted Data'!M$1&amp;'Sorted Data'!$E41,Rawdata!$D$1:$D$701,FALSE),MATCH('Sorted Data'!$D41,Rawdata!$D$1:$F$1,FALSE))</f>
        <v>#N/A</v>
      </c>
      <c r="N41" s="3" t="e">
        <f>+INDEX(Rawdata!$D$1:$F$701,MATCH('Sorted Data'!N$1&amp;'Sorted Data'!$E41,Rawdata!$D$1:$D$701,FALSE),MATCH('Sorted Data'!$D41,Rawdata!$D$1:$F$1,FALSE))</f>
        <v>#N/A</v>
      </c>
      <c r="O41" s="3" t="e">
        <f>+INDEX(Rawdata!$D$1:$F$701,MATCH('Sorted Data'!O$1&amp;'Sorted Data'!$E41,Rawdata!$D$1:$D$701,FALSE),MATCH('Sorted Data'!$D41,Rawdata!$D$1:$F$1,FALSE))</f>
        <v>#N/A</v>
      </c>
      <c r="P41" s="3" t="e">
        <f>+INDEX(Rawdata!$D$1:$F$701,MATCH('Sorted Data'!P$1&amp;'Sorted Data'!$E41,Rawdata!$D$1:$D$701,FALSE),MATCH('Sorted Data'!$D41,Rawdata!$D$1:$F$1,FALSE))</f>
        <v>#N/A</v>
      </c>
      <c r="Q41" s="3" t="e">
        <f>+INDEX(Rawdata!$D$1:$F$701,MATCH('Sorted Data'!Q$1&amp;'Sorted Data'!$E41,Rawdata!$D$1:$D$701,FALSE),MATCH('Sorted Data'!$D41,Rawdata!$D$1:$F$1,FALSE))</f>
        <v>#N/A</v>
      </c>
      <c r="R41" s="3" t="e">
        <f>+INDEX(Rawdata!$D$1:$F$701,MATCH('Sorted Data'!R$1&amp;'Sorted Data'!$E41,Rawdata!$D$1:$D$701,FALSE),MATCH('Sorted Data'!$D41,Rawdata!$D$1:$F$1,FALSE))</f>
        <v>#N/A</v>
      </c>
      <c r="S41" s="3" t="e">
        <f>+INDEX(Rawdata!$D$1:$F$701,MATCH('Sorted Data'!S$1&amp;'Sorted Data'!$E41,Rawdata!$D$1:$D$701,FALSE),MATCH('Sorted Data'!$D41,Rawdata!$D$1:$F$1,FALSE))</f>
        <v>#N/A</v>
      </c>
      <c r="T41" s="3" t="e">
        <f>+INDEX(Rawdata!$D$1:$F$701,MATCH('Sorted Data'!T$1&amp;'Sorted Data'!$E41,Rawdata!$D$1:$D$701,FALSE),MATCH('Sorted Data'!$D41,Rawdata!$D$1:$F$1,FALSE))</f>
        <v>#N/A</v>
      </c>
      <c r="U41" s="3" t="e">
        <f>+INDEX(Rawdata!$D$1:$F$701,MATCH('Sorted Data'!U$1&amp;'Sorted Data'!$E41,Rawdata!$D$1:$D$701,FALSE),MATCH('Sorted Data'!$D41,Rawdata!$D$1:$F$1,FALSE))</f>
        <v>#N/A</v>
      </c>
      <c r="V41" s="3" t="e">
        <f>+INDEX(Rawdata!$D$1:$F$701,MATCH('Sorted Data'!V$1&amp;'Sorted Data'!$E41,Rawdata!$D$1:$D$701,FALSE),MATCH('Sorted Data'!$D41,Rawdata!$D$1:$F$1,FALSE))</f>
        <v>#N/A</v>
      </c>
      <c r="W41" s="3" t="e">
        <f>+INDEX(Rawdata!$D$1:$F$701,MATCH('Sorted Data'!W$1&amp;'Sorted Data'!$E41,Rawdata!$D$1:$D$701,FALSE),MATCH('Sorted Data'!$D41,Rawdata!$D$1:$F$1,FALSE))</f>
        <v>#N/A</v>
      </c>
      <c r="X41" s="3" t="e">
        <f>+INDEX(Rawdata!$D$1:$F$701,MATCH('Sorted Data'!X$1&amp;'Sorted Data'!$E41,Rawdata!$D$1:$D$701,FALSE),MATCH('Sorted Data'!$D41,Rawdata!$D$1:$F$1,FALSE))</f>
        <v>#N/A</v>
      </c>
      <c r="Y41" s="3" t="e">
        <f>+INDEX(Rawdata!$D$1:$F$701,MATCH('Sorted Data'!Y$1&amp;'Sorted Data'!$E41,Rawdata!$D$1:$D$701,FALSE),MATCH('Sorted Data'!$D41,Rawdata!$D$1:$F$1,FALSE))</f>
        <v>#N/A</v>
      </c>
      <c r="Z41" s="3" t="e">
        <f>+INDEX(Rawdata!$D$1:$F$701,MATCH('Sorted Data'!Z$1&amp;'Sorted Data'!$E41,Rawdata!$D$1:$D$701,FALSE),MATCH('Sorted Data'!$D41,Rawdata!$D$1:$F$1,FALSE))</f>
        <v>#N/A</v>
      </c>
      <c r="AA41" s="3" t="e">
        <f>+INDEX(Rawdata!$D$1:$F$701,MATCH('Sorted Data'!AA$1&amp;'Sorted Data'!$E41,Rawdata!$D$1:$D$701,FALSE),MATCH('Sorted Data'!$D41,Rawdata!$D$1:$F$1,FALSE))</f>
        <v>#N/A</v>
      </c>
      <c r="AB41" s="3" t="e">
        <f>+INDEX(Rawdata!$D$1:$F$701,MATCH('Sorted Data'!AB$1&amp;'Sorted Data'!$E41,Rawdata!$D$1:$D$701,FALSE),MATCH('Sorted Data'!$D41,Rawdata!$D$1:$F$1,FALSE))</f>
        <v>#N/A</v>
      </c>
      <c r="AC41" s="3" t="e">
        <f>+INDEX(Rawdata!$D$1:$F$701,MATCH('Sorted Data'!AC$1&amp;'Sorted Data'!$E41,Rawdata!$D$1:$D$701,FALSE),MATCH('Sorted Data'!$D41,Rawdata!$D$1:$F$1,FALSE))</f>
        <v>#N/A</v>
      </c>
      <c r="AD41" s="3" t="e">
        <f>+INDEX(Rawdata!$D$1:$F$701,MATCH('Sorted Data'!AD$1&amp;'Sorted Data'!$E41,Rawdata!$D$1:$D$701,FALSE),MATCH('Sorted Data'!$D41,Rawdata!$D$1:$F$1,FALSE))</f>
        <v>#N/A</v>
      </c>
      <c r="AE41" s="3" t="e">
        <f>+INDEX(Rawdata!$D$1:$F$701,MATCH('Sorted Data'!AE$1&amp;'Sorted Data'!$E41,Rawdata!$D$1:$D$701,FALSE),MATCH('Sorted Data'!$D41,Rawdata!$D$1:$F$1,FALSE))</f>
        <v>#N/A</v>
      </c>
      <c r="AF41" s="3" t="e">
        <f>+INDEX(Rawdata!$D$1:$F$701,MATCH('Sorted Data'!AF$1&amp;'Sorted Data'!$E41,Rawdata!$D$1:$D$701,FALSE),MATCH('Sorted Data'!$D41,Rawdata!$D$1:$F$1,FALSE))</f>
        <v>#N/A</v>
      </c>
      <c r="AG41" s="3" t="e">
        <f>+INDEX(Rawdata!$D$1:$F$701,MATCH('Sorted Data'!AG$1&amp;'Sorted Data'!$E41,Rawdata!$D$1:$D$701,FALSE),MATCH('Sorted Data'!$D41,Rawdata!$D$1:$F$1,FALSE))</f>
        <v>#N/A</v>
      </c>
      <c r="AH41" s="3" t="e">
        <f>+INDEX(Rawdata!$D$1:$F$701,MATCH('Sorted Data'!AH$1&amp;'Sorted Data'!$E41,Rawdata!$D$1:$D$701,FALSE),MATCH('Sorted Data'!$D41,Rawdata!$D$1:$F$1,FALSE))</f>
        <v>#N/A</v>
      </c>
      <c r="AI41" s="3" t="e">
        <f>+INDEX(Rawdata!$D$1:$F$701,MATCH('Sorted Data'!AI$1&amp;'Sorted Data'!$E41,Rawdata!$D$1:$D$701,FALSE),MATCH('Sorted Data'!$D41,Rawdata!$D$1:$F$1,FALSE))</f>
        <v>#N/A</v>
      </c>
      <c r="AJ41" s="3" t="e">
        <f>+INDEX(Rawdata!$D$1:$F$701,MATCH('Sorted Data'!AJ$1&amp;'Sorted Data'!$E41,Rawdata!$D$1:$D$701,FALSE),MATCH('Sorted Data'!$D41,Rawdata!$D$1:$F$1,FALSE))</f>
        <v>#N/A</v>
      </c>
      <c r="AK41" s="3" t="e">
        <f>+INDEX(Rawdata!$D$1:$F$701,MATCH('Sorted Data'!AK$1&amp;'Sorted Data'!$E41,Rawdata!$D$1:$D$701,FALSE),MATCH('Sorted Data'!$D41,Rawdata!$D$1:$F$1,FALSE))</f>
        <v>#N/A</v>
      </c>
      <c r="AL41" s="3" t="e">
        <f>+INDEX(Rawdata!$D$1:$F$701,MATCH('Sorted Data'!AL$1&amp;'Sorted Data'!$E41,Rawdata!$D$1:$D$701,FALSE),MATCH('Sorted Data'!$D41,Rawdata!$D$1:$F$1,FALSE))</f>
        <v>#N/A</v>
      </c>
      <c r="AM41" s="3" t="e">
        <f>+INDEX(Rawdata!$D$1:$F$701,MATCH('Sorted Data'!AM$1&amp;'Sorted Data'!$E41,Rawdata!$D$1:$D$701,FALSE),MATCH('Sorted Data'!$D41,Rawdata!$D$1:$F$1,FALSE))</f>
        <v>#N/A</v>
      </c>
      <c r="AN41" s="3" t="e">
        <f>+INDEX(Rawdata!$D$1:$F$701,MATCH('Sorted Data'!AN$1&amp;'Sorted Data'!$E41,Rawdata!$D$1:$D$701,FALSE),MATCH('Sorted Data'!$D41,Rawdata!$D$1:$F$1,FALSE))</f>
        <v>#N/A</v>
      </c>
      <c r="AO41" s="3" t="e">
        <f>+INDEX(Rawdata!$D$1:$F$701,MATCH('Sorted Data'!AO$1&amp;'Sorted Data'!$E41,Rawdata!$D$1:$D$701,FALSE),MATCH('Sorted Data'!$D41,Rawdata!$D$1:$F$1,FALSE))</f>
        <v>#N/A</v>
      </c>
      <c r="AP41" s="3" t="e">
        <f>+INDEX(Rawdata!$D$1:$F$701,MATCH('Sorted Data'!AP$1&amp;'Sorted Data'!$E41,Rawdata!$D$1:$D$701,FALSE),MATCH('Sorted Data'!$D41,Rawdata!$D$1:$F$1,FALSE))</f>
        <v>#N/A</v>
      </c>
      <c r="AQ41" s="3" t="e">
        <f>+INDEX(Rawdata!$D$1:$F$701,MATCH('Sorted Data'!AQ$1&amp;'Sorted Data'!$E41,Rawdata!$D$1:$D$701,FALSE),MATCH('Sorted Data'!$D41,Rawdata!$D$1:$F$1,FALSE))</f>
        <v>#N/A</v>
      </c>
      <c r="AR41" s="3">
        <f>+INDEX(Rawdata!$D$1:$F$701,MATCH('Sorted Data'!AR$1&amp;'Sorted Data'!$E41,Rawdata!$D$1:$D$701,FALSE),MATCH('Sorted Data'!$D41,Rawdata!$D$1:$F$1,FALSE))</f>
        <v>18</v>
      </c>
      <c r="AS41" s="3" t="e">
        <f>+INDEX(Rawdata!$D$1:$F$701,MATCH('Sorted Data'!AS$1&amp;'Sorted Data'!$E41,Rawdata!$D$1:$D$701,FALSE),MATCH('Sorted Data'!$D41,Rawdata!$D$1:$F$1,FALSE))</f>
        <v>#N/A</v>
      </c>
      <c r="AT41" s="3" t="e">
        <f>+INDEX(Rawdata!$D$1:$F$701,MATCH('Sorted Data'!AT$1&amp;'Sorted Data'!$E41,Rawdata!$D$1:$D$701,FALSE),MATCH('Sorted Data'!$D41,Rawdata!$D$1:$F$1,FALSE))</f>
        <v>#N/A</v>
      </c>
      <c r="AU41" s="3" t="e">
        <f>+INDEX(Rawdata!$D$1:$F$701,MATCH('Sorted Data'!AU$1&amp;'Sorted Data'!$E41,Rawdata!$D$1:$D$701,FALSE),MATCH('Sorted Data'!$D41,Rawdata!$D$1:$F$1,FALSE))</f>
        <v>#N/A</v>
      </c>
      <c r="AV41" s="3" t="e">
        <f>+INDEX(Rawdata!$D$1:$F$701,MATCH('Sorted Data'!AV$1&amp;'Sorted Data'!$E41,Rawdata!$D$1:$D$701,FALSE),MATCH('Sorted Data'!$D41,Rawdata!$D$1:$F$1,FALSE))</f>
        <v>#N/A</v>
      </c>
      <c r="AW41" s="3" t="e">
        <f>+INDEX(Rawdata!$D$1:$F$701,MATCH('Sorted Data'!AW$1&amp;'Sorted Data'!$E41,Rawdata!$D$1:$D$701,FALSE),MATCH('Sorted Data'!$D41,Rawdata!$D$1:$F$1,FALSE))</f>
        <v>#N/A</v>
      </c>
      <c r="AX41" s="3" t="e">
        <f>+INDEX(Rawdata!$D$1:$F$701,MATCH('Sorted Data'!AX$1&amp;'Sorted Data'!$E41,Rawdata!$D$1:$D$701,FALSE),MATCH('Sorted Data'!$D41,Rawdata!$D$1:$F$1,FALSE))</f>
        <v>#N/A</v>
      </c>
      <c r="AY41" s="3" t="e">
        <f>+INDEX(Rawdata!$D$1:$F$701,MATCH('Sorted Data'!AY$1&amp;'Sorted Data'!$E41,Rawdata!$D$1:$D$701,FALSE),MATCH('Sorted Data'!$D41,Rawdata!$D$1:$F$1,FALSE))</f>
        <v>#N/A</v>
      </c>
      <c r="AZ41" s="3" t="e">
        <f>+INDEX(Rawdata!$D$1:$F$701,MATCH('Sorted Data'!AZ$1&amp;'Sorted Data'!$E41,Rawdata!$D$1:$D$701,FALSE),MATCH('Sorted Data'!$D41,Rawdata!$D$1:$F$1,FALSE))</f>
        <v>#N/A</v>
      </c>
      <c r="BA41" s="3" t="e">
        <f>+INDEX(Rawdata!$D$1:$F$701,MATCH('Sorted Data'!BA$1&amp;'Sorted Data'!$E41,Rawdata!$D$1:$D$701,FALSE),MATCH('Sorted Data'!$D41,Rawdata!$D$1:$F$1,FALSE))</f>
        <v>#N/A</v>
      </c>
      <c r="BB41" s="3" t="e">
        <f>+INDEX(Rawdata!$D$1:$F$701,MATCH('Sorted Data'!BB$1&amp;'Sorted Data'!$E41,Rawdata!$D$1:$D$701,FALSE),MATCH('Sorted Data'!$D41,Rawdata!$D$1:$F$1,FALSE))</f>
        <v>#N/A</v>
      </c>
      <c r="BC41" s="3" t="e">
        <f>+INDEX(Rawdata!$D$1:$F$701,MATCH('Sorted Data'!BC$1&amp;'Sorted Data'!$E41,Rawdata!$D$1:$D$701,FALSE),MATCH('Sorted Data'!$D41,Rawdata!$D$1:$F$1,FALSE))</f>
        <v>#N/A</v>
      </c>
      <c r="BD41" s="3" t="e">
        <f>+INDEX(Rawdata!$D$1:$F$701,MATCH('Sorted Data'!BD$1&amp;'Sorted Data'!$E41,Rawdata!$D$1:$D$701,FALSE),MATCH('Sorted Data'!$D41,Rawdata!$D$1:$F$1,FALSE))</f>
        <v>#N/A</v>
      </c>
      <c r="BE41" s="3" t="e">
        <f>+INDEX(Rawdata!$D$1:$F$701,MATCH('Sorted Data'!BE$1&amp;'Sorted Data'!$E41,Rawdata!$D$1:$D$701,FALSE),MATCH('Sorted Data'!$D41,Rawdata!$D$1:$F$1,FALSE))</f>
        <v>#N/A</v>
      </c>
      <c r="BF41" s="3" t="e">
        <f>+INDEX(Rawdata!$D$1:$F$701,MATCH('Sorted Data'!BF$1&amp;'Sorted Data'!$E41,Rawdata!$D$1:$D$701,FALSE),MATCH('Sorted Data'!$D41,Rawdata!$D$1:$F$1,FALSE))</f>
        <v>#N/A</v>
      </c>
      <c r="BG41" s="3" t="e">
        <f>+INDEX(Rawdata!$D$1:$F$701,MATCH('Sorted Data'!BG$1&amp;'Sorted Data'!$E41,Rawdata!$D$1:$D$701,FALSE),MATCH('Sorted Data'!$D41,Rawdata!$D$1:$F$1,FALSE))</f>
        <v>#N/A</v>
      </c>
      <c r="BH41" s="3" t="e">
        <f>+INDEX(Rawdata!$D$1:$F$701,MATCH('Sorted Data'!BH$1&amp;'Sorted Data'!$E41,Rawdata!$D$1:$D$701,FALSE),MATCH('Sorted Data'!$D41,Rawdata!$D$1:$F$1,FALSE))</f>
        <v>#N/A</v>
      </c>
      <c r="BI41" s="3" t="e">
        <f>+INDEX(Rawdata!$D$1:$F$701,MATCH('Sorted Data'!BI$1&amp;'Sorted Data'!$E41,Rawdata!$D$1:$D$701,FALSE),MATCH('Sorted Data'!$D41,Rawdata!$D$1:$F$1,FALSE))</f>
        <v>#N/A</v>
      </c>
      <c r="BJ41" s="3" t="e">
        <f>+INDEX(Rawdata!$D$1:$F$701,MATCH('Sorted Data'!BJ$1&amp;'Sorted Data'!$E41,Rawdata!$D$1:$D$701,FALSE),MATCH('Sorted Data'!$D41,Rawdata!$D$1:$F$1,FALSE))</f>
        <v>#N/A</v>
      </c>
    </row>
    <row r="42" spans="2:62" x14ac:dyDescent="0.2">
      <c r="C42">
        <f t="shared" si="1"/>
        <v>1</v>
      </c>
      <c r="D42" t="s">
        <v>1</v>
      </c>
      <c r="E42" t="s">
        <v>506</v>
      </c>
      <c r="F42" s="11" t="str">
        <f t="shared" si="2"/>
        <v>Long guns</v>
      </c>
      <c r="G42" s="3" t="e">
        <f>+INDEX(Rawdata!$D$1:$F$701,MATCH('Sorted Data'!G$1&amp;'Sorted Data'!$E42,Rawdata!$D$1:$D$701,FALSE),MATCH('Sorted Data'!$D42,Rawdata!$D$1:$F$1,FALSE))</f>
        <v>#N/A</v>
      </c>
      <c r="H42" s="3" t="e">
        <f>+INDEX(Rawdata!$D$1:$F$701,MATCH('Sorted Data'!H$1&amp;'Sorted Data'!$E42,Rawdata!$D$1:$D$701,FALSE),MATCH('Sorted Data'!$D42,Rawdata!$D$1:$F$1,FALSE))</f>
        <v>#N/A</v>
      </c>
      <c r="I42" s="3" t="e">
        <f>+INDEX(Rawdata!$D$1:$F$701,MATCH('Sorted Data'!I$1&amp;'Sorted Data'!$E42,Rawdata!$D$1:$D$701,FALSE),MATCH('Sorted Data'!$D42,Rawdata!$D$1:$F$1,FALSE))</f>
        <v>#N/A</v>
      </c>
      <c r="J42" s="3" t="e">
        <f>+INDEX(Rawdata!$D$1:$F$701,MATCH('Sorted Data'!J$1&amp;'Sorted Data'!$E42,Rawdata!$D$1:$D$701,FALSE),MATCH('Sorted Data'!$D42,Rawdata!$D$1:$F$1,FALSE))</f>
        <v>#N/A</v>
      </c>
      <c r="K42" s="3" t="e">
        <f>+INDEX(Rawdata!$D$1:$F$701,MATCH('Sorted Data'!K$1&amp;'Sorted Data'!$E42,Rawdata!$D$1:$D$701,FALSE),MATCH('Sorted Data'!$D42,Rawdata!$D$1:$F$1,FALSE))</f>
        <v>#N/A</v>
      </c>
      <c r="L42" s="3" t="e">
        <f>+INDEX(Rawdata!$D$1:$F$701,MATCH('Sorted Data'!L$1&amp;'Sorted Data'!$E42,Rawdata!$D$1:$D$701,FALSE),MATCH('Sorted Data'!$D42,Rawdata!$D$1:$F$1,FALSE))</f>
        <v>#N/A</v>
      </c>
      <c r="M42" s="3" t="e">
        <f>+INDEX(Rawdata!$D$1:$F$701,MATCH('Sorted Data'!M$1&amp;'Sorted Data'!$E42,Rawdata!$D$1:$D$701,FALSE),MATCH('Sorted Data'!$D42,Rawdata!$D$1:$F$1,FALSE))</f>
        <v>#N/A</v>
      </c>
      <c r="N42" s="3" t="e">
        <f>+INDEX(Rawdata!$D$1:$F$701,MATCH('Sorted Data'!N$1&amp;'Sorted Data'!$E42,Rawdata!$D$1:$D$701,FALSE),MATCH('Sorted Data'!$D42,Rawdata!$D$1:$F$1,FALSE))</f>
        <v>#N/A</v>
      </c>
      <c r="O42" s="3" t="e">
        <f>+INDEX(Rawdata!$D$1:$F$701,MATCH('Sorted Data'!O$1&amp;'Sorted Data'!$E42,Rawdata!$D$1:$D$701,FALSE),MATCH('Sorted Data'!$D42,Rawdata!$D$1:$F$1,FALSE))</f>
        <v>#N/A</v>
      </c>
      <c r="P42" s="3" t="e">
        <f>+INDEX(Rawdata!$D$1:$F$701,MATCH('Sorted Data'!P$1&amp;'Sorted Data'!$E42,Rawdata!$D$1:$D$701,FALSE),MATCH('Sorted Data'!$D42,Rawdata!$D$1:$F$1,FALSE))</f>
        <v>#N/A</v>
      </c>
      <c r="Q42" s="3" t="e">
        <f>+INDEX(Rawdata!$D$1:$F$701,MATCH('Sorted Data'!Q$1&amp;'Sorted Data'!$E42,Rawdata!$D$1:$D$701,FALSE),MATCH('Sorted Data'!$D42,Rawdata!$D$1:$F$1,FALSE))</f>
        <v>#N/A</v>
      </c>
      <c r="R42" s="3" t="e">
        <f>+INDEX(Rawdata!$D$1:$F$701,MATCH('Sorted Data'!R$1&amp;'Sorted Data'!$E42,Rawdata!$D$1:$D$701,FALSE),MATCH('Sorted Data'!$D42,Rawdata!$D$1:$F$1,FALSE))</f>
        <v>#N/A</v>
      </c>
      <c r="S42" s="3" t="e">
        <f>+INDEX(Rawdata!$D$1:$F$701,MATCH('Sorted Data'!S$1&amp;'Sorted Data'!$E42,Rawdata!$D$1:$D$701,FALSE),MATCH('Sorted Data'!$D42,Rawdata!$D$1:$F$1,FALSE))</f>
        <v>#N/A</v>
      </c>
      <c r="T42" s="3" t="e">
        <f>+INDEX(Rawdata!$D$1:$F$701,MATCH('Sorted Data'!T$1&amp;'Sorted Data'!$E42,Rawdata!$D$1:$D$701,FALSE),MATCH('Sorted Data'!$D42,Rawdata!$D$1:$F$1,FALSE))</f>
        <v>#N/A</v>
      </c>
      <c r="U42" s="3" t="e">
        <f>+INDEX(Rawdata!$D$1:$F$701,MATCH('Sorted Data'!U$1&amp;'Sorted Data'!$E42,Rawdata!$D$1:$D$701,FALSE),MATCH('Sorted Data'!$D42,Rawdata!$D$1:$F$1,FALSE))</f>
        <v>#N/A</v>
      </c>
      <c r="V42" s="3" t="e">
        <f>+INDEX(Rawdata!$D$1:$F$701,MATCH('Sorted Data'!V$1&amp;'Sorted Data'!$E42,Rawdata!$D$1:$D$701,FALSE),MATCH('Sorted Data'!$D42,Rawdata!$D$1:$F$1,FALSE))</f>
        <v>#N/A</v>
      </c>
      <c r="W42" s="3" t="e">
        <f>+INDEX(Rawdata!$D$1:$F$701,MATCH('Sorted Data'!W$1&amp;'Sorted Data'!$E42,Rawdata!$D$1:$D$701,FALSE),MATCH('Sorted Data'!$D42,Rawdata!$D$1:$F$1,FALSE))</f>
        <v>#N/A</v>
      </c>
      <c r="X42" s="3" t="e">
        <f>+INDEX(Rawdata!$D$1:$F$701,MATCH('Sorted Data'!X$1&amp;'Sorted Data'!$E42,Rawdata!$D$1:$D$701,FALSE),MATCH('Sorted Data'!$D42,Rawdata!$D$1:$F$1,FALSE))</f>
        <v>#N/A</v>
      </c>
      <c r="Y42" s="3" t="e">
        <f>+INDEX(Rawdata!$D$1:$F$701,MATCH('Sorted Data'!Y$1&amp;'Sorted Data'!$E42,Rawdata!$D$1:$D$701,FALSE),MATCH('Sorted Data'!$D42,Rawdata!$D$1:$F$1,FALSE))</f>
        <v>#N/A</v>
      </c>
      <c r="Z42" s="3" t="e">
        <f>+INDEX(Rawdata!$D$1:$F$701,MATCH('Sorted Data'!Z$1&amp;'Sorted Data'!$E42,Rawdata!$D$1:$D$701,FALSE),MATCH('Sorted Data'!$D42,Rawdata!$D$1:$F$1,FALSE))</f>
        <v>#N/A</v>
      </c>
      <c r="AA42" s="3" t="e">
        <f>+INDEX(Rawdata!$D$1:$F$701,MATCH('Sorted Data'!AA$1&amp;'Sorted Data'!$E42,Rawdata!$D$1:$D$701,FALSE),MATCH('Sorted Data'!$D42,Rawdata!$D$1:$F$1,FALSE))</f>
        <v>#N/A</v>
      </c>
      <c r="AB42" s="3" t="e">
        <f>+INDEX(Rawdata!$D$1:$F$701,MATCH('Sorted Data'!AB$1&amp;'Sorted Data'!$E42,Rawdata!$D$1:$D$701,FALSE),MATCH('Sorted Data'!$D42,Rawdata!$D$1:$F$1,FALSE))</f>
        <v>#N/A</v>
      </c>
      <c r="AC42" s="3" t="e">
        <f>+INDEX(Rawdata!$D$1:$F$701,MATCH('Sorted Data'!AC$1&amp;'Sorted Data'!$E42,Rawdata!$D$1:$D$701,FALSE),MATCH('Sorted Data'!$D42,Rawdata!$D$1:$F$1,FALSE))</f>
        <v>#N/A</v>
      </c>
      <c r="AD42" s="3" t="e">
        <f>+INDEX(Rawdata!$D$1:$F$701,MATCH('Sorted Data'!AD$1&amp;'Sorted Data'!$E42,Rawdata!$D$1:$D$701,FALSE),MATCH('Sorted Data'!$D42,Rawdata!$D$1:$F$1,FALSE))</f>
        <v>#N/A</v>
      </c>
      <c r="AE42" s="3" t="e">
        <f>+INDEX(Rawdata!$D$1:$F$701,MATCH('Sorted Data'!AE$1&amp;'Sorted Data'!$E42,Rawdata!$D$1:$D$701,FALSE),MATCH('Sorted Data'!$D42,Rawdata!$D$1:$F$1,FALSE))</f>
        <v>#N/A</v>
      </c>
      <c r="AF42" s="3" t="e">
        <f>+INDEX(Rawdata!$D$1:$F$701,MATCH('Sorted Data'!AF$1&amp;'Sorted Data'!$E42,Rawdata!$D$1:$D$701,FALSE),MATCH('Sorted Data'!$D42,Rawdata!$D$1:$F$1,FALSE))</f>
        <v>#N/A</v>
      </c>
      <c r="AG42" s="3" t="e">
        <f>+INDEX(Rawdata!$D$1:$F$701,MATCH('Sorted Data'!AG$1&amp;'Sorted Data'!$E42,Rawdata!$D$1:$D$701,FALSE),MATCH('Sorted Data'!$D42,Rawdata!$D$1:$F$1,FALSE))</f>
        <v>#N/A</v>
      </c>
      <c r="AH42" s="3" t="e">
        <f>+INDEX(Rawdata!$D$1:$F$701,MATCH('Sorted Data'!AH$1&amp;'Sorted Data'!$E42,Rawdata!$D$1:$D$701,FALSE),MATCH('Sorted Data'!$D42,Rawdata!$D$1:$F$1,FALSE))</f>
        <v>#N/A</v>
      </c>
      <c r="AI42" s="3" t="e">
        <f>+INDEX(Rawdata!$D$1:$F$701,MATCH('Sorted Data'!AI$1&amp;'Sorted Data'!$E42,Rawdata!$D$1:$D$701,FALSE),MATCH('Sorted Data'!$D42,Rawdata!$D$1:$F$1,FALSE))</f>
        <v>#N/A</v>
      </c>
      <c r="AJ42" s="3" t="e">
        <f>+INDEX(Rawdata!$D$1:$F$701,MATCH('Sorted Data'!AJ$1&amp;'Sorted Data'!$E42,Rawdata!$D$1:$D$701,FALSE),MATCH('Sorted Data'!$D42,Rawdata!$D$1:$F$1,FALSE))</f>
        <v>#N/A</v>
      </c>
      <c r="AK42" s="3" t="e">
        <f>+INDEX(Rawdata!$D$1:$F$701,MATCH('Sorted Data'!AK$1&amp;'Sorted Data'!$E42,Rawdata!$D$1:$D$701,FALSE),MATCH('Sorted Data'!$D42,Rawdata!$D$1:$F$1,FALSE))</f>
        <v>#N/A</v>
      </c>
      <c r="AL42" s="3" t="e">
        <f>+INDEX(Rawdata!$D$1:$F$701,MATCH('Sorted Data'!AL$1&amp;'Sorted Data'!$E42,Rawdata!$D$1:$D$701,FALSE),MATCH('Sorted Data'!$D42,Rawdata!$D$1:$F$1,FALSE))</f>
        <v>#N/A</v>
      </c>
      <c r="AM42" s="3" t="e">
        <f>+INDEX(Rawdata!$D$1:$F$701,MATCH('Sorted Data'!AM$1&amp;'Sorted Data'!$E42,Rawdata!$D$1:$D$701,FALSE),MATCH('Sorted Data'!$D42,Rawdata!$D$1:$F$1,FALSE))</f>
        <v>#N/A</v>
      </c>
      <c r="AN42" s="3" t="e">
        <f>+INDEX(Rawdata!$D$1:$F$701,MATCH('Sorted Data'!AN$1&amp;'Sorted Data'!$E42,Rawdata!$D$1:$D$701,FALSE),MATCH('Sorted Data'!$D42,Rawdata!$D$1:$F$1,FALSE))</f>
        <v>#N/A</v>
      </c>
      <c r="AO42" s="3" t="e">
        <f>+INDEX(Rawdata!$D$1:$F$701,MATCH('Sorted Data'!AO$1&amp;'Sorted Data'!$E42,Rawdata!$D$1:$D$701,FALSE),MATCH('Sorted Data'!$D42,Rawdata!$D$1:$F$1,FALSE))</f>
        <v>#N/A</v>
      </c>
      <c r="AP42" s="3" t="e">
        <f>+INDEX(Rawdata!$D$1:$F$701,MATCH('Sorted Data'!AP$1&amp;'Sorted Data'!$E42,Rawdata!$D$1:$D$701,FALSE),MATCH('Sorted Data'!$D42,Rawdata!$D$1:$F$1,FALSE))</f>
        <v>#N/A</v>
      </c>
      <c r="AQ42" s="3" t="e">
        <f>+INDEX(Rawdata!$D$1:$F$701,MATCH('Sorted Data'!AQ$1&amp;'Sorted Data'!$E42,Rawdata!$D$1:$D$701,FALSE),MATCH('Sorted Data'!$D42,Rawdata!$D$1:$F$1,FALSE))</f>
        <v>#N/A</v>
      </c>
      <c r="AR42" s="3" t="str">
        <f>+INDEX(Rawdata!$D$1:$F$701,MATCH('Sorted Data'!AR$1&amp;'Sorted Data'!$E42,Rawdata!$D$1:$D$701,FALSE),MATCH('Sorted Data'!$D42,Rawdata!$D$1:$F$1,FALSE))</f>
        <v>Yes, with exceptions</v>
      </c>
      <c r="AS42" s="3" t="e">
        <f>+INDEX(Rawdata!$D$1:$F$701,MATCH('Sorted Data'!AS$1&amp;'Sorted Data'!$E42,Rawdata!$D$1:$D$701,FALSE),MATCH('Sorted Data'!$D42,Rawdata!$D$1:$F$1,FALSE))</f>
        <v>#N/A</v>
      </c>
      <c r="AT42" s="3" t="e">
        <f>+INDEX(Rawdata!$D$1:$F$701,MATCH('Sorted Data'!AT$1&amp;'Sorted Data'!$E42,Rawdata!$D$1:$D$701,FALSE),MATCH('Sorted Data'!$D42,Rawdata!$D$1:$F$1,FALSE))</f>
        <v>#N/A</v>
      </c>
      <c r="AU42" s="3" t="e">
        <f>+INDEX(Rawdata!$D$1:$F$701,MATCH('Sorted Data'!AU$1&amp;'Sorted Data'!$E42,Rawdata!$D$1:$D$701,FALSE),MATCH('Sorted Data'!$D42,Rawdata!$D$1:$F$1,FALSE))</f>
        <v>#N/A</v>
      </c>
      <c r="AV42" s="3" t="e">
        <f>+INDEX(Rawdata!$D$1:$F$701,MATCH('Sorted Data'!AV$1&amp;'Sorted Data'!$E42,Rawdata!$D$1:$D$701,FALSE),MATCH('Sorted Data'!$D42,Rawdata!$D$1:$F$1,FALSE))</f>
        <v>#N/A</v>
      </c>
      <c r="AW42" s="3" t="e">
        <f>+INDEX(Rawdata!$D$1:$F$701,MATCH('Sorted Data'!AW$1&amp;'Sorted Data'!$E42,Rawdata!$D$1:$D$701,FALSE),MATCH('Sorted Data'!$D42,Rawdata!$D$1:$F$1,FALSE))</f>
        <v>#N/A</v>
      </c>
      <c r="AX42" s="3" t="e">
        <f>+INDEX(Rawdata!$D$1:$F$701,MATCH('Sorted Data'!AX$1&amp;'Sorted Data'!$E42,Rawdata!$D$1:$D$701,FALSE),MATCH('Sorted Data'!$D42,Rawdata!$D$1:$F$1,FALSE))</f>
        <v>#N/A</v>
      </c>
      <c r="AY42" s="3" t="e">
        <f>+INDEX(Rawdata!$D$1:$F$701,MATCH('Sorted Data'!AY$1&amp;'Sorted Data'!$E42,Rawdata!$D$1:$D$701,FALSE),MATCH('Sorted Data'!$D42,Rawdata!$D$1:$F$1,FALSE))</f>
        <v>#N/A</v>
      </c>
      <c r="AZ42" s="3" t="e">
        <f>+INDEX(Rawdata!$D$1:$F$701,MATCH('Sorted Data'!AZ$1&amp;'Sorted Data'!$E42,Rawdata!$D$1:$D$701,FALSE),MATCH('Sorted Data'!$D42,Rawdata!$D$1:$F$1,FALSE))</f>
        <v>#N/A</v>
      </c>
      <c r="BA42" s="3" t="e">
        <f>+INDEX(Rawdata!$D$1:$F$701,MATCH('Sorted Data'!BA$1&amp;'Sorted Data'!$E42,Rawdata!$D$1:$D$701,FALSE),MATCH('Sorted Data'!$D42,Rawdata!$D$1:$F$1,FALSE))</f>
        <v>#N/A</v>
      </c>
      <c r="BB42" s="3" t="e">
        <f>+INDEX(Rawdata!$D$1:$F$701,MATCH('Sorted Data'!BB$1&amp;'Sorted Data'!$E42,Rawdata!$D$1:$D$701,FALSE),MATCH('Sorted Data'!$D42,Rawdata!$D$1:$F$1,FALSE))</f>
        <v>#N/A</v>
      </c>
      <c r="BC42" s="3" t="e">
        <f>+INDEX(Rawdata!$D$1:$F$701,MATCH('Sorted Data'!BC$1&amp;'Sorted Data'!$E42,Rawdata!$D$1:$D$701,FALSE),MATCH('Sorted Data'!$D42,Rawdata!$D$1:$F$1,FALSE))</f>
        <v>#N/A</v>
      </c>
      <c r="BD42" s="3" t="e">
        <f>+INDEX(Rawdata!$D$1:$F$701,MATCH('Sorted Data'!BD$1&amp;'Sorted Data'!$E42,Rawdata!$D$1:$D$701,FALSE),MATCH('Sorted Data'!$D42,Rawdata!$D$1:$F$1,FALSE))</f>
        <v>#N/A</v>
      </c>
      <c r="BE42" s="3" t="e">
        <f>+INDEX(Rawdata!$D$1:$F$701,MATCH('Sorted Data'!BE$1&amp;'Sorted Data'!$E42,Rawdata!$D$1:$D$701,FALSE),MATCH('Sorted Data'!$D42,Rawdata!$D$1:$F$1,FALSE))</f>
        <v>#N/A</v>
      </c>
      <c r="BF42" s="3" t="e">
        <f>+INDEX(Rawdata!$D$1:$F$701,MATCH('Sorted Data'!BF$1&amp;'Sorted Data'!$E42,Rawdata!$D$1:$D$701,FALSE),MATCH('Sorted Data'!$D42,Rawdata!$D$1:$F$1,FALSE))</f>
        <v>#N/A</v>
      </c>
      <c r="BG42" s="3" t="e">
        <f>+INDEX(Rawdata!$D$1:$F$701,MATCH('Sorted Data'!BG$1&amp;'Sorted Data'!$E42,Rawdata!$D$1:$D$701,FALSE),MATCH('Sorted Data'!$D42,Rawdata!$D$1:$F$1,FALSE))</f>
        <v>#N/A</v>
      </c>
      <c r="BH42" s="3" t="e">
        <f>+INDEX(Rawdata!$D$1:$F$701,MATCH('Sorted Data'!BH$1&amp;'Sorted Data'!$E42,Rawdata!$D$1:$D$701,FALSE),MATCH('Sorted Data'!$D42,Rawdata!$D$1:$F$1,FALSE))</f>
        <v>#N/A</v>
      </c>
      <c r="BI42" s="3" t="e">
        <f>+INDEX(Rawdata!$D$1:$F$701,MATCH('Sorted Data'!BI$1&amp;'Sorted Data'!$E42,Rawdata!$D$1:$D$701,FALSE),MATCH('Sorted Data'!$D42,Rawdata!$D$1:$F$1,FALSE))</f>
        <v>#N/A</v>
      </c>
      <c r="BJ42" s="3" t="e">
        <f>+INDEX(Rawdata!$D$1:$F$701,MATCH('Sorted Data'!BJ$1&amp;'Sorted Data'!$E42,Rawdata!$D$1:$D$701,FALSE),MATCH('Sorted Data'!$D42,Rawdata!$D$1:$F$1,FALSE))</f>
        <v>#N/A</v>
      </c>
    </row>
    <row r="43" spans="2:62" x14ac:dyDescent="0.2">
      <c r="B43" t="str">
        <f>+B21</f>
        <v>Castle doctrine law?</v>
      </c>
      <c r="C43">
        <f t="shared" si="1"/>
        <v>1</v>
      </c>
      <c r="D43" t="s">
        <v>1</v>
      </c>
      <c r="E43" t="s">
        <v>529</v>
      </c>
      <c r="F43" s="11" t="str">
        <f t="shared" si="2"/>
        <v>Castle doctrine law?Long guns</v>
      </c>
      <c r="G43" s="3" t="e">
        <f>+INDEX(Rawdata!$D$1:$F$701,MATCH('Sorted Data'!G$1&amp;'Sorted Data'!$E43,Rawdata!$D$1:$D$701,FALSE),MATCH('Sorted Data'!$D43,Rawdata!$D$1:$F$1,FALSE))</f>
        <v>#N/A</v>
      </c>
      <c r="H43" s="3" t="e">
        <f>+INDEX(Rawdata!$D$1:$F$701,MATCH('Sorted Data'!H$1&amp;'Sorted Data'!$E43,Rawdata!$D$1:$D$701,FALSE),MATCH('Sorted Data'!$D43,Rawdata!$D$1:$F$1,FALSE))</f>
        <v>#N/A</v>
      </c>
      <c r="I43" s="3" t="e">
        <f>+INDEX(Rawdata!$D$1:$F$701,MATCH('Sorted Data'!I$1&amp;'Sorted Data'!$E43,Rawdata!$D$1:$D$701,FALSE),MATCH('Sorted Data'!$D43,Rawdata!$D$1:$F$1,FALSE))</f>
        <v>#N/A</v>
      </c>
      <c r="J43" s="3" t="e">
        <f>+INDEX(Rawdata!$D$1:$F$701,MATCH('Sorted Data'!J$1&amp;'Sorted Data'!$E43,Rawdata!$D$1:$D$701,FALSE),MATCH('Sorted Data'!$D43,Rawdata!$D$1:$F$1,FALSE))</f>
        <v>#N/A</v>
      </c>
      <c r="K43" s="3" t="e">
        <f>+INDEX(Rawdata!$D$1:$F$701,MATCH('Sorted Data'!K$1&amp;'Sorted Data'!$E43,Rawdata!$D$1:$D$701,FALSE),MATCH('Sorted Data'!$D43,Rawdata!$D$1:$F$1,FALSE))</f>
        <v>#N/A</v>
      </c>
      <c r="L43" s="3" t="e">
        <f>+INDEX(Rawdata!$D$1:$F$701,MATCH('Sorted Data'!L$1&amp;'Sorted Data'!$E43,Rawdata!$D$1:$D$701,FALSE),MATCH('Sorted Data'!$D43,Rawdata!$D$1:$F$1,FALSE))</f>
        <v>#N/A</v>
      </c>
      <c r="M43" s="3" t="e">
        <f>+INDEX(Rawdata!$D$1:$F$701,MATCH('Sorted Data'!M$1&amp;'Sorted Data'!$E43,Rawdata!$D$1:$D$701,FALSE),MATCH('Sorted Data'!$D43,Rawdata!$D$1:$F$1,FALSE))</f>
        <v>#N/A</v>
      </c>
      <c r="N43" s="3" t="e">
        <f>+INDEX(Rawdata!$D$1:$F$701,MATCH('Sorted Data'!N$1&amp;'Sorted Data'!$E43,Rawdata!$D$1:$D$701,FALSE),MATCH('Sorted Data'!$D43,Rawdata!$D$1:$F$1,FALSE))</f>
        <v>#N/A</v>
      </c>
      <c r="O43" s="3" t="e">
        <f>+INDEX(Rawdata!$D$1:$F$701,MATCH('Sorted Data'!O$1&amp;'Sorted Data'!$E43,Rawdata!$D$1:$D$701,FALSE),MATCH('Sorted Data'!$D43,Rawdata!$D$1:$F$1,FALSE))</f>
        <v>#N/A</v>
      </c>
      <c r="P43" s="3" t="e">
        <f>+INDEX(Rawdata!$D$1:$F$701,MATCH('Sorted Data'!P$1&amp;'Sorted Data'!$E43,Rawdata!$D$1:$D$701,FALSE),MATCH('Sorted Data'!$D43,Rawdata!$D$1:$F$1,FALSE))</f>
        <v>#N/A</v>
      </c>
      <c r="Q43" s="3" t="e">
        <f>+INDEX(Rawdata!$D$1:$F$701,MATCH('Sorted Data'!Q$1&amp;'Sorted Data'!$E43,Rawdata!$D$1:$D$701,FALSE),MATCH('Sorted Data'!$D43,Rawdata!$D$1:$F$1,FALSE))</f>
        <v>#N/A</v>
      </c>
      <c r="R43" s="3" t="e">
        <f>+INDEX(Rawdata!$D$1:$F$701,MATCH('Sorted Data'!R$1&amp;'Sorted Data'!$E43,Rawdata!$D$1:$D$701,FALSE),MATCH('Sorted Data'!$D43,Rawdata!$D$1:$F$1,FALSE))</f>
        <v>#N/A</v>
      </c>
      <c r="S43" s="3" t="e">
        <f>+INDEX(Rawdata!$D$1:$F$701,MATCH('Sorted Data'!S$1&amp;'Sorted Data'!$E43,Rawdata!$D$1:$D$701,FALSE),MATCH('Sorted Data'!$D43,Rawdata!$D$1:$F$1,FALSE))</f>
        <v>#N/A</v>
      </c>
      <c r="T43" s="3" t="e">
        <f>+INDEX(Rawdata!$D$1:$F$701,MATCH('Sorted Data'!T$1&amp;'Sorted Data'!$E43,Rawdata!$D$1:$D$701,FALSE),MATCH('Sorted Data'!$D43,Rawdata!$D$1:$F$1,FALSE))</f>
        <v>#N/A</v>
      </c>
      <c r="U43" s="3" t="e">
        <f>+INDEX(Rawdata!$D$1:$F$701,MATCH('Sorted Data'!U$1&amp;'Sorted Data'!$E43,Rawdata!$D$1:$D$701,FALSE),MATCH('Sorted Data'!$D43,Rawdata!$D$1:$F$1,FALSE))</f>
        <v>#N/A</v>
      </c>
      <c r="V43" s="3" t="e">
        <f>+INDEX(Rawdata!$D$1:$F$701,MATCH('Sorted Data'!V$1&amp;'Sorted Data'!$E43,Rawdata!$D$1:$D$701,FALSE),MATCH('Sorted Data'!$D43,Rawdata!$D$1:$F$1,FALSE))</f>
        <v>#N/A</v>
      </c>
      <c r="W43" s="3" t="e">
        <f>+INDEX(Rawdata!$D$1:$F$701,MATCH('Sorted Data'!W$1&amp;'Sorted Data'!$E43,Rawdata!$D$1:$D$701,FALSE),MATCH('Sorted Data'!$D43,Rawdata!$D$1:$F$1,FALSE))</f>
        <v>#N/A</v>
      </c>
      <c r="X43" s="3" t="e">
        <f>+INDEX(Rawdata!$D$1:$F$701,MATCH('Sorted Data'!X$1&amp;'Sorted Data'!$E43,Rawdata!$D$1:$D$701,FALSE),MATCH('Sorted Data'!$D43,Rawdata!$D$1:$F$1,FALSE))</f>
        <v>#N/A</v>
      </c>
      <c r="Y43" s="3" t="e">
        <f>+INDEX(Rawdata!$D$1:$F$701,MATCH('Sorted Data'!Y$1&amp;'Sorted Data'!$E43,Rawdata!$D$1:$D$701,FALSE),MATCH('Sorted Data'!$D43,Rawdata!$D$1:$F$1,FALSE))</f>
        <v>#N/A</v>
      </c>
      <c r="Z43" s="3" t="e">
        <f>+INDEX(Rawdata!$D$1:$F$701,MATCH('Sorted Data'!Z$1&amp;'Sorted Data'!$E43,Rawdata!$D$1:$D$701,FALSE),MATCH('Sorted Data'!$D43,Rawdata!$D$1:$F$1,FALSE))</f>
        <v>#N/A</v>
      </c>
      <c r="AA43" s="3" t="e">
        <f>+INDEX(Rawdata!$D$1:$F$701,MATCH('Sorted Data'!AA$1&amp;'Sorted Data'!$E43,Rawdata!$D$1:$D$701,FALSE),MATCH('Sorted Data'!$D43,Rawdata!$D$1:$F$1,FALSE))</f>
        <v>#N/A</v>
      </c>
      <c r="AB43" s="3" t="e">
        <f>+INDEX(Rawdata!$D$1:$F$701,MATCH('Sorted Data'!AB$1&amp;'Sorted Data'!$E43,Rawdata!$D$1:$D$701,FALSE),MATCH('Sorted Data'!$D43,Rawdata!$D$1:$F$1,FALSE))</f>
        <v>#N/A</v>
      </c>
      <c r="AC43" s="3" t="e">
        <f>+INDEX(Rawdata!$D$1:$F$701,MATCH('Sorted Data'!AC$1&amp;'Sorted Data'!$E43,Rawdata!$D$1:$D$701,FALSE),MATCH('Sorted Data'!$D43,Rawdata!$D$1:$F$1,FALSE))</f>
        <v>#N/A</v>
      </c>
      <c r="AD43" s="3" t="e">
        <f>+INDEX(Rawdata!$D$1:$F$701,MATCH('Sorted Data'!AD$1&amp;'Sorted Data'!$E43,Rawdata!$D$1:$D$701,FALSE),MATCH('Sorted Data'!$D43,Rawdata!$D$1:$F$1,FALSE))</f>
        <v>#N/A</v>
      </c>
      <c r="AE43" s="3" t="e">
        <f>+INDEX(Rawdata!$D$1:$F$701,MATCH('Sorted Data'!AE$1&amp;'Sorted Data'!$E43,Rawdata!$D$1:$D$701,FALSE),MATCH('Sorted Data'!$D43,Rawdata!$D$1:$F$1,FALSE))</f>
        <v>#N/A</v>
      </c>
      <c r="AF43" s="3" t="e">
        <f>+INDEX(Rawdata!$D$1:$F$701,MATCH('Sorted Data'!AF$1&amp;'Sorted Data'!$E43,Rawdata!$D$1:$D$701,FALSE),MATCH('Sorted Data'!$D43,Rawdata!$D$1:$F$1,FALSE))</f>
        <v>#N/A</v>
      </c>
      <c r="AG43" s="3" t="e">
        <f>+INDEX(Rawdata!$D$1:$F$701,MATCH('Sorted Data'!AG$1&amp;'Sorted Data'!$E43,Rawdata!$D$1:$D$701,FALSE),MATCH('Sorted Data'!$D43,Rawdata!$D$1:$F$1,FALSE))</f>
        <v>#N/A</v>
      </c>
      <c r="AH43" s="3" t="e">
        <f>+INDEX(Rawdata!$D$1:$F$701,MATCH('Sorted Data'!AH$1&amp;'Sorted Data'!$E43,Rawdata!$D$1:$D$701,FALSE),MATCH('Sorted Data'!$D43,Rawdata!$D$1:$F$1,FALSE))</f>
        <v>#N/A</v>
      </c>
      <c r="AI43" s="3" t="e">
        <f>+INDEX(Rawdata!$D$1:$F$701,MATCH('Sorted Data'!AI$1&amp;'Sorted Data'!$E43,Rawdata!$D$1:$D$701,FALSE),MATCH('Sorted Data'!$D43,Rawdata!$D$1:$F$1,FALSE))</f>
        <v>#N/A</v>
      </c>
      <c r="AJ43" s="3" t="e">
        <f>+INDEX(Rawdata!$D$1:$F$701,MATCH('Sorted Data'!AJ$1&amp;'Sorted Data'!$E43,Rawdata!$D$1:$D$701,FALSE),MATCH('Sorted Data'!$D43,Rawdata!$D$1:$F$1,FALSE))</f>
        <v>#N/A</v>
      </c>
      <c r="AK43" s="3" t="e">
        <f>+INDEX(Rawdata!$D$1:$F$701,MATCH('Sorted Data'!AK$1&amp;'Sorted Data'!$E43,Rawdata!$D$1:$D$701,FALSE),MATCH('Sorted Data'!$D43,Rawdata!$D$1:$F$1,FALSE))</f>
        <v>#N/A</v>
      </c>
      <c r="AL43" s="3" t="e">
        <f>+INDEX(Rawdata!$D$1:$F$701,MATCH('Sorted Data'!AL$1&amp;'Sorted Data'!$E43,Rawdata!$D$1:$D$701,FALSE),MATCH('Sorted Data'!$D43,Rawdata!$D$1:$F$1,FALSE))</f>
        <v>#N/A</v>
      </c>
      <c r="AM43" s="3" t="e">
        <f>+INDEX(Rawdata!$D$1:$F$701,MATCH('Sorted Data'!AM$1&amp;'Sorted Data'!$E43,Rawdata!$D$1:$D$701,FALSE),MATCH('Sorted Data'!$D43,Rawdata!$D$1:$F$1,FALSE))</f>
        <v>#N/A</v>
      </c>
      <c r="AN43" s="3" t="e">
        <f>+INDEX(Rawdata!$D$1:$F$701,MATCH('Sorted Data'!AN$1&amp;'Sorted Data'!$E43,Rawdata!$D$1:$D$701,FALSE),MATCH('Sorted Data'!$D43,Rawdata!$D$1:$F$1,FALSE))</f>
        <v>#N/A</v>
      </c>
      <c r="AO43" s="3" t="e">
        <f>+INDEX(Rawdata!$D$1:$F$701,MATCH('Sorted Data'!AO$1&amp;'Sorted Data'!$E43,Rawdata!$D$1:$D$701,FALSE),MATCH('Sorted Data'!$D43,Rawdata!$D$1:$F$1,FALSE))</f>
        <v>#N/A</v>
      </c>
      <c r="AP43" s="3" t="e">
        <f>+INDEX(Rawdata!$D$1:$F$701,MATCH('Sorted Data'!AP$1&amp;'Sorted Data'!$E43,Rawdata!$D$1:$D$701,FALSE),MATCH('Sorted Data'!$D43,Rawdata!$D$1:$F$1,FALSE))</f>
        <v>#N/A</v>
      </c>
      <c r="AQ43" s="3" t="e">
        <f>+INDEX(Rawdata!$D$1:$F$701,MATCH('Sorted Data'!AQ$1&amp;'Sorted Data'!$E43,Rawdata!$D$1:$D$701,FALSE),MATCH('Sorted Data'!$D43,Rawdata!$D$1:$F$1,FALSE))</f>
        <v>#N/A</v>
      </c>
      <c r="AR43" s="3" t="e">
        <f>+INDEX(Rawdata!$D$1:$F$701,MATCH('Sorted Data'!AR$1&amp;'Sorted Data'!$E43,Rawdata!$D$1:$D$701,FALSE),MATCH('Sorted Data'!$D43,Rawdata!$D$1:$F$1,FALSE))</f>
        <v>#N/A</v>
      </c>
      <c r="AS43" s="3" t="str">
        <f>+INDEX(Rawdata!$D$1:$F$701,MATCH('Sorted Data'!AS$1&amp;'Sorted Data'!$E43,Rawdata!$D$1:$D$701,FALSE),MATCH('Sorted Data'!$D43,Rawdata!$D$1:$F$1,FALSE))</f>
        <v>Yes</v>
      </c>
      <c r="AT43" s="3" t="e">
        <f>+INDEX(Rawdata!$D$1:$F$701,MATCH('Sorted Data'!AT$1&amp;'Sorted Data'!$E43,Rawdata!$D$1:$D$701,FALSE),MATCH('Sorted Data'!$D43,Rawdata!$D$1:$F$1,FALSE))</f>
        <v>#N/A</v>
      </c>
      <c r="AU43" s="3" t="e">
        <f>+INDEX(Rawdata!$D$1:$F$701,MATCH('Sorted Data'!AU$1&amp;'Sorted Data'!$E43,Rawdata!$D$1:$D$701,FALSE),MATCH('Sorted Data'!$D43,Rawdata!$D$1:$F$1,FALSE))</f>
        <v>#N/A</v>
      </c>
      <c r="AV43" s="3" t="e">
        <f>+INDEX(Rawdata!$D$1:$F$701,MATCH('Sorted Data'!AV$1&amp;'Sorted Data'!$E43,Rawdata!$D$1:$D$701,FALSE),MATCH('Sorted Data'!$D43,Rawdata!$D$1:$F$1,FALSE))</f>
        <v>#N/A</v>
      </c>
      <c r="AW43" s="3" t="e">
        <f>+INDEX(Rawdata!$D$1:$F$701,MATCH('Sorted Data'!AW$1&amp;'Sorted Data'!$E43,Rawdata!$D$1:$D$701,FALSE),MATCH('Sorted Data'!$D43,Rawdata!$D$1:$F$1,FALSE))</f>
        <v>#N/A</v>
      </c>
      <c r="AX43" s="3" t="e">
        <f>+INDEX(Rawdata!$D$1:$F$701,MATCH('Sorted Data'!AX$1&amp;'Sorted Data'!$E43,Rawdata!$D$1:$D$701,FALSE),MATCH('Sorted Data'!$D43,Rawdata!$D$1:$F$1,FALSE))</f>
        <v>#N/A</v>
      </c>
      <c r="AY43" s="3" t="e">
        <f>+INDEX(Rawdata!$D$1:$F$701,MATCH('Sorted Data'!AY$1&amp;'Sorted Data'!$E43,Rawdata!$D$1:$D$701,FALSE),MATCH('Sorted Data'!$D43,Rawdata!$D$1:$F$1,FALSE))</f>
        <v>#N/A</v>
      </c>
      <c r="AZ43" s="3" t="e">
        <f>+INDEX(Rawdata!$D$1:$F$701,MATCH('Sorted Data'!AZ$1&amp;'Sorted Data'!$E43,Rawdata!$D$1:$D$701,FALSE),MATCH('Sorted Data'!$D43,Rawdata!$D$1:$F$1,FALSE))</f>
        <v>#N/A</v>
      </c>
      <c r="BA43" s="3" t="e">
        <f>+INDEX(Rawdata!$D$1:$F$701,MATCH('Sorted Data'!BA$1&amp;'Sorted Data'!$E43,Rawdata!$D$1:$D$701,FALSE),MATCH('Sorted Data'!$D43,Rawdata!$D$1:$F$1,FALSE))</f>
        <v>#N/A</v>
      </c>
      <c r="BB43" s="3" t="e">
        <f>+INDEX(Rawdata!$D$1:$F$701,MATCH('Sorted Data'!BB$1&amp;'Sorted Data'!$E43,Rawdata!$D$1:$D$701,FALSE),MATCH('Sorted Data'!$D43,Rawdata!$D$1:$F$1,FALSE))</f>
        <v>#N/A</v>
      </c>
      <c r="BC43" s="3" t="e">
        <f>+INDEX(Rawdata!$D$1:$F$701,MATCH('Sorted Data'!BC$1&amp;'Sorted Data'!$E43,Rawdata!$D$1:$D$701,FALSE),MATCH('Sorted Data'!$D43,Rawdata!$D$1:$F$1,FALSE))</f>
        <v>#N/A</v>
      </c>
      <c r="BD43" s="3" t="e">
        <f>+INDEX(Rawdata!$D$1:$F$701,MATCH('Sorted Data'!BD$1&amp;'Sorted Data'!$E43,Rawdata!$D$1:$D$701,FALSE),MATCH('Sorted Data'!$D43,Rawdata!$D$1:$F$1,FALSE))</f>
        <v>#N/A</v>
      </c>
      <c r="BE43" s="3" t="e">
        <f>+INDEX(Rawdata!$D$1:$F$701,MATCH('Sorted Data'!BE$1&amp;'Sorted Data'!$E43,Rawdata!$D$1:$D$701,FALSE),MATCH('Sorted Data'!$D43,Rawdata!$D$1:$F$1,FALSE))</f>
        <v>#N/A</v>
      </c>
      <c r="BF43" s="3" t="e">
        <f>+INDEX(Rawdata!$D$1:$F$701,MATCH('Sorted Data'!BF$1&amp;'Sorted Data'!$E43,Rawdata!$D$1:$D$701,FALSE),MATCH('Sorted Data'!$D43,Rawdata!$D$1:$F$1,FALSE))</f>
        <v>#N/A</v>
      </c>
      <c r="BG43" s="3" t="e">
        <f>+INDEX(Rawdata!$D$1:$F$701,MATCH('Sorted Data'!BG$1&amp;'Sorted Data'!$E43,Rawdata!$D$1:$D$701,FALSE),MATCH('Sorted Data'!$D43,Rawdata!$D$1:$F$1,FALSE))</f>
        <v>#N/A</v>
      </c>
      <c r="BH43" s="3" t="e">
        <f>+INDEX(Rawdata!$D$1:$F$701,MATCH('Sorted Data'!BH$1&amp;'Sorted Data'!$E43,Rawdata!$D$1:$D$701,FALSE),MATCH('Sorted Data'!$D43,Rawdata!$D$1:$F$1,FALSE))</f>
        <v>#N/A</v>
      </c>
      <c r="BI43" s="3" t="e">
        <f>+INDEX(Rawdata!$D$1:$F$701,MATCH('Sorted Data'!BI$1&amp;'Sorted Data'!$E43,Rawdata!$D$1:$D$701,FALSE),MATCH('Sorted Data'!$D43,Rawdata!$D$1:$F$1,FALSE))</f>
        <v>#N/A</v>
      </c>
      <c r="BJ43" s="3" t="e">
        <f>+INDEX(Rawdata!$D$1:$F$701,MATCH('Sorted Data'!BJ$1&amp;'Sorted Data'!$E43,Rawdata!$D$1:$D$701,FALSE),MATCH('Sorted Data'!$D43,Rawdata!$D$1:$F$1,FALSE))</f>
        <v>#N/A</v>
      </c>
    </row>
    <row r="44" spans="2:62" x14ac:dyDescent="0.2">
      <c r="C44">
        <f t="shared" si="1"/>
        <v>1</v>
      </c>
      <c r="D44" t="s">
        <v>1</v>
      </c>
      <c r="E44" t="s">
        <v>573</v>
      </c>
      <c r="F44" s="11" t="str">
        <f t="shared" si="2"/>
        <v>Long guns</v>
      </c>
      <c r="G44" s="3" t="e">
        <f>+INDEX(Rawdata!$D$1:$F$701,MATCH('Sorted Data'!G$1&amp;'Sorted Data'!$E44,Rawdata!$D$1:$D$701,FALSE),MATCH('Sorted Data'!$D44,Rawdata!$D$1:$F$1,FALSE))</f>
        <v>#N/A</v>
      </c>
      <c r="H44" s="3" t="e">
        <f>+INDEX(Rawdata!$D$1:$F$701,MATCH('Sorted Data'!H$1&amp;'Sorted Data'!$E44,Rawdata!$D$1:$D$701,FALSE),MATCH('Sorted Data'!$D44,Rawdata!$D$1:$F$1,FALSE))</f>
        <v>#N/A</v>
      </c>
      <c r="I44" s="3" t="e">
        <f>+INDEX(Rawdata!$D$1:$F$701,MATCH('Sorted Data'!I$1&amp;'Sorted Data'!$E44,Rawdata!$D$1:$D$701,FALSE),MATCH('Sorted Data'!$D44,Rawdata!$D$1:$F$1,FALSE))</f>
        <v>#N/A</v>
      </c>
      <c r="J44" s="3" t="e">
        <f>+INDEX(Rawdata!$D$1:$F$701,MATCH('Sorted Data'!J$1&amp;'Sorted Data'!$E44,Rawdata!$D$1:$D$701,FALSE),MATCH('Sorted Data'!$D44,Rawdata!$D$1:$F$1,FALSE))</f>
        <v>#N/A</v>
      </c>
      <c r="K44" s="3" t="e">
        <f>+INDEX(Rawdata!$D$1:$F$701,MATCH('Sorted Data'!K$1&amp;'Sorted Data'!$E44,Rawdata!$D$1:$D$701,FALSE),MATCH('Sorted Data'!$D44,Rawdata!$D$1:$F$1,FALSE))</f>
        <v>#N/A</v>
      </c>
      <c r="L44" s="3" t="e">
        <f>+INDEX(Rawdata!$D$1:$F$701,MATCH('Sorted Data'!L$1&amp;'Sorted Data'!$E44,Rawdata!$D$1:$D$701,FALSE),MATCH('Sorted Data'!$D44,Rawdata!$D$1:$F$1,FALSE))</f>
        <v>#N/A</v>
      </c>
      <c r="M44" s="3" t="e">
        <f>+INDEX(Rawdata!$D$1:$F$701,MATCH('Sorted Data'!M$1&amp;'Sorted Data'!$E44,Rawdata!$D$1:$D$701,FALSE),MATCH('Sorted Data'!$D44,Rawdata!$D$1:$F$1,FALSE))</f>
        <v>#N/A</v>
      </c>
      <c r="N44" s="3" t="e">
        <f>+INDEX(Rawdata!$D$1:$F$701,MATCH('Sorted Data'!N$1&amp;'Sorted Data'!$E44,Rawdata!$D$1:$D$701,FALSE),MATCH('Sorted Data'!$D44,Rawdata!$D$1:$F$1,FALSE))</f>
        <v>#N/A</v>
      </c>
      <c r="O44" s="3" t="e">
        <f>+INDEX(Rawdata!$D$1:$F$701,MATCH('Sorted Data'!O$1&amp;'Sorted Data'!$E44,Rawdata!$D$1:$D$701,FALSE),MATCH('Sorted Data'!$D44,Rawdata!$D$1:$F$1,FALSE))</f>
        <v>#N/A</v>
      </c>
      <c r="P44" s="3" t="e">
        <f>+INDEX(Rawdata!$D$1:$F$701,MATCH('Sorted Data'!P$1&amp;'Sorted Data'!$E44,Rawdata!$D$1:$D$701,FALSE),MATCH('Sorted Data'!$D44,Rawdata!$D$1:$F$1,FALSE))</f>
        <v>#N/A</v>
      </c>
      <c r="Q44" s="3" t="e">
        <f>+INDEX(Rawdata!$D$1:$F$701,MATCH('Sorted Data'!Q$1&amp;'Sorted Data'!$E44,Rawdata!$D$1:$D$701,FALSE),MATCH('Sorted Data'!$D44,Rawdata!$D$1:$F$1,FALSE))</f>
        <v>#N/A</v>
      </c>
      <c r="R44" s="3" t="e">
        <f>+INDEX(Rawdata!$D$1:$F$701,MATCH('Sorted Data'!R$1&amp;'Sorted Data'!$E44,Rawdata!$D$1:$D$701,FALSE),MATCH('Sorted Data'!$D44,Rawdata!$D$1:$F$1,FALSE))</f>
        <v>#N/A</v>
      </c>
      <c r="S44" s="3" t="e">
        <f>+INDEX(Rawdata!$D$1:$F$701,MATCH('Sorted Data'!S$1&amp;'Sorted Data'!$E44,Rawdata!$D$1:$D$701,FALSE),MATCH('Sorted Data'!$D44,Rawdata!$D$1:$F$1,FALSE))</f>
        <v>#N/A</v>
      </c>
      <c r="T44" s="3" t="e">
        <f>+INDEX(Rawdata!$D$1:$F$701,MATCH('Sorted Data'!T$1&amp;'Sorted Data'!$E44,Rawdata!$D$1:$D$701,FALSE),MATCH('Sorted Data'!$D44,Rawdata!$D$1:$F$1,FALSE))</f>
        <v>#N/A</v>
      </c>
      <c r="U44" s="3" t="e">
        <f>+INDEX(Rawdata!$D$1:$F$701,MATCH('Sorted Data'!U$1&amp;'Sorted Data'!$E44,Rawdata!$D$1:$D$701,FALSE),MATCH('Sorted Data'!$D44,Rawdata!$D$1:$F$1,FALSE))</f>
        <v>#N/A</v>
      </c>
      <c r="V44" s="3" t="e">
        <f>+INDEX(Rawdata!$D$1:$F$701,MATCH('Sorted Data'!V$1&amp;'Sorted Data'!$E44,Rawdata!$D$1:$D$701,FALSE),MATCH('Sorted Data'!$D44,Rawdata!$D$1:$F$1,FALSE))</f>
        <v>#N/A</v>
      </c>
      <c r="W44" s="3" t="e">
        <f>+INDEX(Rawdata!$D$1:$F$701,MATCH('Sorted Data'!W$1&amp;'Sorted Data'!$E44,Rawdata!$D$1:$D$701,FALSE),MATCH('Sorted Data'!$D44,Rawdata!$D$1:$F$1,FALSE))</f>
        <v>#N/A</v>
      </c>
      <c r="X44" s="3" t="e">
        <f>+INDEX(Rawdata!$D$1:$F$701,MATCH('Sorted Data'!X$1&amp;'Sorted Data'!$E44,Rawdata!$D$1:$D$701,FALSE),MATCH('Sorted Data'!$D44,Rawdata!$D$1:$F$1,FALSE))</f>
        <v>#N/A</v>
      </c>
      <c r="Y44" s="3" t="e">
        <f>+INDEX(Rawdata!$D$1:$F$701,MATCH('Sorted Data'!Y$1&amp;'Sorted Data'!$E44,Rawdata!$D$1:$D$701,FALSE),MATCH('Sorted Data'!$D44,Rawdata!$D$1:$F$1,FALSE))</f>
        <v>#N/A</v>
      </c>
      <c r="Z44" s="3" t="e">
        <f>+INDEX(Rawdata!$D$1:$F$701,MATCH('Sorted Data'!Z$1&amp;'Sorted Data'!$E44,Rawdata!$D$1:$D$701,FALSE),MATCH('Sorted Data'!$D44,Rawdata!$D$1:$F$1,FALSE))</f>
        <v>#N/A</v>
      </c>
      <c r="AA44" s="3" t="e">
        <f>+INDEX(Rawdata!$D$1:$F$701,MATCH('Sorted Data'!AA$1&amp;'Sorted Data'!$E44,Rawdata!$D$1:$D$701,FALSE),MATCH('Sorted Data'!$D44,Rawdata!$D$1:$F$1,FALSE))</f>
        <v>#N/A</v>
      </c>
      <c r="AB44" s="3" t="e">
        <f>+INDEX(Rawdata!$D$1:$F$701,MATCH('Sorted Data'!AB$1&amp;'Sorted Data'!$E44,Rawdata!$D$1:$D$701,FALSE),MATCH('Sorted Data'!$D44,Rawdata!$D$1:$F$1,FALSE))</f>
        <v>#N/A</v>
      </c>
      <c r="AC44" s="3" t="e">
        <f>+INDEX(Rawdata!$D$1:$F$701,MATCH('Sorted Data'!AC$1&amp;'Sorted Data'!$E44,Rawdata!$D$1:$D$701,FALSE),MATCH('Sorted Data'!$D44,Rawdata!$D$1:$F$1,FALSE))</f>
        <v>#N/A</v>
      </c>
      <c r="AD44" s="3" t="e">
        <f>+INDEX(Rawdata!$D$1:$F$701,MATCH('Sorted Data'!AD$1&amp;'Sorted Data'!$E44,Rawdata!$D$1:$D$701,FALSE),MATCH('Sorted Data'!$D44,Rawdata!$D$1:$F$1,FALSE))</f>
        <v>#N/A</v>
      </c>
      <c r="AE44" s="3" t="e">
        <f>+INDEX(Rawdata!$D$1:$F$701,MATCH('Sorted Data'!AE$1&amp;'Sorted Data'!$E44,Rawdata!$D$1:$D$701,FALSE),MATCH('Sorted Data'!$D44,Rawdata!$D$1:$F$1,FALSE))</f>
        <v>#N/A</v>
      </c>
      <c r="AF44" s="3" t="e">
        <f>+INDEX(Rawdata!$D$1:$F$701,MATCH('Sorted Data'!AF$1&amp;'Sorted Data'!$E44,Rawdata!$D$1:$D$701,FALSE),MATCH('Sorted Data'!$D44,Rawdata!$D$1:$F$1,FALSE))</f>
        <v>#N/A</v>
      </c>
      <c r="AG44" s="3" t="e">
        <f>+INDEX(Rawdata!$D$1:$F$701,MATCH('Sorted Data'!AG$1&amp;'Sorted Data'!$E44,Rawdata!$D$1:$D$701,FALSE),MATCH('Sorted Data'!$D44,Rawdata!$D$1:$F$1,FALSE))</f>
        <v>#N/A</v>
      </c>
      <c r="AH44" s="3" t="e">
        <f>+INDEX(Rawdata!$D$1:$F$701,MATCH('Sorted Data'!AH$1&amp;'Sorted Data'!$E44,Rawdata!$D$1:$D$701,FALSE),MATCH('Sorted Data'!$D44,Rawdata!$D$1:$F$1,FALSE))</f>
        <v>#N/A</v>
      </c>
      <c r="AI44" s="3" t="e">
        <f>+INDEX(Rawdata!$D$1:$F$701,MATCH('Sorted Data'!AI$1&amp;'Sorted Data'!$E44,Rawdata!$D$1:$D$701,FALSE),MATCH('Sorted Data'!$D44,Rawdata!$D$1:$F$1,FALSE))</f>
        <v>#N/A</v>
      </c>
      <c r="AJ44" s="3" t="e">
        <f>+INDEX(Rawdata!$D$1:$F$701,MATCH('Sorted Data'!AJ$1&amp;'Sorted Data'!$E44,Rawdata!$D$1:$D$701,FALSE),MATCH('Sorted Data'!$D44,Rawdata!$D$1:$F$1,FALSE))</f>
        <v>#N/A</v>
      </c>
      <c r="AK44" s="3" t="e">
        <f>+INDEX(Rawdata!$D$1:$F$701,MATCH('Sorted Data'!AK$1&amp;'Sorted Data'!$E44,Rawdata!$D$1:$D$701,FALSE),MATCH('Sorted Data'!$D44,Rawdata!$D$1:$F$1,FALSE))</f>
        <v>#N/A</v>
      </c>
      <c r="AL44" s="3" t="e">
        <f>+INDEX(Rawdata!$D$1:$F$701,MATCH('Sorted Data'!AL$1&amp;'Sorted Data'!$E44,Rawdata!$D$1:$D$701,FALSE),MATCH('Sorted Data'!$D44,Rawdata!$D$1:$F$1,FALSE))</f>
        <v>#N/A</v>
      </c>
      <c r="AM44" s="3" t="e">
        <f>+INDEX(Rawdata!$D$1:$F$701,MATCH('Sorted Data'!AM$1&amp;'Sorted Data'!$E44,Rawdata!$D$1:$D$701,FALSE),MATCH('Sorted Data'!$D44,Rawdata!$D$1:$F$1,FALSE))</f>
        <v>#N/A</v>
      </c>
      <c r="AN44" s="3" t="e">
        <f>+INDEX(Rawdata!$D$1:$F$701,MATCH('Sorted Data'!AN$1&amp;'Sorted Data'!$E44,Rawdata!$D$1:$D$701,FALSE),MATCH('Sorted Data'!$D44,Rawdata!$D$1:$F$1,FALSE))</f>
        <v>#N/A</v>
      </c>
      <c r="AO44" s="3" t="e">
        <f>+INDEX(Rawdata!$D$1:$F$701,MATCH('Sorted Data'!AO$1&amp;'Sorted Data'!$E44,Rawdata!$D$1:$D$701,FALSE),MATCH('Sorted Data'!$D44,Rawdata!$D$1:$F$1,FALSE))</f>
        <v>#N/A</v>
      </c>
      <c r="AP44" s="3" t="e">
        <f>+INDEX(Rawdata!$D$1:$F$701,MATCH('Sorted Data'!AP$1&amp;'Sorted Data'!$E44,Rawdata!$D$1:$D$701,FALSE),MATCH('Sorted Data'!$D44,Rawdata!$D$1:$F$1,FALSE))</f>
        <v>#N/A</v>
      </c>
      <c r="AQ44" s="3" t="e">
        <f>+INDEX(Rawdata!$D$1:$F$701,MATCH('Sorted Data'!AQ$1&amp;'Sorted Data'!$E44,Rawdata!$D$1:$D$701,FALSE),MATCH('Sorted Data'!$D44,Rawdata!$D$1:$F$1,FALSE))</f>
        <v>#N/A</v>
      </c>
      <c r="AR44" s="3" t="e">
        <f>+INDEX(Rawdata!$D$1:$F$701,MATCH('Sorted Data'!AR$1&amp;'Sorted Data'!$E44,Rawdata!$D$1:$D$701,FALSE),MATCH('Sorted Data'!$D44,Rawdata!$D$1:$F$1,FALSE))</f>
        <v>#N/A</v>
      </c>
      <c r="AS44" s="3" t="e">
        <f>+INDEX(Rawdata!$D$1:$F$701,MATCH('Sorted Data'!AS$1&amp;'Sorted Data'!$E44,Rawdata!$D$1:$D$701,FALSE),MATCH('Sorted Data'!$D44,Rawdata!$D$1:$F$1,FALSE))</f>
        <v>#N/A</v>
      </c>
      <c r="AT44" s="3" t="e">
        <f>+INDEX(Rawdata!$D$1:$F$701,MATCH('Sorted Data'!AT$1&amp;'Sorted Data'!$E44,Rawdata!$D$1:$D$701,FALSE),MATCH('Sorted Data'!$D44,Rawdata!$D$1:$F$1,FALSE))</f>
        <v>#N/A</v>
      </c>
      <c r="AU44" s="3" t="e">
        <f>+INDEX(Rawdata!$D$1:$F$701,MATCH('Sorted Data'!AU$1&amp;'Sorted Data'!$E44,Rawdata!$D$1:$D$701,FALSE),MATCH('Sorted Data'!$D44,Rawdata!$D$1:$F$1,FALSE))</f>
        <v>#N/A</v>
      </c>
      <c r="AV44" s="3" t="e">
        <f>+INDEX(Rawdata!$D$1:$F$701,MATCH('Sorted Data'!AV$1&amp;'Sorted Data'!$E44,Rawdata!$D$1:$D$701,FALSE),MATCH('Sorted Data'!$D44,Rawdata!$D$1:$F$1,FALSE))</f>
        <v>#N/A</v>
      </c>
      <c r="AW44" s="3" t="str">
        <f>+INDEX(Rawdata!$D$1:$F$701,MATCH('Sorted Data'!AW$1&amp;'Sorted Data'!$E44,Rawdata!$D$1:$D$701,FALSE),MATCH('Sorted Data'!$D44,Rawdata!$D$1:$F$1,FALSE))</f>
        <v>Yes</v>
      </c>
      <c r="AX44" s="3" t="e">
        <f>+INDEX(Rawdata!$D$1:$F$701,MATCH('Sorted Data'!AX$1&amp;'Sorted Data'!$E44,Rawdata!$D$1:$D$701,FALSE),MATCH('Sorted Data'!$D44,Rawdata!$D$1:$F$1,FALSE))</f>
        <v>#N/A</v>
      </c>
      <c r="AY44" s="3" t="e">
        <f>+INDEX(Rawdata!$D$1:$F$701,MATCH('Sorted Data'!AY$1&amp;'Sorted Data'!$E44,Rawdata!$D$1:$D$701,FALSE),MATCH('Sorted Data'!$D44,Rawdata!$D$1:$F$1,FALSE))</f>
        <v>#N/A</v>
      </c>
      <c r="AZ44" s="3" t="e">
        <f>+INDEX(Rawdata!$D$1:$F$701,MATCH('Sorted Data'!AZ$1&amp;'Sorted Data'!$E44,Rawdata!$D$1:$D$701,FALSE),MATCH('Sorted Data'!$D44,Rawdata!$D$1:$F$1,FALSE))</f>
        <v>#N/A</v>
      </c>
      <c r="BA44" s="3" t="e">
        <f>+INDEX(Rawdata!$D$1:$F$701,MATCH('Sorted Data'!BA$1&amp;'Sorted Data'!$E44,Rawdata!$D$1:$D$701,FALSE),MATCH('Sorted Data'!$D44,Rawdata!$D$1:$F$1,FALSE))</f>
        <v>#N/A</v>
      </c>
      <c r="BB44" s="3" t="e">
        <f>+INDEX(Rawdata!$D$1:$F$701,MATCH('Sorted Data'!BB$1&amp;'Sorted Data'!$E44,Rawdata!$D$1:$D$701,FALSE),MATCH('Sorted Data'!$D44,Rawdata!$D$1:$F$1,FALSE))</f>
        <v>#N/A</v>
      </c>
      <c r="BC44" s="3" t="e">
        <f>+INDEX(Rawdata!$D$1:$F$701,MATCH('Sorted Data'!BC$1&amp;'Sorted Data'!$E44,Rawdata!$D$1:$D$701,FALSE),MATCH('Sorted Data'!$D44,Rawdata!$D$1:$F$1,FALSE))</f>
        <v>#N/A</v>
      </c>
      <c r="BD44" s="3" t="e">
        <f>+INDEX(Rawdata!$D$1:$F$701,MATCH('Sorted Data'!BD$1&amp;'Sorted Data'!$E44,Rawdata!$D$1:$D$701,FALSE),MATCH('Sorted Data'!$D44,Rawdata!$D$1:$F$1,FALSE))</f>
        <v>#N/A</v>
      </c>
      <c r="BE44" s="3" t="e">
        <f>+INDEX(Rawdata!$D$1:$F$701,MATCH('Sorted Data'!BE$1&amp;'Sorted Data'!$E44,Rawdata!$D$1:$D$701,FALSE),MATCH('Sorted Data'!$D44,Rawdata!$D$1:$F$1,FALSE))</f>
        <v>#N/A</v>
      </c>
      <c r="BF44" s="3" t="e">
        <f>+INDEX(Rawdata!$D$1:$F$701,MATCH('Sorted Data'!BF$1&amp;'Sorted Data'!$E44,Rawdata!$D$1:$D$701,FALSE),MATCH('Sorted Data'!$D44,Rawdata!$D$1:$F$1,FALSE))</f>
        <v>#N/A</v>
      </c>
      <c r="BG44" s="3" t="e">
        <f>+INDEX(Rawdata!$D$1:$F$701,MATCH('Sorted Data'!BG$1&amp;'Sorted Data'!$E44,Rawdata!$D$1:$D$701,FALSE),MATCH('Sorted Data'!$D44,Rawdata!$D$1:$F$1,FALSE))</f>
        <v>#N/A</v>
      </c>
      <c r="BH44" s="3" t="e">
        <f>+INDEX(Rawdata!$D$1:$F$701,MATCH('Sorted Data'!BH$1&amp;'Sorted Data'!$E44,Rawdata!$D$1:$D$701,FALSE),MATCH('Sorted Data'!$D44,Rawdata!$D$1:$F$1,FALSE))</f>
        <v>#N/A</v>
      </c>
      <c r="BI44" s="3" t="e">
        <f>+INDEX(Rawdata!$D$1:$F$701,MATCH('Sorted Data'!BI$1&amp;'Sorted Data'!$E44,Rawdata!$D$1:$D$701,FALSE),MATCH('Sorted Data'!$D44,Rawdata!$D$1:$F$1,FALSE))</f>
        <v>#N/A</v>
      </c>
      <c r="BJ44" s="3" t="e">
        <f>+INDEX(Rawdata!$D$1:$F$701,MATCH('Sorted Data'!BJ$1&amp;'Sorted Data'!$E44,Rawdata!$D$1:$D$701,FALSE),MATCH('Sorted Data'!$D44,Rawdata!$D$1:$F$1,FALSE))</f>
        <v>#N/A</v>
      </c>
    </row>
    <row r="45" spans="2:62" x14ac:dyDescent="0.2">
      <c r="C45">
        <f t="shared" si="1"/>
        <v>1</v>
      </c>
      <c r="D45" t="s">
        <v>1</v>
      </c>
      <c r="E45" t="s">
        <v>580</v>
      </c>
      <c r="F45" s="11" t="str">
        <f t="shared" si="2"/>
        <v>Long guns</v>
      </c>
      <c r="G45" s="3" t="e">
        <f>+INDEX(Rawdata!$D$1:$F$701,MATCH('Sorted Data'!G$1&amp;'Sorted Data'!$E45,Rawdata!$D$1:$D$701,FALSE),MATCH('Sorted Data'!$D45,Rawdata!$D$1:$F$1,FALSE))</f>
        <v>#N/A</v>
      </c>
      <c r="H45" s="3" t="e">
        <f>+INDEX(Rawdata!$D$1:$F$701,MATCH('Sorted Data'!H$1&amp;'Sorted Data'!$E45,Rawdata!$D$1:$D$701,FALSE),MATCH('Sorted Data'!$D45,Rawdata!$D$1:$F$1,FALSE))</f>
        <v>#N/A</v>
      </c>
      <c r="I45" s="3" t="e">
        <f>+INDEX(Rawdata!$D$1:$F$701,MATCH('Sorted Data'!I$1&amp;'Sorted Data'!$E45,Rawdata!$D$1:$D$701,FALSE),MATCH('Sorted Data'!$D45,Rawdata!$D$1:$F$1,FALSE))</f>
        <v>#N/A</v>
      </c>
      <c r="J45" s="3" t="e">
        <f>+INDEX(Rawdata!$D$1:$F$701,MATCH('Sorted Data'!J$1&amp;'Sorted Data'!$E45,Rawdata!$D$1:$D$701,FALSE),MATCH('Sorted Data'!$D45,Rawdata!$D$1:$F$1,FALSE))</f>
        <v>#N/A</v>
      </c>
      <c r="K45" s="3" t="e">
        <f>+INDEX(Rawdata!$D$1:$F$701,MATCH('Sorted Data'!K$1&amp;'Sorted Data'!$E45,Rawdata!$D$1:$D$701,FALSE),MATCH('Sorted Data'!$D45,Rawdata!$D$1:$F$1,FALSE))</f>
        <v>#N/A</v>
      </c>
      <c r="L45" s="3" t="e">
        <f>+INDEX(Rawdata!$D$1:$F$701,MATCH('Sorted Data'!L$1&amp;'Sorted Data'!$E45,Rawdata!$D$1:$D$701,FALSE),MATCH('Sorted Data'!$D45,Rawdata!$D$1:$F$1,FALSE))</f>
        <v>#N/A</v>
      </c>
      <c r="M45" s="3" t="e">
        <f>+INDEX(Rawdata!$D$1:$F$701,MATCH('Sorted Data'!M$1&amp;'Sorted Data'!$E45,Rawdata!$D$1:$D$701,FALSE),MATCH('Sorted Data'!$D45,Rawdata!$D$1:$F$1,FALSE))</f>
        <v>#N/A</v>
      </c>
      <c r="N45" s="3" t="e">
        <f>+INDEX(Rawdata!$D$1:$F$701,MATCH('Sorted Data'!N$1&amp;'Sorted Data'!$E45,Rawdata!$D$1:$D$701,FALSE),MATCH('Sorted Data'!$D45,Rawdata!$D$1:$F$1,FALSE))</f>
        <v>#N/A</v>
      </c>
      <c r="O45" s="3" t="e">
        <f>+INDEX(Rawdata!$D$1:$F$701,MATCH('Sorted Data'!O$1&amp;'Sorted Data'!$E45,Rawdata!$D$1:$D$701,FALSE),MATCH('Sorted Data'!$D45,Rawdata!$D$1:$F$1,FALSE))</f>
        <v>#N/A</v>
      </c>
      <c r="P45" s="3" t="e">
        <f>+INDEX(Rawdata!$D$1:$F$701,MATCH('Sorted Data'!P$1&amp;'Sorted Data'!$E45,Rawdata!$D$1:$D$701,FALSE),MATCH('Sorted Data'!$D45,Rawdata!$D$1:$F$1,FALSE))</f>
        <v>#N/A</v>
      </c>
      <c r="Q45" s="3" t="e">
        <f>+INDEX(Rawdata!$D$1:$F$701,MATCH('Sorted Data'!Q$1&amp;'Sorted Data'!$E45,Rawdata!$D$1:$D$701,FALSE),MATCH('Sorted Data'!$D45,Rawdata!$D$1:$F$1,FALSE))</f>
        <v>#N/A</v>
      </c>
      <c r="R45" s="3" t="e">
        <f>+INDEX(Rawdata!$D$1:$F$701,MATCH('Sorted Data'!R$1&amp;'Sorted Data'!$E45,Rawdata!$D$1:$D$701,FALSE),MATCH('Sorted Data'!$D45,Rawdata!$D$1:$F$1,FALSE))</f>
        <v>#N/A</v>
      </c>
      <c r="S45" s="3" t="e">
        <f>+INDEX(Rawdata!$D$1:$F$701,MATCH('Sorted Data'!S$1&amp;'Sorted Data'!$E45,Rawdata!$D$1:$D$701,FALSE),MATCH('Sorted Data'!$D45,Rawdata!$D$1:$F$1,FALSE))</f>
        <v>#N/A</v>
      </c>
      <c r="T45" s="3" t="e">
        <f>+INDEX(Rawdata!$D$1:$F$701,MATCH('Sorted Data'!T$1&amp;'Sorted Data'!$E45,Rawdata!$D$1:$D$701,FALSE),MATCH('Sorted Data'!$D45,Rawdata!$D$1:$F$1,FALSE))</f>
        <v>#N/A</v>
      </c>
      <c r="U45" s="3" t="e">
        <f>+INDEX(Rawdata!$D$1:$F$701,MATCH('Sorted Data'!U$1&amp;'Sorted Data'!$E45,Rawdata!$D$1:$D$701,FALSE),MATCH('Sorted Data'!$D45,Rawdata!$D$1:$F$1,FALSE))</f>
        <v>#N/A</v>
      </c>
      <c r="V45" s="3" t="e">
        <f>+INDEX(Rawdata!$D$1:$F$701,MATCH('Sorted Data'!V$1&amp;'Sorted Data'!$E45,Rawdata!$D$1:$D$701,FALSE),MATCH('Sorted Data'!$D45,Rawdata!$D$1:$F$1,FALSE))</f>
        <v>#N/A</v>
      </c>
      <c r="W45" s="3" t="e">
        <f>+INDEX(Rawdata!$D$1:$F$701,MATCH('Sorted Data'!W$1&amp;'Sorted Data'!$E45,Rawdata!$D$1:$D$701,FALSE),MATCH('Sorted Data'!$D45,Rawdata!$D$1:$F$1,FALSE))</f>
        <v>#N/A</v>
      </c>
      <c r="X45" s="3" t="e">
        <f>+INDEX(Rawdata!$D$1:$F$701,MATCH('Sorted Data'!X$1&amp;'Sorted Data'!$E45,Rawdata!$D$1:$D$701,FALSE),MATCH('Sorted Data'!$D45,Rawdata!$D$1:$F$1,FALSE))</f>
        <v>#N/A</v>
      </c>
      <c r="Y45" s="3" t="e">
        <f>+INDEX(Rawdata!$D$1:$F$701,MATCH('Sorted Data'!Y$1&amp;'Sorted Data'!$E45,Rawdata!$D$1:$D$701,FALSE),MATCH('Sorted Data'!$D45,Rawdata!$D$1:$F$1,FALSE))</f>
        <v>#N/A</v>
      </c>
      <c r="Z45" s="3" t="e">
        <f>+INDEX(Rawdata!$D$1:$F$701,MATCH('Sorted Data'!Z$1&amp;'Sorted Data'!$E45,Rawdata!$D$1:$D$701,FALSE),MATCH('Sorted Data'!$D45,Rawdata!$D$1:$F$1,FALSE))</f>
        <v>#N/A</v>
      </c>
      <c r="AA45" s="3" t="e">
        <f>+INDEX(Rawdata!$D$1:$F$701,MATCH('Sorted Data'!AA$1&amp;'Sorted Data'!$E45,Rawdata!$D$1:$D$701,FALSE),MATCH('Sorted Data'!$D45,Rawdata!$D$1:$F$1,FALSE))</f>
        <v>#N/A</v>
      </c>
      <c r="AB45" s="3" t="e">
        <f>+INDEX(Rawdata!$D$1:$F$701,MATCH('Sorted Data'!AB$1&amp;'Sorted Data'!$E45,Rawdata!$D$1:$D$701,FALSE),MATCH('Sorted Data'!$D45,Rawdata!$D$1:$F$1,FALSE))</f>
        <v>#N/A</v>
      </c>
      <c r="AC45" s="3" t="e">
        <f>+INDEX(Rawdata!$D$1:$F$701,MATCH('Sorted Data'!AC$1&amp;'Sorted Data'!$E45,Rawdata!$D$1:$D$701,FALSE),MATCH('Sorted Data'!$D45,Rawdata!$D$1:$F$1,FALSE))</f>
        <v>#N/A</v>
      </c>
      <c r="AD45" s="3" t="e">
        <f>+INDEX(Rawdata!$D$1:$F$701,MATCH('Sorted Data'!AD$1&amp;'Sorted Data'!$E45,Rawdata!$D$1:$D$701,FALSE),MATCH('Sorted Data'!$D45,Rawdata!$D$1:$F$1,FALSE))</f>
        <v>#N/A</v>
      </c>
      <c r="AE45" s="3" t="e">
        <f>+INDEX(Rawdata!$D$1:$F$701,MATCH('Sorted Data'!AE$1&amp;'Sorted Data'!$E45,Rawdata!$D$1:$D$701,FALSE),MATCH('Sorted Data'!$D45,Rawdata!$D$1:$F$1,FALSE))</f>
        <v>#N/A</v>
      </c>
      <c r="AF45" s="3" t="e">
        <f>+INDEX(Rawdata!$D$1:$F$701,MATCH('Sorted Data'!AF$1&amp;'Sorted Data'!$E45,Rawdata!$D$1:$D$701,FALSE),MATCH('Sorted Data'!$D45,Rawdata!$D$1:$F$1,FALSE))</f>
        <v>#N/A</v>
      </c>
      <c r="AG45" s="3" t="e">
        <f>+INDEX(Rawdata!$D$1:$F$701,MATCH('Sorted Data'!AG$1&amp;'Sorted Data'!$E45,Rawdata!$D$1:$D$701,FALSE),MATCH('Sorted Data'!$D45,Rawdata!$D$1:$F$1,FALSE))</f>
        <v>#N/A</v>
      </c>
      <c r="AH45" s="3" t="e">
        <f>+INDEX(Rawdata!$D$1:$F$701,MATCH('Sorted Data'!AH$1&amp;'Sorted Data'!$E45,Rawdata!$D$1:$D$701,FALSE),MATCH('Sorted Data'!$D45,Rawdata!$D$1:$F$1,FALSE))</f>
        <v>#N/A</v>
      </c>
      <c r="AI45" s="3" t="e">
        <f>+INDEX(Rawdata!$D$1:$F$701,MATCH('Sorted Data'!AI$1&amp;'Sorted Data'!$E45,Rawdata!$D$1:$D$701,FALSE),MATCH('Sorted Data'!$D45,Rawdata!$D$1:$F$1,FALSE))</f>
        <v>#N/A</v>
      </c>
      <c r="AJ45" s="3" t="e">
        <f>+INDEX(Rawdata!$D$1:$F$701,MATCH('Sorted Data'!AJ$1&amp;'Sorted Data'!$E45,Rawdata!$D$1:$D$701,FALSE),MATCH('Sorted Data'!$D45,Rawdata!$D$1:$F$1,FALSE))</f>
        <v>#N/A</v>
      </c>
      <c r="AK45" s="3" t="e">
        <f>+INDEX(Rawdata!$D$1:$F$701,MATCH('Sorted Data'!AK$1&amp;'Sorted Data'!$E45,Rawdata!$D$1:$D$701,FALSE),MATCH('Sorted Data'!$D45,Rawdata!$D$1:$F$1,FALSE))</f>
        <v>#N/A</v>
      </c>
      <c r="AL45" s="3" t="e">
        <f>+INDEX(Rawdata!$D$1:$F$701,MATCH('Sorted Data'!AL$1&amp;'Sorted Data'!$E45,Rawdata!$D$1:$D$701,FALSE),MATCH('Sorted Data'!$D45,Rawdata!$D$1:$F$1,FALSE))</f>
        <v>#N/A</v>
      </c>
      <c r="AM45" s="3" t="e">
        <f>+INDEX(Rawdata!$D$1:$F$701,MATCH('Sorted Data'!AM$1&amp;'Sorted Data'!$E45,Rawdata!$D$1:$D$701,FALSE),MATCH('Sorted Data'!$D45,Rawdata!$D$1:$F$1,FALSE))</f>
        <v>#N/A</v>
      </c>
      <c r="AN45" s="3" t="e">
        <f>+INDEX(Rawdata!$D$1:$F$701,MATCH('Sorted Data'!AN$1&amp;'Sorted Data'!$E45,Rawdata!$D$1:$D$701,FALSE),MATCH('Sorted Data'!$D45,Rawdata!$D$1:$F$1,FALSE))</f>
        <v>#N/A</v>
      </c>
      <c r="AO45" s="3" t="e">
        <f>+INDEX(Rawdata!$D$1:$F$701,MATCH('Sorted Data'!AO$1&amp;'Sorted Data'!$E45,Rawdata!$D$1:$D$701,FALSE),MATCH('Sorted Data'!$D45,Rawdata!$D$1:$F$1,FALSE))</f>
        <v>#N/A</v>
      </c>
      <c r="AP45" s="3" t="e">
        <f>+INDEX(Rawdata!$D$1:$F$701,MATCH('Sorted Data'!AP$1&amp;'Sorted Data'!$E45,Rawdata!$D$1:$D$701,FALSE),MATCH('Sorted Data'!$D45,Rawdata!$D$1:$F$1,FALSE))</f>
        <v>#N/A</v>
      </c>
      <c r="AQ45" s="3" t="e">
        <f>+INDEX(Rawdata!$D$1:$F$701,MATCH('Sorted Data'!AQ$1&amp;'Sorted Data'!$E45,Rawdata!$D$1:$D$701,FALSE),MATCH('Sorted Data'!$D45,Rawdata!$D$1:$F$1,FALSE))</f>
        <v>#N/A</v>
      </c>
      <c r="AR45" s="3" t="e">
        <f>+INDEX(Rawdata!$D$1:$F$701,MATCH('Sorted Data'!AR$1&amp;'Sorted Data'!$E45,Rawdata!$D$1:$D$701,FALSE),MATCH('Sorted Data'!$D45,Rawdata!$D$1:$F$1,FALSE))</f>
        <v>#N/A</v>
      </c>
      <c r="AS45" s="3" t="e">
        <f>+INDEX(Rawdata!$D$1:$F$701,MATCH('Sorted Data'!AS$1&amp;'Sorted Data'!$E45,Rawdata!$D$1:$D$701,FALSE),MATCH('Sorted Data'!$D45,Rawdata!$D$1:$F$1,FALSE))</f>
        <v>#N/A</v>
      </c>
      <c r="AT45" s="3" t="e">
        <f>+INDEX(Rawdata!$D$1:$F$701,MATCH('Sorted Data'!AT$1&amp;'Sorted Data'!$E45,Rawdata!$D$1:$D$701,FALSE),MATCH('Sorted Data'!$D45,Rawdata!$D$1:$F$1,FALSE))</f>
        <v>#N/A</v>
      </c>
      <c r="AU45" s="3" t="e">
        <f>+INDEX(Rawdata!$D$1:$F$701,MATCH('Sorted Data'!AU$1&amp;'Sorted Data'!$E45,Rawdata!$D$1:$D$701,FALSE),MATCH('Sorted Data'!$D45,Rawdata!$D$1:$F$1,FALSE))</f>
        <v>#N/A</v>
      </c>
      <c r="AV45" s="3" t="e">
        <f>+INDEX(Rawdata!$D$1:$F$701,MATCH('Sorted Data'!AV$1&amp;'Sorted Data'!$E45,Rawdata!$D$1:$D$701,FALSE),MATCH('Sorted Data'!$D45,Rawdata!$D$1:$F$1,FALSE))</f>
        <v>#N/A</v>
      </c>
      <c r="AW45" s="3" t="e">
        <f>+INDEX(Rawdata!$D$1:$F$701,MATCH('Sorted Data'!AW$1&amp;'Sorted Data'!$E45,Rawdata!$D$1:$D$701,FALSE),MATCH('Sorted Data'!$D45,Rawdata!$D$1:$F$1,FALSE))</f>
        <v>#N/A</v>
      </c>
      <c r="AX45" s="3" t="str">
        <f>+INDEX(Rawdata!$D$1:$F$701,MATCH('Sorted Data'!AX$1&amp;'Sorted Data'!$E45,Rawdata!$D$1:$D$701,FALSE),MATCH('Sorted Data'!$D45,Rawdata!$D$1:$F$1,FALSE))</f>
        <v>No</v>
      </c>
      <c r="AY45" s="3" t="e">
        <f>+INDEX(Rawdata!$D$1:$F$701,MATCH('Sorted Data'!AY$1&amp;'Sorted Data'!$E45,Rawdata!$D$1:$D$701,FALSE),MATCH('Sorted Data'!$D45,Rawdata!$D$1:$F$1,FALSE))</f>
        <v>#N/A</v>
      </c>
      <c r="AZ45" s="3" t="e">
        <f>+INDEX(Rawdata!$D$1:$F$701,MATCH('Sorted Data'!AZ$1&amp;'Sorted Data'!$E45,Rawdata!$D$1:$D$701,FALSE),MATCH('Sorted Data'!$D45,Rawdata!$D$1:$F$1,FALSE))</f>
        <v>#N/A</v>
      </c>
      <c r="BA45" s="3" t="e">
        <f>+INDEX(Rawdata!$D$1:$F$701,MATCH('Sorted Data'!BA$1&amp;'Sorted Data'!$E45,Rawdata!$D$1:$D$701,FALSE),MATCH('Sorted Data'!$D45,Rawdata!$D$1:$F$1,FALSE))</f>
        <v>#N/A</v>
      </c>
      <c r="BB45" s="3" t="e">
        <f>+INDEX(Rawdata!$D$1:$F$701,MATCH('Sorted Data'!BB$1&amp;'Sorted Data'!$E45,Rawdata!$D$1:$D$701,FALSE),MATCH('Sorted Data'!$D45,Rawdata!$D$1:$F$1,FALSE))</f>
        <v>#N/A</v>
      </c>
      <c r="BC45" s="3" t="e">
        <f>+INDEX(Rawdata!$D$1:$F$701,MATCH('Sorted Data'!BC$1&amp;'Sorted Data'!$E45,Rawdata!$D$1:$D$701,FALSE),MATCH('Sorted Data'!$D45,Rawdata!$D$1:$F$1,FALSE))</f>
        <v>#N/A</v>
      </c>
      <c r="BD45" s="3" t="e">
        <f>+INDEX(Rawdata!$D$1:$F$701,MATCH('Sorted Data'!BD$1&amp;'Sorted Data'!$E45,Rawdata!$D$1:$D$701,FALSE),MATCH('Sorted Data'!$D45,Rawdata!$D$1:$F$1,FALSE))</f>
        <v>#N/A</v>
      </c>
      <c r="BE45" s="3" t="e">
        <f>+INDEX(Rawdata!$D$1:$F$701,MATCH('Sorted Data'!BE$1&amp;'Sorted Data'!$E45,Rawdata!$D$1:$D$701,FALSE),MATCH('Sorted Data'!$D45,Rawdata!$D$1:$F$1,FALSE))</f>
        <v>#N/A</v>
      </c>
      <c r="BF45" s="3" t="e">
        <f>+INDEX(Rawdata!$D$1:$F$701,MATCH('Sorted Data'!BF$1&amp;'Sorted Data'!$E45,Rawdata!$D$1:$D$701,FALSE),MATCH('Sorted Data'!$D45,Rawdata!$D$1:$F$1,FALSE))</f>
        <v>#N/A</v>
      </c>
      <c r="BG45" s="3" t="e">
        <f>+INDEX(Rawdata!$D$1:$F$701,MATCH('Sorted Data'!BG$1&amp;'Sorted Data'!$E45,Rawdata!$D$1:$D$701,FALSE),MATCH('Sorted Data'!$D45,Rawdata!$D$1:$F$1,FALSE))</f>
        <v>#N/A</v>
      </c>
      <c r="BH45" s="3" t="e">
        <f>+INDEX(Rawdata!$D$1:$F$701,MATCH('Sorted Data'!BH$1&amp;'Sorted Data'!$E45,Rawdata!$D$1:$D$701,FALSE),MATCH('Sorted Data'!$D45,Rawdata!$D$1:$F$1,FALSE))</f>
        <v>#N/A</v>
      </c>
      <c r="BI45" s="3" t="e">
        <f>+INDEX(Rawdata!$D$1:$F$701,MATCH('Sorted Data'!BI$1&amp;'Sorted Data'!$E45,Rawdata!$D$1:$D$701,FALSE),MATCH('Sorted Data'!$D45,Rawdata!$D$1:$F$1,FALSE))</f>
        <v>#N/A</v>
      </c>
      <c r="BJ45" s="3" t="e">
        <f>+INDEX(Rawdata!$D$1:$F$701,MATCH('Sorted Data'!BJ$1&amp;'Sorted Data'!$E45,Rawdata!$D$1:$D$701,FALSE),MATCH('Sorted Data'!$D45,Rawdata!$D$1:$F$1,FALSE))</f>
        <v>#N/A</v>
      </c>
    </row>
    <row r="46" spans="2:62" x14ac:dyDescent="0.2">
      <c r="B46" t="str">
        <f>+B43</f>
        <v>Castle doctrine law?</v>
      </c>
      <c r="C46">
        <f t="shared" si="1"/>
        <v>1</v>
      </c>
      <c r="D46" t="s">
        <v>1</v>
      </c>
      <c r="E46" s="6" t="s">
        <v>588</v>
      </c>
      <c r="F46" s="11" t="str">
        <f t="shared" si="2"/>
        <v>Castle doctrine law?Long guns</v>
      </c>
      <c r="G46" s="3" t="e">
        <f>+INDEX(Rawdata!$D$1:$F$701,MATCH('Sorted Data'!G$1&amp;'Sorted Data'!$E46,Rawdata!$D$1:$D$701,FALSE),MATCH('Sorted Data'!$D46,Rawdata!$D$1:$F$1,FALSE))</f>
        <v>#N/A</v>
      </c>
      <c r="H46" s="3" t="e">
        <f>+INDEX(Rawdata!$D$1:$F$701,MATCH('Sorted Data'!H$1&amp;'Sorted Data'!$E46,Rawdata!$D$1:$D$701,FALSE),MATCH('Sorted Data'!$D46,Rawdata!$D$1:$F$1,FALSE))</f>
        <v>#N/A</v>
      </c>
      <c r="I46" s="3" t="e">
        <f>+INDEX(Rawdata!$D$1:$F$701,MATCH('Sorted Data'!I$1&amp;'Sorted Data'!$E46,Rawdata!$D$1:$D$701,FALSE),MATCH('Sorted Data'!$D46,Rawdata!$D$1:$F$1,FALSE))</f>
        <v>#N/A</v>
      </c>
      <c r="J46" s="3" t="e">
        <f>+INDEX(Rawdata!$D$1:$F$701,MATCH('Sorted Data'!J$1&amp;'Sorted Data'!$E46,Rawdata!$D$1:$D$701,FALSE),MATCH('Sorted Data'!$D46,Rawdata!$D$1:$F$1,FALSE))</f>
        <v>#N/A</v>
      </c>
      <c r="K46" s="3" t="e">
        <f>+INDEX(Rawdata!$D$1:$F$701,MATCH('Sorted Data'!K$1&amp;'Sorted Data'!$E46,Rawdata!$D$1:$D$701,FALSE),MATCH('Sorted Data'!$D46,Rawdata!$D$1:$F$1,FALSE))</f>
        <v>#N/A</v>
      </c>
      <c r="L46" s="3" t="e">
        <f>+INDEX(Rawdata!$D$1:$F$701,MATCH('Sorted Data'!L$1&amp;'Sorted Data'!$E46,Rawdata!$D$1:$D$701,FALSE),MATCH('Sorted Data'!$D46,Rawdata!$D$1:$F$1,FALSE))</f>
        <v>#N/A</v>
      </c>
      <c r="M46" s="3" t="e">
        <f>+INDEX(Rawdata!$D$1:$F$701,MATCH('Sorted Data'!M$1&amp;'Sorted Data'!$E46,Rawdata!$D$1:$D$701,FALSE),MATCH('Sorted Data'!$D46,Rawdata!$D$1:$F$1,FALSE))</f>
        <v>#N/A</v>
      </c>
      <c r="N46" s="3" t="e">
        <f>+INDEX(Rawdata!$D$1:$F$701,MATCH('Sorted Data'!N$1&amp;'Sorted Data'!$E46,Rawdata!$D$1:$D$701,FALSE),MATCH('Sorted Data'!$D46,Rawdata!$D$1:$F$1,FALSE))</f>
        <v>#N/A</v>
      </c>
      <c r="O46" s="3" t="e">
        <f>+INDEX(Rawdata!$D$1:$F$701,MATCH('Sorted Data'!O$1&amp;'Sorted Data'!$E46,Rawdata!$D$1:$D$701,FALSE),MATCH('Sorted Data'!$D46,Rawdata!$D$1:$F$1,FALSE))</f>
        <v>#N/A</v>
      </c>
      <c r="P46" s="3" t="e">
        <f>+INDEX(Rawdata!$D$1:$F$701,MATCH('Sorted Data'!P$1&amp;'Sorted Data'!$E46,Rawdata!$D$1:$D$701,FALSE),MATCH('Sorted Data'!$D46,Rawdata!$D$1:$F$1,FALSE))</f>
        <v>#N/A</v>
      </c>
      <c r="Q46" s="3" t="e">
        <f>+INDEX(Rawdata!$D$1:$F$701,MATCH('Sorted Data'!Q$1&amp;'Sorted Data'!$E46,Rawdata!$D$1:$D$701,FALSE),MATCH('Sorted Data'!$D46,Rawdata!$D$1:$F$1,FALSE))</f>
        <v>#N/A</v>
      </c>
      <c r="R46" s="3" t="e">
        <f>+INDEX(Rawdata!$D$1:$F$701,MATCH('Sorted Data'!R$1&amp;'Sorted Data'!$E46,Rawdata!$D$1:$D$701,FALSE),MATCH('Sorted Data'!$D46,Rawdata!$D$1:$F$1,FALSE))</f>
        <v>#N/A</v>
      </c>
      <c r="S46" s="3" t="e">
        <f>+INDEX(Rawdata!$D$1:$F$701,MATCH('Sorted Data'!S$1&amp;'Sorted Data'!$E46,Rawdata!$D$1:$D$701,FALSE),MATCH('Sorted Data'!$D46,Rawdata!$D$1:$F$1,FALSE))</f>
        <v>#N/A</v>
      </c>
      <c r="T46" s="3" t="e">
        <f>+INDEX(Rawdata!$D$1:$F$701,MATCH('Sorted Data'!T$1&amp;'Sorted Data'!$E46,Rawdata!$D$1:$D$701,FALSE),MATCH('Sorted Data'!$D46,Rawdata!$D$1:$F$1,FALSE))</f>
        <v>#N/A</v>
      </c>
      <c r="U46" s="3" t="e">
        <f>+INDEX(Rawdata!$D$1:$F$701,MATCH('Sorted Data'!U$1&amp;'Sorted Data'!$E46,Rawdata!$D$1:$D$701,FALSE),MATCH('Sorted Data'!$D46,Rawdata!$D$1:$F$1,FALSE))</f>
        <v>#N/A</v>
      </c>
      <c r="V46" s="3" t="e">
        <f>+INDEX(Rawdata!$D$1:$F$701,MATCH('Sorted Data'!V$1&amp;'Sorted Data'!$E46,Rawdata!$D$1:$D$701,FALSE),MATCH('Sorted Data'!$D46,Rawdata!$D$1:$F$1,FALSE))</f>
        <v>#N/A</v>
      </c>
      <c r="W46" s="3" t="e">
        <f>+INDEX(Rawdata!$D$1:$F$701,MATCH('Sorted Data'!W$1&amp;'Sorted Data'!$E46,Rawdata!$D$1:$D$701,FALSE),MATCH('Sorted Data'!$D46,Rawdata!$D$1:$F$1,FALSE))</f>
        <v>#N/A</v>
      </c>
      <c r="X46" s="3" t="e">
        <f>+INDEX(Rawdata!$D$1:$F$701,MATCH('Sorted Data'!X$1&amp;'Sorted Data'!$E46,Rawdata!$D$1:$D$701,FALSE),MATCH('Sorted Data'!$D46,Rawdata!$D$1:$F$1,FALSE))</f>
        <v>#N/A</v>
      </c>
      <c r="Y46" s="3" t="e">
        <f>+INDEX(Rawdata!$D$1:$F$701,MATCH('Sorted Data'!Y$1&amp;'Sorted Data'!$E46,Rawdata!$D$1:$D$701,FALSE),MATCH('Sorted Data'!$D46,Rawdata!$D$1:$F$1,FALSE))</f>
        <v>#N/A</v>
      </c>
      <c r="Z46" s="3" t="e">
        <f>+INDEX(Rawdata!$D$1:$F$701,MATCH('Sorted Data'!Z$1&amp;'Sorted Data'!$E46,Rawdata!$D$1:$D$701,FALSE),MATCH('Sorted Data'!$D46,Rawdata!$D$1:$F$1,FALSE))</f>
        <v>#N/A</v>
      </c>
      <c r="AA46" s="3" t="e">
        <f>+INDEX(Rawdata!$D$1:$F$701,MATCH('Sorted Data'!AA$1&amp;'Sorted Data'!$E46,Rawdata!$D$1:$D$701,FALSE),MATCH('Sorted Data'!$D46,Rawdata!$D$1:$F$1,FALSE))</f>
        <v>#N/A</v>
      </c>
      <c r="AB46" s="3" t="e">
        <f>+INDEX(Rawdata!$D$1:$F$701,MATCH('Sorted Data'!AB$1&amp;'Sorted Data'!$E46,Rawdata!$D$1:$D$701,FALSE),MATCH('Sorted Data'!$D46,Rawdata!$D$1:$F$1,FALSE))</f>
        <v>#N/A</v>
      </c>
      <c r="AC46" s="3" t="e">
        <f>+INDEX(Rawdata!$D$1:$F$701,MATCH('Sorted Data'!AC$1&amp;'Sorted Data'!$E46,Rawdata!$D$1:$D$701,FALSE),MATCH('Sorted Data'!$D46,Rawdata!$D$1:$F$1,FALSE))</f>
        <v>#N/A</v>
      </c>
      <c r="AD46" s="3" t="e">
        <f>+INDEX(Rawdata!$D$1:$F$701,MATCH('Sorted Data'!AD$1&amp;'Sorted Data'!$E46,Rawdata!$D$1:$D$701,FALSE),MATCH('Sorted Data'!$D46,Rawdata!$D$1:$F$1,FALSE))</f>
        <v>#N/A</v>
      </c>
      <c r="AE46" s="3" t="e">
        <f>+INDEX(Rawdata!$D$1:$F$701,MATCH('Sorted Data'!AE$1&amp;'Sorted Data'!$E46,Rawdata!$D$1:$D$701,FALSE),MATCH('Sorted Data'!$D46,Rawdata!$D$1:$F$1,FALSE))</f>
        <v>#N/A</v>
      </c>
      <c r="AF46" s="3" t="e">
        <f>+INDEX(Rawdata!$D$1:$F$701,MATCH('Sorted Data'!AF$1&amp;'Sorted Data'!$E46,Rawdata!$D$1:$D$701,FALSE),MATCH('Sorted Data'!$D46,Rawdata!$D$1:$F$1,FALSE))</f>
        <v>#N/A</v>
      </c>
      <c r="AG46" s="3" t="e">
        <f>+INDEX(Rawdata!$D$1:$F$701,MATCH('Sorted Data'!AG$1&amp;'Sorted Data'!$E46,Rawdata!$D$1:$D$701,FALSE),MATCH('Sorted Data'!$D46,Rawdata!$D$1:$F$1,FALSE))</f>
        <v>#N/A</v>
      </c>
      <c r="AH46" s="3" t="e">
        <f>+INDEX(Rawdata!$D$1:$F$701,MATCH('Sorted Data'!AH$1&amp;'Sorted Data'!$E46,Rawdata!$D$1:$D$701,FALSE),MATCH('Sorted Data'!$D46,Rawdata!$D$1:$F$1,FALSE))</f>
        <v>#N/A</v>
      </c>
      <c r="AI46" s="3" t="e">
        <f>+INDEX(Rawdata!$D$1:$F$701,MATCH('Sorted Data'!AI$1&amp;'Sorted Data'!$E46,Rawdata!$D$1:$D$701,FALSE),MATCH('Sorted Data'!$D46,Rawdata!$D$1:$F$1,FALSE))</f>
        <v>#N/A</v>
      </c>
      <c r="AJ46" s="3" t="e">
        <f>+INDEX(Rawdata!$D$1:$F$701,MATCH('Sorted Data'!AJ$1&amp;'Sorted Data'!$E46,Rawdata!$D$1:$D$701,FALSE),MATCH('Sorted Data'!$D46,Rawdata!$D$1:$F$1,FALSE))</f>
        <v>#N/A</v>
      </c>
      <c r="AK46" s="3" t="e">
        <f>+INDEX(Rawdata!$D$1:$F$701,MATCH('Sorted Data'!AK$1&amp;'Sorted Data'!$E46,Rawdata!$D$1:$D$701,FALSE),MATCH('Sorted Data'!$D46,Rawdata!$D$1:$F$1,FALSE))</f>
        <v>#N/A</v>
      </c>
      <c r="AL46" s="3" t="e">
        <f>+INDEX(Rawdata!$D$1:$F$701,MATCH('Sorted Data'!AL$1&amp;'Sorted Data'!$E46,Rawdata!$D$1:$D$701,FALSE),MATCH('Sorted Data'!$D46,Rawdata!$D$1:$F$1,FALSE))</f>
        <v>#N/A</v>
      </c>
      <c r="AM46" s="3" t="e">
        <f>+INDEX(Rawdata!$D$1:$F$701,MATCH('Sorted Data'!AM$1&amp;'Sorted Data'!$E46,Rawdata!$D$1:$D$701,FALSE),MATCH('Sorted Data'!$D46,Rawdata!$D$1:$F$1,FALSE))</f>
        <v>#N/A</v>
      </c>
      <c r="AN46" s="3" t="e">
        <f>+INDEX(Rawdata!$D$1:$F$701,MATCH('Sorted Data'!AN$1&amp;'Sorted Data'!$E46,Rawdata!$D$1:$D$701,FALSE),MATCH('Sorted Data'!$D46,Rawdata!$D$1:$F$1,FALSE))</f>
        <v>#N/A</v>
      </c>
      <c r="AO46" s="3" t="e">
        <f>+INDEX(Rawdata!$D$1:$F$701,MATCH('Sorted Data'!AO$1&amp;'Sorted Data'!$E46,Rawdata!$D$1:$D$701,FALSE),MATCH('Sorted Data'!$D46,Rawdata!$D$1:$F$1,FALSE))</f>
        <v>#N/A</v>
      </c>
      <c r="AP46" s="3" t="e">
        <f>+INDEX(Rawdata!$D$1:$F$701,MATCH('Sorted Data'!AP$1&amp;'Sorted Data'!$E46,Rawdata!$D$1:$D$701,FALSE),MATCH('Sorted Data'!$D46,Rawdata!$D$1:$F$1,FALSE))</f>
        <v>#N/A</v>
      </c>
      <c r="AQ46" s="3" t="e">
        <f>+INDEX(Rawdata!$D$1:$F$701,MATCH('Sorted Data'!AQ$1&amp;'Sorted Data'!$E46,Rawdata!$D$1:$D$701,FALSE),MATCH('Sorted Data'!$D46,Rawdata!$D$1:$F$1,FALSE))</f>
        <v>#N/A</v>
      </c>
      <c r="AR46" s="3" t="e">
        <f>+INDEX(Rawdata!$D$1:$F$701,MATCH('Sorted Data'!AR$1&amp;'Sorted Data'!$E46,Rawdata!$D$1:$D$701,FALSE),MATCH('Sorted Data'!$D46,Rawdata!$D$1:$F$1,FALSE))</f>
        <v>#N/A</v>
      </c>
      <c r="AS46" s="3" t="e">
        <f>+INDEX(Rawdata!$D$1:$F$701,MATCH('Sorted Data'!AS$1&amp;'Sorted Data'!$E46,Rawdata!$D$1:$D$701,FALSE),MATCH('Sorted Data'!$D46,Rawdata!$D$1:$F$1,FALSE))</f>
        <v>#N/A</v>
      </c>
      <c r="AT46" s="3" t="e">
        <f>+INDEX(Rawdata!$D$1:$F$701,MATCH('Sorted Data'!AT$1&amp;'Sorted Data'!$E46,Rawdata!$D$1:$D$701,FALSE),MATCH('Sorted Data'!$D46,Rawdata!$D$1:$F$1,FALSE))</f>
        <v>#N/A</v>
      </c>
      <c r="AU46" s="3" t="e">
        <f>+INDEX(Rawdata!$D$1:$F$701,MATCH('Sorted Data'!AU$1&amp;'Sorted Data'!$E46,Rawdata!$D$1:$D$701,FALSE),MATCH('Sorted Data'!$D46,Rawdata!$D$1:$F$1,FALSE))</f>
        <v>#N/A</v>
      </c>
      <c r="AV46" s="3" t="e">
        <f>+INDEX(Rawdata!$D$1:$F$701,MATCH('Sorted Data'!AV$1&amp;'Sorted Data'!$E46,Rawdata!$D$1:$D$701,FALSE),MATCH('Sorted Data'!$D46,Rawdata!$D$1:$F$1,FALSE))</f>
        <v>#N/A</v>
      </c>
      <c r="AW46" s="3" t="e">
        <f>+INDEX(Rawdata!$D$1:$F$701,MATCH('Sorted Data'!AW$1&amp;'Sorted Data'!$E46,Rawdata!$D$1:$D$701,FALSE),MATCH('Sorted Data'!$D46,Rawdata!$D$1:$F$1,FALSE))</f>
        <v>#N/A</v>
      </c>
      <c r="AX46" s="3" t="str">
        <f>+INDEX(Rawdata!$D$1:$F$701,MATCH('Sorted Data'!AX$1&amp;'Sorted Data'!$E46,Rawdata!$D$1:$D$701,FALSE),MATCH('Sorted Data'!$D46,Rawdata!$D$1:$F$1,FALSE))</f>
        <v>Yes</v>
      </c>
      <c r="AY46" s="3" t="e">
        <f>+INDEX(Rawdata!$D$1:$F$701,MATCH('Sorted Data'!AY$1&amp;'Sorted Data'!$E46,Rawdata!$D$1:$D$701,FALSE),MATCH('Sorted Data'!$D46,Rawdata!$D$1:$F$1,FALSE))</f>
        <v>#N/A</v>
      </c>
      <c r="AZ46" s="3" t="e">
        <f>+INDEX(Rawdata!$D$1:$F$701,MATCH('Sorted Data'!AZ$1&amp;'Sorted Data'!$E46,Rawdata!$D$1:$D$701,FALSE),MATCH('Sorted Data'!$D46,Rawdata!$D$1:$F$1,FALSE))</f>
        <v>#N/A</v>
      </c>
      <c r="BA46" s="3" t="e">
        <f>+INDEX(Rawdata!$D$1:$F$701,MATCH('Sorted Data'!BA$1&amp;'Sorted Data'!$E46,Rawdata!$D$1:$D$701,FALSE),MATCH('Sorted Data'!$D46,Rawdata!$D$1:$F$1,FALSE))</f>
        <v>#N/A</v>
      </c>
      <c r="BB46" s="3" t="e">
        <f>+INDEX(Rawdata!$D$1:$F$701,MATCH('Sorted Data'!BB$1&amp;'Sorted Data'!$E46,Rawdata!$D$1:$D$701,FALSE),MATCH('Sorted Data'!$D46,Rawdata!$D$1:$F$1,FALSE))</f>
        <v>#N/A</v>
      </c>
      <c r="BC46" s="3" t="e">
        <f>+INDEX(Rawdata!$D$1:$F$701,MATCH('Sorted Data'!BC$1&amp;'Sorted Data'!$E46,Rawdata!$D$1:$D$701,FALSE),MATCH('Sorted Data'!$D46,Rawdata!$D$1:$F$1,FALSE))</f>
        <v>#N/A</v>
      </c>
      <c r="BD46" s="3" t="e">
        <f>+INDEX(Rawdata!$D$1:$F$701,MATCH('Sorted Data'!BD$1&amp;'Sorted Data'!$E46,Rawdata!$D$1:$D$701,FALSE),MATCH('Sorted Data'!$D46,Rawdata!$D$1:$F$1,FALSE))</f>
        <v>#N/A</v>
      </c>
      <c r="BE46" s="3" t="e">
        <f>+INDEX(Rawdata!$D$1:$F$701,MATCH('Sorted Data'!BE$1&amp;'Sorted Data'!$E46,Rawdata!$D$1:$D$701,FALSE),MATCH('Sorted Data'!$D46,Rawdata!$D$1:$F$1,FALSE))</f>
        <v>#N/A</v>
      </c>
      <c r="BF46" s="3" t="e">
        <f>+INDEX(Rawdata!$D$1:$F$701,MATCH('Sorted Data'!BF$1&amp;'Sorted Data'!$E46,Rawdata!$D$1:$D$701,FALSE),MATCH('Sorted Data'!$D46,Rawdata!$D$1:$F$1,FALSE))</f>
        <v>#N/A</v>
      </c>
      <c r="BG46" s="3" t="e">
        <f>+INDEX(Rawdata!$D$1:$F$701,MATCH('Sorted Data'!BG$1&amp;'Sorted Data'!$E46,Rawdata!$D$1:$D$701,FALSE),MATCH('Sorted Data'!$D46,Rawdata!$D$1:$F$1,FALSE))</f>
        <v>#N/A</v>
      </c>
      <c r="BH46" s="3" t="e">
        <f>+INDEX(Rawdata!$D$1:$F$701,MATCH('Sorted Data'!BH$1&amp;'Sorted Data'!$E46,Rawdata!$D$1:$D$701,FALSE),MATCH('Sorted Data'!$D46,Rawdata!$D$1:$F$1,FALSE))</f>
        <v>#N/A</v>
      </c>
      <c r="BI46" s="3" t="e">
        <f>+INDEX(Rawdata!$D$1:$F$701,MATCH('Sorted Data'!BI$1&amp;'Sorted Data'!$E46,Rawdata!$D$1:$D$701,FALSE),MATCH('Sorted Data'!$D46,Rawdata!$D$1:$F$1,FALSE))</f>
        <v>#N/A</v>
      </c>
      <c r="BJ46" s="3" t="e">
        <f>+INDEX(Rawdata!$D$1:$F$701,MATCH('Sorted Data'!BJ$1&amp;'Sorted Data'!$E46,Rawdata!$D$1:$D$701,FALSE),MATCH('Sorted Data'!$D46,Rawdata!$D$1:$F$1,FALSE))</f>
        <v>#N/A</v>
      </c>
    </row>
    <row r="47" spans="2:62" x14ac:dyDescent="0.2">
      <c r="B47" t="str">
        <f>+B14</f>
        <v>Assault weapon law?</v>
      </c>
      <c r="C47">
        <f t="shared" si="1"/>
        <v>2</v>
      </c>
      <c r="D47" t="s">
        <v>1</v>
      </c>
      <c r="E47" s="6" t="s">
        <v>591</v>
      </c>
      <c r="F47" s="11" t="str">
        <f t="shared" si="2"/>
        <v>Assault weapon law?Long guns</v>
      </c>
      <c r="G47" s="3" t="e">
        <f>+INDEX(Rawdata!$D$1:$F$701,MATCH('Sorted Data'!G$1&amp;'Sorted Data'!$E47,Rawdata!$D$1:$D$701,FALSE),MATCH('Sorted Data'!$D47,Rawdata!$D$1:$F$1,FALSE))</f>
        <v>#N/A</v>
      </c>
      <c r="H47" s="3" t="e">
        <f>+INDEX(Rawdata!$D$1:$F$701,MATCH('Sorted Data'!H$1&amp;'Sorted Data'!$E47,Rawdata!$D$1:$D$701,FALSE),MATCH('Sorted Data'!$D47,Rawdata!$D$1:$F$1,FALSE))</f>
        <v>#N/A</v>
      </c>
      <c r="I47" s="3" t="e">
        <f>+INDEX(Rawdata!$D$1:$F$701,MATCH('Sorted Data'!I$1&amp;'Sorted Data'!$E47,Rawdata!$D$1:$D$701,FALSE),MATCH('Sorted Data'!$D47,Rawdata!$D$1:$F$1,FALSE))</f>
        <v>#N/A</v>
      </c>
      <c r="J47" s="3" t="e">
        <f>+INDEX(Rawdata!$D$1:$F$701,MATCH('Sorted Data'!J$1&amp;'Sorted Data'!$E47,Rawdata!$D$1:$D$701,FALSE),MATCH('Sorted Data'!$D47,Rawdata!$D$1:$F$1,FALSE))</f>
        <v>#N/A</v>
      </c>
      <c r="K47" s="3" t="e">
        <f>+INDEX(Rawdata!$D$1:$F$701,MATCH('Sorted Data'!K$1&amp;'Sorted Data'!$E47,Rawdata!$D$1:$D$701,FALSE),MATCH('Sorted Data'!$D47,Rawdata!$D$1:$F$1,FALSE))</f>
        <v>#N/A</v>
      </c>
      <c r="L47" s="3" t="e">
        <f>+INDEX(Rawdata!$D$1:$F$701,MATCH('Sorted Data'!L$1&amp;'Sorted Data'!$E47,Rawdata!$D$1:$D$701,FALSE),MATCH('Sorted Data'!$D47,Rawdata!$D$1:$F$1,FALSE))</f>
        <v>#N/A</v>
      </c>
      <c r="M47" s="3" t="e">
        <f>+INDEX(Rawdata!$D$1:$F$701,MATCH('Sorted Data'!M$1&amp;'Sorted Data'!$E47,Rawdata!$D$1:$D$701,FALSE),MATCH('Sorted Data'!$D47,Rawdata!$D$1:$F$1,FALSE))</f>
        <v>#N/A</v>
      </c>
      <c r="N47" s="3" t="e">
        <f>+INDEX(Rawdata!$D$1:$F$701,MATCH('Sorted Data'!N$1&amp;'Sorted Data'!$E47,Rawdata!$D$1:$D$701,FALSE),MATCH('Sorted Data'!$D47,Rawdata!$D$1:$F$1,FALSE))</f>
        <v>#N/A</v>
      </c>
      <c r="O47" s="3" t="e">
        <f>+INDEX(Rawdata!$D$1:$F$701,MATCH('Sorted Data'!O$1&amp;'Sorted Data'!$E47,Rawdata!$D$1:$D$701,FALSE),MATCH('Sorted Data'!$D47,Rawdata!$D$1:$F$1,FALSE))</f>
        <v>#N/A</v>
      </c>
      <c r="P47" s="3" t="e">
        <f>+INDEX(Rawdata!$D$1:$F$701,MATCH('Sorted Data'!P$1&amp;'Sorted Data'!$E47,Rawdata!$D$1:$D$701,FALSE),MATCH('Sorted Data'!$D47,Rawdata!$D$1:$F$1,FALSE))</f>
        <v>#N/A</v>
      </c>
      <c r="Q47" s="3" t="e">
        <f>+INDEX(Rawdata!$D$1:$F$701,MATCH('Sorted Data'!Q$1&amp;'Sorted Data'!$E47,Rawdata!$D$1:$D$701,FALSE),MATCH('Sorted Data'!$D47,Rawdata!$D$1:$F$1,FALSE))</f>
        <v>#N/A</v>
      </c>
      <c r="R47" s="3" t="e">
        <f>+INDEX(Rawdata!$D$1:$F$701,MATCH('Sorted Data'!R$1&amp;'Sorted Data'!$E47,Rawdata!$D$1:$D$701,FALSE),MATCH('Sorted Data'!$D47,Rawdata!$D$1:$F$1,FALSE))</f>
        <v>#N/A</v>
      </c>
      <c r="S47" s="3" t="e">
        <f>+INDEX(Rawdata!$D$1:$F$701,MATCH('Sorted Data'!S$1&amp;'Sorted Data'!$E47,Rawdata!$D$1:$D$701,FALSE),MATCH('Sorted Data'!$D47,Rawdata!$D$1:$F$1,FALSE))</f>
        <v>#N/A</v>
      </c>
      <c r="T47" s="3" t="e">
        <f>+INDEX(Rawdata!$D$1:$F$701,MATCH('Sorted Data'!T$1&amp;'Sorted Data'!$E47,Rawdata!$D$1:$D$701,FALSE),MATCH('Sorted Data'!$D47,Rawdata!$D$1:$F$1,FALSE))</f>
        <v>#N/A</v>
      </c>
      <c r="U47" s="3" t="e">
        <f>+INDEX(Rawdata!$D$1:$F$701,MATCH('Sorted Data'!U$1&amp;'Sorted Data'!$E47,Rawdata!$D$1:$D$701,FALSE),MATCH('Sorted Data'!$D47,Rawdata!$D$1:$F$1,FALSE))</f>
        <v>#N/A</v>
      </c>
      <c r="V47" s="3" t="e">
        <f>+INDEX(Rawdata!$D$1:$F$701,MATCH('Sorted Data'!V$1&amp;'Sorted Data'!$E47,Rawdata!$D$1:$D$701,FALSE),MATCH('Sorted Data'!$D47,Rawdata!$D$1:$F$1,FALSE))</f>
        <v>#N/A</v>
      </c>
      <c r="W47" s="3" t="e">
        <f>+INDEX(Rawdata!$D$1:$F$701,MATCH('Sorted Data'!W$1&amp;'Sorted Data'!$E47,Rawdata!$D$1:$D$701,FALSE),MATCH('Sorted Data'!$D47,Rawdata!$D$1:$F$1,FALSE))</f>
        <v>#N/A</v>
      </c>
      <c r="X47" s="3" t="e">
        <f>+INDEX(Rawdata!$D$1:$F$701,MATCH('Sorted Data'!X$1&amp;'Sorted Data'!$E47,Rawdata!$D$1:$D$701,FALSE),MATCH('Sorted Data'!$D47,Rawdata!$D$1:$F$1,FALSE))</f>
        <v>#N/A</v>
      </c>
      <c r="Y47" s="3" t="e">
        <f>+INDEX(Rawdata!$D$1:$F$701,MATCH('Sorted Data'!Y$1&amp;'Sorted Data'!$E47,Rawdata!$D$1:$D$701,FALSE),MATCH('Sorted Data'!$D47,Rawdata!$D$1:$F$1,FALSE))</f>
        <v>#N/A</v>
      </c>
      <c r="Z47" s="3" t="e">
        <f>+INDEX(Rawdata!$D$1:$F$701,MATCH('Sorted Data'!Z$1&amp;'Sorted Data'!$E47,Rawdata!$D$1:$D$701,FALSE),MATCH('Sorted Data'!$D47,Rawdata!$D$1:$F$1,FALSE))</f>
        <v>#N/A</v>
      </c>
      <c r="AA47" s="3" t="e">
        <f>+INDEX(Rawdata!$D$1:$F$701,MATCH('Sorted Data'!AA$1&amp;'Sorted Data'!$E47,Rawdata!$D$1:$D$701,FALSE),MATCH('Sorted Data'!$D47,Rawdata!$D$1:$F$1,FALSE))</f>
        <v>#N/A</v>
      </c>
      <c r="AB47" s="3" t="e">
        <f>+INDEX(Rawdata!$D$1:$F$701,MATCH('Sorted Data'!AB$1&amp;'Sorted Data'!$E47,Rawdata!$D$1:$D$701,FALSE),MATCH('Sorted Data'!$D47,Rawdata!$D$1:$F$1,FALSE))</f>
        <v>#N/A</v>
      </c>
      <c r="AC47" s="3" t="e">
        <f>+INDEX(Rawdata!$D$1:$F$701,MATCH('Sorted Data'!AC$1&amp;'Sorted Data'!$E47,Rawdata!$D$1:$D$701,FALSE),MATCH('Sorted Data'!$D47,Rawdata!$D$1:$F$1,FALSE))</f>
        <v>#N/A</v>
      </c>
      <c r="AD47" s="3" t="e">
        <f>+INDEX(Rawdata!$D$1:$F$701,MATCH('Sorted Data'!AD$1&amp;'Sorted Data'!$E47,Rawdata!$D$1:$D$701,FALSE),MATCH('Sorted Data'!$D47,Rawdata!$D$1:$F$1,FALSE))</f>
        <v>#N/A</v>
      </c>
      <c r="AE47" s="3" t="e">
        <f>+INDEX(Rawdata!$D$1:$F$701,MATCH('Sorted Data'!AE$1&amp;'Sorted Data'!$E47,Rawdata!$D$1:$D$701,FALSE),MATCH('Sorted Data'!$D47,Rawdata!$D$1:$F$1,FALSE))</f>
        <v>#N/A</v>
      </c>
      <c r="AF47" s="3" t="e">
        <f>+INDEX(Rawdata!$D$1:$F$701,MATCH('Sorted Data'!AF$1&amp;'Sorted Data'!$E47,Rawdata!$D$1:$D$701,FALSE),MATCH('Sorted Data'!$D47,Rawdata!$D$1:$F$1,FALSE))</f>
        <v>#N/A</v>
      </c>
      <c r="AG47" s="3" t="e">
        <f>+INDEX(Rawdata!$D$1:$F$701,MATCH('Sorted Data'!AG$1&amp;'Sorted Data'!$E47,Rawdata!$D$1:$D$701,FALSE),MATCH('Sorted Data'!$D47,Rawdata!$D$1:$F$1,FALSE))</f>
        <v>#N/A</v>
      </c>
      <c r="AH47" s="3" t="e">
        <f>+INDEX(Rawdata!$D$1:$F$701,MATCH('Sorted Data'!AH$1&amp;'Sorted Data'!$E47,Rawdata!$D$1:$D$701,FALSE),MATCH('Sorted Data'!$D47,Rawdata!$D$1:$F$1,FALSE))</f>
        <v>#N/A</v>
      </c>
      <c r="AI47" s="3" t="e">
        <f>+INDEX(Rawdata!$D$1:$F$701,MATCH('Sorted Data'!AI$1&amp;'Sorted Data'!$E47,Rawdata!$D$1:$D$701,FALSE),MATCH('Sorted Data'!$D47,Rawdata!$D$1:$F$1,FALSE))</f>
        <v>#N/A</v>
      </c>
      <c r="AJ47" s="3" t="e">
        <f>+INDEX(Rawdata!$D$1:$F$701,MATCH('Sorted Data'!AJ$1&amp;'Sorted Data'!$E47,Rawdata!$D$1:$D$701,FALSE),MATCH('Sorted Data'!$D47,Rawdata!$D$1:$F$1,FALSE))</f>
        <v>#N/A</v>
      </c>
      <c r="AK47" s="3" t="e">
        <f>+INDEX(Rawdata!$D$1:$F$701,MATCH('Sorted Data'!AK$1&amp;'Sorted Data'!$E47,Rawdata!$D$1:$D$701,FALSE),MATCH('Sorted Data'!$D47,Rawdata!$D$1:$F$1,FALSE))</f>
        <v>#N/A</v>
      </c>
      <c r="AL47" s="3" t="e">
        <f>+INDEX(Rawdata!$D$1:$F$701,MATCH('Sorted Data'!AL$1&amp;'Sorted Data'!$E47,Rawdata!$D$1:$D$701,FALSE),MATCH('Sorted Data'!$D47,Rawdata!$D$1:$F$1,FALSE))</f>
        <v>#N/A</v>
      </c>
      <c r="AM47" s="3" t="e">
        <f>+INDEX(Rawdata!$D$1:$F$701,MATCH('Sorted Data'!AM$1&amp;'Sorted Data'!$E47,Rawdata!$D$1:$D$701,FALSE),MATCH('Sorted Data'!$D47,Rawdata!$D$1:$F$1,FALSE))</f>
        <v>#N/A</v>
      </c>
      <c r="AN47" s="3" t="e">
        <f>+INDEX(Rawdata!$D$1:$F$701,MATCH('Sorted Data'!AN$1&amp;'Sorted Data'!$E47,Rawdata!$D$1:$D$701,FALSE),MATCH('Sorted Data'!$D47,Rawdata!$D$1:$F$1,FALSE))</f>
        <v>#N/A</v>
      </c>
      <c r="AO47" s="3" t="e">
        <f>+INDEX(Rawdata!$D$1:$F$701,MATCH('Sorted Data'!AO$1&amp;'Sorted Data'!$E47,Rawdata!$D$1:$D$701,FALSE),MATCH('Sorted Data'!$D47,Rawdata!$D$1:$F$1,FALSE))</f>
        <v>#N/A</v>
      </c>
      <c r="AP47" s="3" t="e">
        <f>+INDEX(Rawdata!$D$1:$F$701,MATCH('Sorted Data'!AP$1&amp;'Sorted Data'!$E47,Rawdata!$D$1:$D$701,FALSE),MATCH('Sorted Data'!$D47,Rawdata!$D$1:$F$1,FALSE))</f>
        <v>#N/A</v>
      </c>
      <c r="AQ47" s="3" t="e">
        <f>+INDEX(Rawdata!$D$1:$F$701,MATCH('Sorted Data'!AQ$1&amp;'Sorted Data'!$E47,Rawdata!$D$1:$D$701,FALSE),MATCH('Sorted Data'!$D47,Rawdata!$D$1:$F$1,FALSE))</f>
        <v>#N/A</v>
      </c>
      <c r="AR47" s="3" t="e">
        <f>+INDEX(Rawdata!$D$1:$F$701,MATCH('Sorted Data'!AR$1&amp;'Sorted Data'!$E47,Rawdata!$D$1:$D$701,FALSE),MATCH('Sorted Data'!$D47,Rawdata!$D$1:$F$1,FALSE))</f>
        <v>#N/A</v>
      </c>
      <c r="AS47" s="3" t="e">
        <f>+INDEX(Rawdata!$D$1:$F$701,MATCH('Sorted Data'!AS$1&amp;'Sorted Data'!$E47,Rawdata!$D$1:$D$701,FALSE),MATCH('Sorted Data'!$D47,Rawdata!$D$1:$F$1,FALSE))</f>
        <v>#N/A</v>
      </c>
      <c r="AT47" s="3" t="e">
        <f>+INDEX(Rawdata!$D$1:$F$701,MATCH('Sorted Data'!AT$1&amp;'Sorted Data'!$E47,Rawdata!$D$1:$D$701,FALSE),MATCH('Sorted Data'!$D47,Rawdata!$D$1:$F$1,FALSE))</f>
        <v>#N/A</v>
      </c>
      <c r="AU47" s="3" t="e">
        <f>+INDEX(Rawdata!$D$1:$F$701,MATCH('Sorted Data'!AU$1&amp;'Sorted Data'!$E47,Rawdata!$D$1:$D$701,FALSE),MATCH('Sorted Data'!$D47,Rawdata!$D$1:$F$1,FALSE))</f>
        <v>#N/A</v>
      </c>
      <c r="AV47" s="3" t="e">
        <f>+INDEX(Rawdata!$D$1:$F$701,MATCH('Sorted Data'!AV$1&amp;'Sorted Data'!$E47,Rawdata!$D$1:$D$701,FALSE),MATCH('Sorted Data'!$D47,Rawdata!$D$1:$F$1,FALSE))</f>
        <v>#N/A</v>
      </c>
      <c r="AW47" s="3" t="e">
        <f>+INDEX(Rawdata!$D$1:$F$701,MATCH('Sorted Data'!AW$1&amp;'Sorted Data'!$E47,Rawdata!$D$1:$D$701,FALSE),MATCH('Sorted Data'!$D47,Rawdata!$D$1:$F$1,FALSE))</f>
        <v>#N/A</v>
      </c>
      <c r="AX47" s="3" t="e">
        <f>+INDEX(Rawdata!$D$1:$F$701,MATCH('Sorted Data'!AX$1&amp;'Sorted Data'!$E47,Rawdata!$D$1:$D$701,FALSE),MATCH('Sorted Data'!$D47,Rawdata!$D$1:$F$1,FALSE))</f>
        <v>#N/A</v>
      </c>
      <c r="AY47" s="3" t="str">
        <f>+INDEX(Rawdata!$D$1:$F$701,MATCH('Sorted Data'!AY$1&amp;'Sorted Data'!$E47,Rawdata!$D$1:$D$701,FALSE),MATCH('Sorted Data'!$D47,Rawdata!$D$1:$F$1,FALSE))</f>
        <v>No</v>
      </c>
      <c r="AZ47" s="3" t="e">
        <f>+INDEX(Rawdata!$D$1:$F$701,MATCH('Sorted Data'!AZ$1&amp;'Sorted Data'!$E47,Rawdata!$D$1:$D$701,FALSE),MATCH('Sorted Data'!$D47,Rawdata!$D$1:$F$1,FALSE))</f>
        <v>#N/A</v>
      </c>
      <c r="BA47" s="3" t="e">
        <f>+INDEX(Rawdata!$D$1:$F$701,MATCH('Sorted Data'!BA$1&amp;'Sorted Data'!$E47,Rawdata!$D$1:$D$701,FALSE),MATCH('Sorted Data'!$D47,Rawdata!$D$1:$F$1,FALSE))</f>
        <v>#N/A</v>
      </c>
      <c r="BB47" s="3" t="str">
        <f>+INDEX(Rawdata!$D$1:$F$701,MATCH('Sorted Data'!BB$1&amp;'Sorted Data'!$E47,Rawdata!$D$1:$D$701,FALSE),MATCH('Sorted Data'!$D47,Rawdata!$D$1:$F$1,FALSE))</f>
        <v>Yes</v>
      </c>
      <c r="BC47" s="3" t="e">
        <f>+INDEX(Rawdata!$D$1:$F$701,MATCH('Sorted Data'!BC$1&amp;'Sorted Data'!$E47,Rawdata!$D$1:$D$701,FALSE),MATCH('Sorted Data'!$D47,Rawdata!$D$1:$F$1,FALSE))</f>
        <v>#N/A</v>
      </c>
      <c r="BD47" s="3" t="e">
        <f>+INDEX(Rawdata!$D$1:$F$701,MATCH('Sorted Data'!BD$1&amp;'Sorted Data'!$E47,Rawdata!$D$1:$D$701,FALSE),MATCH('Sorted Data'!$D47,Rawdata!$D$1:$F$1,FALSE))</f>
        <v>#N/A</v>
      </c>
      <c r="BE47" s="3" t="e">
        <f>+INDEX(Rawdata!$D$1:$F$701,MATCH('Sorted Data'!BE$1&amp;'Sorted Data'!$E47,Rawdata!$D$1:$D$701,FALSE),MATCH('Sorted Data'!$D47,Rawdata!$D$1:$F$1,FALSE))</f>
        <v>#N/A</v>
      </c>
      <c r="BF47" s="3" t="e">
        <f>+INDEX(Rawdata!$D$1:$F$701,MATCH('Sorted Data'!BF$1&amp;'Sorted Data'!$E47,Rawdata!$D$1:$D$701,FALSE),MATCH('Sorted Data'!$D47,Rawdata!$D$1:$F$1,FALSE))</f>
        <v>#N/A</v>
      </c>
      <c r="BG47" s="3" t="e">
        <f>+INDEX(Rawdata!$D$1:$F$701,MATCH('Sorted Data'!BG$1&amp;'Sorted Data'!$E47,Rawdata!$D$1:$D$701,FALSE),MATCH('Sorted Data'!$D47,Rawdata!$D$1:$F$1,FALSE))</f>
        <v>#N/A</v>
      </c>
      <c r="BH47" s="3" t="e">
        <f>+INDEX(Rawdata!$D$1:$F$701,MATCH('Sorted Data'!BH$1&amp;'Sorted Data'!$E47,Rawdata!$D$1:$D$701,FALSE),MATCH('Sorted Data'!$D47,Rawdata!$D$1:$F$1,FALSE))</f>
        <v>#N/A</v>
      </c>
      <c r="BI47" s="3" t="e">
        <f>+INDEX(Rawdata!$D$1:$F$701,MATCH('Sorted Data'!BI$1&amp;'Sorted Data'!$E47,Rawdata!$D$1:$D$701,FALSE),MATCH('Sorted Data'!$D47,Rawdata!$D$1:$F$1,FALSE))</f>
        <v>#N/A</v>
      </c>
      <c r="BJ47" s="3" t="e">
        <f>+INDEX(Rawdata!$D$1:$F$701,MATCH('Sorted Data'!BJ$1&amp;'Sorted Data'!$E47,Rawdata!$D$1:$D$701,FALSE),MATCH('Sorted Data'!$D47,Rawdata!$D$1:$F$1,FALSE))</f>
        <v>#N/A</v>
      </c>
    </row>
    <row r="48" spans="2:62" x14ac:dyDescent="0.2">
      <c r="B48" t="str">
        <f>+B15</f>
        <v>Magazine Capacity Restriction?</v>
      </c>
      <c r="C48">
        <f t="shared" si="1"/>
        <v>2</v>
      </c>
      <c r="D48" t="s">
        <v>1</v>
      </c>
      <c r="E48" s="6" t="s">
        <v>608</v>
      </c>
      <c r="F48" s="11" t="str">
        <f t="shared" si="2"/>
        <v>Magazine Capacity Restriction?Long guns</v>
      </c>
      <c r="G48" s="3" t="e">
        <f>+INDEX(Rawdata!$D$1:$F$701,MATCH('Sorted Data'!G$1&amp;'Sorted Data'!$E48,Rawdata!$D$1:$D$701,FALSE),MATCH('Sorted Data'!$D48,Rawdata!$D$1:$F$1,FALSE))</f>
        <v>#N/A</v>
      </c>
      <c r="H48" s="3" t="e">
        <f>+INDEX(Rawdata!$D$1:$F$701,MATCH('Sorted Data'!H$1&amp;'Sorted Data'!$E48,Rawdata!$D$1:$D$701,FALSE),MATCH('Sorted Data'!$D48,Rawdata!$D$1:$F$1,FALSE))</f>
        <v>#N/A</v>
      </c>
      <c r="I48" s="3" t="e">
        <f>+INDEX(Rawdata!$D$1:$F$701,MATCH('Sorted Data'!I$1&amp;'Sorted Data'!$E48,Rawdata!$D$1:$D$701,FALSE),MATCH('Sorted Data'!$D48,Rawdata!$D$1:$F$1,FALSE))</f>
        <v>#N/A</v>
      </c>
      <c r="J48" s="3" t="e">
        <f>+INDEX(Rawdata!$D$1:$F$701,MATCH('Sorted Data'!J$1&amp;'Sorted Data'!$E48,Rawdata!$D$1:$D$701,FALSE),MATCH('Sorted Data'!$D48,Rawdata!$D$1:$F$1,FALSE))</f>
        <v>#N/A</v>
      </c>
      <c r="K48" s="3" t="e">
        <f>+INDEX(Rawdata!$D$1:$F$701,MATCH('Sorted Data'!K$1&amp;'Sorted Data'!$E48,Rawdata!$D$1:$D$701,FALSE),MATCH('Sorted Data'!$D48,Rawdata!$D$1:$F$1,FALSE))</f>
        <v>#N/A</v>
      </c>
      <c r="L48" s="3" t="e">
        <f>+INDEX(Rawdata!$D$1:$F$701,MATCH('Sorted Data'!L$1&amp;'Sorted Data'!$E48,Rawdata!$D$1:$D$701,FALSE),MATCH('Sorted Data'!$D48,Rawdata!$D$1:$F$1,FALSE))</f>
        <v>#N/A</v>
      </c>
      <c r="M48" s="3" t="e">
        <f>+INDEX(Rawdata!$D$1:$F$701,MATCH('Sorted Data'!M$1&amp;'Sorted Data'!$E48,Rawdata!$D$1:$D$701,FALSE),MATCH('Sorted Data'!$D48,Rawdata!$D$1:$F$1,FALSE))</f>
        <v>#N/A</v>
      </c>
      <c r="N48" s="3" t="e">
        <f>+INDEX(Rawdata!$D$1:$F$701,MATCH('Sorted Data'!N$1&amp;'Sorted Data'!$E48,Rawdata!$D$1:$D$701,FALSE),MATCH('Sorted Data'!$D48,Rawdata!$D$1:$F$1,FALSE))</f>
        <v>#N/A</v>
      </c>
      <c r="O48" s="3" t="e">
        <f>+INDEX(Rawdata!$D$1:$F$701,MATCH('Sorted Data'!O$1&amp;'Sorted Data'!$E48,Rawdata!$D$1:$D$701,FALSE),MATCH('Sorted Data'!$D48,Rawdata!$D$1:$F$1,FALSE))</f>
        <v>#N/A</v>
      </c>
      <c r="P48" s="3" t="e">
        <f>+INDEX(Rawdata!$D$1:$F$701,MATCH('Sorted Data'!P$1&amp;'Sorted Data'!$E48,Rawdata!$D$1:$D$701,FALSE),MATCH('Sorted Data'!$D48,Rawdata!$D$1:$F$1,FALSE))</f>
        <v>#N/A</v>
      </c>
      <c r="Q48" s="3" t="e">
        <f>+INDEX(Rawdata!$D$1:$F$701,MATCH('Sorted Data'!Q$1&amp;'Sorted Data'!$E48,Rawdata!$D$1:$D$701,FALSE),MATCH('Sorted Data'!$D48,Rawdata!$D$1:$F$1,FALSE))</f>
        <v>#N/A</v>
      </c>
      <c r="R48" s="3" t="e">
        <f>+INDEX(Rawdata!$D$1:$F$701,MATCH('Sorted Data'!R$1&amp;'Sorted Data'!$E48,Rawdata!$D$1:$D$701,FALSE),MATCH('Sorted Data'!$D48,Rawdata!$D$1:$F$1,FALSE))</f>
        <v>#N/A</v>
      </c>
      <c r="S48" s="3" t="e">
        <f>+INDEX(Rawdata!$D$1:$F$701,MATCH('Sorted Data'!S$1&amp;'Sorted Data'!$E48,Rawdata!$D$1:$D$701,FALSE),MATCH('Sorted Data'!$D48,Rawdata!$D$1:$F$1,FALSE))</f>
        <v>#N/A</v>
      </c>
      <c r="T48" s="3" t="e">
        <f>+INDEX(Rawdata!$D$1:$F$701,MATCH('Sorted Data'!T$1&amp;'Sorted Data'!$E48,Rawdata!$D$1:$D$701,FALSE),MATCH('Sorted Data'!$D48,Rawdata!$D$1:$F$1,FALSE))</f>
        <v>#N/A</v>
      </c>
      <c r="U48" s="3" t="e">
        <f>+INDEX(Rawdata!$D$1:$F$701,MATCH('Sorted Data'!U$1&amp;'Sorted Data'!$E48,Rawdata!$D$1:$D$701,FALSE),MATCH('Sorted Data'!$D48,Rawdata!$D$1:$F$1,FALSE))</f>
        <v>#N/A</v>
      </c>
      <c r="V48" s="3" t="e">
        <f>+INDEX(Rawdata!$D$1:$F$701,MATCH('Sorted Data'!V$1&amp;'Sorted Data'!$E48,Rawdata!$D$1:$D$701,FALSE),MATCH('Sorted Data'!$D48,Rawdata!$D$1:$F$1,FALSE))</f>
        <v>#N/A</v>
      </c>
      <c r="W48" s="3" t="e">
        <f>+INDEX(Rawdata!$D$1:$F$701,MATCH('Sorted Data'!W$1&amp;'Sorted Data'!$E48,Rawdata!$D$1:$D$701,FALSE),MATCH('Sorted Data'!$D48,Rawdata!$D$1:$F$1,FALSE))</f>
        <v>#N/A</v>
      </c>
      <c r="X48" s="3" t="e">
        <f>+INDEX(Rawdata!$D$1:$F$701,MATCH('Sorted Data'!X$1&amp;'Sorted Data'!$E48,Rawdata!$D$1:$D$701,FALSE),MATCH('Sorted Data'!$D48,Rawdata!$D$1:$F$1,FALSE))</f>
        <v>#N/A</v>
      </c>
      <c r="Y48" s="3" t="e">
        <f>+INDEX(Rawdata!$D$1:$F$701,MATCH('Sorted Data'!Y$1&amp;'Sorted Data'!$E48,Rawdata!$D$1:$D$701,FALSE),MATCH('Sorted Data'!$D48,Rawdata!$D$1:$F$1,FALSE))</f>
        <v>#N/A</v>
      </c>
      <c r="Z48" s="3" t="e">
        <f>+INDEX(Rawdata!$D$1:$F$701,MATCH('Sorted Data'!Z$1&amp;'Sorted Data'!$E48,Rawdata!$D$1:$D$701,FALSE),MATCH('Sorted Data'!$D48,Rawdata!$D$1:$F$1,FALSE))</f>
        <v>#N/A</v>
      </c>
      <c r="AA48" s="3" t="e">
        <f>+INDEX(Rawdata!$D$1:$F$701,MATCH('Sorted Data'!AA$1&amp;'Sorted Data'!$E48,Rawdata!$D$1:$D$701,FALSE),MATCH('Sorted Data'!$D48,Rawdata!$D$1:$F$1,FALSE))</f>
        <v>#N/A</v>
      </c>
      <c r="AB48" s="3" t="e">
        <f>+INDEX(Rawdata!$D$1:$F$701,MATCH('Sorted Data'!AB$1&amp;'Sorted Data'!$E48,Rawdata!$D$1:$D$701,FALSE),MATCH('Sorted Data'!$D48,Rawdata!$D$1:$F$1,FALSE))</f>
        <v>#N/A</v>
      </c>
      <c r="AC48" s="3" t="e">
        <f>+INDEX(Rawdata!$D$1:$F$701,MATCH('Sorted Data'!AC$1&amp;'Sorted Data'!$E48,Rawdata!$D$1:$D$701,FALSE),MATCH('Sorted Data'!$D48,Rawdata!$D$1:$F$1,FALSE))</f>
        <v>#N/A</v>
      </c>
      <c r="AD48" s="3" t="e">
        <f>+INDEX(Rawdata!$D$1:$F$701,MATCH('Sorted Data'!AD$1&amp;'Sorted Data'!$E48,Rawdata!$D$1:$D$701,FALSE),MATCH('Sorted Data'!$D48,Rawdata!$D$1:$F$1,FALSE))</f>
        <v>#N/A</v>
      </c>
      <c r="AE48" s="3" t="e">
        <f>+INDEX(Rawdata!$D$1:$F$701,MATCH('Sorted Data'!AE$1&amp;'Sorted Data'!$E48,Rawdata!$D$1:$D$701,FALSE),MATCH('Sorted Data'!$D48,Rawdata!$D$1:$F$1,FALSE))</f>
        <v>#N/A</v>
      </c>
      <c r="AF48" s="3" t="e">
        <f>+INDEX(Rawdata!$D$1:$F$701,MATCH('Sorted Data'!AF$1&amp;'Sorted Data'!$E48,Rawdata!$D$1:$D$701,FALSE),MATCH('Sorted Data'!$D48,Rawdata!$D$1:$F$1,FALSE))</f>
        <v>#N/A</v>
      </c>
      <c r="AG48" s="3" t="e">
        <f>+INDEX(Rawdata!$D$1:$F$701,MATCH('Sorted Data'!AG$1&amp;'Sorted Data'!$E48,Rawdata!$D$1:$D$701,FALSE),MATCH('Sorted Data'!$D48,Rawdata!$D$1:$F$1,FALSE))</f>
        <v>#N/A</v>
      </c>
      <c r="AH48" s="3" t="e">
        <f>+INDEX(Rawdata!$D$1:$F$701,MATCH('Sorted Data'!AH$1&amp;'Sorted Data'!$E48,Rawdata!$D$1:$D$701,FALSE),MATCH('Sorted Data'!$D48,Rawdata!$D$1:$F$1,FALSE))</f>
        <v>#N/A</v>
      </c>
      <c r="AI48" s="3" t="e">
        <f>+INDEX(Rawdata!$D$1:$F$701,MATCH('Sorted Data'!AI$1&amp;'Sorted Data'!$E48,Rawdata!$D$1:$D$701,FALSE),MATCH('Sorted Data'!$D48,Rawdata!$D$1:$F$1,FALSE))</f>
        <v>#N/A</v>
      </c>
      <c r="AJ48" s="3" t="e">
        <f>+INDEX(Rawdata!$D$1:$F$701,MATCH('Sorted Data'!AJ$1&amp;'Sorted Data'!$E48,Rawdata!$D$1:$D$701,FALSE),MATCH('Sorted Data'!$D48,Rawdata!$D$1:$F$1,FALSE))</f>
        <v>#N/A</v>
      </c>
      <c r="AK48" s="3" t="e">
        <f>+INDEX(Rawdata!$D$1:$F$701,MATCH('Sorted Data'!AK$1&amp;'Sorted Data'!$E48,Rawdata!$D$1:$D$701,FALSE),MATCH('Sorted Data'!$D48,Rawdata!$D$1:$F$1,FALSE))</f>
        <v>#N/A</v>
      </c>
      <c r="AL48" s="3" t="e">
        <f>+INDEX(Rawdata!$D$1:$F$701,MATCH('Sorted Data'!AL$1&amp;'Sorted Data'!$E48,Rawdata!$D$1:$D$701,FALSE),MATCH('Sorted Data'!$D48,Rawdata!$D$1:$F$1,FALSE))</f>
        <v>#N/A</v>
      </c>
      <c r="AM48" s="3" t="e">
        <f>+INDEX(Rawdata!$D$1:$F$701,MATCH('Sorted Data'!AM$1&amp;'Sorted Data'!$E48,Rawdata!$D$1:$D$701,FALSE),MATCH('Sorted Data'!$D48,Rawdata!$D$1:$F$1,FALSE))</f>
        <v>#N/A</v>
      </c>
      <c r="AN48" s="3" t="e">
        <f>+INDEX(Rawdata!$D$1:$F$701,MATCH('Sorted Data'!AN$1&amp;'Sorted Data'!$E48,Rawdata!$D$1:$D$701,FALSE),MATCH('Sorted Data'!$D48,Rawdata!$D$1:$F$1,FALSE))</f>
        <v>#N/A</v>
      </c>
      <c r="AO48" s="3" t="e">
        <f>+INDEX(Rawdata!$D$1:$F$701,MATCH('Sorted Data'!AO$1&amp;'Sorted Data'!$E48,Rawdata!$D$1:$D$701,FALSE),MATCH('Sorted Data'!$D48,Rawdata!$D$1:$F$1,FALSE))</f>
        <v>#N/A</v>
      </c>
      <c r="AP48" s="3" t="e">
        <f>+INDEX(Rawdata!$D$1:$F$701,MATCH('Sorted Data'!AP$1&amp;'Sorted Data'!$E48,Rawdata!$D$1:$D$701,FALSE),MATCH('Sorted Data'!$D48,Rawdata!$D$1:$F$1,FALSE))</f>
        <v>#N/A</v>
      </c>
      <c r="AQ48" s="3" t="e">
        <f>+INDEX(Rawdata!$D$1:$F$701,MATCH('Sorted Data'!AQ$1&amp;'Sorted Data'!$E48,Rawdata!$D$1:$D$701,FALSE),MATCH('Sorted Data'!$D48,Rawdata!$D$1:$F$1,FALSE))</f>
        <v>#N/A</v>
      </c>
      <c r="AR48" s="3" t="e">
        <f>+INDEX(Rawdata!$D$1:$F$701,MATCH('Sorted Data'!AR$1&amp;'Sorted Data'!$E48,Rawdata!$D$1:$D$701,FALSE),MATCH('Sorted Data'!$D48,Rawdata!$D$1:$F$1,FALSE))</f>
        <v>#N/A</v>
      </c>
      <c r="AS48" s="3" t="e">
        <f>+INDEX(Rawdata!$D$1:$F$701,MATCH('Sorted Data'!AS$1&amp;'Sorted Data'!$E48,Rawdata!$D$1:$D$701,FALSE),MATCH('Sorted Data'!$D48,Rawdata!$D$1:$F$1,FALSE))</f>
        <v>#N/A</v>
      </c>
      <c r="AT48" s="3" t="e">
        <f>+INDEX(Rawdata!$D$1:$F$701,MATCH('Sorted Data'!AT$1&amp;'Sorted Data'!$E48,Rawdata!$D$1:$D$701,FALSE),MATCH('Sorted Data'!$D48,Rawdata!$D$1:$F$1,FALSE))</f>
        <v>#N/A</v>
      </c>
      <c r="AU48" s="3" t="e">
        <f>+INDEX(Rawdata!$D$1:$F$701,MATCH('Sorted Data'!AU$1&amp;'Sorted Data'!$E48,Rawdata!$D$1:$D$701,FALSE),MATCH('Sorted Data'!$D48,Rawdata!$D$1:$F$1,FALSE))</f>
        <v>#N/A</v>
      </c>
      <c r="AV48" s="3" t="e">
        <f>+INDEX(Rawdata!$D$1:$F$701,MATCH('Sorted Data'!AV$1&amp;'Sorted Data'!$E48,Rawdata!$D$1:$D$701,FALSE),MATCH('Sorted Data'!$D48,Rawdata!$D$1:$F$1,FALSE))</f>
        <v>#N/A</v>
      </c>
      <c r="AW48" s="3" t="e">
        <f>+INDEX(Rawdata!$D$1:$F$701,MATCH('Sorted Data'!AW$1&amp;'Sorted Data'!$E48,Rawdata!$D$1:$D$701,FALSE),MATCH('Sorted Data'!$D48,Rawdata!$D$1:$F$1,FALSE))</f>
        <v>#N/A</v>
      </c>
      <c r="AX48" s="3" t="e">
        <f>+INDEX(Rawdata!$D$1:$F$701,MATCH('Sorted Data'!AX$1&amp;'Sorted Data'!$E48,Rawdata!$D$1:$D$701,FALSE),MATCH('Sorted Data'!$D48,Rawdata!$D$1:$F$1,FALSE))</f>
        <v>#N/A</v>
      </c>
      <c r="AY48" s="3" t="e">
        <f>+INDEX(Rawdata!$D$1:$F$701,MATCH('Sorted Data'!AY$1&amp;'Sorted Data'!$E48,Rawdata!$D$1:$D$701,FALSE),MATCH('Sorted Data'!$D48,Rawdata!$D$1:$F$1,FALSE))</f>
        <v>#N/A</v>
      </c>
      <c r="AZ48" s="3" t="str">
        <f>+INDEX(Rawdata!$D$1:$F$701,MATCH('Sorted Data'!AZ$1&amp;'Sorted Data'!$E48,Rawdata!$D$1:$D$701,FALSE),MATCH('Sorted Data'!$D48,Rawdata!$D$1:$F$1,FALSE))</f>
        <v>Yes</v>
      </c>
      <c r="BA48" s="3" t="str">
        <f>+INDEX(Rawdata!$D$1:$F$701,MATCH('Sorted Data'!BA$1&amp;'Sorted Data'!$E48,Rawdata!$D$1:$D$701,FALSE),MATCH('Sorted Data'!$D48,Rawdata!$D$1:$F$1,FALSE))</f>
        <v>No</v>
      </c>
      <c r="BB48" s="3" t="e">
        <f>+INDEX(Rawdata!$D$1:$F$701,MATCH('Sorted Data'!BB$1&amp;'Sorted Data'!$E48,Rawdata!$D$1:$D$701,FALSE),MATCH('Sorted Data'!$D48,Rawdata!$D$1:$F$1,FALSE))</f>
        <v>#N/A</v>
      </c>
      <c r="BC48" s="3" t="e">
        <f>+INDEX(Rawdata!$D$1:$F$701,MATCH('Sorted Data'!BC$1&amp;'Sorted Data'!$E48,Rawdata!$D$1:$D$701,FALSE),MATCH('Sorted Data'!$D48,Rawdata!$D$1:$F$1,FALSE))</f>
        <v>#N/A</v>
      </c>
      <c r="BD48" s="3" t="e">
        <f>+INDEX(Rawdata!$D$1:$F$701,MATCH('Sorted Data'!BD$1&amp;'Sorted Data'!$E48,Rawdata!$D$1:$D$701,FALSE),MATCH('Sorted Data'!$D48,Rawdata!$D$1:$F$1,FALSE))</f>
        <v>#N/A</v>
      </c>
      <c r="BE48" s="3" t="e">
        <f>+INDEX(Rawdata!$D$1:$F$701,MATCH('Sorted Data'!BE$1&amp;'Sorted Data'!$E48,Rawdata!$D$1:$D$701,FALSE),MATCH('Sorted Data'!$D48,Rawdata!$D$1:$F$1,FALSE))</f>
        <v>#N/A</v>
      </c>
      <c r="BF48" s="3" t="e">
        <f>+INDEX(Rawdata!$D$1:$F$701,MATCH('Sorted Data'!BF$1&amp;'Sorted Data'!$E48,Rawdata!$D$1:$D$701,FALSE),MATCH('Sorted Data'!$D48,Rawdata!$D$1:$F$1,FALSE))</f>
        <v>#N/A</v>
      </c>
      <c r="BG48" s="3" t="e">
        <f>+INDEX(Rawdata!$D$1:$F$701,MATCH('Sorted Data'!BG$1&amp;'Sorted Data'!$E48,Rawdata!$D$1:$D$701,FALSE),MATCH('Sorted Data'!$D48,Rawdata!$D$1:$F$1,FALSE))</f>
        <v>#N/A</v>
      </c>
      <c r="BH48" s="3" t="e">
        <f>+INDEX(Rawdata!$D$1:$F$701,MATCH('Sorted Data'!BH$1&amp;'Sorted Data'!$E48,Rawdata!$D$1:$D$701,FALSE),MATCH('Sorted Data'!$D48,Rawdata!$D$1:$F$1,FALSE))</f>
        <v>#N/A</v>
      </c>
      <c r="BI48" s="3" t="e">
        <f>+INDEX(Rawdata!$D$1:$F$701,MATCH('Sorted Data'!BI$1&amp;'Sorted Data'!$E48,Rawdata!$D$1:$D$701,FALSE),MATCH('Sorted Data'!$D48,Rawdata!$D$1:$F$1,FALSE))</f>
        <v>#N/A</v>
      </c>
      <c r="BJ48" s="3" t="e">
        <f>+INDEX(Rawdata!$D$1:$F$701,MATCH('Sorted Data'!BJ$1&amp;'Sorted Data'!$E48,Rawdata!$D$1:$D$701,FALSE),MATCH('Sorted Data'!$D48,Rawdata!$D$1:$F$1,FALSE))</f>
        <v>#N/A</v>
      </c>
    </row>
    <row r="49" spans="2:62" x14ac:dyDescent="0.2">
      <c r="C49">
        <f t="shared" si="1"/>
        <v>2</v>
      </c>
      <c r="D49" t="s">
        <v>1</v>
      </c>
      <c r="E49" t="s">
        <v>633</v>
      </c>
      <c r="F49" s="11" t="str">
        <f t="shared" si="2"/>
        <v>Long guns</v>
      </c>
      <c r="G49" s="3" t="e">
        <f>+INDEX(Rawdata!$D$1:$F$701,MATCH('Sorted Data'!G$1&amp;'Sorted Data'!$E49,Rawdata!$D$1:$D$701,FALSE),MATCH('Sorted Data'!$D49,Rawdata!$D$1:$F$1,FALSE))</f>
        <v>#N/A</v>
      </c>
      <c r="H49" s="3" t="e">
        <f>+INDEX(Rawdata!$D$1:$F$701,MATCH('Sorted Data'!H$1&amp;'Sorted Data'!$E49,Rawdata!$D$1:$D$701,FALSE),MATCH('Sorted Data'!$D49,Rawdata!$D$1:$F$1,FALSE))</f>
        <v>#N/A</v>
      </c>
      <c r="I49" s="3" t="e">
        <f>+INDEX(Rawdata!$D$1:$F$701,MATCH('Sorted Data'!I$1&amp;'Sorted Data'!$E49,Rawdata!$D$1:$D$701,FALSE),MATCH('Sorted Data'!$D49,Rawdata!$D$1:$F$1,FALSE))</f>
        <v>#N/A</v>
      </c>
      <c r="J49" s="3" t="e">
        <f>+INDEX(Rawdata!$D$1:$F$701,MATCH('Sorted Data'!J$1&amp;'Sorted Data'!$E49,Rawdata!$D$1:$D$701,FALSE),MATCH('Sorted Data'!$D49,Rawdata!$D$1:$F$1,FALSE))</f>
        <v>#N/A</v>
      </c>
      <c r="K49" s="3" t="e">
        <f>+INDEX(Rawdata!$D$1:$F$701,MATCH('Sorted Data'!K$1&amp;'Sorted Data'!$E49,Rawdata!$D$1:$D$701,FALSE),MATCH('Sorted Data'!$D49,Rawdata!$D$1:$F$1,FALSE))</f>
        <v>#N/A</v>
      </c>
      <c r="L49" s="3" t="e">
        <f>+INDEX(Rawdata!$D$1:$F$701,MATCH('Sorted Data'!L$1&amp;'Sorted Data'!$E49,Rawdata!$D$1:$D$701,FALSE),MATCH('Sorted Data'!$D49,Rawdata!$D$1:$F$1,FALSE))</f>
        <v>#N/A</v>
      </c>
      <c r="M49" s="3" t="e">
        <f>+INDEX(Rawdata!$D$1:$F$701,MATCH('Sorted Data'!M$1&amp;'Sorted Data'!$E49,Rawdata!$D$1:$D$701,FALSE),MATCH('Sorted Data'!$D49,Rawdata!$D$1:$F$1,FALSE))</f>
        <v>#N/A</v>
      </c>
      <c r="N49" s="3" t="e">
        <f>+INDEX(Rawdata!$D$1:$F$701,MATCH('Sorted Data'!N$1&amp;'Sorted Data'!$E49,Rawdata!$D$1:$D$701,FALSE),MATCH('Sorted Data'!$D49,Rawdata!$D$1:$F$1,FALSE))</f>
        <v>#N/A</v>
      </c>
      <c r="O49" s="3" t="e">
        <f>+INDEX(Rawdata!$D$1:$F$701,MATCH('Sorted Data'!O$1&amp;'Sorted Data'!$E49,Rawdata!$D$1:$D$701,FALSE),MATCH('Sorted Data'!$D49,Rawdata!$D$1:$F$1,FALSE))</f>
        <v>#N/A</v>
      </c>
      <c r="P49" s="3" t="e">
        <f>+INDEX(Rawdata!$D$1:$F$701,MATCH('Sorted Data'!P$1&amp;'Sorted Data'!$E49,Rawdata!$D$1:$D$701,FALSE),MATCH('Sorted Data'!$D49,Rawdata!$D$1:$F$1,FALSE))</f>
        <v>#N/A</v>
      </c>
      <c r="Q49" s="3" t="e">
        <f>+INDEX(Rawdata!$D$1:$F$701,MATCH('Sorted Data'!Q$1&amp;'Sorted Data'!$E49,Rawdata!$D$1:$D$701,FALSE),MATCH('Sorted Data'!$D49,Rawdata!$D$1:$F$1,FALSE))</f>
        <v>#N/A</v>
      </c>
      <c r="R49" s="3" t="e">
        <f>+INDEX(Rawdata!$D$1:$F$701,MATCH('Sorted Data'!R$1&amp;'Sorted Data'!$E49,Rawdata!$D$1:$D$701,FALSE),MATCH('Sorted Data'!$D49,Rawdata!$D$1:$F$1,FALSE))</f>
        <v>#N/A</v>
      </c>
      <c r="S49" s="3" t="e">
        <f>+INDEX(Rawdata!$D$1:$F$701,MATCH('Sorted Data'!S$1&amp;'Sorted Data'!$E49,Rawdata!$D$1:$D$701,FALSE),MATCH('Sorted Data'!$D49,Rawdata!$D$1:$F$1,FALSE))</f>
        <v>#N/A</v>
      </c>
      <c r="T49" s="3" t="e">
        <f>+INDEX(Rawdata!$D$1:$F$701,MATCH('Sorted Data'!T$1&amp;'Sorted Data'!$E49,Rawdata!$D$1:$D$701,FALSE),MATCH('Sorted Data'!$D49,Rawdata!$D$1:$F$1,FALSE))</f>
        <v>#N/A</v>
      </c>
      <c r="U49" s="3" t="e">
        <f>+INDEX(Rawdata!$D$1:$F$701,MATCH('Sorted Data'!U$1&amp;'Sorted Data'!$E49,Rawdata!$D$1:$D$701,FALSE),MATCH('Sorted Data'!$D49,Rawdata!$D$1:$F$1,FALSE))</f>
        <v>#N/A</v>
      </c>
      <c r="V49" s="3" t="e">
        <f>+INDEX(Rawdata!$D$1:$F$701,MATCH('Sorted Data'!V$1&amp;'Sorted Data'!$E49,Rawdata!$D$1:$D$701,FALSE),MATCH('Sorted Data'!$D49,Rawdata!$D$1:$F$1,FALSE))</f>
        <v>#N/A</v>
      </c>
      <c r="W49" s="3" t="e">
        <f>+INDEX(Rawdata!$D$1:$F$701,MATCH('Sorted Data'!W$1&amp;'Sorted Data'!$E49,Rawdata!$D$1:$D$701,FALSE),MATCH('Sorted Data'!$D49,Rawdata!$D$1:$F$1,FALSE))</f>
        <v>#N/A</v>
      </c>
      <c r="X49" s="3" t="e">
        <f>+INDEX(Rawdata!$D$1:$F$701,MATCH('Sorted Data'!X$1&amp;'Sorted Data'!$E49,Rawdata!$D$1:$D$701,FALSE),MATCH('Sorted Data'!$D49,Rawdata!$D$1:$F$1,FALSE))</f>
        <v>#N/A</v>
      </c>
      <c r="Y49" s="3" t="e">
        <f>+INDEX(Rawdata!$D$1:$F$701,MATCH('Sorted Data'!Y$1&amp;'Sorted Data'!$E49,Rawdata!$D$1:$D$701,FALSE),MATCH('Sorted Data'!$D49,Rawdata!$D$1:$F$1,FALSE))</f>
        <v>#N/A</v>
      </c>
      <c r="Z49" s="3" t="e">
        <f>+INDEX(Rawdata!$D$1:$F$701,MATCH('Sorted Data'!Z$1&amp;'Sorted Data'!$E49,Rawdata!$D$1:$D$701,FALSE),MATCH('Sorted Data'!$D49,Rawdata!$D$1:$F$1,FALSE))</f>
        <v>#N/A</v>
      </c>
      <c r="AA49" s="3" t="e">
        <f>+INDEX(Rawdata!$D$1:$F$701,MATCH('Sorted Data'!AA$1&amp;'Sorted Data'!$E49,Rawdata!$D$1:$D$701,FALSE),MATCH('Sorted Data'!$D49,Rawdata!$D$1:$F$1,FALSE))</f>
        <v>#N/A</v>
      </c>
      <c r="AB49" s="3" t="e">
        <f>+INDEX(Rawdata!$D$1:$F$701,MATCH('Sorted Data'!AB$1&amp;'Sorted Data'!$E49,Rawdata!$D$1:$D$701,FALSE),MATCH('Sorted Data'!$D49,Rawdata!$D$1:$F$1,FALSE))</f>
        <v>#N/A</v>
      </c>
      <c r="AC49" s="3" t="e">
        <f>+INDEX(Rawdata!$D$1:$F$701,MATCH('Sorted Data'!AC$1&amp;'Sorted Data'!$E49,Rawdata!$D$1:$D$701,FALSE),MATCH('Sorted Data'!$D49,Rawdata!$D$1:$F$1,FALSE))</f>
        <v>#N/A</v>
      </c>
      <c r="AD49" s="3" t="e">
        <f>+INDEX(Rawdata!$D$1:$F$701,MATCH('Sorted Data'!AD$1&amp;'Sorted Data'!$E49,Rawdata!$D$1:$D$701,FALSE),MATCH('Sorted Data'!$D49,Rawdata!$D$1:$F$1,FALSE))</f>
        <v>#N/A</v>
      </c>
      <c r="AE49" s="3" t="e">
        <f>+INDEX(Rawdata!$D$1:$F$701,MATCH('Sorted Data'!AE$1&amp;'Sorted Data'!$E49,Rawdata!$D$1:$D$701,FALSE),MATCH('Sorted Data'!$D49,Rawdata!$D$1:$F$1,FALSE))</f>
        <v>#N/A</v>
      </c>
      <c r="AF49" s="3" t="e">
        <f>+INDEX(Rawdata!$D$1:$F$701,MATCH('Sorted Data'!AF$1&amp;'Sorted Data'!$E49,Rawdata!$D$1:$D$701,FALSE),MATCH('Sorted Data'!$D49,Rawdata!$D$1:$F$1,FALSE))</f>
        <v>#N/A</v>
      </c>
      <c r="AG49" s="3" t="e">
        <f>+INDEX(Rawdata!$D$1:$F$701,MATCH('Sorted Data'!AG$1&amp;'Sorted Data'!$E49,Rawdata!$D$1:$D$701,FALSE),MATCH('Sorted Data'!$D49,Rawdata!$D$1:$F$1,FALSE))</f>
        <v>#N/A</v>
      </c>
      <c r="AH49" s="3" t="e">
        <f>+INDEX(Rawdata!$D$1:$F$701,MATCH('Sorted Data'!AH$1&amp;'Sorted Data'!$E49,Rawdata!$D$1:$D$701,FALSE),MATCH('Sorted Data'!$D49,Rawdata!$D$1:$F$1,FALSE))</f>
        <v>#N/A</v>
      </c>
      <c r="AI49" s="3" t="e">
        <f>+INDEX(Rawdata!$D$1:$F$701,MATCH('Sorted Data'!AI$1&amp;'Sorted Data'!$E49,Rawdata!$D$1:$D$701,FALSE),MATCH('Sorted Data'!$D49,Rawdata!$D$1:$F$1,FALSE))</f>
        <v>#N/A</v>
      </c>
      <c r="AJ49" s="3" t="e">
        <f>+INDEX(Rawdata!$D$1:$F$701,MATCH('Sorted Data'!AJ$1&amp;'Sorted Data'!$E49,Rawdata!$D$1:$D$701,FALSE),MATCH('Sorted Data'!$D49,Rawdata!$D$1:$F$1,FALSE))</f>
        <v>#N/A</v>
      </c>
      <c r="AK49" s="3" t="e">
        <f>+INDEX(Rawdata!$D$1:$F$701,MATCH('Sorted Data'!AK$1&amp;'Sorted Data'!$E49,Rawdata!$D$1:$D$701,FALSE),MATCH('Sorted Data'!$D49,Rawdata!$D$1:$F$1,FALSE))</f>
        <v>#N/A</v>
      </c>
      <c r="AL49" s="3" t="e">
        <f>+INDEX(Rawdata!$D$1:$F$701,MATCH('Sorted Data'!AL$1&amp;'Sorted Data'!$E49,Rawdata!$D$1:$D$701,FALSE),MATCH('Sorted Data'!$D49,Rawdata!$D$1:$F$1,FALSE))</f>
        <v>#N/A</v>
      </c>
      <c r="AM49" s="3" t="e">
        <f>+INDEX(Rawdata!$D$1:$F$701,MATCH('Sorted Data'!AM$1&amp;'Sorted Data'!$E49,Rawdata!$D$1:$D$701,FALSE),MATCH('Sorted Data'!$D49,Rawdata!$D$1:$F$1,FALSE))</f>
        <v>#N/A</v>
      </c>
      <c r="AN49" s="3" t="e">
        <f>+INDEX(Rawdata!$D$1:$F$701,MATCH('Sorted Data'!AN$1&amp;'Sorted Data'!$E49,Rawdata!$D$1:$D$701,FALSE),MATCH('Sorted Data'!$D49,Rawdata!$D$1:$F$1,FALSE))</f>
        <v>#N/A</v>
      </c>
      <c r="AO49" s="3" t="e">
        <f>+INDEX(Rawdata!$D$1:$F$701,MATCH('Sorted Data'!AO$1&amp;'Sorted Data'!$E49,Rawdata!$D$1:$D$701,FALSE),MATCH('Sorted Data'!$D49,Rawdata!$D$1:$F$1,FALSE))</f>
        <v>#N/A</v>
      </c>
      <c r="AP49" s="3" t="e">
        <f>+INDEX(Rawdata!$D$1:$F$701,MATCH('Sorted Data'!AP$1&amp;'Sorted Data'!$E49,Rawdata!$D$1:$D$701,FALSE),MATCH('Sorted Data'!$D49,Rawdata!$D$1:$F$1,FALSE))</f>
        <v>#N/A</v>
      </c>
      <c r="AQ49" s="3" t="e">
        <f>+INDEX(Rawdata!$D$1:$F$701,MATCH('Sorted Data'!AQ$1&amp;'Sorted Data'!$E49,Rawdata!$D$1:$D$701,FALSE),MATCH('Sorted Data'!$D49,Rawdata!$D$1:$F$1,FALSE))</f>
        <v>#N/A</v>
      </c>
      <c r="AR49" s="3" t="e">
        <f>+INDEX(Rawdata!$D$1:$F$701,MATCH('Sorted Data'!AR$1&amp;'Sorted Data'!$E49,Rawdata!$D$1:$D$701,FALSE),MATCH('Sorted Data'!$D49,Rawdata!$D$1:$F$1,FALSE))</f>
        <v>#N/A</v>
      </c>
      <c r="AS49" s="3" t="e">
        <f>+INDEX(Rawdata!$D$1:$F$701,MATCH('Sorted Data'!AS$1&amp;'Sorted Data'!$E49,Rawdata!$D$1:$D$701,FALSE),MATCH('Sorted Data'!$D49,Rawdata!$D$1:$F$1,FALSE))</f>
        <v>#N/A</v>
      </c>
      <c r="AT49" s="3" t="e">
        <f>+INDEX(Rawdata!$D$1:$F$701,MATCH('Sorted Data'!AT$1&amp;'Sorted Data'!$E49,Rawdata!$D$1:$D$701,FALSE),MATCH('Sorted Data'!$D49,Rawdata!$D$1:$F$1,FALSE))</f>
        <v>#N/A</v>
      </c>
      <c r="AU49" s="3" t="e">
        <f>+INDEX(Rawdata!$D$1:$F$701,MATCH('Sorted Data'!AU$1&amp;'Sorted Data'!$E49,Rawdata!$D$1:$D$701,FALSE),MATCH('Sorted Data'!$D49,Rawdata!$D$1:$F$1,FALSE))</f>
        <v>#N/A</v>
      </c>
      <c r="AV49" s="3" t="e">
        <f>+INDEX(Rawdata!$D$1:$F$701,MATCH('Sorted Data'!AV$1&amp;'Sorted Data'!$E49,Rawdata!$D$1:$D$701,FALSE),MATCH('Sorted Data'!$D49,Rawdata!$D$1:$F$1,FALSE))</f>
        <v>#N/A</v>
      </c>
      <c r="AW49" s="3" t="e">
        <f>+INDEX(Rawdata!$D$1:$F$701,MATCH('Sorted Data'!AW$1&amp;'Sorted Data'!$E49,Rawdata!$D$1:$D$701,FALSE),MATCH('Sorted Data'!$D49,Rawdata!$D$1:$F$1,FALSE))</f>
        <v>#N/A</v>
      </c>
      <c r="AX49" s="3" t="e">
        <f>+INDEX(Rawdata!$D$1:$F$701,MATCH('Sorted Data'!AX$1&amp;'Sorted Data'!$E49,Rawdata!$D$1:$D$701,FALSE),MATCH('Sorted Data'!$D49,Rawdata!$D$1:$F$1,FALSE))</f>
        <v>#N/A</v>
      </c>
      <c r="AY49" s="3" t="e">
        <f>+INDEX(Rawdata!$D$1:$F$701,MATCH('Sorted Data'!AY$1&amp;'Sorted Data'!$E49,Rawdata!$D$1:$D$701,FALSE),MATCH('Sorted Data'!$D49,Rawdata!$D$1:$F$1,FALSE))</f>
        <v>#N/A</v>
      </c>
      <c r="AZ49" s="3" t="e">
        <f>+INDEX(Rawdata!$D$1:$F$701,MATCH('Sorted Data'!AZ$1&amp;'Sorted Data'!$E49,Rawdata!$D$1:$D$701,FALSE),MATCH('Sorted Data'!$D49,Rawdata!$D$1:$F$1,FALSE))</f>
        <v>#N/A</v>
      </c>
      <c r="BA49" s="3" t="e">
        <f>+INDEX(Rawdata!$D$1:$F$701,MATCH('Sorted Data'!BA$1&amp;'Sorted Data'!$E49,Rawdata!$D$1:$D$701,FALSE),MATCH('Sorted Data'!$D49,Rawdata!$D$1:$F$1,FALSE))</f>
        <v>#N/A</v>
      </c>
      <c r="BB49" s="3" t="str">
        <f>+INDEX(Rawdata!$D$1:$F$701,MATCH('Sorted Data'!BB$1&amp;'Sorted Data'!$E49,Rawdata!$D$1:$D$701,FALSE),MATCH('Sorted Data'!$D49,Rawdata!$D$1:$F$1,FALSE))</f>
        <v>Yes</v>
      </c>
      <c r="BC49" s="3" t="e">
        <f>+INDEX(Rawdata!$D$1:$F$701,MATCH('Sorted Data'!BC$1&amp;'Sorted Data'!$E49,Rawdata!$D$1:$D$701,FALSE),MATCH('Sorted Data'!$D49,Rawdata!$D$1:$F$1,FALSE))</f>
        <v>#N/A</v>
      </c>
      <c r="BD49" s="3" t="str">
        <f>+INDEX(Rawdata!$D$1:$F$701,MATCH('Sorted Data'!BD$1&amp;'Sorted Data'!$E49,Rawdata!$D$1:$D$701,FALSE),MATCH('Sorted Data'!$D49,Rawdata!$D$1:$F$1,FALSE))</f>
        <v>Yes_x000D_</v>
      </c>
      <c r="BE49" s="3" t="e">
        <f>+INDEX(Rawdata!$D$1:$F$701,MATCH('Sorted Data'!BE$1&amp;'Sorted Data'!$E49,Rawdata!$D$1:$D$701,FALSE),MATCH('Sorted Data'!$D49,Rawdata!$D$1:$F$1,FALSE))</f>
        <v>#N/A</v>
      </c>
      <c r="BF49" s="3" t="e">
        <f>+INDEX(Rawdata!$D$1:$F$701,MATCH('Sorted Data'!BF$1&amp;'Sorted Data'!$E49,Rawdata!$D$1:$D$701,FALSE),MATCH('Sorted Data'!$D49,Rawdata!$D$1:$F$1,FALSE))</f>
        <v>#N/A</v>
      </c>
      <c r="BG49" s="3" t="e">
        <f>+INDEX(Rawdata!$D$1:$F$701,MATCH('Sorted Data'!BG$1&amp;'Sorted Data'!$E49,Rawdata!$D$1:$D$701,FALSE),MATCH('Sorted Data'!$D49,Rawdata!$D$1:$F$1,FALSE))</f>
        <v>#N/A</v>
      </c>
      <c r="BH49" s="3" t="e">
        <f>+INDEX(Rawdata!$D$1:$F$701,MATCH('Sorted Data'!BH$1&amp;'Sorted Data'!$E49,Rawdata!$D$1:$D$701,FALSE),MATCH('Sorted Data'!$D49,Rawdata!$D$1:$F$1,FALSE))</f>
        <v>#N/A</v>
      </c>
      <c r="BI49" s="3" t="e">
        <f>+INDEX(Rawdata!$D$1:$F$701,MATCH('Sorted Data'!BI$1&amp;'Sorted Data'!$E49,Rawdata!$D$1:$D$701,FALSE),MATCH('Sorted Data'!$D49,Rawdata!$D$1:$F$1,FALSE))</f>
        <v>#N/A</v>
      </c>
      <c r="BJ49" s="3" t="e">
        <f>+INDEX(Rawdata!$D$1:$F$701,MATCH('Sorted Data'!BJ$1&amp;'Sorted Data'!$E49,Rawdata!$D$1:$D$701,FALSE),MATCH('Sorted Data'!$D49,Rawdata!$D$1:$F$1,FALSE))</f>
        <v>#N/A</v>
      </c>
    </row>
    <row r="50" spans="2:62" x14ac:dyDescent="0.2">
      <c r="B50" t="str">
        <f>+B48</f>
        <v>Magazine Capacity Restriction?</v>
      </c>
      <c r="C50">
        <f t="shared" si="1"/>
        <v>2</v>
      </c>
      <c r="D50" t="s">
        <v>1</v>
      </c>
      <c r="E50" s="6" t="s">
        <v>643</v>
      </c>
      <c r="F50" s="11" t="str">
        <f t="shared" si="2"/>
        <v>Magazine Capacity Restriction?Long guns</v>
      </c>
      <c r="G50" s="3" t="e">
        <f>+INDEX(Rawdata!$D$1:$F$701,MATCH('Sorted Data'!G$1&amp;'Sorted Data'!$E50,Rawdata!$D$1:$D$701,FALSE),MATCH('Sorted Data'!$D50,Rawdata!$D$1:$F$1,FALSE))</f>
        <v>#N/A</v>
      </c>
      <c r="H50" s="3" t="e">
        <f>+INDEX(Rawdata!$D$1:$F$701,MATCH('Sorted Data'!H$1&amp;'Sorted Data'!$E50,Rawdata!$D$1:$D$701,FALSE),MATCH('Sorted Data'!$D50,Rawdata!$D$1:$F$1,FALSE))</f>
        <v>#N/A</v>
      </c>
      <c r="I50" s="3" t="e">
        <f>+INDEX(Rawdata!$D$1:$F$701,MATCH('Sorted Data'!I$1&amp;'Sorted Data'!$E50,Rawdata!$D$1:$D$701,FALSE),MATCH('Sorted Data'!$D50,Rawdata!$D$1:$F$1,FALSE))</f>
        <v>#N/A</v>
      </c>
      <c r="J50" s="3" t="e">
        <f>+INDEX(Rawdata!$D$1:$F$701,MATCH('Sorted Data'!J$1&amp;'Sorted Data'!$E50,Rawdata!$D$1:$D$701,FALSE),MATCH('Sorted Data'!$D50,Rawdata!$D$1:$F$1,FALSE))</f>
        <v>#N/A</v>
      </c>
      <c r="K50" s="3" t="e">
        <f>+INDEX(Rawdata!$D$1:$F$701,MATCH('Sorted Data'!K$1&amp;'Sorted Data'!$E50,Rawdata!$D$1:$D$701,FALSE),MATCH('Sorted Data'!$D50,Rawdata!$D$1:$F$1,FALSE))</f>
        <v>#N/A</v>
      </c>
      <c r="L50" s="3" t="e">
        <f>+INDEX(Rawdata!$D$1:$F$701,MATCH('Sorted Data'!L$1&amp;'Sorted Data'!$E50,Rawdata!$D$1:$D$701,FALSE),MATCH('Sorted Data'!$D50,Rawdata!$D$1:$F$1,FALSE))</f>
        <v>#N/A</v>
      </c>
      <c r="M50" s="3" t="e">
        <f>+INDEX(Rawdata!$D$1:$F$701,MATCH('Sorted Data'!M$1&amp;'Sorted Data'!$E50,Rawdata!$D$1:$D$701,FALSE),MATCH('Sorted Data'!$D50,Rawdata!$D$1:$F$1,FALSE))</f>
        <v>#N/A</v>
      </c>
      <c r="N50" s="3" t="e">
        <f>+INDEX(Rawdata!$D$1:$F$701,MATCH('Sorted Data'!N$1&amp;'Sorted Data'!$E50,Rawdata!$D$1:$D$701,FALSE),MATCH('Sorted Data'!$D50,Rawdata!$D$1:$F$1,FALSE))</f>
        <v>#N/A</v>
      </c>
      <c r="O50" s="3" t="e">
        <f>+INDEX(Rawdata!$D$1:$F$701,MATCH('Sorted Data'!O$1&amp;'Sorted Data'!$E50,Rawdata!$D$1:$D$701,FALSE),MATCH('Sorted Data'!$D50,Rawdata!$D$1:$F$1,FALSE))</f>
        <v>#N/A</v>
      </c>
      <c r="P50" s="3" t="e">
        <f>+INDEX(Rawdata!$D$1:$F$701,MATCH('Sorted Data'!P$1&amp;'Sorted Data'!$E50,Rawdata!$D$1:$D$701,FALSE),MATCH('Sorted Data'!$D50,Rawdata!$D$1:$F$1,FALSE))</f>
        <v>#N/A</v>
      </c>
      <c r="Q50" s="3" t="e">
        <f>+INDEX(Rawdata!$D$1:$F$701,MATCH('Sorted Data'!Q$1&amp;'Sorted Data'!$E50,Rawdata!$D$1:$D$701,FALSE),MATCH('Sorted Data'!$D50,Rawdata!$D$1:$F$1,FALSE))</f>
        <v>#N/A</v>
      </c>
      <c r="R50" s="3" t="e">
        <f>+INDEX(Rawdata!$D$1:$F$701,MATCH('Sorted Data'!R$1&amp;'Sorted Data'!$E50,Rawdata!$D$1:$D$701,FALSE),MATCH('Sorted Data'!$D50,Rawdata!$D$1:$F$1,FALSE))</f>
        <v>#N/A</v>
      </c>
      <c r="S50" s="3" t="e">
        <f>+INDEX(Rawdata!$D$1:$F$701,MATCH('Sorted Data'!S$1&amp;'Sorted Data'!$E50,Rawdata!$D$1:$D$701,FALSE),MATCH('Sorted Data'!$D50,Rawdata!$D$1:$F$1,FALSE))</f>
        <v>#N/A</v>
      </c>
      <c r="T50" s="3" t="e">
        <f>+INDEX(Rawdata!$D$1:$F$701,MATCH('Sorted Data'!T$1&amp;'Sorted Data'!$E50,Rawdata!$D$1:$D$701,FALSE),MATCH('Sorted Data'!$D50,Rawdata!$D$1:$F$1,FALSE))</f>
        <v>#N/A</v>
      </c>
      <c r="U50" s="3" t="e">
        <f>+INDEX(Rawdata!$D$1:$F$701,MATCH('Sorted Data'!U$1&amp;'Sorted Data'!$E50,Rawdata!$D$1:$D$701,FALSE),MATCH('Sorted Data'!$D50,Rawdata!$D$1:$F$1,FALSE))</f>
        <v>#N/A</v>
      </c>
      <c r="V50" s="3" t="e">
        <f>+INDEX(Rawdata!$D$1:$F$701,MATCH('Sorted Data'!V$1&amp;'Sorted Data'!$E50,Rawdata!$D$1:$D$701,FALSE),MATCH('Sorted Data'!$D50,Rawdata!$D$1:$F$1,FALSE))</f>
        <v>#N/A</v>
      </c>
      <c r="W50" s="3" t="e">
        <f>+INDEX(Rawdata!$D$1:$F$701,MATCH('Sorted Data'!W$1&amp;'Sorted Data'!$E50,Rawdata!$D$1:$D$701,FALSE),MATCH('Sorted Data'!$D50,Rawdata!$D$1:$F$1,FALSE))</f>
        <v>#N/A</v>
      </c>
      <c r="X50" s="3" t="e">
        <f>+INDEX(Rawdata!$D$1:$F$701,MATCH('Sorted Data'!X$1&amp;'Sorted Data'!$E50,Rawdata!$D$1:$D$701,FALSE),MATCH('Sorted Data'!$D50,Rawdata!$D$1:$F$1,FALSE))</f>
        <v>#N/A</v>
      </c>
      <c r="Y50" s="3" t="e">
        <f>+INDEX(Rawdata!$D$1:$F$701,MATCH('Sorted Data'!Y$1&amp;'Sorted Data'!$E50,Rawdata!$D$1:$D$701,FALSE),MATCH('Sorted Data'!$D50,Rawdata!$D$1:$F$1,FALSE))</f>
        <v>#N/A</v>
      </c>
      <c r="Z50" s="3" t="e">
        <f>+INDEX(Rawdata!$D$1:$F$701,MATCH('Sorted Data'!Z$1&amp;'Sorted Data'!$E50,Rawdata!$D$1:$D$701,FALSE),MATCH('Sorted Data'!$D50,Rawdata!$D$1:$F$1,FALSE))</f>
        <v>#N/A</v>
      </c>
      <c r="AA50" s="3" t="e">
        <f>+INDEX(Rawdata!$D$1:$F$701,MATCH('Sorted Data'!AA$1&amp;'Sorted Data'!$E50,Rawdata!$D$1:$D$701,FALSE),MATCH('Sorted Data'!$D50,Rawdata!$D$1:$F$1,FALSE))</f>
        <v>#N/A</v>
      </c>
      <c r="AB50" s="3" t="e">
        <f>+INDEX(Rawdata!$D$1:$F$701,MATCH('Sorted Data'!AB$1&amp;'Sorted Data'!$E50,Rawdata!$D$1:$D$701,FALSE),MATCH('Sorted Data'!$D50,Rawdata!$D$1:$F$1,FALSE))</f>
        <v>#N/A</v>
      </c>
      <c r="AC50" s="3" t="e">
        <f>+INDEX(Rawdata!$D$1:$F$701,MATCH('Sorted Data'!AC$1&amp;'Sorted Data'!$E50,Rawdata!$D$1:$D$701,FALSE),MATCH('Sorted Data'!$D50,Rawdata!$D$1:$F$1,FALSE))</f>
        <v>#N/A</v>
      </c>
      <c r="AD50" s="3" t="e">
        <f>+INDEX(Rawdata!$D$1:$F$701,MATCH('Sorted Data'!AD$1&amp;'Sorted Data'!$E50,Rawdata!$D$1:$D$701,FALSE),MATCH('Sorted Data'!$D50,Rawdata!$D$1:$F$1,FALSE))</f>
        <v>#N/A</v>
      </c>
      <c r="AE50" s="3" t="e">
        <f>+INDEX(Rawdata!$D$1:$F$701,MATCH('Sorted Data'!AE$1&amp;'Sorted Data'!$E50,Rawdata!$D$1:$D$701,FALSE),MATCH('Sorted Data'!$D50,Rawdata!$D$1:$F$1,FALSE))</f>
        <v>#N/A</v>
      </c>
      <c r="AF50" s="3" t="e">
        <f>+INDEX(Rawdata!$D$1:$F$701,MATCH('Sorted Data'!AF$1&amp;'Sorted Data'!$E50,Rawdata!$D$1:$D$701,FALSE),MATCH('Sorted Data'!$D50,Rawdata!$D$1:$F$1,FALSE))</f>
        <v>#N/A</v>
      </c>
      <c r="AG50" s="3" t="e">
        <f>+INDEX(Rawdata!$D$1:$F$701,MATCH('Sorted Data'!AG$1&amp;'Sorted Data'!$E50,Rawdata!$D$1:$D$701,FALSE),MATCH('Sorted Data'!$D50,Rawdata!$D$1:$F$1,FALSE))</f>
        <v>#N/A</v>
      </c>
      <c r="AH50" s="3" t="e">
        <f>+INDEX(Rawdata!$D$1:$F$701,MATCH('Sorted Data'!AH$1&amp;'Sorted Data'!$E50,Rawdata!$D$1:$D$701,FALSE),MATCH('Sorted Data'!$D50,Rawdata!$D$1:$F$1,FALSE))</f>
        <v>#N/A</v>
      </c>
      <c r="AI50" s="3" t="e">
        <f>+INDEX(Rawdata!$D$1:$F$701,MATCH('Sorted Data'!AI$1&amp;'Sorted Data'!$E50,Rawdata!$D$1:$D$701,FALSE),MATCH('Sorted Data'!$D50,Rawdata!$D$1:$F$1,FALSE))</f>
        <v>#N/A</v>
      </c>
      <c r="AJ50" s="3" t="e">
        <f>+INDEX(Rawdata!$D$1:$F$701,MATCH('Sorted Data'!AJ$1&amp;'Sorted Data'!$E50,Rawdata!$D$1:$D$701,FALSE),MATCH('Sorted Data'!$D50,Rawdata!$D$1:$F$1,FALSE))</f>
        <v>#N/A</v>
      </c>
      <c r="AK50" s="3" t="e">
        <f>+INDEX(Rawdata!$D$1:$F$701,MATCH('Sorted Data'!AK$1&amp;'Sorted Data'!$E50,Rawdata!$D$1:$D$701,FALSE),MATCH('Sorted Data'!$D50,Rawdata!$D$1:$F$1,FALSE))</f>
        <v>#N/A</v>
      </c>
      <c r="AL50" s="3" t="e">
        <f>+INDEX(Rawdata!$D$1:$F$701,MATCH('Sorted Data'!AL$1&amp;'Sorted Data'!$E50,Rawdata!$D$1:$D$701,FALSE),MATCH('Sorted Data'!$D50,Rawdata!$D$1:$F$1,FALSE))</f>
        <v>#N/A</v>
      </c>
      <c r="AM50" s="3" t="e">
        <f>+INDEX(Rawdata!$D$1:$F$701,MATCH('Sorted Data'!AM$1&amp;'Sorted Data'!$E50,Rawdata!$D$1:$D$701,FALSE),MATCH('Sorted Data'!$D50,Rawdata!$D$1:$F$1,FALSE))</f>
        <v>#N/A</v>
      </c>
      <c r="AN50" s="3" t="e">
        <f>+INDEX(Rawdata!$D$1:$F$701,MATCH('Sorted Data'!AN$1&amp;'Sorted Data'!$E50,Rawdata!$D$1:$D$701,FALSE),MATCH('Sorted Data'!$D50,Rawdata!$D$1:$F$1,FALSE))</f>
        <v>#N/A</v>
      </c>
      <c r="AO50" s="3" t="e">
        <f>+INDEX(Rawdata!$D$1:$F$701,MATCH('Sorted Data'!AO$1&amp;'Sorted Data'!$E50,Rawdata!$D$1:$D$701,FALSE),MATCH('Sorted Data'!$D50,Rawdata!$D$1:$F$1,FALSE))</f>
        <v>#N/A</v>
      </c>
      <c r="AP50" s="3" t="e">
        <f>+INDEX(Rawdata!$D$1:$F$701,MATCH('Sorted Data'!AP$1&amp;'Sorted Data'!$E50,Rawdata!$D$1:$D$701,FALSE),MATCH('Sorted Data'!$D50,Rawdata!$D$1:$F$1,FALSE))</f>
        <v>#N/A</v>
      </c>
      <c r="AQ50" s="3" t="e">
        <f>+INDEX(Rawdata!$D$1:$F$701,MATCH('Sorted Data'!AQ$1&amp;'Sorted Data'!$E50,Rawdata!$D$1:$D$701,FALSE),MATCH('Sorted Data'!$D50,Rawdata!$D$1:$F$1,FALSE))</f>
        <v>#N/A</v>
      </c>
      <c r="AR50" s="3" t="e">
        <f>+INDEX(Rawdata!$D$1:$F$701,MATCH('Sorted Data'!AR$1&amp;'Sorted Data'!$E50,Rawdata!$D$1:$D$701,FALSE),MATCH('Sorted Data'!$D50,Rawdata!$D$1:$F$1,FALSE))</f>
        <v>#N/A</v>
      </c>
      <c r="AS50" s="3" t="e">
        <f>+INDEX(Rawdata!$D$1:$F$701,MATCH('Sorted Data'!AS$1&amp;'Sorted Data'!$E50,Rawdata!$D$1:$D$701,FALSE),MATCH('Sorted Data'!$D50,Rawdata!$D$1:$F$1,FALSE))</f>
        <v>#N/A</v>
      </c>
      <c r="AT50" s="3" t="e">
        <f>+INDEX(Rawdata!$D$1:$F$701,MATCH('Sorted Data'!AT$1&amp;'Sorted Data'!$E50,Rawdata!$D$1:$D$701,FALSE),MATCH('Sorted Data'!$D50,Rawdata!$D$1:$F$1,FALSE))</f>
        <v>#N/A</v>
      </c>
      <c r="AU50" s="3" t="e">
        <f>+INDEX(Rawdata!$D$1:$F$701,MATCH('Sorted Data'!AU$1&amp;'Sorted Data'!$E50,Rawdata!$D$1:$D$701,FALSE),MATCH('Sorted Data'!$D50,Rawdata!$D$1:$F$1,FALSE))</f>
        <v>#N/A</v>
      </c>
      <c r="AV50" s="3" t="e">
        <f>+INDEX(Rawdata!$D$1:$F$701,MATCH('Sorted Data'!AV$1&amp;'Sorted Data'!$E50,Rawdata!$D$1:$D$701,FALSE),MATCH('Sorted Data'!$D50,Rawdata!$D$1:$F$1,FALSE))</f>
        <v>#N/A</v>
      </c>
      <c r="AW50" s="3" t="e">
        <f>+INDEX(Rawdata!$D$1:$F$701,MATCH('Sorted Data'!AW$1&amp;'Sorted Data'!$E50,Rawdata!$D$1:$D$701,FALSE),MATCH('Sorted Data'!$D50,Rawdata!$D$1:$F$1,FALSE))</f>
        <v>#N/A</v>
      </c>
      <c r="AX50" s="3" t="e">
        <f>+INDEX(Rawdata!$D$1:$F$701,MATCH('Sorted Data'!AX$1&amp;'Sorted Data'!$E50,Rawdata!$D$1:$D$701,FALSE),MATCH('Sorted Data'!$D50,Rawdata!$D$1:$F$1,FALSE))</f>
        <v>#N/A</v>
      </c>
      <c r="AY50" s="3" t="e">
        <f>+INDEX(Rawdata!$D$1:$F$701,MATCH('Sorted Data'!AY$1&amp;'Sorted Data'!$E50,Rawdata!$D$1:$D$701,FALSE),MATCH('Sorted Data'!$D50,Rawdata!$D$1:$F$1,FALSE))</f>
        <v>#N/A</v>
      </c>
      <c r="AZ50" s="3" t="e">
        <f>+INDEX(Rawdata!$D$1:$F$701,MATCH('Sorted Data'!AZ$1&amp;'Sorted Data'!$E50,Rawdata!$D$1:$D$701,FALSE),MATCH('Sorted Data'!$D50,Rawdata!$D$1:$F$1,FALSE))</f>
        <v>#N/A</v>
      </c>
      <c r="BA50" s="3" t="e">
        <f>+INDEX(Rawdata!$D$1:$F$701,MATCH('Sorted Data'!BA$1&amp;'Sorted Data'!$E50,Rawdata!$D$1:$D$701,FALSE),MATCH('Sorted Data'!$D50,Rawdata!$D$1:$F$1,FALSE))</f>
        <v>#N/A</v>
      </c>
      <c r="BB50" s="3" t="str">
        <f>+INDEX(Rawdata!$D$1:$F$701,MATCH('Sorted Data'!BB$1&amp;'Sorted Data'!$E50,Rawdata!$D$1:$D$701,FALSE),MATCH('Sorted Data'!$D50,Rawdata!$D$1:$F$1,FALSE))</f>
        <v>No</v>
      </c>
      <c r="BC50" s="3" t="e">
        <f>+INDEX(Rawdata!$D$1:$F$701,MATCH('Sorted Data'!BC$1&amp;'Sorted Data'!$E50,Rawdata!$D$1:$D$701,FALSE),MATCH('Sorted Data'!$D50,Rawdata!$D$1:$F$1,FALSE))</f>
        <v>#N/A</v>
      </c>
      <c r="BD50" s="3" t="str">
        <f>+INDEX(Rawdata!$D$1:$F$701,MATCH('Sorted Data'!BD$1&amp;'Sorted Data'!$E50,Rawdata!$D$1:$D$701,FALSE),MATCH('Sorted Data'!$D50,Rawdata!$D$1:$F$1,FALSE))</f>
        <v>No_x000D_</v>
      </c>
      <c r="BE50" s="3" t="e">
        <f>+INDEX(Rawdata!$D$1:$F$701,MATCH('Sorted Data'!BE$1&amp;'Sorted Data'!$E50,Rawdata!$D$1:$D$701,FALSE),MATCH('Sorted Data'!$D50,Rawdata!$D$1:$F$1,FALSE))</f>
        <v>#N/A</v>
      </c>
      <c r="BF50" s="3" t="e">
        <f>+INDEX(Rawdata!$D$1:$F$701,MATCH('Sorted Data'!BF$1&amp;'Sorted Data'!$E50,Rawdata!$D$1:$D$701,FALSE),MATCH('Sorted Data'!$D50,Rawdata!$D$1:$F$1,FALSE))</f>
        <v>#N/A</v>
      </c>
      <c r="BG50" s="3" t="e">
        <f>+INDEX(Rawdata!$D$1:$F$701,MATCH('Sorted Data'!BG$1&amp;'Sorted Data'!$E50,Rawdata!$D$1:$D$701,FALSE),MATCH('Sorted Data'!$D50,Rawdata!$D$1:$F$1,FALSE))</f>
        <v>#N/A</v>
      </c>
      <c r="BH50" s="3" t="e">
        <f>+INDEX(Rawdata!$D$1:$F$701,MATCH('Sorted Data'!BH$1&amp;'Sorted Data'!$E50,Rawdata!$D$1:$D$701,FALSE),MATCH('Sorted Data'!$D50,Rawdata!$D$1:$F$1,FALSE))</f>
        <v>#N/A</v>
      </c>
      <c r="BI50" s="3" t="e">
        <f>+INDEX(Rawdata!$D$1:$F$701,MATCH('Sorted Data'!BI$1&amp;'Sorted Data'!$E50,Rawdata!$D$1:$D$701,FALSE),MATCH('Sorted Data'!$D50,Rawdata!$D$1:$F$1,FALSE))</f>
        <v>#N/A</v>
      </c>
      <c r="BJ50" s="3" t="e">
        <f>+INDEX(Rawdata!$D$1:$F$701,MATCH('Sorted Data'!BJ$1&amp;'Sorted Data'!$E50,Rawdata!$D$1:$D$701,FALSE),MATCH('Sorted Data'!$D50,Rawdata!$D$1:$F$1,FALSE))</f>
        <v>#N/A</v>
      </c>
    </row>
    <row r="51" spans="2:62" x14ac:dyDescent="0.2">
      <c r="B51" t="s">
        <v>671</v>
      </c>
      <c r="C51">
        <f>54-COUNTIF(G51:BH51,$I$3)</f>
        <v>2</v>
      </c>
      <c r="D51" t="s">
        <v>1</v>
      </c>
      <c r="E51" s="6" t="s">
        <v>671</v>
      </c>
      <c r="F51" s="11" t="str">
        <f t="shared" si="2"/>
        <v>Concealed carry allowed?Long guns</v>
      </c>
      <c r="G51" s="3" t="e">
        <f>+INDEX(Rawdata!$D$1:$F$701,MATCH('Sorted Data'!G$1&amp;'Sorted Data'!$E51,Rawdata!$D$1:$D$701,FALSE),MATCH('Sorted Data'!$D51,Rawdata!$D$1:$F$1,FALSE))</f>
        <v>#N/A</v>
      </c>
      <c r="H51" s="3" t="e">
        <f>+INDEX(Rawdata!$D$1:$F$701,MATCH('Sorted Data'!H$1&amp;'Sorted Data'!$E51,Rawdata!$D$1:$D$701,FALSE),MATCH('Sorted Data'!$D51,Rawdata!$D$1:$F$1,FALSE))</f>
        <v>#N/A</v>
      </c>
      <c r="I51" s="3" t="e">
        <f>+INDEX(Rawdata!$D$1:$F$701,MATCH('Sorted Data'!I$1&amp;'Sorted Data'!$E51,Rawdata!$D$1:$D$701,FALSE),MATCH('Sorted Data'!$D51,Rawdata!$D$1:$F$1,FALSE))</f>
        <v>#N/A</v>
      </c>
      <c r="J51" s="3" t="e">
        <f>+INDEX(Rawdata!$D$1:$F$701,MATCH('Sorted Data'!J$1&amp;'Sorted Data'!$E51,Rawdata!$D$1:$D$701,FALSE),MATCH('Sorted Data'!$D51,Rawdata!$D$1:$F$1,FALSE))</f>
        <v>#N/A</v>
      </c>
      <c r="K51" s="3" t="e">
        <f>+INDEX(Rawdata!$D$1:$F$701,MATCH('Sorted Data'!K$1&amp;'Sorted Data'!$E51,Rawdata!$D$1:$D$701,FALSE),MATCH('Sorted Data'!$D51,Rawdata!$D$1:$F$1,FALSE))</f>
        <v>#N/A</v>
      </c>
      <c r="L51" s="3" t="e">
        <f>+INDEX(Rawdata!$D$1:$F$701,MATCH('Sorted Data'!L$1&amp;'Sorted Data'!$E51,Rawdata!$D$1:$D$701,FALSE),MATCH('Sorted Data'!$D51,Rawdata!$D$1:$F$1,FALSE))</f>
        <v>#N/A</v>
      </c>
      <c r="M51" s="3" t="e">
        <f>+INDEX(Rawdata!$D$1:$F$701,MATCH('Sorted Data'!M$1&amp;'Sorted Data'!$E51,Rawdata!$D$1:$D$701,FALSE),MATCH('Sorted Data'!$D51,Rawdata!$D$1:$F$1,FALSE))</f>
        <v>#N/A</v>
      </c>
      <c r="N51" s="3" t="e">
        <f>+INDEX(Rawdata!$D$1:$F$701,MATCH('Sorted Data'!N$1&amp;'Sorted Data'!$E51,Rawdata!$D$1:$D$701,FALSE),MATCH('Sorted Data'!$D51,Rawdata!$D$1:$F$1,FALSE))</f>
        <v>#N/A</v>
      </c>
      <c r="O51" s="3" t="e">
        <f>+INDEX(Rawdata!$D$1:$F$701,MATCH('Sorted Data'!O$1&amp;'Sorted Data'!$E51,Rawdata!$D$1:$D$701,FALSE),MATCH('Sorted Data'!$D51,Rawdata!$D$1:$F$1,FALSE))</f>
        <v>#N/A</v>
      </c>
      <c r="P51" s="3" t="e">
        <f>+INDEX(Rawdata!$D$1:$F$701,MATCH('Sorted Data'!P$1&amp;'Sorted Data'!$E51,Rawdata!$D$1:$D$701,FALSE),MATCH('Sorted Data'!$D51,Rawdata!$D$1:$F$1,FALSE))</f>
        <v>#N/A</v>
      </c>
      <c r="Q51" s="3" t="e">
        <f>+INDEX(Rawdata!$D$1:$F$701,MATCH('Sorted Data'!Q$1&amp;'Sorted Data'!$E51,Rawdata!$D$1:$D$701,FALSE),MATCH('Sorted Data'!$D51,Rawdata!$D$1:$F$1,FALSE))</f>
        <v>#N/A</v>
      </c>
      <c r="R51" s="3" t="e">
        <f>+INDEX(Rawdata!$D$1:$F$701,MATCH('Sorted Data'!R$1&amp;'Sorted Data'!$E51,Rawdata!$D$1:$D$701,FALSE),MATCH('Sorted Data'!$D51,Rawdata!$D$1:$F$1,FALSE))</f>
        <v>#N/A</v>
      </c>
      <c r="S51" s="3" t="e">
        <f>+INDEX(Rawdata!$D$1:$F$701,MATCH('Sorted Data'!S$1&amp;'Sorted Data'!$E51,Rawdata!$D$1:$D$701,FALSE),MATCH('Sorted Data'!$D51,Rawdata!$D$1:$F$1,FALSE))</f>
        <v>#N/A</v>
      </c>
      <c r="T51" s="3" t="e">
        <f>+INDEX(Rawdata!$D$1:$F$701,MATCH('Sorted Data'!T$1&amp;'Sorted Data'!$E51,Rawdata!$D$1:$D$701,FALSE),MATCH('Sorted Data'!$D51,Rawdata!$D$1:$F$1,FALSE))</f>
        <v>#N/A</v>
      </c>
      <c r="U51" s="3" t="e">
        <f>+INDEX(Rawdata!$D$1:$F$701,MATCH('Sorted Data'!U$1&amp;'Sorted Data'!$E51,Rawdata!$D$1:$D$701,FALSE),MATCH('Sorted Data'!$D51,Rawdata!$D$1:$F$1,FALSE))</f>
        <v>#N/A</v>
      </c>
      <c r="V51" s="3" t="e">
        <f>+INDEX(Rawdata!$D$1:$F$701,MATCH('Sorted Data'!V$1&amp;'Sorted Data'!$E51,Rawdata!$D$1:$D$701,FALSE),MATCH('Sorted Data'!$D51,Rawdata!$D$1:$F$1,FALSE))</f>
        <v>#N/A</v>
      </c>
      <c r="W51" s="3" t="e">
        <f>+INDEX(Rawdata!$D$1:$F$701,MATCH('Sorted Data'!W$1&amp;'Sorted Data'!$E51,Rawdata!$D$1:$D$701,FALSE),MATCH('Sorted Data'!$D51,Rawdata!$D$1:$F$1,FALSE))</f>
        <v>#N/A</v>
      </c>
      <c r="X51" s="3" t="e">
        <f>+INDEX(Rawdata!$D$1:$F$701,MATCH('Sorted Data'!X$1&amp;'Sorted Data'!$E51,Rawdata!$D$1:$D$701,FALSE),MATCH('Sorted Data'!$D51,Rawdata!$D$1:$F$1,FALSE))</f>
        <v>#N/A</v>
      </c>
      <c r="Y51" s="3" t="e">
        <f>+INDEX(Rawdata!$D$1:$F$701,MATCH('Sorted Data'!Y$1&amp;'Sorted Data'!$E51,Rawdata!$D$1:$D$701,FALSE),MATCH('Sorted Data'!$D51,Rawdata!$D$1:$F$1,FALSE))</f>
        <v>#N/A</v>
      </c>
      <c r="Z51" s="3" t="e">
        <f>+INDEX(Rawdata!$D$1:$F$701,MATCH('Sorted Data'!Z$1&amp;'Sorted Data'!$E51,Rawdata!$D$1:$D$701,FALSE),MATCH('Sorted Data'!$D51,Rawdata!$D$1:$F$1,FALSE))</f>
        <v>#N/A</v>
      </c>
      <c r="AA51" s="3" t="e">
        <f>+INDEX(Rawdata!$D$1:$F$701,MATCH('Sorted Data'!AA$1&amp;'Sorted Data'!$E51,Rawdata!$D$1:$D$701,FALSE),MATCH('Sorted Data'!$D51,Rawdata!$D$1:$F$1,FALSE))</f>
        <v>#N/A</v>
      </c>
      <c r="AB51" s="3" t="e">
        <f>+INDEX(Rawdata!$D$1:$F$701,MATCH('Sorted Data'!AB$1&amp;'Sorted Data'!$E51,Rawdata!$D$1:$D$701,FALSE),MATCH('Sorted Data'!$D51,Rawdata!$D$1:$F$1,FALSE))</f>
        <v>#N/A</v>
      </c>
      <c r="AC51" s="3" t="e">
        <f>+INDEX(Rawdata!$D$1:$F$701,MATCH('Sorted Data'!AC$1&amp;'Sorted Data'!$E51,Rawdata!$D$1:$D$701,FALSE),MATCH('Sorted Data'!$D51,Rawdata!$D$1:$F$1,FALSE))</f>
        <v>#N/A</v>
      </c>
      <c r="AD51" s="3" t="e">
        <f>+INDEX(Rawdata!$D$1:$F$701,MATCH('Sorted Data'!AD$1&amp;'Sorted Data'!$E51,Rawdata!$D$1:$D$701,FALSE),MATCH('Sorted Data'!$D51,Rawdata!$D$1:$F$1,FALSE))</f>
        <v>#N/A</v>
      </c>
      <c r="AE51" s="3" t="e">
        <f>+INDEX(Rawdata!$D$1:$F$701,MATCH('Sorted Data'!AE$1&amp;'Sorted Data'!$E51,Rawdata!$D$1:$D$701,FALSE),MATCH('Sorted Data'!$D51,Rawdata!$D$1:$F$1,FALSE))</f>
        <v>#N/A</v>
      </c>
      <c r="AF51" s="3" t="e">
        <f>+INDEX(Rawdata!$D$1:$F$701,MATCH('Sorted Data'!AF$1&amp;'Sorted Data'!$E51,Rawdata!$D$1:$D$701,FALSE),MATCH('Sorted Data'!$D51,Rawdata!$D$1:$F$1,FALSE))</f>
        <v>#N/A</v>
      </c>
      <c r="AG51" s="3" t="e">
        <f>+INDEX(Rawdata!$D$1:$F$701,MATCH('Sorted Data'!AG$1&amp;'Sorted Data'!$E51,Rawdata!$D$1:$D$701,FALSE),MATCH('Sorted Data'!$D51,Rawdata!$D$1:$F$1,FALSE))</f>
        <v>#N/A</v>
      </c>
      <c r="AH51" s="3" t="e">
        <f>+INDEX(Rawdata!$D$1:$F$701,MATCH('Sorted Data'!AH$1&amp;'Sorted Data'!$E51,Rawdata!$D$1:$D$701,FALSE),MATCH('Sorted Data'!$D51,Rawdata!$D$1:$F$1,FALSE))</f>
        <v>#N/A</v>
      </c>
      <c r="AI51" s="3" t="e">
        <f>+INDEX(Rawdata!$D$1:$F$701,MATCH('Sorted Data'!AI$1&amp;'Sorted Data'!$E51,Rawdata!$D$1:$D$701,FALSE),MATCH('Sorted Data'!$D51,Rawdata!$D$1:$F$1,FALSE))</f>
        <v>#N/A</v>
      </c>
      <c r="AJ51" s="3" t="e">
        <f>+INDEX(Rawdata!$D$1:$F$701,MATCH('Sorted Data'!AJ$1&amp;'Sorted Data'!$E51,Rawdata!$D$1:$D$701,FALSE),MATCH('Sorted Data'!$D51,Rawdata!$D$1:$F$1,FALSE))</f>
        <v>#N/A</v>
      </c>
      <c r="AK51" s="3" t="e">
        <f>+INDEX(Rawdata!$D$1:$F$701,MATCH('Sorted Data'!AK$1&amp;'Sorted Data'!$E51,Rawdata!$D$1:$D$701,FALSE),MATCH('Sorted Data'!$D51,Rawdata!$D$1:$F$1,FALSE))</f>
        <v>#N/A</v>
      </c>
      <c r="AL51" s="3" t="e">
        <f>+INDEX(Rawdata!$D$1:$F$701,MATCH('Sorted Data'!AL$1&amp;'Sorted Data'!$E51,Rawdata!$D$1:$D$701,FALSE),MATCH('Sorted Data'!$D51,Rawdata!$D$1:$F$1,FALSE))</f>
        <v>#N/A</v>
      </c>
      <c r="AM51" s="3" t="e">
        <f>+INDEX(Rawdata!$D$1:$F$701,MATCH('Sorted Data'!AM$1&amp;'Sorted Data'!$E51,Rawdata!$D$1:$D$701,FALSE),MATCH('Sorted Data'!$D51,Rawdata!$D$1:$F$1,FALSE))</f>
        <v>#N/A</v>
      </c>
      <c r="AN51" s="3" t="e">
        <f>+INDEX(Rawdata!$D$1:$F$701,MATCH('Sorted Data'!AN$1&amp;'Sorted Data'!$E51,Rawdata!$D$1:$D$701,FALSE),MATCH('Sorted Data'!$D51,Rawdata!$D$1:$F$1,FALSE))</f>
        <v>#N/A</v>
      </c>
      <c r="AO51" s="3" t="e">
        <f>+INDEX(Rawdata!$D$1:$F$701,MATCH('Sorted Data'!AO$1&amp;'Sorted Data'!$E51,Rawdata!$D$1:$D$701,FALSE),MATCH('Sorted Data'!$D51,Rawdata!$D$1:$F$1,FALSE))</f>
        <v>#N/A</v>
      </c>
      <c r="AP51" s="3" t="e">
        <f>+INDEX(Rawdata!$D$1:$F$701,MATCH('Sorted Data'!AP$1&amp;'Sorted Data'!$E51,Rawdata!$D$1:$D$701,FALSE),MATCH('Sorted Data'!$D51,Rawdata!$D$1:$F$1,FALSE))</f>
        <v>#N/A</v>
      </c>
      <c r="AQ51" s="3" t="e">
        <f>+INDEX(Rawdata!$D$1:$F$701,MATCH('Sorted Data'!AQ$1&amp;'Sorted Data'!$E51,Rawdata!$D$1:$D$701,FALSE),MATCH('Sorted Data'!$D51,Rawdata!$D$1:$F$1,FALSE))</f>
        <v>#N/A</v>
      </c>
      <c r="AR51" s="3" t="e">
        <f>+INDEX(Rawdata!$D$1:$F$701,MATCH('Sorted Data'!AR$1&amp;'Sorted Data'!$E51,Rawdata!$D$1:$D$701,FALSE),MATCH('Sorted Data'!$D51,Rawdata!$D$1:$F$1,FALSE))</f>
        <v>#N/A</v>
      </c>
      <c r="AS51" s="3" t="e">
        <f>+INDEX(Rawdata!$D$1:$F$701,MATCH('Sorted Data'!AS$1&amp;'Sorted Data'!$E51,Rawdata!$D$1:$D$701,FALSE),MATCH('Sorted Data'!$D51,Rawdata!$D$1:$F$1,FALSE))</f>
        <v>#N/A</v>
      </c>
      <c r="AT51" s="3" t="e">
        <f>+INDEX(Rawdata!$D$1:$F$701,MATCH('Sorted Data'!AT$1&amp;'Sorted Data'!$E51,Rawdata!$D$1:$D$701,FALSE),MATCH('Sorted Data'!$D51,Rawdata!$D$1:$F$1,FALSE))</f>
        <v>#N/A</v>
      </c>
      <c r="AU51" s="3" t="e">
        <f>+INDEX(Rawdata!$D$1:$F$701,MATCH('Sorted Data'!AU$1&amp;'Sorted Data'!$E51,Rawdata!$D$1:$D$701,FALSE),MATCH('Sorted Data'!$D51,Rawdata!$D$1:$F$1,FALSE))</f>
        <v>#N/A</v>
      </c>
      <c r="AV51" s="3" t="e">
        <f>+INDEX(Rawdata!$D$1:$F$701,MATCH('Sorted Data'!AV$1&amp;'Sorted Data'!$E51,Rawdata!$D$1:$D$701,FALSE),MATCH('Sorted Data'!$D51,Rawdata!$D$1:$F$1,FALSE))</f>
        <v>#N/A</v>
      </c>
      <c r="AW51" s="3" t="e">
        <f>+INDEX(Rawdata!$D$1:$F$701,MATCH('Sorted Data'!AW$1&amp;'Sorted Data'!$E51,Rawdata!$D$1:$D$701,FALSE),MATCH('Sorted Data'!$D51,Rawdata!$D$1:$F$1,FALSE))</f>
        <v>#N/A</v>
      </c>
      <c r="AX51" s="3" t="e">
        <f>+INDEX(Rawdata!$D$1:$F$701,MATCH('Sorted Data'!AX$1&amp;'Sorted Data'!$E51,Rawdata!$D$1:$D$701,FALSE),MATCH('Sorted Data'!$D51,Rawdata!$D$1:$F$1,FALSE))</f>
        <v>#N/A</v>
      </c>
      <c r="AY51" s="3" t="e">
        <f>+INDEX(Rawdata!$D$1:$F$701,MATCH('Sorted Data'!AY$1&amp;'Sorted Data'!$E51,Rawdata!$D$1:$D$701,FALSE),MATCH('Sorted Data'!$D51,Rawdata!$D$1:$F$1,FALSE))</f>
        <v>#N/A</v>
      </c>
      <c r="AZ51" s="3" t="e">
        <f>+INDEX(Rawdata!$D$1:$F$701,MATCH('Sorted Data'!AZ$1&amp;'Sorted Data'!$E51,Rawdata!$D$1:$D$701,FALSE),MATCH('Sorted Data'!$D51,Rawdata!$D$1:$F$1,FALSE))</f>
        <v>#N/A</v>
      </c>
      <c r="BA51" s="3" t="e">
        <f>+INDEX(Rawdata!$D$1:$F$701,MATCH('Sorted Data'!BA$1&amp;'Sorted Data'!$E51,Rawdata!$D$1:$D$701,FALSE),MATCH('Sorted Data'!$D51,Rawdata!$D$1:$F$1,FALSE))</f>
        <v>#N/A</v>
      </c>
      <c r="BB51" s="3" t="e">
        <f>+INDEX(Rawdata!$D$1:$F$701,MATCH('Sorted Data'!BB$1&amp;'Sorted Data'!$E51,Rawdata!$D$1:$D$701,FALSE),MATCH('Sorted Data'!$D51,Rawdata!$D$1:$F$1,FALSE))</f>
        <v>#N/A</v>
      </c>
      <c r="BC51" s="3" t="e">
        <f>+INDEX(Rawdata!$D$1:$F$701,MATCH('Sorted Data'!BC$1&amp;'Sorted Data'!$E51,Rawdata!$D$1:$D$701,FALSE),MATCH('Sorted Data'!$D51,Rawdata!$D$1:$F$1,FALSE))</f>
        <v>#N/A</v>
      </c>
      <c r="BD51" s="3" t="e">
        <f>+INDEX(Rawdata!$D$1:$F$701,MATCH('Sorted Data'!BD$1&amp;'Sorted Data'!$E51,Rawdata!$D$1:$D$701,FALSE),MATCH('Sorted Data'!$D51,Rawdata!$D$1:$F$1,FALSE))</f>
        <v>#N/A</v>
      </c>
      <c r="BE51" s="3" t="e">
        <f>+INDEX(Rawdata!$D$1:$F$701,MATCH('Sorted Data'!BE$1&amp;'Sorted Data'!$E51,Rawdata!$D$1:$D$701,FALSE),MATCH('Sorted Data'!$D51,Rawdata!$D$1:$F$1,FALSE))</f>
        <v>#N/A</v>
      </c>
      <c r="BF51" s="3" t="str">
        <f>+INDEX(Rawdata!$D$1:$F$701,MATCH('Sorted Data'!BF$1&amp;'Sorted Data'!$E51,Rawdata!$D$1:$D$701,FALSE),MATCH('Sorted Data'!$D51,Rawdata!$D$1:$F$1,FALSE))</f>
        <v>N/A</v>
      </c>
      <c r="BG51" s="3" t="e">
        <f>+INDEX(Rawdata!$D$1:$F$701,MATCH('Sorted Data'!BG$1&amp;'Sorted Data'!$E51,Rawdata!$D$1:$D$701,FALSE),MATCH('Sorted Data'!$D51,Rawdata!$D$1:$F$1,FALSE))</f>
        <v>#N/A</v>
      </c>
      <c r="BH51" s="3" t="str">
        <f>+INDEX(Rawdata!$D$1:$F$701,MATCH('Sorted Data'!BH$1&amp;'Sorted Data'!$E51,Rawdata!$D$1:$D$701,FALSE),MATCH('Sorted Data'!$D51,Rawdata!$D$1:$F$1,FALSE))</f>
        <v>N/A</v>
      </c>
      <c r="BI51" s="3" t="e">
        <f>+INDEX(Rawdata!$D$1:$F$701,MATCH('Sorted Data'!BI$1&amp;'Sorted Data'!$E51,Rawdata!$D$1:$D$701,FALSE),MATCH('Sorted Data'!$D51,Rawdata!$D$1:$F$1,FALSE))</f>
        <v>#N/A</v>
      </c>
      <c r="BJ51" s="3" t="e">
        <f>+INDEX(Rawdata!$D$1:$F$701,MATCH('Sorted Data'!BJ$1&amp;'Sorted Data'!$E51,Rawdata!$D$1:$D$701,FALSE),MATCH('Sorted Data'!$D51,Rawdata!$D$1:$F$1,FALSE))</f>
        <v>#N/A</v>
      </c>
    </row>
    <row r="52" spans="2:62" x14ac:dyDescent="0.2">
      <c r="B52" t="str">
        <f>+B4</f>
        <v>Owner license required?</v>
      </c>
      <c r="C52">
        <f t="shared" si="1"/>
        <v>1</v>
      </c>
      <c r="D52" t="s">
        <v>1</v>
      </c>
      <c r="E52" s="6" t="s">
        <v>676</v>
      </c>
      <c r="F52" s="11" t="str">
        <f t="shared" si="2"/>
        <v>Owner license required?Long guns</v>
      </c>
      <c r="G52" s="3" t="e">
        <f>+INDEX(Rawdata!$D$1:$F$701,MATCH('Sorted Data'!G$1&amp;'Sorted Data'!$E52,Rawdata!$D$1:$D$701,FALSE),MATCH('Sorted Data'!$D52,Rawdata!$D$1:$F$1,FALSE))</f>
        <v>#N/A</v>
      </c>
      <c r="H52" s="3" t="e">
        <f>+INDEX(Rawdata!$D$1:$F$701,MATCH('Sorted Data'!H$1&amp;'Sorted Data'!$E52,Rawdata!$D$1:$D$701,FALSE),MATCH('Sorted Data'!$D52,Rawdata!$D$1:$F$1,FALSE))</f>
        <v>#N/A</v>
      </c>
      <c r="I52" s="3" t="e">
        <f>+INDEX(Rawdata!$D$1:$F$701,MATCH('Sorted Data'!I$1&amp;'Sorted Data'!$E52,Rawdata!$D$1:$D$701,FALSE),MATCH('Sorted Data'!$D52,Rawdata!$D$1:$F$1,FALSE))</f>
        <v>#N/A</v>
      </c>
      <c r="J52" s="3" t="e">
        <f>+INDEX(Rawdata!$D$1:$F$701,MATCH('Sorted Data'!J$1&amp;'Sorted Data'!$E52,Rawdata!$D$1:$D$701,FALSE),MATCH('Sorted Data'!$D52,Rawdata!$D$1:$F$1,FALSE))</f>
        <v>#N/A</v>
      </c>
      <c r="K52" s="3" t="e">
        <f>+INDEX(Rawdata!$D$1:$F$701,MATCH('Sorted Data'!K$1&amp;'Sorted Data'!$E52,Rawdata!$D$1:$D$701,FALSE),MATCH('Sorted Data'!$D52,Rawdata!$D$1:$F$1,FALSE))</f>
        <v>#N/A</v>
      </c>
      <c r="L52" s="3" t="e">
        <f>+INDEX(Rawdata!$D$1:$F$701,MATCH('Sorted Data'!L$1&amp;'Sorted Data'!$E52,Rawdata!$D$1:$D$701,FALSE),MATCH('Sorted Data'!$D52,Rawdata!$D$1:$F$1,FALSE))</f>
        <v>#N/A</v>
      </c>
      <c r="M52" s="3" t="e">
        <f>+INDEX(Rawdata!$D$1:$F$701,MATCH('Sorted Data'!M$1&amp;'Sorted Data'!$E52,Rawdata!$D$1:$D$701,FALSE),MATCH('Sorted Data'!$D52,Rawdata!$D$1:$F$1,FALSE))</f>
        <v>#N/A</v>
      </c>
      <c r="N52" s="3" t="e">
        <f>+INDEX(Rawdata!$D$1:$F$701,MATCH('Sorted Data'!N$1&amp;'Sorted Data'!$E52,Rawdata!$D$1:$D$701,FALSE),MATCH('Sorted Data'!$D52,Rawdata!$D$1:$F$1,FALSE))</f>
        <v>#N/A</v>
      </c>
      <c r="O52" s="3" t="e">
        <f>+INDEX(Rawdata!$D$1:$F$701,MATCH('Sorted Data'!O$1&amp;'Sorted Data'!$E52,Rawdata!$D$1:$D$701,FALSE),MATCH('Sorted Data'!$D52,Rawdata!$D$1:$F$1,FALSE))</f>
        <v>#N/A</v>
      </c>
      <c r="P52" s="3" t="e">
        <f>+INDEX(Rawdata!$D$1:$F$701,MATCH('Sorted Data'!P$1&amp;'Sorted Data'!$E52,Rawdata!$D$1:$D$701,FALSE),MATCH('Sorted Data'!$D52,Rawdata!$D$1:$F$1,FALSE))</f>
        <v>#N/A</v>
      </c>
      <c r="Q52" s="3" t="e">
        <f>+INDEX(Rawdata!$D$1:$F$701,MATCH('Sorted Data'!Q$1&amp;'Sorted Data'!$E52,Rawdata!$D$1:$D$701,FALSE),MATCH('Sorted Data'!$D52,Rawdata!$D$1:$F$1,FALSE))</f>
        <v>#N/A</v>
      </c>
      <c r="R52" s="3" t="e">
        <f>+INDEX(Rawdata!$D$1:$F$701,MATCH('Sorted Data'!R$1&amp;'Sorted Data'!$E52,Rawdata!$D$1:$D$701,FALSE),MATCH('Sorted Data'!$D52,Rawdata!$D$1:$F$1,FALSE))</f>
        <v>#N/A</v>
      </c>
      <c r="S52" s="3" t="e">
        <f>+INDEX(Rawdata!$D$1:$F$701,MATCH('Sorted Data'!S$1&amp;'Sorted Data'!$E52,Rawdata!$D$1:$D$701,FALSE),MATCH('Sorted Data'!$D52,Rawdata!$D$1:$F$1,FALSE))</f>
        <v>#N/A</v>
      </c>
      <c r="T52" s="3" t="e">
        <f>+INDEX(Rawdata!$D$1:$F$701,MATCH('Sorted Data'!T$1&amp;'Sorted Data'!$E52,Rawdata!$D$1:$D$701,FALSE),MATCH('Sorted Data'!$D52,Rawdata!$D$1:$F$1,FALSE))</f>
        <v>#N/A</v>
      </c>
      <c r="U52" s="3" t="e">
        <f>+INDEX(Rawdata!$D$1:$F$701,MATCH('Sorted Data'!U$1&amp;'Sorted Data'!$E52,Rawdata!$D$1:$D$701,FALSE),MATCH('Sorted Data'!$D52,Rawdata!$D$1:$F$1,FALSE))</f>
        <v>#N/A</v>
      </c>
      <c r="V52" s="3" t="e">
        <f>+INDEX(Rawdata!$D$1:$F$701,MATCH('Sorted Data'!V$1&amp;'Sorted Data'!$E52,Rawdata!$D$1:$D$701,FALSE),MATCH('Sorted Data'!$D52,Rawdata!$D$1:$F$1,FALSE))</f>
        <v>#N/A</v>
      </c>
      <c r="W52" s="3" t="e">
        <f>+INDEX(Rawdata!$D$1:$F$701,MATCH('Sorted Data'!W$1&amp;'Sorted Data'!$E52,Rawdata!$D$1:$D$701,FALSE),MATCH('Sorted Data'!$D52,Rawdata!$D$1:$F$1,FALSE))</f>
        <v>#N/A</v>
      </c>
      <c r="X52" s="3" t="e">
        <f>+INDEX(Rawdata!$D$1:$F$701,MATCH('Sorted Data'!X$1&amp;'Sorted Data'!$E52,Rawdata!$D$1:$D$701,FALSE),MATCH('Sorted Data'!$D52,Rawdata!$D$1:$F$1,FALSE))</f>
        <v>#N/A</v>
      </c>
      <c r="Y52" s="3" t="e">
        <f>+INDEX(Rawdata!$D$1:$F$701,MATCH('Sorted Data'!Y$1&amp;'Sorted Data'!$E52,Rawdata!$D$1:$D$701,FALSE),MATCH('Sorted Data'!$D52,Rawdata!$D$1:$F$1,FALSE))</f>
        <v>#N/A</v>
      </c>
      <c r="Z52" s="3" t="e">
        <f>+INDEX(Rawdata!$D$1:$F$701,MATCH('Sorted Data'!Z$1&amp;'Sorted Data'!$E52,Rawdata!$D$1:$D$701,FALSE),MATCH('Sorted Data'!$D52,Rawdata!$D$1:$F$1,FALSE))</f>
        <v>#N/A</v>
      </c>
      <c r="AA52" s="3" t="e">
        <f>+INDEX(Rawdata!$D$1:$F$701,MATCH('Sorted Data'!AA$1&amp;'Sorted Data'!$E52,Rawdata!$D$1:$D$701,FALSE),MATCH('Sorted Data'!$D52,Rawdata!$D$1:$F$1,FALSE))</f>
        <v>#N/A</v>
      </c>
      <c r="AB52" s="3" t="e">
        <f>+INDEX(Rawdata!$D$1:$F$701,MATCH('Sorted Data'!AB$1&amp;'Sorted Data'!$E52,Rawdata!$D$1:$D$701,FALSE),MATCH('Sorted Data'!$D52,Rawdata!$D$1:$F$1,FALSE))</f>
        <v>#N/A</v>
      </c>
      <c r="AC52" s="3" t="e">
        <f>+INDEX(Rawdata!$D$1:$F$701,MATCH('Sorted Data'!AC$1&amp;'Sorted Data'!$E52,Rawdata!$D$1:$D$701,FALSE),MATCH('Sorted Data'!$D52,Rawdata!$D$1:$F$1,FALSE))</f>
        <v>#N/A</v>
      </c>
      <c r="AD52" s="3" t="e">
        <f>+INDEX(Rawdata!$D$1:$F$701,MATCH('Sorted Data'!AD$1&amp;'Sorted Data'!$E52,Rawdata!$D$1:$D$701,FALSE),MATCH('Sorted Data'!$D52,Rawdata!$D$1:$F$1,FALSE))</f>
        <v>#N/A</v>
      </c>
      <c r="AE52" s="3" t="e">
        <f>+INDEX(Rawdata!$D$1:$F$701,MATCH('Sorted Data'!AE$1&amp;'Sorted Data'!$E52,Rawdata!$D$1:$D$701,FALSE),MATCH('Sorted Data'!$D52,Rawdata!$D$1:$F$1,FALSE))</f>
        <v>#N/A</v>
      </c>
      <c r="AF52" s="3" t="e">
        <f>+INDEX(Rawdata!$D$1:$F$701,MATCH('Sorted Data'!AF$1&amp;'Sorted Data'!$E52,Rawdata!$D$1:$D$701,FALSE),MATCH('Sorted Data'!$D52,Rawdata!$D$1:$F$1,FALSE))</f>
        <v>#N/A</v>
      </c>
      <c r="AG52" s="3" t="e">
        <f>+INDEX(Rawdata!$D$1:$F$701,MATCH('Sorted Data'!AG$1&amp;'Sorted Data'!$E52,Rawdata!$D$1:$D$701,FALSE),MATCH('Sorted Data'!$D52,Rawdata!$D$1:$F$1,FALSE))</f>
        <v>#N/A</v>
      </c>
      <c r="AH52" s="3" t="e">
        <f>+INDEX(Rawdata!$D$1:$F$701,MATCH('Sorted Data'!AH$1&amp;'Sorted Data'!$E52,Rawdata!$D$1:$D$701,FALSE),MATCH('Sorted Data'!$D52,Rawdata!$D$1:$F$1,FALSE))</f>
        <v>#N/A</v>
      </c>
      <c r="AI52" s="3" t="e">
        <f>+INDEX(Rawdata!$D$1:$F$701,MATCH('Sorted Data'!AI$1&amp;'Sorted Data'!$E52,Rawdata!$D$1:$D$701,FALSE),MATCH('Sorted Data'!$D52,Rawdata!$D$1:$F$1,FALSE))</f>
        <v>#N/A</v>
      </c>
      <c r="AJ52" s="3" t="e">
        <f>+INDEX(Rawdata!$D$1:$F$701,MATCH('Sorted Data'!AJ$1&amp;'Sorted Data'!$E52,Rawdata!$D$1:$D$701,FALSE),MATCH('Sorted Data'!$D52,Rawdata!$D$1:$F$1,FALSE))</f>
        <v>#N/A</v>
      </c>
      <c r="AK52" s="3" t="e">
        <f>+INDEX(Rawdata!$D$1:$F$701,MATCH('Sorted Data'!AK$1&amp;'Sorted Data'!$E52,Rawdata!$D$1:$D$701,FALSE),MATCH('Sorted Data'!$D52,Rawdata!$D$1:$F$1,FALSE))</f>
        <v>#N/A</v>
      </c>
      <c r="AL52" s="3" t="e">
        <f>+INDEX(Rawdata!$D$1:$F$701,MATCH('Sorted Data'!AL$1&amp;'Sorted Data'!$E52,Rawdata!$D$1:$D$701,FALSE),MATCH('Sorted Data'!$D52,Rawdata!$D$1:$F$1,FALSE))</f>
        <v>#N/A</v>
      </c>
      <c r="AM52" s="3" t="e">
        <f>+INDEX(Rawdata!$D$1:$F$701,MATCH('Sorted Data'!AM$1&amp;'Sorted Data'!$E52,Rawdata!$D$1:$D$701,FALSE),MATCH('Sorted Data'!$D52,Rawdata!$D$1:$F$1,FALSE))</f>
        <v>#N/A</v>
      </c>
      <c r="AN52" s="3" t="e">
        <f>+INDEX(Rawdata!$D$1:$F$701,MATCH('Sorted Data'!AN$1&amp;'Sorted Data'!$E52,Rawdata!$D$1:$D$701,FALSE),MATCH('Sorted Data'!$D52,Rawdata!$D$1:$F$1,FALSE))</f>
        <v>#N/A</v>
      </c>
      <c r="AO52" s="3" t="e">
        <f>+INDEX(Rawdata!$D$1:$F$701,MATCH('Sorted Data'!AO$1&amp;'Sorted Data'!$E52,Rawdata!$D$1:$D$701,FALSE),MATCH('Sorted Data'!$D52,Rawdata!$D$1:$F$1,FALSE))</f>
        <v>#N/A</v>
      </c>
      <c r="AP52" s="3" t="e">
        <f>+INDEX(Rawdata!$D$1:$F$701,MATCH('Sorted Data'!AP$1&amp;'Sorted Data'!$E52,Rawdata!$D$1:$D$701,FALSE),MATCH('Sorted Data'!$D52,Rawdata!$D$1:$F$1,FALSE))</f>
        <v>#N/A</v>
      </c>
      <c r="AQ52" s="3" t="e">
        <f>+INDEX(Rawdata!$D$1:$F$701,MATCH('Sorted Data'!AQ$1&amp;'Sorted Data'!$E52,Rawdata!$D$1:$D$701,FALSE),MATCH('Sorted Data'!$D52,Rawdata!$D$1:$F$1,FALSE))</f>
        <v>#N/A</v>
      </c>
      <c r="AR52" s="3" t="e">
        <f>+INDEX(Rawdata!$D$1:$F$701,MATCH('Sorted Data'!AR$1&amp;'Sorted Data'!$E52,Rawdata!$D$1:$D$701,FALSE),MATCH('Sorted Data'!$D52,Rawdata!$D$1:$F$1,FALSE))</f>
        <v>#N/A</v>
      </c>
      <c r="AS52" s="3" t="e">
        <f>+INDEX(Rawdata!$D$1:$F$701,MATCH('Sorted Data'!AS$1&amp;'Sorted Data'!$E52,Rawdata!$D$1:$D$701,FALSE),MATCH('Sorted Data'!$D52,Rawdata!$D$1:$F$1,FALSE))</f>
        <v>#N/A</v>
      </c>
      <c r="AT52" s="3" t="e">
        <f>+INDEX(Rawdata!$D$1:$F$701,MATCH('Sorted Data'!AT$1&amp;'Sorted Data'!$E52,Rawdata!$D$1:$D$701,FALSE),MATCH('Sorted Data'!$D52,Rawdata!$D$1:$F$1,FALSE))</f>
        <v>#N/A</v>
      </c>
      <c r="AU52" s="3" t="e">
        <f>+INDEX(Rawdata!$D$1:$F$701,MATCH('Sorted Data'!AU$1&amp;'Sorted Data'!$E52,Rawdata!$D$1:$D$701,FALSE),MATCH('Sorted Data'!$D52,Rawdata!$D$1:$F$1,FALSE))</f>
        <v>#N/A</v>
      </c>
      <c r="AV52" s="3" t="e">
        <f>+INDEX(Rawdata!$D$1:$F$701,MATCH('Sorted Data'!AV$1&amp;'Sorted Data'!$E52,Rawdata!$D$1:$D$701,FALSE),MATCH('Sorted Data'!$D52,Rawdata!$D$1:$F$1,FALSE))</f>
        <v>#N/A</v>
      </c>
      <c r="AW52" s="3" t="e">
        <f>+INDEX(Rawdata!$D$1:$F$701,MATCH('Sorted Data'!AW$1&amp;'Sorted Data'!$E52,Rawdata!$D$1:$D$701,FALSE),MATCH('Sorted Data'!$D52,Rawdata!$D$1:$F$1,FALSE))</f>
        <v>#N/A</v>
      </c>
      <c r="AX52" s="3" t="e">
        <f>+INDEX(Rawdata!$D$1:$F$701,MATCH('Sorted Data'!AX$1&amp;'Sorted Data'!$E52,Rawdata!$D$1:$D$701,FALSE),MATCH('Sorted Data'!$D52,Rawdata!$D$1:$F$1,FALSE))</f>
        <v>#N/A</v>
      </c>
      <c r="AY52" s="3" t="e">
        <f>+INDEX(Rawdata!$D$1:$F$701,MATCH('Sorted Data'!AY$1&amp;'Sorted Data'!$E52,Rawdata!$D$1:$D$701,FALSE),MATCH('Sorted Data'!$D52,Rawdata!$D$1:$F$1,FALSE))</f>
        <v>#N/A</v>
      </c>
      <c r="AZ52" s="3" t="e">
        <f>+INDEX(Rawdata!$D$1:$F$701,MATCH('Sorted Data'!AZ$1&amp;'Sorted Data'!$E52,Rawdata!$D$1:$D$701,FALSE),MATCH('Sorted Data'!$D52,Rawdata!$D$1:$F$1,FALSE))</f>
        <v>#N/A</v>
      </c>
      <c r="BA52" s="3" t="e">
        <f>+INDEX(Rawdata!$D$1:$F$701,MATCH('Sorted Data'!BA$1&amp;'Sorted Data'!$E52,Rawdata!$D$1:$D$701,FALSE),MATCH('Sorted Data'!$D52,Rawdata!$D$1:$F$1,FALSE))</f>
        <v>#N/A</v>
      </c>
      <c r="BB52" s="3" t="e">
        <f>+INDEX(Rawdata!$D$1:$F$701,MATCH('Sorted Data'!BB$1&amp;'Sorted Data'!$E52,Rawdata!$D$1:$D$701,FALSE),MATCH('Sorted Data'!$D52,Rawdata!$D$1:$F$1,FALSE))</f>
        <v>#N/A</v>
      </c>
      <c r="BC52" s="3" t="e">
        <f>+INDEX(Rawdata!$D$1:$F$701,MATCH('Sorted Data'!BC$1&amp;'Sorted Data'!$E52,Rawdata!$D$1:$D$701,FALSE),MATCH('Sorted Data'!$D52,Rawdata!$D$1:$F$1,FALSE))</f>
        <v>#N/A</v>
      </c>
      <c r="BD52" s="3" t="e">
        <f>+INDEX(Rawdata!$D$1:$F$701,MATCH('Sorted Data'!BD$1&amp;'Sorted Data'!$E52,Rawdata!$D$1:$D$701,FALSE),MATCH('Sorted Data'!$D52,Rawdata!$D$1:$F$1,FALSE))</f>
        <v>#N/A</v>
      </c>
      <c r="BE52" s="3" t="e">
        <f>+INDEX(Rawdata!$D$1:$F$701,MATCH('Sorted Data'!BE$1&amp;'Sorted Data'!$E52,Rawdata!$D$1:$D$701,FALSE),MATCH('Sorted Data'!$D52,Rawdata!$D$1:$F$1,FALSE))</f>
        <v>#N/A</v>
      </c>
      <c r="BF52" s="3" t="e">
        <f>+INDEX(Rawdata!$D$1:$F$701,MATCH('Sorted Data'!BF$1&amp;'Sorted Data'!$E52,Rawdata!$D$1:$D$701,FALSE),MATCH('Sorted Data'!$D52,Rawdata!$D$1:$F$1,FALSE))</f>
        <v>#N/A</v>
      </c>
      <c r="BG52" s="3" t="str">
        <f>+INDEX(Rawdata!$D$1:$F$701,MATCH('Sorted Data'!BG$1&amp;'Sorted Data'!$E52,Rawdata!$D$1:$D$701,FALSE),MATCH('Sorted Data'!$D52,Rawdata!$D$1:$F$1,FALSE))</f>
        <v>Yes</v>
      </c>
      <c r="BH52" s="3" t="e">
        <f>+INDEX(Rawdata!$D$1:$F$701,MATCH('Sorted Data'!BH$1&amp;'Sorted Data'!$E52,Rawdata!$D$1:$D$701,FALSE),MATCH('Sorted Data'!$D52,Rawdata!$D$1:$F$1,FALSE))</f>
        <v>#N/A</v>
      </c>
      <c r="BI52" s="3" t="e">
        <f>+INDEX(Rawdata!$D$1:$F$701,MATCH('Sorted Data'!BI$1&amp;'Sorted Data'!$E52,Rawdata!$D$1:$D$701,FALSE),MATCH('Sorted Data'!$D52,Rawdata!$D$1:$F$1,FALSE))</f>
        <v>#N/A</v>
      </c>
      <c r="BJ52" s="3" t="e">
        <f>+INDEX(Rawdata!$D$1:$F$701,MATCH('Sorted Data'!BJ$1&amp;'Sorted Data'!$E52,Rawdata!$D$1:$D$701,FALSE),MATCH('Sorted Data'!$D52,Rawdata!$D$1:$F$1,FALSE))</f>
        <v>#N/A</v>
      </c>
    </row>
    <row r="53" spans="2:62" ht="32" x14ac:dyDescent="0.2">
      <c r="B53" t="str">
        <f>+B51</f>
        <v>Concealed carry allowed?</v>
      </c>
      <c r="C53">
        <f t="shared" si="1"/>
        <v>1</v>
      </c>
      <c r="D53" t="s">
        <v>1</v>
      </c>
      <c r="E53" s="8" t="s">
        <v>677</v>
      </c>
      <c r="F53" s="11" t="str">
        <f t="shared" si="2"/>
        <v>Concealed carry allowed?Long guns</v>
      </c>
      <c r="G53" s="3" t="e">
        <f>+INDEX(Rawdata!$D$1:$F$701,MATCH('Sorted Data'!G$1&amp;'Sorted Data'!$E53,Rawdata!$D$1:$D$701,FALSE),MATCH('Sorted Data'!$D53,Rawdata!$D$1:$F$1,FALSE))</f>
        <v>#N/A</v>
      </c>
      <c r="H53" s="3" t="e">
        <f>+INDEX(Rawdata!$D$1:$F$701,MATCH('Sorted Data'!H$1&amp;'Sorted Data'!$E53,Rawdata!$D$1:$D$701,FALSE),MATCH('Sorted Data'!$D53,Rawdata!$D$1:$F$1,FALSE))</f>
        <v>#N/A</v>
      </c>
      <c r="I53" s="3" t="e">
        <f>+INDEX(Rawdata!$D$1:$F$701,MATCH('Sorted Data'!I$1&amp;'Sorted Data'!$E53,Rawdata!$D$1:$D$701,FALSE),MATCH('Sorted Data'!$D53,Rawdata!$D$1:$F$1,FALSE))</f>
        <v>#N/A</v>
      </c>
      <c r="J53" s="3" t="e">
        <f>+INDEX(Rawdata!$D$1:$F$701,MATCH('Sorted Data'!J$1&amp;'Sorted Data'!$E53,Rawdata!$D$1:$D$701,FALSE),MATCH('Sorted Data'!$D53,Rawdata!$D$1:$F$1,FALSE))</f>
        <v>#N/A</v>
      </c>
      <c r="K53" s="3" t="e">
        <f>+INDEX(Rawdata!$D$1:$F$701,MATCH('Sorted Data'!K$1&amp;'Sorted Data'!$E53,Rawdata!$D$1:$D$701,FALSE),MATCH('Sorted Data'!$D53,Rawdata!$D$1:$F$1,FALSE))</f>
        <v>#N/A</v>
      </c>
      <c r="L53" s="3" t="e">
        <f>+INDEX(Rawdata!$D$1:$F$701,MATCH('Sorted Data'!L$1&amp;'Sorted Data'!$E53,Rawdata!$D$1:$D$701,FALSE),MATCH('Sorted Data'!$D53,Rawdata!$D$1:$F$1,FALSE))</f>
        <v>#N/A</v>
      </c>
      <c r="M53" s="3" t="e">
        <f>+INDEX(Rawdata!$D$1:$F$701,MATCH('Sorted Data'!M$1&amp;'Sorted Data'!$E53,Rawdata!$D$1:$D$701,FALSE),MATCH('Sorted Data'!$D53,Rawdata!$D$1:$F$1,FALSE))</f>
        <v>#N/A</v>
      </c>
      <c r="N53" s="3" t="e">
        <f>+INDEX(Rawdata!$D$1:$F$701,MATCH('Sorted Data'!N$1&amp;'Sorted Data'!$E53,Rawdata!$D$1:$D$701,FALSE),MATCH('Sorted Data'!$D53,Rawdata!$D$1:$F$1,FALSE))</f>
        <v>#N/A</v>
      </c>
      <c r="O53" s="3" t="e">
        <f>+INDEX(Rawdata!$D$1:$F$701,MATCH('Sorted Data'!O$1&amp;'Sorted Data'!$E53,Rawdata!$D$1:$D$701,FALSE),MATCH('Sorted Data'!$D53,Rawdata!$D$1:$F$1,FALSE))</f>
        <v>#N/A</v>
      </c>
      <c r="P53" s="3" t="e">
        <f>+INDEX(Rawdata!$D$1:$F$701,MATCH('Sorted Data'!P$1&amp;'Sorted Data'!$E53,Rawdata!$D$1:$D$701,FALSE),MATCH('Sorted Data'!$D53,Rawdata!$D$1:$F$1,FALSE))</f>
        <v>#N/A</v>
      </c>
      <c r="Q53" s="3" t="e">
        <f>+INDEX(Rawdata!$D$1:$F$701,MATCH('Sorted Data'!Q$1&amp;'Sorted Data'!$E53,Rawdata!$D$1:$D$701,FALSE),MATCH('Sorted Data'!$D53,Rawdata!$D$1:$F$1,FALSE))</f>
        <v>#N/A</v>
      </c>
      <c r="R53" s="3" t="e">
        <f>+INDEX(Rawdata!$D$1:$F$701,MATCH('Sorted Data'!R$1&amp;'Sorted Data'!$E53,Rawdata!$D$1:$D$701,FALSE),MATCH('Sorted Data'!$D53,Rawdata!$D$1:$F$1,FALSE))</f>
        <v>#N/A</v>
      </c>
      <c r="S53" s="3" t="e">
        <f>+INDEX(Rawdata!$D$1:$F$701,MATCH('Sorted Data'!S$1&amp;'Sorted Data'!$E53,Rawdata!$D$1:$D$701,FALSE),MATCH('Sorted Data'!$D53,Rawdata!$D$1:$F$1,FALSE))</f>
        <v>#N/A</v>
      </c>
      <c r="T53" s="3" t="e">
        <f>+INDEX(Rawdata!$D$1:$F$701,MATCH('Sorted Data'!T$1&amp;'Sorted Data'!$E53,Rawdata!$D$1:$D$701,FALSE),MATCH('Sorted Data'!$D53,Rawdata!$D$1:$F$1,FALSE))</f>
        <v>#N/A</v>
      </c>
      <c r="U53" s="3" t="e">
        <f>+INDEX(Rawdata!$D$1:$F$701,MATCH('Sorted Data'!U$1&amp;'Sorted Data'!$E53,Rawdata!$D$1:$D$701,FALSE),MATCH('Sorted Data'!$D53,Rawdata!$D$1:$F$1,FALSE))</f>
        <v>#N/A</v>
      </c>
      <c r="V53" s="3" t="e">
        <f>+INDEX(Rawdata!$D$1:$F$701,MATCH('Sorted Data'!V$1&amp;'Sorted Data'!$E53,Rawdata!$D$1:$D$701,FALSE),MATCH('Sorted Data'!$D53,Rawdata!$D$1:$F$1,FALSE))</f>
        <v>#N/A</v>
      </c>
      <c r="W53" s="3" t="e">
        <f>+INDEX(Rawdata!$D$1:$F$701,MATCH('Sorted Data'!W$1&amp;'Sorted Data'!$E53,Rawdata!$D$1:$D$701,FALSE),MATCH('Sorted Data'!$D53,Rawdata!$D$1:$F$1,FALSE))</f>
        <v>#N/A</v>
      </c>
      <c r="X53" s="3" t="e">
        <f>+INDEX(Rawdata!$D$1:$F$701,MATCH('Sorted Data'!X$1&amp;'Sorted Data'!$E53,Rawdata!$D$1:$D$701,FALSE),MATCH('Sorted Data'!$D53,Rawdata!$D$1:$F$1,FALSE))</f>
        <v>#N/A</v>
      </c>
      <c r="Y53" s="3" t="e">
        <f>+INDEX(Rawdata!$D$1:$F$701,MATCH('Sorted Data'!Y$1&amp;'Sorted Data'!$E53,Rawdata!$D$1:$D$701,FALSE),MATCH('Sorted Data'!$D53,Rawdata!$D$1:$F$1,FALSE))</f>
        <v>#N/A</v>
      </c>
      <c r="Z53" s="3" t="e">
        <f>+INDEX(Rawdata!$D$1:$F$701,MATCH('Sorted Data'!Z$1&amp;'Sorted Data'!$E53,Rawdata!$D$1:$D$701,FALSE),MATCH('Sorted Data'!$D53,Rawdata!$D$1:$F$1,FALSE))</f>
        <v>#N/A</v>
      </c>
      <c r="AA53" s="3" t="e">
        <f>+INDEX(Rawdata!$D$1:$F$701,MATCH('Sorted Data'!AA$1&amp;'Sorted Data'!$E53,Rawdata!$D$1:$D$701,FALSE),MATCH('Sorted Data'!$D53,Rawdata!$D$1:$F$1,FALSE))</f>
        <v>#N/A</v>
      </c>
      <c r="AB53" s="3" t="e">
        <f>+INDEX(Rawdata!$D$1:$F$701,MATCH('Sorted Data'!AB$1&amp;'Sorted Data'!$E53,Rawdata!$D$1:$D$701,FALSE),MATCH('Sorted Data'!$D53,Rawdata!$D$1:$F$1,FALSE))</f>
        <v>#N/A</v>
      </c>
      <c r="AC53" s="3" t="e">
        <f>+INDEX(Rawdata!$D$1:$F$701,MATCH('Sorted Data'!AC$1&amp;'Sorted Data'!$E53,Rawdata!$D$1:$D$701,FALSE),MATCH('Sorted Data'!$D53,Rawdata!$D$1:$F$1,FALSE))</f>
        <v>#N/A</v>
      </c>
      <c r="AD53" s="3" t="e">
        <f>+INDEX(Rawdata!$D$1:$F$701,MATCH('Sorted Data'!AD$1&amp;'Sorted Data'!$E53,Rawdata!$D$1:$D$701,FALSE),MATCH('Sorted Data'!$D53,Rawdata!$D$1:$F$1,FALSE))</f>
        <v>#N/A</v>
      </c>
      <c r="AE53" s="3" t="e">
        <f>+INDEX(Rawdata!$D$1:$F$701,MATCH('Sorted Data'!AE$1&amp;'Sorted Data'!$E53,Rawdata!$D$1:$D$701,FALSE),MATCH('Sorted Data'!$D53,Rawdata!$D$1:$F$1,FALSE))</f>
        <v>#N/A</v>
      </c>
      <c r="AF53" s="3" t="e">
        <f>+INDEX(Rawdata!$D$1:$F$701,MATCH('Sorted Data'!AF$1&amp;'Sorted Data'!$E53,Rawdata!$D$1:$D$701,FALSE),MATCH('Sorted Data'!$D53,Rawdata!$D$1:$F$1,FALSE))</f>
        <v>#N/A</v>
      </c>
      <c r="AG53" s="3" t="e">
        <f>+INDEX(Rawdata!$D$1:$F$701,MATCH('Sorted Data'!AG$1&amp;'Sorted Data'!$E53,Rawdata!$D$1:$D$701,FALSE),MATCH('Sorted Data'!$D53,Rawdata!$D$1:$F$1,FALSE))</f>
        <v>#N/A</v>
      </c>
      <c r="AH53" s="3" t="e">
        <f>+INDEX(Rawdata!$D$1:$F$701,MATCH('Sorted Data'!AH$1&amp;'Sorted Data'!$E53,Rawdata!$D$1:$D$701,FALSE),MATCH('Sorted Data'!$D53,Rawdata!$D$1:$F$1,FALSE))</f>
        <v>#N/A</v>
      </c>
      <c r="AI53" s="3" t="e">
        <f>+INDEX(Rawdata!$D$1:$F$701,MATCH('Sorted Data'!AI$1&amp;'Sorted Data'!$E53,Rawdata!$D$1:$D$701,FALSE),MATCH('Sorted Data'!$D53,Rawdata!$D$1:$F$1,FALSE))</f>
        <v>#N/A</v>
      </c>
      <c r="AJ53" s="3" t="e">
        <f>+INDEX(Rawdata!$D$1:$F$701,MATCH('Sorted Data'!AJ$1&amp;'Sorted Data'!$E53,Rawdata!$D$1:$D$701,FALSE),MATCH('Sorted Data'!$D53,Rawdata!$D$1:$F$1,FALSE))</f>
        <v>#N/A</v>
      </c>
      <c r="AK53" s="3" t="e">
        <f>+INDEX(Rawdata!$D$1:$F$701,MATCH('Sorted Data'!AK$1&amp;'Sorted Data'!$E53,Rawdata!$D$1:$D$701,FALSE),MATCH('Sorted Data'!$D53,Rawdata!$D$1:$F$1,FALSE))</f>
        <v>#N/A</v>
      </c>
      <c r="AL53" s="3" t="e">
        <f>+INDEX(Rawdata!$D$1:$F$701,MATCH('Sorted Data'!AL$1&amp;'Sorted Data'!$E53,Rawdata!$D$1:$D$701,FALSE),MATCH('Sorted Data'!$D53,Rawdata!$D$1:$F$1,FALSE))</f>
        <v>#N/A</v>
      </c>
      <c r="AM53" s="3" t="e">
        <f>+INDEX(Rawdata!$D$1:$F$701,MATCH('Sorted Data'!AM$1&amp;'Sorted Data'!$E53,Rawdata!$D$1:$D$701,FALSE),MATCH('Sorted Data'!$D53,Rawdata!$D$1:$F$1,FALSE))</f>
        <v>#N/A</v>
      </c>
      <c r="AN53" s="3" t="e">
        <f>+INDEX(Rawdata!$D$1:$F$701,MATCH('Sorted Data'!AN$1&amp;'Sorted Data'!$E53,Rawdata!$D$1:$D$701,FALSE),MATCH('Sorted Data'!$D53,Rawdata!$D$1:$F$1,FALSE))</f>
        <v>#N/A</v>
      </c>
      <c r="AO53" s="3" t="e">
        <f>+INDEX(Rawdata!$D$1:$F$701,MATCH('Sorted Data'!AO$1&amp;'Sorted Data'!$E53,Rawdata!$D$1:$D$701,FALSE),MATCH('Sorted Data'!$D53,Rawdata!$D$1:$F$1,FALSE))</f>
        <v>#N/A</v>
      </c>
      <c r="AP53" s="3" t="e">
        <f>+INDEX(Rawdata!$D$1:$F$701,MATCH('Sorted Data'!AP$1&amp;'Sorted Data'!$E53,Rawdata!$D$1:$D$701,FALSE),MATCH('Sorted Data'!$D53,Rawdata!$D$1:$F$1,FALSE))</f>
        <v>#N/A</v>
      </c>
      <c r="AQ53" s="3" t="e">
        <f>+INDEX(Rawdata!$D$1:$F$701,MATCH('Sorted Data'!AQ$1&amp;'Sorted Data'!$E53,Rawdata!$D$1:$D$701,FALSE),MATCH('Sorted Data'!$D53,Rawdata!$D$1:$F$1,FALSE))</f>
        <v>#N/A</v>
      </c>
      <c r="AR53" s="3" t="e">
        <f>+INDEX(Rawdata!$D$1:$F$701,MATCH('Sorted Data'!AR$1&amp;'Sorted Data'!$E53,Rawdata!$D$1:$D$701,FALSE),MATCH('Sorted Data'!$D53,Rawdata!$D$1:$F$1,FALSE))</f>
        <v>#N/A</v>
      </c>
      <c r="AS53" s="3" t="e">
        <f>+INDEX(Rawdata!$D$1:$F$701,MATCH('Sorted Data'!AS$1&amp;'Sorted Data'!$E53,Rawdata!$D$1:$D$701,FALSE),MATCH('Sorted Data'!$D53,Rawdata!$D$1:$F$1,FALSE))</f>
        <v>#N/A</v>
      </c>
      <c r="AT53" s="3" t="e">
        <f>+INDEX(Rawdata!$D$1:$F$701,MATCH('Sorted Data'!AT$1&amp;'Sorted Data'!$E53,Rawdata!$D$1:$D$701,FALSE),MATCH('Sorted Data'!$D53,Rawdata!$D$1:$F$1,FALSE))</f>
        <v>#N/A</v>
      </c>
      <c r="AU53" s="3" t="e">
        <f>+INDEX(Rawdata!$D$1:$F$701,MATCH('Sorted Data'!AU$1&amp;'Sorted Data'!$E53,Rawdata!$D$1:$D$701,FALSE),MATCH('Sorted Data'!$D53,Rawdata!$D$1:$F$1,FALSE))</f>
        <v>#N/A</v>
      </c>
      <c r="AV53" s="3" t="e">
        <f>+INDEX(Rawdata!$D$1:$F$701,MATCH('Sorted Data'!AV$1&amp;'Sorted Data'!$E53,Rawdata!$D$1:$D$701,FALSE),MATCH('Sorted Data'!$D53,Rawdata!$D$1:$F$1,FALSE))</f>
        <v>#N/A</v>
      </c>
      <c r="AW53" s="3" t="e">
        <f>+INDEX(Rawdata!$D$1:$F$701,MATCH('Sorted Data'!AW$1&amp;'Sorted Data'!$E53,Rawdata!$D$1:$D$701,FALSE),MATCH('Sorted Data'!$D53,Rawdata!$D$1:$F$1,FALSE))</f>
        <v>#N/A</v>
      </c>
      <c r="AX53" s="3" t="e">
        <f>+INDEX(Rawdata!$D$1:$F$701,MATCH('Sorted Data'!AX$1&amp;'Sorted Data'!$E53,Rawdata!$D$1:$D$701,FALSE),MATCH('Sorted Data'!$D53,Rawdata!$D$1:$F$1,FALSE))</f>
        <v>#N/A</v>
      </c>
      <c r="AY53" s="3" t="e">
        <f>+INDEX(Rawdata!$D$1:$F$701,MATCH('Sorted Data'!AY$1&amp;'Sorted Data'!$E53,Rawdata!$D$1:$D$701,FALSE),MATCH('Sorted Data'!$D53,Rawdata!$D$1:$F$1,FALSE))</f>
        <v>#N/A</v>
      </c>
      <c r="AZ53" s="3" t="e">
        <f>+INDEX(Rawdata!$D$1:$F$701,MATCH('Sorted Data'!AZ$1&amp;'Sorted Data'!$E53,Rawdata!$D$1:$D$701,FALSE),MATCH('Sorted Data'!$D53,Rawdata!$D$1:$F$1,FALSE))</f>
        <v>#N/A</v>
      </c>
      <c r="BA53" s="3" t="e">
        <f>+INDEX(Rawdata!$D$1:$F$701,MATCH('Sorted Data'!BA$1&amp;'Sorted Data'!$E53,Rawdata!$D$1:$D$701,FALSE),MATCH('Sorted Data'!$D53,Rawdata!$D$1:$F$1,FALSE))</f>
        <v>#N/A</v>
      </c>
      <c r="BB53" s="3" t="e">
        <f>+INDEX(Rawdata!$D$1:$F$701,MATCH('Sorted Data'!BB$1&amp;'Sorted Data'!$E53,Rawdata!$D$1:$D$701,FALSE),MATCH('Sorted Data'!$D53,Rawdata!$D$1:$F$1,FALSE))</f>
        <v>#N/A</v>
      </c>
      <c r="BC53" s="3" t="e">
        <f>+INDEX(Rawdata!$D$1:$F$701,MATCH('Sorted Data'!BC$1&amp;'Sorted Data'!$E53,Rawdata!$D$1:$D$701,FALSE),MATCH('Sorted Data'!$D53,Rawdata!$D$1:$F$1,FALSE))</f>
        <v>#N/A</v>
      </c>
      <c r="BD53" s="3" t="e">
        <f>+INDEX(Rawdata!$D$1:$F$701,MATCH('Sorted Data'!BD$1&amp;'Sorted Data'!$E53,Rawdata!$D$1:$D$701,FALSE),MATCH('Sorted Data'!$D53,Rawdata!$D$1:$F$1,FALSE))</f>
        <v>#N/A</v>
      </c>
      <c r="BE53" s="3" t="e">
        <f>+INDEX(Rawdata!$D$1:$F$701,MATCH('Sorted Data'!BE$1&amp;'Sorted Data'!$E53,Rawdata!$D$1:$D$701,FALSE),MATCH('Sorted Data'!$D53,Rawdata!$D$1:$F$1,FALSE))</f>
        <v>#N/A</v>
      </c>
      <c r="BF53" s="3" t="e">
        <f>+INDEX(Rawdata!$D$1:$F$701,MATCH('Sorted Data'!BF$1&amp;'Sorted Data'!$E53,Rawdata!$D$1:$D$701,FALSE),MATCH('Sorted Data'!$D53,Rawdata!$D$1:$F$1,FALSE))</f>
        <v>#N/A</v>
      </c>
      <c r="BG53" s="3" t="str">
        <f>+INDEX(Rawdata!$D$1:$F$701,MATCH('Sorted Data'!BG$1&amp;'Sorted Data'!$E53,Rawdata!$D$1:$D$701,FALSE),MATCH('Sorted Data'!$D53,Rawdata!$D$1:$F$1,FALSE))</f>
        <v>N/A_x000D_</v>
      </c>
      <c r="BH53" s="3" t="e">
        <f>+INDEX(Rawdata!$D$1:$F$701,MATCH('Sorted Data'!BH$1&amp;'Sorted Data'!$E53,Rawdata!$D$1:$D$701,FALSE),MATCH('Sorted Data'!$D53,Rawdata!$D$1:$F$1,FALSE))</f>
        <v>#N/A</v>
      </c>
      <c r="BI53" s="3" t="e">
        <f>+INDEX(Rawdata!$D$1:$F$701,MATCH('Sorted Data'!BI$1&amp;'Sorted Data'!$E53,Rawdata!$D$1:$D$701,FALSE),MATCH('Sorted Data'!$D53,Rawdata!$D$1:$F$1,FALSE))</f>
        <v>#N/A</v>
      </c>
      <c r="BJ53" s="3" t="e">
        <f>+INDEX(Rawdata!$D$1:$F$701,MATCH('Sorted Data'!BJ$1&amp;'Sorted Data'!$E53,Rawdata!$D$1:$D$701,FALSE),MATCH('Sorted Data'!$D53,Rawdata!$D$1:$F$1,FALSE))</f>
        <v>#N/A</v>
      </c>
    </row>
    <row r="54" spans="2:62" ht="32" x14ac:dyDescent="0.2">
      <c r="B54" t="str">
        <f>+B6</f>
        <v>Permit required for open carry?</v>
      </c>
      <c r="C54">
        <f t="shared" si="1"/>
        <v>1</v>
      </c>
      <c r="D54" t="s">
        <v>1</v>
      </c>
      <c r="E54" s="8" t="s">
        <v>680</v>
      </c>
      <c r="F54" s="11" t="str">
        <f t="shared" si="2"/>
        <v>Permit required for open carry?Long guns</v>
      </c>
      <c r="G54" s="3" t="e">
        <f>+INDEX(Rawdata!$D$1:$F$701,MATCH('Sorted Data'!G$1&amp;'Sorted Data'!$E54,Rawdata!$D$1:$D$701,FALSE),MATCH('Sorted Data'!$D54,Rawdata!$D$1:$F$1,FALSE))</f>
        <v>#N/A</v>
      </c>
      <c r="H54" s="3" t="e">
        <f>+INDEX(Rawdata!$D$1:$F$701,MATCH('Sorted Data'!H$1&amp;'Sorted Data'!$E54,Rawdata!$D$1:$D$701,FALSE),MATCH('Sorted Data'!$D54,Rawdata!$D$1:$F$1,FALSE))</f>
        <v>#N/A</v>
      </c>
      <c r="I54" s="3" t="e">
        <f>+INDEX(Rawdata!$D$1:$F$701,MATCH('Sorted Data'!I$1&amp;'Sorted Data'!$E54,Rawdata!$D$1:$D$701,FALSE),MATCH('Sorted Data'!$D54,Rawdata!$D$1:$F$1,FALSE))</f>
        <v>#N/A</v>
      </c>
      <c r="J54" s="3" t="e">
        <f>+INDEX(Rawdata!$D$1:$F$701,MATCH('Sorted Data'!J$1&amp;'Sorted Data'!$E54,Rawdata!$D$1:$D$701,FALSE),MATCH('Sorted Data'!$D54,Rawdata!$D$1:$F$1,FALSE))</f>
        <v>#N/A</v>
      </c>
      <c r="K54" s="3" t="e">
        <f>+INDEX(Rawdata!$D$1:$F$701,MATCH('Sorted Data'!K$1&amp;'Sorted Data'!$E54,Rawdata!$D$1:$D$701,FALSE),MATCH('Sorted Data'!$D54,Rawdata!$D$1:$F$1,FALSE))</f>
        <v>#N/A</v>
      </c>
      <c r="L54" s="3" t="e">
        <f>+INDEX(Rawdata!$D$1:$F$701,MATCH('Sorted Data'!L$1&amp;'Sorted Data'!$E54,Rawdata!$D$1:$D$701,FALSE),MATCH('Sorted Data'!$D54,Rawdata!$D$1:$F$1,FALSE))</f>
        <v>#N/A</v>
      </c>
      <c r="M54" s="3" t="e">
        <f>+INDEX(Rawdata!$D$1:$F$701,MATCH('Sorted Data'!M$1&amp;'Sorted Data'!$E54,Rawdata!$D$1:$D$701,FALSE),MATCH('Sorted Data'!$D54,Rawdata!$D$1:$F$1,FALSE))</f>
        <v>#N/A</v>
      </c>
      <c r="N54" s="3" t="e">
        <f>+INDEX(Rawdata!$D$1:$F$701,MATCH('Sorted Data'!N$1&amp;'Sorted Data'!$E54,Rawdata!$D$1:$D$701,FALSE),MATCH('Sorted Data'!$D54,Rawdata!$D$1:$F$1,FALSE))</f>
        <v>#N/A</v>
      </c>
      <c r="O54" s="3" t="e">
        <f>+INDEX(Rawdata!$D$1:$F$701,MATCH('Sorted Data'!O$1&amp;'Sorted Data'!$E54,Rawdata!$D$1:$D$701,FALSE),MATCH('Sorted Data'!$D54,Rawdata!$D$1:$F$1,FALSE))</f>
        <v>#N/A</v>
      </c>
      <c r="P54" s="3" t="e">
        <f>+INDEX(Rawdata!$D$1:$F$701,MATCH('Sorted Data'!P$1&amp;'Sorted Data'!$E54,Rawdata!$D$1:$D$701,FALSE),MATCH('Sorted Data'!$D54,Rawdata!$D$1:$F$1,FALSE))</f>
        <v>#N/A</v>
      </c>
      <c r="Q54" s="3" t="e">
        <f>+INDEX(Rawdata!$D$1:$F$701,MATCH('Sorted Data'!Q$1&amp;'Sorted Data'!$E54,Rawdata!$D$1:$D$701,FALSE),MATCH('Sorted Data'!$D54,Rawdata!$D$1:$F$1,FALSE))</f>
        <v>#N/A</v>
      </c>
      <c r="R54" s="3" t="e">
        <f>+INDEX(Rawdata!$D$1:$F$701,MATCH('Sorted Data'!R$1&amp;'Sorted Data'!$E54,Rawdata!$D$1:$D$701,FALSE),MATCH('Sorted Data'!$D54,Rawdata!$D$1:$F$1,FALSE))</f>
        <v>#N/A</v>
      </c>
      <c r="S54" s="3" t="e">
        <f>+INDEX(Rawdata!$D$1:$F$701,MATCH('Sorted Data'!S$1&amp;'Sorted Data'!$E54,Rawdata!$D$1:$D$701,FALSE),MATCH('Sorted Data'!$D54,Rawdata!$D$1:$F$1,FALSE))</f>
        <v>#N/A</v>
      </c>
      <c r="T54" s="3" t="e">
        <f>+INDEX(Rawdata!$D$1:$F$701,MATCH('Sorted Data'!T$1&amp;'Sorted Data'!$E54,Rawdata!$D$1:$D$701,FALSE),MATCH('Sorted Data'!$D54,Rawdata!$D$1:$F$1,FALSE))</f>
        <v>#N/A</v>
      </c>
      <c r="U54" s="3" t="e">
        <f>+INDEX(Rawdata!$D$1:$F$701,MATCH('Sorted Data'!U$1&amp;'Sorted Data'!$E54,Rawdata!$D$1:$D$701,FALSE),MATCH('Sorted Data'!$D54,Rawdata!$D$1:$F$1,FALSE))</f>
        <v>#N/A</v>
      </c>
      <c r="V54" s="3" t="e">
        <f>+INDEX(Rawdata!$D$1:$F$701,MATCH('Sorted Data'!V$1&amp;'Sorted Data'!$E54,Rawdata!$D$1:$D$701,FALSE),MATCH('Sorted Data'!$D54,Rawdata!$D$1:$F$1,FALSE))</f>
        <v>#N/A</v>
      </c>
      <c r="W54" s="3" t="e">
        <f>+INDEX(Rawdata!$D$1:$F$701,MATCH('Sorted Data'!W$1&amp;'Sorted Data'!$E54,Rawdata!$D$1:$D$701,FALSE),MATCH('Sorted Data'!$D54,Rawdata!$D$1:$F$1,FALSE))</f>
        <v>#N/A</v>
      </c>
      <c r="X54" s="3" t="e">
        <f>+INDEX(Rawdata!$D$1:$F$701,MATCH('Sorted Data'!X$1&amp;'Sorted Data'!$E54,Rawdata!$D$1:$D$701,FALSE),MATCH('Sorted Data'!$D54,Rawdata!$D$1:$F$1,FALSE))</f>
        <v>#N/A</v>
      </c>
      <c r="Y54" s="3" t="e">
        <f>+INDEX(Rawdata!$D$1:$F$701,MATCH('Sorted Data'!Y$1&amp;'Sorted Data'!$E54,Rawdata!$D$1:$D$701,FALSE),MATCH('Sorted Data'!$D54,Rawdata!$D$1:$F$1,FALSE))</f>
        <v>#N/A</v>
      </c>
      <c r="Z54" s="3" t="e">
        <f>+INDEX(Rawdata!$D$1:$F$701,MATCH('Sorted Data'!Z$1&amp;'Sorted Data'!$E54,Rawdata!$D$1:$D$701,FALSE),MATCH('Sorted Data'!$D54,Rawdata!$D$1:$F$1,FALSE))</f>
        <v>#N/A</v>
      </c>
      <c r="AA54" s="3" t="e">
        <f>+INDEX(Rawdata!$D$1:$F$701,MATCH('Sorted Data'!AA$1&amp;'Sorted Data'!$E54,Rawdata!$D$1:$D$701,FALSE),MATCH('Sorted Data'!$D54,Rawdata!$D$1:$F$1,FALSE))</f>
        <v>#N/A</v>
      </c>
      <c r="AB54" s="3" t="e">
        <f>+INDEX(Rawdata!$D$1:$F$701,MATCH('Sorted Data'!AB$1&amp;'Sorted Data'!$E54,Rawdata!$D$1:$D$701,FALSE),MATCH('Sorted Data'!$D54,Rawdata!$D$1:$F$1,FALSE))</f>
        <v>#N/A</v>
      </c>
      <c r="AC54" s="3" t="e">
        <f>+INDEX(Rawdata!$D$1:$F$701,MATCH('Sorted Data'!AC$1&amp;'Sorted Data'!$E54,Rawdata!$D$1:$D$701,FALSE),MATCH('Sorted Data'!$D54,Rawdata!$D$1:$F$1,FALSE))</f>
        <v>#N/A</v>
      </c>
      <c r="AD54" s="3" t="e">
        <f>+INDEX(Rawdata!$D$1:$F$701,MATCH('Sorted Data'!AD$1&amp;'Sorted Data'!$E54,Rawdata!$D$1:$D$701,FALSE),MATCH('Sorted Data'!$D54,Rawdata!$D$1:$F$1,FALSE))</f>
        <v>#N/A</v>
      </c>
      <c r="AE54" s="3" t="e">
        <f>+INDEX(Rawdata!$D$1:$F$701,MATCH('Sorted Data'!AE$1&amp;'Sorted Data'!$E54,Rawdata!$D$1:$D$701,FALSE),MATCH('Sorted Data'!$D54,Rawdata!$D$1:$F$1,FALSE))</f>
        <v>#N/A</v>
      </c>
      <c r="AF54" s="3" t="e">
        <f>+INDEX(Rawdata!$D$1:$F$701,MATCH('Sorted Data'!AF$1&amp;'Sorted Data'!$E54,Rawdata!$D$1:$D$701,FALSE),MATCH('Sorted Data'!$D54,Rawdata!$D$1:$F$1,FALSE))</f>
        <v>#N/A</v>
      </c>
      <c r="AG54" s="3" t="e">
        <f>+INDEX(Rawdata!$D$1:$F$701,MATCH('Sorted Data'!AG$1&amp;'Sorted Data'!$E54,Rawdata!$D$1:$D$701,FALSE),MATCH('Sorted Data'!$D54,Rawdata!$D$1:$F$1,FALSE))</f>
        <v>#N/A</v>
      </c>
      <c r="AH54" s="3" t="e">
        <f>+INDEX(Rawdata!$D$1:$F$701,MATCH('Sorted Data'!AH$1&amp;'Sorted Data'!$E54,Rawdata!$D$1:$D$701,FALSE),MATCH('Sorted Data'!$D54,Rawdata!$D$1:$F$1,FALSE))</f>
        <v>#N/A</v>
      </c>
      <c r="AI54" s="3" t="e">
        <f>+INDEX(Rawdata!$D$1:$F$701,MATCH('Sorted Data'!AI$1&amp;'Sorted Data'!$E54,Rawdata!$D$1:$D$701,FALSE),MATCH('Sorted Data'!$D54,Rawdata!$D$1:$F$1,FALSE))</f>
        <v>#N/A</v>
      </c>
      <c r="AJ54" s="3" t="e">
        <f>+INDEX(Rawdata!$D$1:$F$701,MATCH('Sorted Data'!AJ$1&amp;'Sorted Data'!$E54,Rawdata!$D$1:$D$701,FALSE),MATCH('Sorted Data'!$D54,Rawdata!$D$1:$F$1,FALSE))</f>
        <v>#N/A</v>
      </c>
      <c r="AK54" s="3" t="e">
        <f>+INDEX(Rawdata!$D$1:$F$701,MATCH('Sorted Data'!AK$1&amp;'Sorted Data'!$E54,Rawdata!$D$1:$D$701,FALSE),MATCH('Sorted Data'!$D54,Rawdata!$D$1:$F$1,FALSE))</f>
        <v>#N/A</v>
      </c>
      <c r="AL54" s="3" t="e">
        <f>+INDEX(Rawdata!$D$1:$F$701,MATCH('Sorted Data'!AL$1&amp;'Sorted Data'!$E54,Rawdata!$D$1:$D$701,FALSE),MATCH('Sorted Data'!$D54,Rawdata!$D$1:$F$1,FALSE))</f>
        <v>#N/A</v>
      </c>
      <c r="AM54" s="3" t="e">
        <f>+INDEX(Rawdata!$D$1:$F$701,MATCH('Sorted Data'!AM$1&amp;'Sorted Data'!$E54,Rawdata!$D$1:$D$701,FALSE),MATCH('Sorted Data'!$D54,Rawdata!$D$1:$F$1,FALSE))</f>
        <v>#N/A</v>
      </c>
      <c r="AN54" s="3" t="e">
        <f>+INDEX(Rawdata!$D$1:$F$701,MATCH('Sorted Data'!AN$1&amp;'Sorted Data'!$E54,Rawdata!$D$1:$D$701,FALSE),MATCH('Sorted Data'!$D54,Rawdata!$D$1:$F$1,FALSE))</f>
        <v>#N/A</v>
      </c>
      <c r="AO54" s="3" t="e">
        <f>+INDEX(Rawdata!$D$1:$F$701,MATCH('Sorted Data'!AO$1&amp;'Sorted Data'!$E54,Rawdata!$D$1:$D$701,FALSE),MATCH('Sorted Data'!$D54,Rawdata!$D$1:$F$1,FALSE))</f>
        <v>#N/A</v>
      </c>
      <c r="AP54" s="3" t="e">
        <f>+INDEX(Rawdata!$D$1:$F$701,MATCH('Sorted Data'!AP$1&amp;'Sorted Data'!$E54,Rawdata!$D$1:$D$701,FALSE),MATCH('Sorted Data'!$D54,Rawdata!$D$1:$F$1,FALSE))</f>
        <v>#N/A</v>
      </c>
      <c r="AQ54" s="3" t="e">
        <f>+INDEX(Rawdata!$D$1:$F$701,MATCH('Sorted Data'!AQ$1&amp;'Sorted Data'!$E54,Rawdata!$D$1:$D$701,FALSE),MATCH('Sorted Data'!$D54,Rawdata!$D$1:$F$1,FALSE))</f>
        <v>#N/A</v>
      </c>
      <c r="AR54" s="3" t="e">
        <f>+INDEX(Rawdata!$D$1:$F$701,MATCH('Sorted Data'!AR$1&amp;'Sorted Data'!$E54,Rawdata!$D$1:$D$701,FALSE),MATCH('Sorted Data'!$D54,Rawdata!$D$1:$F$1,FALSE))</f>
        <v>#N/A</v>
      </c>
      <c r="AS54" s="3" t="e">
        <f>+INDEX(Rawdata!$D$1:$F$701,MATCH('Sorted Data'!AS$1&amp;'Sorted Data'!$E54,Rawdata!$D$1:$D$701,FALSE),MATCH('Sorted Data'!$D54,Rawdata!$D$1:$F$1,FALSE))</f>
        <v>#N/A</v>
      </c>
      <c r="AT54" s="3" t="e">
        <f>+INDEX(Rawdata!$D$1:$F$701,MATCH('Sorted Data'!AT$1&amp;'Sorted Data'!$E54,Rawdata!$D$1:$D$701,FALSE),MATCH('Sorted Data'!$D54,Rawdata!$D$1:$F$1,FALSE))</f>
        <v>#N/A</v>
      </c>
      <c r="AU54" s="3" t="e">
        <f>+INDEX(Rawdata!$D$1:$F$701,MATCH('Sorted Data'!AU$1&amp;'Sorted Data'!$E54,Rawdata!$D$1:$D$701,FALSE),MATCH('Sorted Data'!$D54,Rawdata!$D$1:$F$1,FALSE))</f>
        <v>#N/A</v>
      </c>
      <c r="AV54" s="3" t="e">
        <f>+INDEX(Rawdata!$D$1:$F$701,MATCH('Sorted Data'!AV$1&amp;'Sorted Data'!$E54,Rawdata!$D$1:$D$701,FALSE),MATCH('Sorted Data'!$D54,Rawdata!$D$1:$F$1,FALSE))</f>
        <v>#N/A</v>
      </c>
      <c r="AW54" s="3" t="e">
        <f>+INDEX(Rawdata!$D$1:$F$701,MATCH('Sorted Data'!AW$1&amp;'Sorted Data'!$E54,Rawdata!$D$1:$D$701,FALSE),MATCH('Sorted Data'!$D54,Rawdata!$D$1:$F$1,FALSE))</f>
        <v>#N/A</v>
      </c>
      <c r="AX54" s="3" t="e">
        <f>+INDEX(Rawdata!$D$1:$F$701,MATCH('Sorted Data'!AX$1&amp;'Sorted Data'!$E54,Rawdata!$D$1:$D$701,FALSE),MATCH('Sorted Data'!$D54,Rawdata!$D$1:$F$1,FALSE))</f>
        <v>#N/A</v>
      </c>
      <c r="AY54" s="3" t="e">
        <f>+INDEX(Rawdata!$D$1:$F$701,MATCH('Sorted Data'!AY$1&amp;'Sorted Data'!$E54,Rawdata!$D$1:$D$701,FALSE),MATCH('Sorted Data'!$D54,Rawdata!$D$1:$F$1,FALSE))</f>
        <v>#N/A</v>
      </c>
      <c r="AZ54" s="3" t="e">
        <f>+INDEX(Rawdata!$D$1:$F$701,MATCH('Sorted Data'!AZ$1&amp;'Sorted Data'!$E54,Rawdata!$D$1:$D$701,FALSE),MATCH('Sorted Data'!$D54,Rawdata!$D$1:$F$1,FALSE))</f>
        <v>#N/A</v>
      </c>
      <c r="BA54" s="3" t="e">
        <f>+INDEX(Rawdata!$D$1:$F$701,MATCH('Sorted Data'!BA$1&amp;'Sorted Data'!$E54,Rawdata!$D$1:$D$701,FALSE),MATCH('Sorted Data'!$D54,Rawdata!$D$1:$F$1,FALSE))</f>
        <v>#N/A</v>
      </c>
      <c r="BB54" s="3" t="e">
        <f>+INDEX(Rawdata!$D$1:$F$701,MATCH('Sorted Data'!BB$1&amp;'Sorted Data'!$E54,Rawdata!$D$1:$D$701,FALSE),MATCH('Sorted Data'!$D54,Rawdata!$D$1:$F$1,FALSE))</f>
        <v>#N/A</v>
      </c>
      <c r="BC54" s="3" t="e">
        <f>+INDEX(Rawdata!$D$1:$F$701,MATCH('Sorted Data'!BC$1&amp;'Sorted Data'!$E54,Rawdata!$D$1:$D$701,FALSE),MATCH('Sorted Data'!$D54,Rawdata!$D$1:$F$1,FALSE))</f>
        <v>#N/A</v>
      </c>
      <c r="BD54" s="3" t="e">
        <f>+INDEX(Rawdata!$D$1:$F$701,MATCH('Sorted Data'!BD$1&amp;'Sorted Data'!$E54,Rawdata!$D$1:$D$701,FALSE),MATCH('Sorted Data'!$D54,Rawdata!$D$1:$F$1,FALSE))</f>
        <v>#N/A</v>
      </c>
      <c r="BE54" s="3" t="e">
        <f>+INDEX(Rawdata!$D$1:$F$701,MATCH('Sorted Data'!BE$1&amp;'Sorted Data'!$E54,Rawdata!$D$1:$D$701,FALSE),MATCH('Sorted Data'!$D54,Rawdata!$D$1:$F$1,FALSE))</f>
        <v>#N/A</v>
      </c>
      <c r="BF54" s="3" t="e">
        <f>+INDEX(Rawdata!$D$1:$F$701,MATCH('Sorted Data'!BF$1&amp;'Sorted Data'!$E54,Rawdata!$D$1:$D$701,FALSE),MATCH('Sorted Data'!$D54,Rawdata!$D$1:$F$1,FALSE))</f>
        <v>#N/A</v>
      </c>
      <c r="BG54" s="3" t="str">
        <f>+INDEX(Rawdata!$D$1:$F$701,MATCH('Sorted Data'!BG$1&amp;'Sorted Data'!$E54,Rawdata!$D$1:$D$701,FALSE),MATCH('Sorted Data'!$D54,Rawdata!$D$1:$F$1,FALSE))</f>
        <v>Yes_x000D_</v>
      </c>
      <c r="BH54" s="3" t="e">
        <f>+INDEX(Rawdata!$D$1:$F$701,MATCH('Sorted Data'!BH$1&amp;'Sorted Data'!$E54,Rawdata!$D$1:$D$701,FALSE),MATCH('Sorted Data'!$D54,Rawdata!$D$1:$F$1,FALSE))</f>
        <v>#N/A</v>
      </c>
      <c r="BI54" s="3" t="e">
        <f>+INDEX(Rawdata!$D$1:$F$701,MATCH('Sorted Data'!BI$1&amp;'Sorted Data'!$E54,Rawdata!$D$1:$D$701,FALSE),MATCH('Sorted Data'!$D54,Rawdata!$D$1:$F$1,FALSE))</f>
        <v>#N/A</v>
      </c>
      <c r="BJ54" s="3" t="e">
        <f>+INDEX(Rawdata!$D$1:$F$701,MATCH('Sorted Data'!BJ$1&amp;'Sorted Data'!$E54,Rawdata!$D$1:$D$701,FALSE),MATCH('Sorted Data'!$D54,Rawdata!$D$1:$F$1,FALSE))</f>
        <v>#N/A</v>
      </c>
    </row>
    <row r="55" spans="2:62" x14ac:dyDescent="0.2">
      <c r="B55" t="str">
        <f>+B47</f>
        <v>Assault weapon law?</v>
      </c>
      <c r="C55">
        <f t="shared" si="1"/>
        <v>1</v>
      </c>
      <c r="D55" t="s">
        <v>1</v>
      </c>
      <c r="E55" s="6" t="s">
        <v>682</v>
      </c>
      <c r="F55" s="11" t="str">
        <f t="shared" si="2"/>
        <v>Assault weapon law?Long guns</v>
      </c>
      <c r="G55" s="3" t="e">
        <f>+INDEX(Rawdata!$D$1:$F$701,MATCH('Sorted Data'!G$1&amp;'Sorted Data'!$E55,Rawdata!$D$1:$D$701,FALSE),MATCH('Sorted Data'!$D55,Rawdata!$D$1:$F$1,FALSE))</f>
        <v>#N/A</v>
      </c>
      <c r="H55" s="3" t="e">
        <f>+INDEX(Rawdata!$D$1:$F$701,MATCH('Sorted Data'!H$1&amp;'Sorted Data'!$E55,Rawdata!$D$1:$D$701,FALSE),MATCH('Sorted Data'!$D55,Rawdata!$D$1:$F$1,FALSE))</f>
        <v>#N/A</v>
      </c>
      <c r="I55" s="3" t="e">
        <f>+INDEX(Rawdata!$D$1:$F$701,MATCH('Sorted Data'!I$1&amp;'Sorted Data'!$E55,Rawdata!$D$1:$D$701,FALSE),MATCH('Sorted Data'!$D55,Rawdata!$D$1:$F$1,FALSE))</f>
        <v>#N/A</v>
      </c>
      <c r="J55" s="3" t="e">
        <f>+INDEX(Rawdata!$D$1:$F$701,MATCH('Sorted Data'!J$1&amp;'Sorted Data'!$E55,Rawdata!$D$1:$D$701,FALSE),MATCH('Sorted Data'!$D55,Rawdata!$D$1:$F$1,FALSE))</f>
        <v>#N/A</v>
      </c>
      <c r="K55" s="3" t="e">
        <f>+INDEX(Rawdata!$D$1:$F$701,MATCH('Sorted Data'!K$1&amp;'Sorted Data'!$E55,Rawdata!$D$1:$D$701,FALSE),MATCH('Sorted Data'!$D55,Rawdata!$D$1:$F$1,FALSE))</f>
        <v>#N/A</v>
      </c>
      <c r="L55" s="3" t="e">
        <f>+INDEX(Rawdata!$D$1:$F$701,MATCH('Sorted Data'!L$1&amp;'Sorted Data'!$E55,Rawdata!$D$1:$D$701,FALSE),MATCH('Sorted Data'!$D55,Rawdata!$D$1:$F$1,FALSE))</f>
        <v>#N/A</v>
      </c>
      <c r="M55" s="3" t="e">
        <f>+INDEX(Rawdata!$D$1:$F$701,MATCH('Sorted Data'!M$1&amp;'Sorted Data'!$E55,Rawdata!$D$1:$D$701,FALSE),MATCH('Sorted Data'!$D55,Rawdata!$D$1:$F$1,FALSE))</f>
        <v>#N/A</v>
      </c>
      <c r="N55" s="3" t="e">
        <f>+INDEX(Rawdata!$D$1:$F$701,MATCH('Sorted Data'!N$1&amp;'Sorted Data'!$E55,Rawdata!$D$1:$D$701,FALSE),MATCH('Sorted Data'!$D55,Rawdata!$D$1:$F$1,FALSE))</f>
        <v>#N/A</v>
      </c>
      <c r="O55" s="3" t="e">
        <f>+INDEX(Rawdata!$D$1:$F$701,MATCH('Sorted Data'!O$1&amp;'Sorted Data'!$E55,Rawdata!$D$1:$D$701,FALSE),MATCH('Sorted Data'!$D55,Rawdata!$D$1:$F$1,FALSE))</f>
        <v>#N/A</v>
      </c>
      <c r="P55" s="3" t="e">
        <f>+INDEX(Rawdata!$D$1:$F$701,MATCH('Sorted Data'!P$1&amp;'Sorted Data'!$E55,Rawdata!$D$1:$D$701,FALSE),MATCH('Sorted Data'!$D55,Rawdata!$D$1:$F$1,FALSE))</f>
        <v>#N/A</v>
      </c>
      <c r="Q55" s="3" t="e">
        <f>+INDEX(Rawdata!$D$1:$F$701,MATCH('Sorted Data'!Q$1&amp;'Sorted Data'!$E55,Rawdata!$D$1:$D$701,FALSE),MATCH('Sorted Data'!$D55,Rawdata!$D$1:$F$1,FALSE))</f>
        <v>#N/A</v>
      </c>
      <c r="R55" s="3" t="e">
        <f>+INDEX(Rawdata!$D$1:$F$701,MATCH('Sorted Data'!R$1&amp;'Sorted Data'!$E55,Rawdata!$D$1:$D$701,FALSE),MATCH('Sorted Data'!$D55,Rawdata!$D$1:$F$1,FALSE))</f>
        <v>#N/A</v>
      </c>
      <c r="S55" s="3" t="e">
        <f>+INDEX(Rawdata!$D$1:$F$701,MATCH('Sorted Data'!S$1&amp;'Sorted Data'!$E55,Rawdata!$D$1:$D$701,FALSE),MATCH('Sorted Data'!$D55,Rawdata!$D$1:$F$1,FALSE))</f>
        <v>#N/A</v>
      </c>
      <c r="T55" s="3" t="e">
        <f>+INDEX(Rawdata!$D$1:$F$701,MATCH('Sorted Data'!T$1&amp;'Sorted Data'!$E55,Rawdata!$D$1:$D$701,FALSE),MATCH('Sorted Data'!$D55,Rawdata!$D$1:$F$1,FALSE))</f>
        <v>#N/A</v>
      </c>
      <c r="U55" s="3" t="e">
        <f>+INDEX(Rawdata!$D$1:$F$701,MATCH('Sorted Data'!U$1&amp;'Sorted Data'!$E55,Rawdata!$D$1:$D$701,FALSE),MATCH('Sorted Data'!$D55,Rawdata!$D$1:$F$1,FALSE))</f>
        <v>#N/A</v>
      </c>
      <c r="V55" s="3" t="e">
        <f>+INDEX(Rawdata!$D$1:$F$701,MATCH('Sorted Data'!V$1&amp;'Sorted Data'!$E55,Rawdata!$D$1:$D$701,FALSE),MATCH('Sorted Data'!$D55,Rawdata!$D$1:$F$1,FALSE))</f>
        <v>#N/A</v>
      </c>
      <c r="W55" s="3" t="e">
        <f>+INDEX(Rawdata!$D$1:$F$701,MATCH('Sorted Data'!W$1&amp;'Sorted Data'!$E55,Rawdata!$D$1:$D$701,FALSE),MATCH('Sorted Data'!$D55,Rawdata!$D$1:$F$1,FALSE))</f>
        <v>#N/A</v>
      </c>
      <c r="X55" s="3" t="e">
        <f>+INDEX(Rawdata!$D$1:$F$701,MATCH('Sorted Data'!X$1&amp;'Sorted Data'!$E55,Rawdata!$D$1:$D$701,FALSE),MATCH('Sorted Data'!$D55,Rawdata!$D$1:$F$1,FALSE))</f>
        <v>#N/A</v>
      </c>
      <c r="Y55" s="3" t="e">
        <f>+INDEX(Rawdata!$D$1:$F$701,MATCH('Sorted Data'!Y$1&amp;'Sorted Data'!$E55,Rawdata!$D$1:$D$701,FALSE),MATCH('Sorted Data'!$D55,Rawdata!$D$1:$F$1,FALSE))</f>
        <v>#N/A</v>
      </c>
      <c r="Z55" s="3" t="e">
        <f>+INDEX(Rawdata!$D$1:$F$701,MATCH('Sorted Data'!Z$1&amp;'Sorted Data'!$E55,Rawdata!$D$1:$D$701,FALSE),MATCH('Sorted Data'!$D55,Rawdata!$D$1:$F$1,FALSE))</f>
        <v>#N/A</v>
      </c>
      <c r="AA55" s="3" t="e">
        <f>+INDEX(Rawdata!$D$1:$F$701,MATCH('Sorted Data'!AA$1&amp;'Sorted Data'!$E55,Rawdata!$D$1:$D$701,FALSE),MATCH('Sorted Data'!$D55,Rawdata!$D$1:$F$1,FALSE))</f>
        <v>#N/A</v>
      </c>
      <c r="AB55" s="3" t="e">
        <f>+INDEX(Rawdata!$D$1:$F$701,MATCH('Sorted Data'!AB$1&amp;'Sorted Data'!$E55,Rawdata!$D$1:$D$701,FALSE),MATCH('Sorted Data'!$D55,Rawdata!$D$1:$F$1,FALSE))</f>
        <v>#N/A</v>
      </c>
      <c r="AC55" s="3" t="e">
        <f>+INDEX(Rawdata!$D$1:$F$701,MATCH('Sorted Data'!AC$1&amp;'Sorted Data'!$E55,Rawdata!$D$1:$D$701,FALSE),MATCH('Sorted Data'!$D55,Rawdata!$D$1:$F$1,FALSE))</f>
        <v>#N/A</v>
      </c>
      <c r="AD55" s="3" t="e">
        <f>+INDEX(Rawdata!$D$1:$F$701,MATCH('Sorted Data'!AD$1&amp;'Sorted Data'!$E55,Rawdata!$D$1:$D$701,FALSE),MATCH('Sorted Data'!$D55,Rawdata!$D$1:$F$1,FALSE))</f>
        <v>#N/A</v>
      </c>
      <c r="AE55" s="3" t="e">
        <f>+INDEX(Rawdata!$D$1:$F$701,MATCH('Sorted Data'!AE$1&amp;'Sorted Data'!$E55,Rawdata!$D$1:$D$701,FALSE),MATCH('Sorted Data'!$D55,Rawdata!$D$1:$F$1,FALSE))</f>
        <v>#N/A</v>
      </c>
      <c r="AF55" s="3" t="e">
        <f>+INDEX(Rawdata!$D$1:$F$701,MATCH('Sorted Data'!AF$1&amp;'Sorted Data'!$E55,Rawdata!$D$1:$D$701,FALSE),MATCH('Sorted Data'!$D55,Rawdata!$D$1:$F$1,FALSE))</f>
        <v>#N/A</v>
      </c>
      <c r="AG55" s="3" t="e">
        <f>+INDEX(Rawdata!$D$1:$F$701,MATCH('Sorted Data'!AG$1&amp;'Sorted Data'!$E55,Rawdata!$D$1:$D$701,FALSE),MATCH('Sorted Data'!$D55,Rawdata!$D$1:$F$1,FALSE))</f>
        <v>#N/A</v>
      </c>
      <c r="AH55" s="3" t="e">
        <f>+INDEX(Rawdata!$D$1:$F$701,MATCH('Sorted Data'!AH$1&amp;'Sorted Data'!$E55,Rawdata!$D$1:$D$701,FALSE),MATCH('Sorted Data'!$D55,Rawdata!$D$1:$F$1,FALSE))</f>
        <v>#N/A</v>
      </c>
      <c r="AI55" s="3" t="e">
        <f>+INDEX(Rawdata!$D$1:$F$701,MATCH('Sorted Data'!AI$1&amp;'Sorted Data'!$E55,Rawdata!$D$1:$D$701,FALSE),MATCH('Sorted Data'!$D55,Rawdata!$D$1:$F$1,FALSE))</f>
        <v>#N/A</v>
      </c>
      <c r="AJ55" s="3" t="e">
        <f>+INDEX(Rawdata!$D$1:$F$701,MATCH('Sorted Data'!AJ$1&amp;'Sorted Data'!$E55,Rawdata!$D$1:$D$701,FALSE),MATCH('Sorted Data'!$D55,Rawdata!$D$1:$F$1,FALSE))</f>
        <v>#N/A</v>
      </c>
      <c r="AK55" s="3" t="e">
        <f>+INDEX(Rawdata!$D$1:$F$701,MATCH('Sorted Data'!AK$1&amp;'Sorted Data'!$E55,Rawdata!$D$1:$D$701,FALSE),MATCH('Sorted Data'!$D55,Rawdata!$D$1:$F$1,FALSE))</f>
        <v>#N/A</v>
      </c>
      <c r="AL55" s="3" t="e">
        <f>+INDEX(Rawdata!$D$1:$F$701,MATCH('Sorted Data'!AL$1&amp;'Sorted Data'!$E55,Rawdata!$D$1:$D$701,FALSE),MATCH('Sorted Data'!$D55,Rawdata!$D$1:$F$1,FALSE))</f>
        <v>#N/A</v>
      </c>
      <c r="AM55" s="3" t="e">
        <f>+INDEX(Rawdata!$D$1:$F$701,MATCH('Sorted Data'!AM$1&amp;'Sorted Data'!$E55,Rawdata!$D$1:$D$701,FALSE),MATCH('Sorted Data'!$D55,Rawdata!$D$1:$F$1,FALSE))</f>
        <v>#N/A</v>
      </c>
      <c r="AN55" s="3" t="e">
        <f>+INDEX(Rawdata!$D$1:$F$701,MATCH('Sorted Data'!AN$1&amp;'Sorted Data'!$E55,Rawdata!$D$1:$D$701,FALSE),MATCH('Sorted Data'!$D55,Rawdata!$D$1:$F$1,FALSE))</f>
        <v>#N/A</v>
      </c>
      <c r="AO55" s="3" t="e">
        <f>+INDEX(Rawdata!$D$1:$F$701,MATCH('Sorted Data'!AO$1&amp;'Sorted Data'!$E55,Rawdata!$D$1:$D$701,FALSE),MATCH('Sorted Data'!$D55,Rawdata!$D$1:$F$1,FALSE))</f>
        <v>#N/A</v>
      </c>
      <c r="AP55" s="3" t="e">
        <f>+INDEX(Rawdata!$D$1:$F$701,MATCH('Sorted Data'!AP$1&amp;'Sorted Data'!$E55,Rawdata!$D$1:$D$701,FALSE),MATCH('Sorted Data'!$D55,Rawdata!$D$1:$F$1,FALSE))</f>
        <v>#N/A</v>
      </c>
      <c r="AQ55" s="3" t="e">
        <f>+INDEX(Rawdata!$D$1:$F$701,MATCH('Sorted Data'!AQ$1&amp;'Sorted Data'!$E55,Rawdata!$D$1:$D$701,FALSE),MATCH('Sorted Data'!$D55,Rawdata!$D$1:$F$1,FALSE))</f>
        <v>#N/A</v>
      </c>
      <c r="AR55" s="3" t="e">
        <f>+INDEX(Rawdata!$D$1:$F$701,MATCH('Sorted Data'!AR$1&amp;'Sorted Data'!$E55,Rawdata!$D$1:$D$701,FALSE),MATCH('Sorted Data'!$D55,Rawdata!$D$1:$F$1,FALSE))</f>
        <v>#N/A</v>
      </c>
      <c r="AS55" s="3" t="e">
        <f>+INDEX(Rawdata!$D$1:$F$701,MATCH('Sorted Data'!AS$1&amp;'Sorted Data'!$E55,Rawdata!$D$1:$D$701,FALSE),MATCH('Sorted Data'!$D55,Rawdata!$D$1:$F$1,FALSE))</f>
        <v>#N/A</v>
      </c>
      <c r="AT55" s="3" t="e">
        <f>+INDEX(Rawdata!$D$1:$F$701,MATCH('Sorted Data'!AT$1&amp;'Sorted Data'!$E55,Rawdata!$D$1:$D$701,FALSE),MATCH('Sorted Data'!$D55,Rawdata!$D$1:$F$1,FALSE))</f>
        <v>#N/A</v>
      </c>
      <c r="AU55" s="3" t="e">
        <f>+INDEX(Rawdata!$D$1:$F$701,MATCH('Sorted Data'!AU$1&amp;'Sorted Data'!$E55,Rawdata!$D$1:$D$701,FALSE),MATCH('Sorted Data'!$D55,Rawdata!$D$1:$F$1,FALSE))</f>
        <v>#N/A</v>
      </c>
      <c r="AV55" s="3" t="e">
        <f>+INDEX(Rawdata!$D$1:$F$701,MATCH('Sorted Data'!AV$1&amp;'Sorted Data'!$E55,Rawdata!$D$1:$D$701,FALSE),MATCH('Sorted Data'!$D55,Rawdata!$D$1:$F$1,FALSE))</f>
        <v>#N/A</v>
      </c>
      <c r="AW55" s="3" t="e">
        <f>+INDEX(Rawdata!$D$1:$F$701,MATCH('Sorted Data'!AW$1&amp;'Sorted Data'!$E55,Rawdata!$D$1:$D$701,FALSE),MATCH('Sorted Data'!$D55,Rawdata!$D$1:$F$1,FALSE))</f>
        <v>#N/A</v>
      </c>
      <c r="AX55" s="3" t="e">
        <f>+INDEX(Rawdata!$D$1:$F$701,MATCH('Sorted Data'!AX$1&amp;'Sorted Data'!$E55,Rawdata!$D$1:$D$701,FALSE),MATCH('Sorted Data'!$D55,Rawdata!$D$1:$F$1,FALSE))</f>
        <v>#N/A</v>
      </c>
      <c r="AY55" s="3" t="e">
        <f>+INDEX(Rawdata!$D$1:$F$701,MATCH('Sorted Data'!AY$1&amp;'Sorted Data'!$E55,Rawdata!$D$1:$D$701,FALSE),MATCH('Sorted Data'!$D55,Rawdata!$D$1:$F$1,FALSE))</f>
        <v>#N/A</v>
      </c>
      <c r="AZ55" s="3" t="e">
        <f>+INDEX(Rawdata!$D$1:$F$701,MATCH('Sorted Data'!AZ$1&amp;'Sorted Data'!$E55,Rawdata!$D$1:$D$701,FALSE),MATCH('Sorted Data'!$D55,Rawdata!$D$1:$F$1,FALSE))</f>
        <v>#N/A</v>
      </c>
      <c r="BA55" s="3" t="e">
        <f>+INDEX(Rawdata!$D$1:$F$701,MATCH('Sorted Data'!BA$1&amp;'Sorted Data'!$E55,Rawdata!$D$1:$D$701,FALSE),MATCH('Sorted Data'!$D55,Rawdata!$D$1:$F$1,FALSE))</f>
        <v>#N/A</v>
      </c>
      <c r="BB55" s="3" t="e">
        <f>+INDEX(Rawdata!$D$1:$F$701,MATCH('Sorted Data'!BB$1&amp;'Sorted Data'!$E55,Rawdata!$D$1:$D$701,FALSE),MATCH('Sorted Data'!$D55,Rawdata!$D$1:$F$1,FALSE))</f>
        <v>#N/A</v>
      </c>
      <c r="BC55" s="3" t="e">
        <f>+INDEX(Rawdata!$D$1:$F$701,MATCH('Sorted Data'!BC$1&amp;'Sorted Data'!$E55,Rawdata!$D$1:$D$701,FALSE),MATCH('Sorted Data'!$D55,Rawdata!$D$1:$F$1,FALSE))</f>
        <v>#N/A</v>
      </c>
      <c r="BD55" s="3" t="e">
        <f>+INDEX(Rawdata!$D$1:$F$701,MATCH('Sorted Data'!BD$1&amp;'Sorted Data'!$E55,Rawdata!$D$1:$D$701,FALSE),MATCH('Sorted Data'!$D55,Rawdata!$D$1:$F$1,FALSE))</f>
        <v>#N/A</v>
      </c>
      <c r="BE55" s="3" t="e">
        <f>+INDEX(Rawdata!$D$1:$F$701,MATCH('Sorted Data'!BE$1&amp;'Sorted Data'!$E55,Rawdata!$D$1:$D$701,FALSE),MATCH('Sorted Data'!$D55,Rawdata!$D$1:$F$1,FALSE))</f>
        <v>#N/A</v>
      </c>
      <c r="BF55" s="3" t="e">
        <f>+INDEX(Rawdata!$D$1:$F$701,MATCH('Sorted Data'!BF$1&amp;'Sorted Data'!$E55,Rawdata!$D$1:$D$701,FALSE),MATCH('Sorted Data'!$D55,Rawdata!$D$1:$F$1,FALSE))</f>
        <v>#N/A</v>
      </c>
      <c r="BG55" s="3" t="str">
        <f>+INDEX(Rawdata!$D$1:$F$701,MATCH('Sorted Data'!BG$1&amp;'Sorted Data'!$E55,Rawdata!$D$1:$D$701,FALSE),MATCH('Sorted Data'!$D55,Rawdata!$D$1:$F$1,FALSE))</f>
        <v>No</v>
      </c>
      <c r="BH55" s="3" t="e">
        <f>+INDEX(Rawdata!$D$1:$F$701,MATCH('Sorted Data'!BH$1&amp;'Sorted Data'!$E55,Rawdata!$D$1:$D$701,FALSE),MATCH('Sorted Data'!$D55,Rawdata!$D$1:$F$1,FALSE))</f>
        <v>#N/A</v>
      </c>
      <c r="BI55" s="3" t="e">
        <f>+INDEX(Rawdata!$D$1:$F$701,MATCH('Sorted Data'!BI$1&amp;'Sorted Data'!$E55,Rawdata!$D$1:$D$701,FALSE),MATCH('Sorted Data'!$D55,Rawdata!$D$1:$F$1,FALSE))</f>
        <v>#N/A</v>
      </c>
      <c r="BJ55" s="3" t="e">
        <f>+INDEX(Rawdata!$D$1:$F$701,MATCH('Sorted Data'!BJ$1&amp;'Sorted Data'!$E55,Rawdata!$D$1:$D$701,FALSE),MATCH('Sorted Data'!$D55,Rawdata!$D$1:$F$1,FALSE))</f>
        <v>#N/A</v>
      </c>
    </row>
    <row r="56" spans="2:62" x14ac:dyDescent="0.2">
      <c r="B56" t="str">
        <f t="shared" ref="B56:B64" si="3">+E56</f>
        <v>State permit required to purchase?</v>
      </c>
      <c r="C56">
        <f t="shared" si="1"/>
        <v>50</v>
      </c>
      <c r="D56" t="s">
        <v>2</v>
      </c>
      <c r="E56" s="6" t="s">
        <v>5</v>
      </c>
      <c r="F56" s="11" t="str">
        <f t="shared" si="2"/>
        <v>State permit required to purchase?Handguns</v>
      </c>
      <c r="G56" s="3" t="str">
        <f>+INDEX(Rawdata!$D$1:$F$701,MATCH('Sorted Data'!G$1&amp;'Sorted Data'!$E56,Rawdata!$D$1:$D$701,FALSE),MATCH('Sorted Data'!$D56,Rawdata!$D$1:$F$1,FALSE))</f>
        <v>No</v>
      </c>
      <c r="H56" s="3" t="str">
        <f>+INDEX(Rawdata!$D$1:$F$701,MATCH('Sorted Data'!H$1&amp;'Sorted Data'!$E56,Rawdata!$D$1:$D$701,FALSE),MATCH('Sorted Data'!$D56,Rawdata!$D$1:$F$1,FALSE))</f>
        <v>No</v>
      </c>
      <c r="I56" s="3" t="str">
        <f>+INDEX(Rawdata!$D$1:$F$701,MATCH('Sorted Data'!I$1&amp;'Sorted Data'!$E56,Rawdata!$D$1:$D$701,FALSE),MATCH('Sorted Data'!$D56,Rawdata!$D$1:$F$1,FALSE))</f>
        <v>No</v>
      </c>
      <c r="J56" s="3" t="str">
        <f>+INDEX(Rawdata!$D$1:$F$701,MATCH('Sorted Data'!J$1&amp;'Sorted Data'!$E56,Rawdata!$D$1:$D$701,FALSE),MATCH('Sorted Data'!$D56,Rawdata!$D$1:$F$1,FALSE))</f>
        <v>No</v>
      </c>
      <c r="K56" s="3" t="str">
        <f>+INDEX(Rawdata!$D$1:$F$701,MATCH('Sorted Data'!K$1&amp;'Sorted Data'!$E56,Rawdata!$D$1:$D$701,FALSE),MATCH('Sorted Data'!$D56,Rawdata!$D$1:$F$1,FALSE))</f>
        <v>Partial</v>
      </c>
      <c r="L56" s="3" t="str">
        <f>+INDEX(Rawdata!$D$1:$F$701,MATCH('Sorted Data'!L$1&amp;'Sorted Data'!$E56,Rawdata!$D$1:$D$701,FALSE),MATCH('Sorted Data'!$D56,Rawdata!$D$1:$F$1,FALSE))</f>
        <v>No</v>
      </c>
      <c r="M56" s="3" t="str">
        <f>+INDEX(Rawdata!$D$1:$F$701,MATCH('Sorted Data'!M$1&amp;'Sorted Data'!$E56,Rawdata!$D$1:$D$701,FALSE),MATCH('Sorted Data'!$D56,Rawdata!$D$1:$F$1,FALSE))</f>
        <v>Yes</v>
      </c>
      <c r="N56" s="3" t="str">
        <f>+INDEX(Rawdata!$D$1:$F$701,MATCH('Sorted Data'!N$1&amp;'Sorted Data'!$E56,Rawdata!$D$1:$D$701,FALSE),MATCH('Sorted Data'!$D56,Rawdata!$D$1:$F$1,FALSE))</f>
        <v>No</v>
      </c>
      <c r="O56" s="3" t="e">
        <f>+INDEX(Rawdata!$D$1:$F$701,MATCH('Sorted Data'!O$1&amp;'Sorted Data'!$E56,Rawdata!$D$1:$D$701,FALSE),MATCH('Sorted Data'!$D56,Rawdata!$D$1:$F$1,FALSE))</f>
        <v>#N/A</v>
      </c>
      <c r="P56" s="3" t="str">
        <f>+INDEX(Rawdata!$D$1:$F$701,MATCH('Sorted Data'!P$1&amp;'Sorted Data'!$E56,Rawdata!$D$1:$D$701,FALSE),MATCH('Sorted Data'!$D56,Rawdata!$D$1:$F$1,FALSE))</f>
        <v>No</v>
      </c>
      <c r="Q56" s="3" t="str">
        <f>+INDEX(Rawdata!$D$1:$F$701,MATCH('Sorted Data'!Q$1&amp;'Sorted Data'!$E56,Rawdata!$D$1:$D$701,FALSE),MATCH('Sorted Data'!$D56,Rawdata!$D$1:$F$1,FALSE))</f>
        <v>No</v>
      </c>
      <c r="R56" s="3" t="str">
        <f>+INDEX(Rawdata!$D$1:$F$701,MATCH('Sorted Data'!R$1&amp;'Sorted Data'!$E56,Rawdata!$D$1:$D$701,FALSE),MATCH('Sorted Data'!$D56,Rawdata!$D$1:$F$1,FALSE))</f>
        <v>Yes</v>
      </c>
      <c r="S56" s="3" t="str">
        <f>+INDEX(Rawdata!$D$1:$F$701,MATCH('Sorted Data'!S$1&amp;'Sorted Data'!$E56,Rawdata!$D$1:$D$701,FALSE),MATCH('Sorted Data'!$D56,Rawdata!$D$1:$F$1,FALSE))</f>
        <v>No</v>
      </c>
      <c r="T56" s="3" t="str">
        <f>+INDEX(Rawdata!$D$1:$F$701,MATCH('Sorted Data'!T$1&amp;'Sorted Data'!$E56,Rawdata!$D$1:$D$701,FALSE),MATCH('Sorted Data'!$D56,Rawdata!$D$1:$F$1,FALSE))</f>
        <v>Yes</v>
      </c>
      <c r="U56" s="3" t="str">
        <f>+INDEX(Rawdata!$D$1:$F$701,MATCH('Sorted Data'!U$1&amp;'Sorted Data'!$E56,Rawdata!$D$1:$D$701,FALSE),MATCH('Sorted Data'!$D56,Rawdata!$D$1:$F$1,FALSE))</f>
        <v>No</v>
      </c>
      <c r="V56" s="3" t="str">
        <f>+INDEX(Rawdata!$D$1:$F$701,MATCH('Sorted Data'!V$1&amp;'Sorted Data'!$E56,Rawdata!$D$1:$D$701,FALSE),MATCH('Sorted Data'!$D56,Rawdata!$D$1:$F$1,FALSE))</f>
        <v>Yes_x000D_</v>
      </c>
      <c r="W56" s="3" t="str">
        <f>+INDEX(Rawdata!$D$1:$F$701,MATCH('Sorted Data'!W$1&amp;'Sorted Data'!$E56,Rawdata!$D$1:$D$701,FALSE),MATCH('Sorted Data'!$D56,Rawdata!$D$1:$F$1,FALSE))</f>
        <v>No</v>
      </c>
      <c r="X56" s="3" t="str">
        <f>+INDEX(Rawdata!$D$1:$F$701,MATCH('Sorted Data'!X$1&amp;'Sorted Data'!$E56,Rawdata!$D$1:$D$701,FALSE),MATCH('Sorted Data'!$D56,Rawdata!$D$1:$F$1,FALSE))</f>
        <v>No</v>
      </c>
      <c r="Y56" s="3" t="str">
        <f>+INDEX(Rawdata!$D$1:$F$701,MATCH('Sorted Data'!Y$1&amp;'Sorted Data'!$E56,Rawdata!$D$1:$D$701,FALSE),MATCH('Sorted Data'!$D56,Rawdata!$D$1:$F$1,FALSE))</f>
        <v>No</v>
      </c>
      <c r="Z56" s="3" t="str">
        <f>+INDEX(Rawdata!$D$1:$F$701,MATCH('Sorted Data'!Z$1&amp;'Sorted Data'!$E56,Rawdata!$D$1:$D$701,FALSE),MATCH('Sorted Data'!$D56,Rawdata!$D$1:$F$1,FALSE))</f>
        <v>No</v>
      </c>
      <c r="AA56" s="3" t="str">
        <f>+INDEX(Rawdata!$D$1:$F$701,MATCH('Sorted Data'!AA$1&amp;'Sorted Data'!$E56,Rawdata!$D$1:$D$701,FALSE),MATCH('Sorted Data'!$D56,Rawdata!$D$1:$F$1,FALSE))</f>
        <v>Yes</v>
      </c>
      <c r="AB56" s="3" t="str">
        <f>+INDEX(Rawdata!$D$1:$F$701,MATCH('Sorted Data'!AB$1&amp;'Sorted Data'!$E56,Rawdata!$D$1:$D$701,FALSE),MATCH('Sorted Data'!$D56,Rawdata!$D$1:$F$1,FALSE))</f>
        <v>Yes</v>
      </c>
      <c r="AC56" s="3" t="str">
        <f>+INDEX(Rawdata!$D$1:$F$701,MATCH('Sorted Data'!AC$1&amp;'Sorted Data'!$E56,Rawdata!$D$1:$D$701,FALSE),MATCH('Sorted Data'!$D56,Rawdata!$D$1:$F$1,FALSE))</f>
        <v>Not from FFL</v>
      </c>
      <c r="AD56" s="3" t="str">
        <f>+INDEX(Rawdata!$D$1:$F$701,MATCH('Sorted Data'!AD$1&amp;'Sorted Data'!$E56,Rawdata!$D$1:$D$701,FALSE),MATCH('Sorted Data'!$D56,Rawdata!$D$1:$F$1,FALSE))</f>
        <v>Yes</v>
      </c>
      <c r="AE56" s="3" t="str">
        <f>+INDEX(Rawdata!$D$1:$F$701,MATCH('Sorted Data'!AE$1&amp;'Sorted Data'!$E56,Rawdata!$D$1:$D$701,FALSE),MATCH('Sorted Data'!$D56,Rawdata!$D$1:$F$1,FALSE))</f>
        <v>No</v>
      </c>
      <c r="AF56" s="3" t="str">
        <f>+INDEX(Rawdata!$D$1:$F$701,MATCH('Sorted Data'!AF$1&amp;'Sorted Data'!$E56,Rawdata!$D$1:$D$701,FALSE),MATCH('Sorted Data'!$D56,Rawdata!$D$1:$F$1,FALSE))</f>
        <v>No</v>
      </c>
      <c r="AG56" s="3" t="str">
        <f>+INDEX(Rawdata!$D$1:$F$701,MATCH('Sorted Data'!AG$1&amp;'Sorted Data'!$E56,Rawdata!$D$1:$D$701,FALSE),MATCH('Sorted Data'!$D56,Rawdata!$D$1:$F$1,FALSE))</f>
        <v>No</v>
      </c>
      <c r="AH56" s="3" t="str">
        <f>+INDEX(Rawdata!$D$1:$F$701,MATCH('Sorted Data'!AH$1&amp;'Sorted Data'!$E56,Rawdata!$D$1:$D$701,FALSE),MATCH('Sorted Data'!$D56,Rawdata!$D$1:$F$1,FALSE))</f>
        <v>Yes</v>
      </c>
      <c r="AI56" s="3" t="str">
        <f>+INDEX(Rawdata!$D$1:$F$701,MATCH('Sorted Data'!AI$1&amp;'Sorted Data'!$E56,Rawdata!$D$1:$D$701,FALSE),MATCH('Sorted Data'!$D56,Rawdata!$D$1:$F$1,FALSE))</f>
        <v>No</v>
      </c>
      <c r="AJ56" s="3" t="str">
        <f>+INDEX(Rawdata!$D$1:$F$701,MATCH('Sorted Data'!AJ$1&amp;'Sorted Data'!$E56,Rawdata!$D$1:$D$701,FALSE),MATCH('Sorted Data'!$D56,Rawdata!$D$1:$F$1,FALSE))</f>
        <v>No</v>
      </c>
      <c r="AK56" s="3" t="str">
        <f>+INDEX(Rawdata!$D$1:$F$701,MATCH('Sorted Data'!AK$1&amp;'Sorted Data'!$E56,Rawdata!$D$1:$D$701,FALSE),MATCH('Sorted Data'!$D56,Rawdata!$D$1:$F$1,FALSE))</f>
        <v>Yes</v>
      </c>
      <c r="AL56" s="3" t="str">
        <f>+INDEX(Rawdata!$D$1:$F$701,MATCH('Sorted Data'!AL$1&amp;'Sorted Data'!$E56,Rawdata!$D$1:$D$701,FALSE),MATCH('Sorted Data'!$D56,Rawdata!$D$1:$F$1,FALSE))</f>
        <v>No</v>
      </c>
      <c r="AM56" s="3" t="str">
        <f>+INDEX(Rawdata!$D$1:$F$701,MATCH('Sorted Data'!AM$1&amp;'Sorted Data'!$E56,Rawdata!$D$1:$D$701,FALSE),MATCH('Sorted Data'!$D56,Rawdata!$D$1:$F$1,FALSE))</f>
        <v>Yes</v>
      </c>
      <c r="AN56" s="3" t="str">
        <f>+INDEX(Rawdata!$D$1:$F$701,MATCH('Sorted Data'!AN$1&amp;'Sorted Data'!$E56,Rawdata!$D$1:$D$701,FALSE),MATCH('Sorted Data'!$D56,Rawdata!$D$1:$F$1,FALSE))</f>
        <v>Yes</v>
      </c>
      <c r="AO56" s="3" t="str">
        <f>+INDEX(Rawdata!$D$1:$F$701,MATCH('Sorted Data'!AO$1&amp;'Sorted Data'!$E56,Rawdata!$D$1:$D$701,FALSE),MATCH('Sorted Data'!$D56,Rawdata!$D$1:$F$1,FALSE))</f>
        <v>No</v>
      </c>
      <c r="AP56" s="3" t="str">
        <f>+INDEX(Rawdata!$D$1:$F$701,MATCH('Sorted Data'!AP$1&amp;'Sorted Data'!$E56,Rawdata!$D$1:$D$701,FALSE),MATCH('Sorted Data'!$D56,Rawdata!$D$1:$F$1,FALSE))</f>
        <v>No</v>
      </c>
      <c r="AQ56" s="3" t="str">
        <f>+INDEX(Rawdata!$D$1:$F$701,MATCH('Sorted Data'!AQ$1&amp;'Sorted Data'!$E56,Rawdata!$D$1:$D$701,FALSE),MATCH('Sorted Data'!$D56,Rawdata!$D$1:$F$1,FALSE))</f>
        <v>No</v>
      </c>
      <c r="AR56" s="3" t="str">
        <f>+INDEX(Rawdata!$D$1:$F$701,MATCH('Sorted Data'!AR$1&amp;'Sorted Data'!$E56,Rawdata!$D$1:$D$701,FALSE),MATCH('Sorted Data'!$D56,Rawdata!$D$1:$F$1,FALSE))</f>
        <v>No</v>
      </c>
      <c r="AS56" s="3" t="str">
        <f>+INDEX(Rawdata!$D$1:$F$701,MATCH('Sorted Data'!AS$1&amp;'Sorted Data'!$E56,Rawdata!$D$1:$D$701,FALSE),MATCH('Sorted Data'!$D56,Rawdata!$D$1:$F$1,FALSE))</f>
        <v>No</v>
      </c>
      <c r="AT56" s="3" t="str">
        <f>+INDEX(Rawdata!$D$1:$F$701,MATCH('Sorted Data'!AT$1&amp;'Sorted Data'!$E56,Rawdata!$D$1:$D$701,FALSE),MATCH('Sorted Data'!$D56,Rawdata!$D$1:$F$1,FALSE))</f>
        <v>Yes</v>
      </c>
      <c r="AU56" s="3" t="str">
        <f>+INDEX(Rawdata!$D$1:$F$701,MATCH('Sorted Data'!AU$1&amp;'Sorted Data'!$E56,Rawdata!$D$1:$D$701,FALSE),MATCH('Sorted Data'!$D56,Rawdata!$D$1:$F$1,FALSE))</f>
        <v>No</v>
      </c>
      <c r="AV56" s="3" t="str">
        <f>+INDEX(Rawdata!$D$1:$F$701,MATCH('Sorted Data'!AV$1&amp;'Sorted Data'!$E56,Rawdata!$D$1:$D$701,FALSE),MATCH('Sorted Data'!$D56,Rawdata!$D$1:$F$1,FALSE))</f>
        <v>No</v>
      </c>
      <c r="AW56" s="3" t="str">
        <f>+INDEX(Rawdata!$D$1:$F$701,MATCH('Sorted Data'!AW$1&amp;'Sorted Data'!$E56,Rawdata!$D$1:$D$701,FALSE),MATCH('Sorted Data'!$D56,Rawdata!$D$1:$F$1,FALSE))</f>
        <v>No</v>
      </c>
      <c r="AX56" s="3" t="str">
        <f>+INDEX(Rawdata!$D$1:$F$701,MATCH('Sorted Data'!AX$1&amp;'Sorted Data'!$E56,Rawdata!$D$1:$D$701,FALSE),MATCH('Sorted Data'!$D56,Rawdata!$D$1:$F$1,FALSE))</f>
        <v>No</v>
      </c>
      <c r="AY56" s="3" t="str">
        <f>+INDEX(Rawdata!$D$1:$F$701,MATCH('Sorted Data'!AY$1&amp;'Sorted Data'!$E56,Rawdata!$D$1:$D$701,FALSE),MATCH('Sorted Data'!$D56,Rawdata!$D$1:$F$1,FALSE))</f>
        <v>No</v>
      </c>
      <c r="AZ56" s="3" t="str">
        <f>+INDEX(Rawdata!$D$1:$F$701,MATCH('Sorted Data'!AZ$1&amp;'Sorted Data'!$E56,Rawdata!$D$1:$D$701,FALSE),MATCH('Sorted Data'!$D56,Rawdata!$D$1:$F$1,FALSE))</f>
        <v>No</v>
      </c>
      <c r="BA56" s="3" t="str">
        <f>+INDEX(Rawdata!$D$1:$F$701,MATCH('Sorted Data'!BA$1&amp;'Sorted Data'!$E56,Rawdata!$D$1:$D$701,FALSE),MATCH('Sorted Data'!$D56,Rawdata!$D$1:$F$1,FALSE))</f>
        <v>No</v>
      </c>
      <c r="BB56" s="3" t="str">
        <f>+INDEX(Rawdata!$D$1:$F$701,MATCH('Sorted Data'!BB$1&amp;'Sorted Data'!$E56,Rawdata!$D$1:$D$701,FALSE),MATCH('Sorted Data'!$D56,Rawdata!$D$1:$F$1,FALSE))</f>
        <v>No</v>
      </c>
      <c r="BC56" s="3" t="str">
        <f>+INDEX(Rawdata!$D$1:$F$701,MATCH('Sorted Data'!BC$1&amp;'Sorted Data'!$E56,Rawdata!$D$1:$D$701,FALSE),MATCH('Sorted Data'!$D56,Rawdata!$D$1:$F$1,FALSE))</f>
        <v>No</v>
      </c>
      <c r="BD56" s="3" t="str">
        <f>+INDEX(Rawdata!$D$1:$F$701,MATCH('Sorted Data'!BD$1&amp;'Sorted Data'!$E56,Rawdata!$D$1:$D$701,FALSE),MATCH('Sorted Data'!$D56,Rawdata!$D$1:$F$1,FALSE))</f>
        <v>No</v>
      </c>
      <c r="BE56" s="3" t="str">
        <f>+INDEX(Rawdata!$D$1:$F$701,MATCH('Sorted Data'!BE$1&amp;'Sorted Data'!$E56,Rawdata!$D$1:$D$701,FALSE),MATCH('Sorted Data'!$D56,Rawdata!$D$1:$F$1,FALSE))</f>
        <v>No</v>
      </c>
      <c r="BF56" s="3" t="e">
        <f>+INDEX(Rawdata!$D$1:$F$701,MATCH('Sorted Data'!BF$1&amp;'Sorted Data'!$E56,Rawdata!$D$1:$D$701,FALSE),MATCH('Sorted Data'!$D56,Rawdata!$D$1:$F$1,FALSE))</f>
        <v>#N/A</v>
      </c>
      <c r="BG56" s="3" t="e">
        <f>+INDEX(Rawdata!$D$1:$F$701,MATCH('Sorted Data'!BG$1&amp;'Sorted Data'!$E56,Rawdata!$D$1:$D$701,FALSE),MATCH('Sorted Data'!$D56,Rawdata!$D$1:$F$1,FALSE))</f>
        <v>#N/A</v>
      </c>
      <c r="BH56" s="3" t="e">
        <f>+INDEX(Rawdata!$D$1:$F$701,MATCH('Sorted Data'!BH$1&amp;'Sorted Data'!$E56,Rawdata!$D$1:$D$701,FALSE),MATCH('Sorted Data'!$D56,Rawdata!$D$1:$F$1,FALSE))</f>
        <v>#N/A</v>
      </c>
      <c r="BI56" s="3" t="e">
        <f>+INDEX(Rawdata!$D$1:$F$701,MATCH('Sorted Data'!BI$1&amp;'Sorted Data'!$E56,Rawdata!$D$1:$D$701,FALSE),MATCH('Sorted Data'!$D56,Rawdata!$D$1:$F$1,FALSE))</f>
        <v>#N/A</v>
      </c>
      <c r="BJ56" s="3" t="e">
        <f>+INDEX(Rawdata!$D$1:$F$701,MATCH('Sorted Data'!BJ$1&amp;'Sorted Data'!$E56,Rawdata!$D$1:$D$701,FALSE),MATCH('Sorted Data'!$D56,Rawdata!$D$1:$F$1,FALSE))</f>
        <v>#N/A</v>
      </c>
    </row>
    <row r="57" spans="2:62" x14ac:dyDescent="0.2">
      <c r="B57" t="str">
        <f t="shared" si="3"/>
        <v>Firearm registration?</v>
      </c>
      <c r="C57">
        <f t="shared" si="1"/>
        <v>53</v>
      </c>
      <c r="D57" t="s">
        <v>2</v>
      </c>
      <c r="E57" s="6" t="s">
        <v>8</v>
      </c>
      <c r="F57" s="11" t="str">
        <f t="shared" si="2"/>
        <v>Firearm registration?Handguns</v>
      </c>
      <c r="G57" s="3" t="str">
        <f>+INDEX(Rawdata!$D$1:$F$701,MATCH('Sorted Data'!G$1&amp;'Sorted Data'!$E57,Rawdata!$D$1:$D$701,FALSE),MATCH('Sorted Data'!$D57,Rawdata!$D$1:$F$1,FALSE))</f>
        <v>No</v>
      </c>
      <c r="H57" s="3" t="str">
        <f>+INDEX(Rawdata!$D$1:$F$701,MATCH('Sorted Data'!H$1&amp;'Sorted Data'!$E57,Rawdata!$D$1:$D$701,FALSE),MATCH('Sorted Data'!$D57,Rawdata!$D$1:$F$1,FALSE))</f>
        <v>No</v>
      </c>
      <c r="I57" s="3" t="e">
        <f>+INDEX(Rawdata!$D$1:$F$701,MATCH('Sorted Data'!I$1&amp;'Sorted Data'!$E57,Rawdata!$D$1:$D$701,FALSE),MATCH('Sorted Data'!$D57,Rawdata!$D$1:$F$1,FALSE))</f>
        <v>#N/A</v>
      </c>
      <c r="J57" s="3" t="str">
        <f>+INDEX(Rawdata!$D$1:$F$701,MATCH('Sorted Data'!J$1&amp;'Sorted Data'!$E57,Rawdata!$D$1:$D$701,FALSE),MATCH('Sorted Data'!$D57,Rawdata!$D$1:$F$1,FALSE))</f>
        <v>No</v>
      </c>
      <c r="K57" s="3" t="str">
        <f>+INDEX(Rawdata!$D$1:$F$701,MATCH('Sorted Data'!K$1&amp;'Sorted Data'!$E57,Rawdata!$D$1:$D$701,FALSE),MATCH('Sorted Data'!$D57,Rawdata!$D$1:$F$1,FALSE))</f>
        <v>Yes</v>
      </c>
      <c r="L57" s="3" t="str">
        <f>+INDEX(Rawdata!$D$1:$F$701,MATCH('Sorted Data'!L$1&amp;'Sorted Data'!$E57,Rawdata!$D$1:$D$701,FALSE),MATCH('Sorted Data'!$D57,Rawdata!$D$1:$F$1,FALSE))</f>
        <v>No</v>
      </c>
      <c r="M57" s="3" t="str">
        <f>+INDEX(Rawdata!$D$1:$F$701,MATCH('Sorted Data'!M$1&amp;'Sorted Data'!$E57,Rawdata!$D$1:$D$701,FALSE),MATCH('Sorted Data'!$D57,Rawdata!$D$1:$F$1,FALSE))</f>
        <v>Partial</v>
      </c>
      <c r="N57" s="3" t="str">
        <f>+INDEX(Rawdata!$D$1:$F$701,MATCH('Sorted Data'!N$1&amp;'Sorted Data'!$E57,Rawdata!$D$1:$D$701,FALSE),MATCH('Sorted Data'!$D57,Rawdata!$D$1:$F$1,FALSE))</f>
        <v>No</v>
      </c>
      <c r="O57" s="3" t="str">
        <f>+INDEX(Rawdata!$D$1:$F$701,MATCH('Sorted Data'!O$1&amp;'Sorted Data'!$E57,Rawdata!$D$1:$D$701,FALSE),MATCH('Sorted Data'!$D57,Rawdata!$D$1:$F$1,FALSE))</f>
        <v>Yes</v>
      </c>
      <c r="P57" s="3" t="str">
        <f>+INDEX(Rawdata!$D$1:$F$701,MATCH('Sorted Data'!P$1&amp;'Sorted Data'!$E57,Rawdata!$D$1:$D$701,FALSE),MATCH('Sorted Data'!$D57,Rawdata!$D$1:$F$1,FALSE))</f>
        <v>No</v>
      </c>
      <c r="Q57" s="3" t="str">
        <f>+INDEX(Rawdata!$D$1:$F$701,MATCH('Sorted Data'!Q$1&amp;'Sorted Data'!$E57,Rawdata!$D$1:$D$701,FALSE),MATCH('Sorted Data'!$D57,Rawdata!$D$1:$F$1,FALSE))</f>
        <v>No</v>
      </c>
      <c r="R57" s="3" t="str">
        <f>+INDEX(Rawdata!$D$1:$F$701,MATCH('Sorted Data'!R$1&amp;'Sorted Data'!$E57,Rawdata!$D$1:$D$701,FALSE),MATCH('Sorted Data'!$D57,Rawdata!$D$1:$F$1,FALSE))</f>
        <v>Yes</v>
      </c>
      <c r="S57" s="3" t="str">
        <f>+INDEX(Rawdata!$D$1:$F$701,MATCH('Sorted Data'!S$1&amp;'Sorted Data'!$E57,Rawdata!$D$1:$D$701,FALSE),MATCH('Sorted Data'!$D57,Rawdata!$D$1:$F$1,FALSE))</f>
        <v>No</v>
      </c>
      <c r="T57" s="3" t="str">
        <f>+INDEX(Rawdata!$D$1:$F$701,MATCH('Sorted Data'!T$1&amp;'Sorted Data'!$E57,Rawdata!$D$1:$D$701,FALSE),MATCH('Sorted Data'!$D57,Rawdata!$D$1:$F$1,FALSE))</f>
        <v>No</v>
      </c>
      <c r="U57" s="3" t="str">
        <f>+INDEX(Rawdata!$D$1:$F$701,MATCH('Sorted Data'!U$1&amp;'Sorted Data'!$E57,Rawdata!$D$1:$D$701,FALSE),MATCH('Sorted Data'!$D57,Rawdata!$D$1:$F$1,FALSE))</f>
        <v>No</v>
      </c>
      <c r="V57" s="3" t="str">
        <f>+INDEX(Rawdata!$D$1:$F$701,MATCH('Sorted Data'!V$1&amp;'Sorted Data'!$E57,Rawdata!$D$1:$D$701,FALSE),MATCH('Sorted Data'!$D57,Rawdata!$D$1:$F$1,FALSE))</f>
        <v>No</v>
      </c>
      <c r="W57" s="3" t="str">
        <f>+INDEX(Rawdata!$D$1:$F$701,MATCH('Sorted Data'!W$1&amp;'Sorted Data'!$E57,Rawdata!$D$1:$D$701,FALSE),MATCH('Sorted Data'!$D57,Rawdata!$D$1:$F$1,FALSE))</f>
        <v>No</v>
      </c>
      <c r="X57" s="3" t="str">
        <f>+INDEX(Rawdata!$D$1:$F$701,MATCH('Sorted Data'!X$1&amp;'Sorted Data'!$E57,Rawdata!$D$1:$D$701,FALSE),MATCH('Sorted Data'!$D57,Rawdata!$D$1:$F$1,FALSE))</f>
        <v>No</v>
      </c>
      <c r="Y57" s="3" t="str">
        <f>+INDEX(Rawdata!$D$1:$F$701,MATCH('Sorted Data'!Y$1&amp;'Sorted Data'!$E57,Rawdata!$D$1:$D$701,FALSE),MATCH('Sorted Data'!$D57,Rawdata!$D$1:$F$1,FALSE))</f>
        <v>No</v>
      </c>
      <c r="Z57" s="3" t="str">
        <f>+INDEX(Rawdata!$D$1:$F$701,MATCH('Sorted Data'!Z$1&amp;'Sorted Data'!$E57,Rawdata!$D$1:$D$701,FALSE),MATCH('Sorted Data'!$D57,Rawdata!$D$1:$F$1,FALSE))</f>
        <v>No</v>
      </c>
      <c r="AA57" s="3" t="str">
        <f>+INDEX(Rawdata!$D$1:$F$701,MATCH('Sorted Data'!AA$1&amp;'Sorted Data'!$E57,Rawdata!$D$1:$D$701,FALSE),MATCH('Sorted Data'!$D57,Rawdata!$D$1:$F$1,FALSE))</f>
        <v>Yes</v>
      </c>
      <c r="AB57" s="3" t="str">
        <f>+INDEX(Rawdata!$D$1:$F$701,MATCH('Sorted Data'!AB$1&amp;'Sorted Data'!$E57,Rawdata!$D$1:$D$701,FALSE),MATCH('Sorted Data'!$D57,Rawdata!$D$1:$F$1,FALSE))</f>
        <v>No</v>
      </c>
      <c r="AC57" s="3" t="str">
        <f>+INDEX(Rawdata!$D$1:$F$701,MATCH('Sorted Data'!AC$1&amp;'Sorted Data'!$E57,Rawdata!$D$1:$D$701,FALSE),MATCH('Sorted Data'!$D57,Rawdata!$D$1:$F$1,FALSE))</f>
        <v>Yes</v>
      </c>
      <c r="AD57" s="3" t="str">
        <f>+INDEX(Rawdata!$D$1:$F$701,MATCH('Sorted Data'!AD$1&amp;'Sorted Data'!$E57,Rawdata!$D$1:$D$701,FALSE),MATCH('Sorted Data'!$D57,Rawdata!$D$1:$F$1,FALSE))</f>
        <v>No</v>
      </c>
      <c r="AE57" s="3" t="str">
        <f>+INDEX(Rawdata!$D$1:$F$701,MATCH('Sorted Data'!AE$1&amp;'Sorted Data'!$E57,Rawdata!$D$1:$D$701,FALSE),MATCH('Sorted Data'!$D57,Rawdata!$D$1:$F$1,FALSE))</f>
        <v>No</v>
      </c>
      <c r="AF57" s="3" t="str">
        <f>+INDEX(Rawdata!$D$1:$F$701,MATCH('Sorted Data'!AF$1&amp;'Sorted Data'!$E57,Rawdata!$D$1:$D$701,FALSE),MATCH('Sorted Data'!$D57,Rawdata!$D$1:$F$1,FALSE))</f>
        <v>No</v>
      </c>
      <c r="AG57" s="3" t="str">
        <f>+INDEX(Rawdata!$D$1:$F$701,MATCH('Sorted Data'!AG$1&amp;'Sorted Data'!$E57,Rawdata!$D$1:$D$701,FALSE),MATCH('Sorted Data'!$D57,Rawdata!$D$1:$F$1,FALSE))</f>
        <v>No</v>
      </c>
      <c r="AH57" s="3" t="str">
        <f>+INDEX(Rawdata!$D$1:$F$701,MATCH('Sorted Data'!AH$1&amp;'Sorted Data'!$E57,Rawdata!$D$1:$D$701,FALSE),MATCH('Sorted Data'!$D57,Rawdata!$D$1:$F$1,FALSE))</f>
        <v>No</v>
      </c>
      <c r="AI57" s="3" t="str">
        <f>+INDEX(Rawdata!$D$1:$F$701,MATCH('Sorted Data'!AI$1&amp;'Sorted Data'!$E57,Rawdata!$D$1:$D$701,FALSE),MATCH('Sorted Data'!$D57,Rawdata!$D$1:$F$1,FALSE))</f>
        <v>No</v>
      </c>
      <c r="AJ57" s="3" t="str">
        <f>+INDEX(Rawdata!$D$1:$F$701,MATCH('Sorted Data'!AJ$1&amp;'Sorted Data'!$E57,Rawdata!$D$1:$D$701,FALSE),MATCH('Sorted Data'!$D57,Rawdata!$D$1:$F$1,FALSE))</f>
        <v>No</v>
      </c>
      <c r="AK57" s="3" t="str">
        <f>+INDEX(Rawdata!$D$1:$F$701,MATCH('Sorted Data'!AK$1&amp;'Sorted Data'!$E57,Rawdata!$D$1:$D$701,FALSE),MATCH('Sorted Data'!$D57,Rawdata!$D$1:$F$1,FALSE))</f>
        <v>Yes</v>
      </c>
      <c r="AL57" s="3" t="str">
        <f>+INDEX(Rawdata!$D$1:$F$701,MATCH('Sorted Data'!AL$1&amp;'Sorted Data'!$E57,Rawdata!$D$1:$D$701,FALSE),MATCH('Sorted Data'!$D57,Rawdata!$D$1:$F$1,FALSE))</f>
        <v>No</v>
      </c>
      <c r="AM57" s="3" t="str">
        <f>+INDEX(Rawdata!$D$1:$F$701,MATCH('Sorted Data'!AM$1&amp;'Sorted Data'!$E57,Rawdata!$D$1:$D$701,FALSE),MATCH('Sorted Data'!$D57,Rawdata!$D$1:$F$1,FALSE))</f>
        <v>Yes</v>
      </c>
      <c r="AN57" s="3" t="str">
        <f>+INDEX(Rawdata!$D$1:$F$701,MATCH('Sorted Data'!AN$1&amp;'Sorted Data'!$E57,Rawdata!$D$1:$D$701,FALSE),MATCH('Sorted Data'!$D57,Rawdata!$D$1:$F$1,FALSE))</f>
        <v>No</v>
      </c>
      <c r="AO57" s="3" t="str">
        <f>+INDEX(Rawdata!$D$1:$F$701,MATCH('Sorted Data'!AO$1&amp;'Sorted Data'!$E57,Rawdata!$D$1:$D$701,FALSE),MATCH('Sorted Data'!$D57,Rawdata!$D$1:$F$1,FALSE))</f>
        <v>No</v>
      </c>
      <c r="AP57" s="3" t="str">
        <f>+INDEX(Rawdata!$D$1:$F$701,MATCH('Sorted Data'!AP$1&amp;'Sorted Data'!$E57,Rawdata!$D$1:$D$701,FALSE),MATCH('Sorted Data'!$D57,Rawdata!$D$1:$F$1,FALSE))</f>
        <v>No</v>
      </c>
      <c r="AQ57" s="3" t="str">
        <f>+INDEX(Rawdata!$D$1:$F$701,MATCH('Sorted Data'!AQ$1&amp;'Sorted Data'!$E57,Rawdata!$D$1:$D$701,FALSE),MATCH('Sorted Data'!$D57,Rawdata!$D$1:$F$1,FALSE))</f>
        <v>No</v>
      </c>
      <c r="AR57" s="3" t="str">
        <f>+INDEX(Rawdata!$D$1:$F$701,MATCH('Sorted Data'!AR$1&amp;'Sorted Data'!$E57,Rawdata!$D$1:$D$701,FALSE),MATCH('Sorted Data'!$D57,Rawdata!$D$1:$F$1,FALSE))</f>
        <v>No</v>
      </c>
      <c r="AS57" s="3" t="str">
        <f>+INDEX(Rawdata!$D$1:$F$701,MATCH('Sorted Data'!AS$1&amp;'Sorted Data'!$E57,Rawdata!$D$1:$D$701,FALSE),MATCH('Sorted Data'!$D57,Rawdata!$D$1:$F$1,FALSE))</f>
        <v>Partial</v>
      </c>
      <c r="AT57" s="3" t="str">
        <f>+INDEX(Rawdata!$D$1:$F$701,MATCH('Sorted Data'!AT$1&amp;'Sorted Data'!$E57,Rawdata!$D$1:$D$701,FALSE),MATCH('Sorted Data'!$D57,Rawdata!$D$1:$F$1,FALSE))</f>
        <v>No</v>
      </c>
      <c r="AU57" s="3" t="str">
        <f>+INDEX(Rawdata!$D$1:$F$701,MATCH('Sorted Data'!AU$1&amp;'Sorted Data'!$E57,Rawdata!$D$1:$D$701,FALSE),MATCH('Sorted Data'!$D57,Rawdata!$D$1:$F$1,FALSE))</f>
        <v>No</v>
      </c>
      <c r="AV57" s="3" t="str">
        <f>+INDEX(Rawdata!$D$1:$F$701,MATCH('Sorted Data'!AV$1&amp;'Sorted Data'!$E57,Rawdata!$D$1:$D$701,FALSE),MATCH('Sorted Data'!$D57,Rawdata!$D$1:$F$1,FALSE))</f>
        <v>No</v>
      </c>
      <c r="AW57" s="3" t="str">
        <f>+INDEX(Rawdata!$D$1:$F$701,MATCH('Sorted Data'!AW$1&amp;'Sorted Data'!$E57,Rawdata!$D$1:$D$701,FALSE),MATCH('Sorted Data'!$D57,Rawdata!$D$1:$F$1,FALSE))</f>
        <v>No</v>
      </c>
      <c r="AX57" s="3" t="str">
        <f>+INDEX(Rawdata!$D$1:$F$701,MATCH('Sorted Data'!AX$1&amp;'Sorted Data'!$E57,Rawdata!$D$1:$D$701,FALSE),MATCH('Sorted Data'!$D57,Rawdata!$D$1:$F$1,FALSE))</f>
        <v>No</v>
      </c>
      <c r="AY57" s="3" t="str">
        <f>+INDEX(Rawdata!$D$1:$F$701,MATCH('Sorted Data'!AY$1&amp;'Sorted Data'!$E57,Rawdata!$D$1:$D$701,FALSE),MATCH('Sorted Data'!$D57,Rawdata!$D$1:$F$1,FALSE))</f>
        <v>No</v>
      </c>
      <c r="AZ57" s="3" t="str">
        <f>+INDEX(Rawdata!$D$1:$F$701,MATCH('Sorted Data'!AZ$1&amp;'Sorted Data'!$E57,Rawdata!$D$1:$D$701,FALSE),MATCH('Sorted Data'!$D57,Rawdata!$D$1:$F$1,FALSE))</f>
        <v>No</v>
      </c>
      <c r="BA57" s="3" t="str">
        <f>+INDEX(Rawdata!$D$1:$F$701,MATCH('Sorted Data'!BA$1&amp;'Sorted Data'!$E57,Rawdata!$D$1:$D$701,FALSE),MATCH('Sorted Data'!$D57,Rawdata!$D$1:$F$1,FALSE))</f>
        <v>No</v>
      </c>
      <c r="BB57" s="3" t="str">
        <f>+INDEX(Rawdata!$D$1:$F$701,MATCH('Sorted Data'!BB$1&amp;'Sorted Data'!$E57,Rawdata!$D$1:$D$701,FALSE),MATCH('Sorted Data'!$D57,Rawdata!$D$1:$F$1,FALSE))</f>
        <v>Partial</v>
      </c>
      <c r="BC57" s="3" t="str">
        <f>+INDEX(Rawdata!$D$1:$F$701,MATCH('Sorted Data'!BC$1&amp;'Sorted Data'!$E57,Rawdata!$D$1:$D$701,FALSE),MATCH('Sorted Data'!$D57,Rawdata!$D$1:$F$1,FALSE))</f>
        <v>No</v>
      </c>
      <c r="BD57" s="3" t="str">
        <f>+INDEX(Rawdata!$D$1:$F$701,MATCH('Sorted Data'!BD$1&amp;'Sorted Data'!$E57,Rawdata!$D$1:$D$701,FALSE),MATCH('Sorted Data'!$D57,Rawdata!$D$1:$F$1,FALSE))</f>
        <v>No</v>
      </c>
      <c r="BE57" s="3" t="str">
        <f>+INDEX(Rawdata!$D$1:$F$701,MATCH('Sorted Data'!BE$1&amp;'Sorted Data'!$E57,Rawdata!$D$1:$D$701,FALSE),MATCH('Sorted Data'!$D57,Rawdata!$D$1:$F$1,FALSE))</f>
        <v>No</v>
      </c>
      <c r="BF57" s="3" t="str">
        <f>+INDEX(Rawdata!$D$1:$F$701,MATCH('Sorted Data'!BF$1&amp;'Sorted Data'!$E57,Rawdata!$D$1:$D$701,FALSE),MATCH('Sorted Data'!$D57,Rawdata!$D$1:$F$1,FALSE))</f>
        <v>Yes</v>
      </c>
      <c r="BG57" s="3" t="str">
        <f>+INDEX(Rawdata!$D$1:$F$701,MATCH('Sorted Data'!BG$1&amp;'Sorted Data'!$E57,Rawdata!$D$1:$D$701,FALSE),MATCH('Sorted Data'!$D57,Rawdata!$D$1:$F$1,FALSE))</f>
        <v>Yes</v>
      </c>
      <c r="BH57" s="3" t="str">
        <f>+INDEX(Rawdata!$D$1:$F$701,MATCH('Sorted Data'!BH$1&amp;'Sorted Data'!$E57,Rawdata!$D$1:$D$701,FALSE),MATCH('Sorted Data'!$D57,Rawdata!$D$1:$F$1,FALSE))</f>
        <v>No</v>
      </c>
      <c r="BI57" s="3" t="str">
        <f>+INDEX(Rawdata!$D$1:$F$701,MATCH('Sorted Data'!BI$1&amp;'Sorted Data'!$E57,Rawdata!$D$1:$D$701,FALSE),MATCH('Sorted Data'!$D57,Rawdata!$D$1:$F$1,FALSE))</f>
        <v>Yes</v>
      </c>
      <c r="BJ57" s="3" t="str">
        <f>+INDEX(Rawdata!$D$1:$F$701,MATCH('Sorted Data'!BJ$1&amp;'Sorted Data'!$E57,Rawdata!$D$1:$D$701,FALSE),MATCH('Sorted Data'!$D57,Rawdata!$D$1:$F$1,FALSE))</f>
        <v>Yes</v>
      </c>
    </row>
    <row r="58" spans="2:62" x14ac:dyDescent="0.2">
      <c r="B58" t="str">
        <f t="shared" si="3"/>
        <v>Owner license required?</v>
      </c>
      <c r="C58">
        <f t="shared" si="1"/>
        <v>50</v>
      </c>
      <c r="D58" t="s">
        <v>2</v>
      </c>
      <c r="E58" s="6" t="s">
        <v>9</v>
      </c>
      <c r="F58" s="11" t="str">
        <f t="shared" si="2"/>
        <v>Owner license required?Handguns</v>
      </c>
      <c r="G58" s="3" t="str">
        <f>+INDEX(Rawdata!$D$1:$F$701,MATCH('Sorted Data'!G$1&amp;'Sorted Data'!$E58,Rawdata!$D$1:$D$701,FALSE),MATCH('Sorted Data'!$D58,Rawdata!$D$1:$F$1,FALSE))</f>
        <v>No</v>
      </c>
      <c r="H58" s="3" t="str">
        <f>+INDEX(Rawdata!$D$1:$F$701,MATCH('Sorted Data'!H$1&amp;'Sorted Data'!$E58,Rawdata!$D$1:$D$701,FALSE),MATCH('Sorted Data'!$D58,Rawdata!$D$1:$F$1,FALSE))</f>
        <v>No</v>
      </c>
      <c r="I58" s="3" t="str">
        <f>+INDEX(Rawdata!$D$1:$F$701,MATCH('Sorted Data'!I$1&amp;'Sorted Data'!$E58,Rawdata!$D$1:$D$701,FALSE),MATCH('Sorted Data'!$D58,Rawdata!$D$1:$F$1,FALSE))</f>
        <v>No</v>
      </c>
      <c r="J58" s="3" t="str">
        <f>+INDEX(Rawdata!$D$1:$F$701,MATCH('Sorted Data'!J$1&amp;'Sorted Data'!$E58,Rawdata!$D$1:$D$701,FALSE),MATCH('Sorted Data'!$D58,Rawdata!$D$1:$F$1,FALSE))</f>
        <v>No</v>
      </c>
      <c r="K58" s="3" t="str">
        <f>+INDEX(Rawdata!$D$1:$F$701,MATCH('Sorted Data'!K$1&amp;'Sorted Data'!$E58,Rawdata!$D$1:$D$701,FALSE),MATCH('Sorted Data'!$D58,Rawdata!$D$1:$F$1,FALSE))</f>
        <v>No</v>
      </c>
      <c r="L58" s="3" t="str">
        <f>+INDEX(Rawdata!$D$1:$F$701,MATCH('Sorted Data'!L$1&amp;'Sorted Data'!$E58,Rawdata!$D$1:$D$701,FALSE),MATCH('Sorted Data'!$D58,Rawdata!$D$1:$F$1,FALSE))</f>
        <v>No</v>
      </c>
      <c r="M58" s="3" t="str">
        <f>+INDEX(Rawdata!$D$1:$F$701,MATCH('Sorted Data'!M$1&amp;'Sorted Data'!$E58,Rawdata!$D$1:$D$701,FALSE),MATCH('Sorted Data'!$D58,Rawdata!$D$1:$F$1,FALSE))</f>
        <v>No</v>
      </c>
      <c r="N58" s="3" t="str">
        <f>+INDEX(Rawdata!$D$1:$F$701,MATCH('Sorted Data'!N$1&amp;'Sorted Data'!$E58,Rawdata!$D$1:$D$701,FALSE),MATCH('Sorted Data'!$D58,Rawdata!$D$1:$F$1,FALSE))</f>
        <v>No</v>
      </c>
      <c r="O58" s="3" t="str">
        <f>+INDEX(Rawdata!$D$1:$F$701,MATCH('Sorted Data'!O$1&amp;'Sorted Data'!$E58,Rawdata!$D$1:$D$701,FALSE),MATCH('Sorted Data'!$D58,Rawdata!$D$1:$F$1,FALSE))</f>
        <v>Yes</v>
      </c>
      <c r="P58" s="3" t="str">
        <f>+INDEX(Rawdata!$D$1:$F$701,MATCH('Sorted Data'!P$1&amp;'Sorted Data'!$E58,Rawdata!$D$1:$D$701,FALSE),MATCH('Sorted Data'!$D58,Rawdata!$D$1:$F$1,FALSE))</f>
        <v>No</v>
      </c>
      <c r="Q58" s="3" t="str">
        <f>+INDEX(Rawdata!$D$1:$F$701,MATCH('Sorted Data'!Q$1&amp;'Sorted Data'!$E58,Rawdata!$D$1:$D$701,FALSE),MATCH('Sorted Data'!$D58,Rawdata!$D$1:$F$1,FALSE))</f>
        <v>No</v>
      </c>
      <c r="R58" s="3" t="str">
        <f>+INDEX(Rawdata!$D$1:$F$701,MATCH('Sorted Data'!R$1&amp;'Sorted Data'!$E58,Rawdata!$D$1:$D$701,FALSE),MATCH('Sorted Data'!$D58,Rawdata!$D$1:$F$1,FALSE))</f>
        <v>No</v>
      </c>
      <c r="S58" s="3" t="str">
        <f>+INDEX(Rawdata!$D$1:$F$701,MATCH('Sorted Data'!S$1&amp;'Sorted Data'!$E58,Rawdata!$D$1:$D$701,FALSE),MATCH('Sorted Data'!$D58,Rawdata!$D$1:$F$1,FALSE))</f>
        <v>No</v>
      </c>
      <c r="T58" s="3" t="e">
        <f>+INDEX(Rawdata!$D$1:$F$701,MATCH('Sorted Data'!T$1&amp;'Sorted Data'!$E58,Rawdata!$D$1:$D$701,FALSE),MATCH('Sorted Data'!$D58,Rawdata!$D$1:$F$1,FALSE))</f>
        <v>#N/A</v>
      </c>
      <c r="U58" s="3" t="str">
        <f>+INDEX(Rawdata!$D$1:$F$701,MATCH('Sorted Data'!U$1&amp;'Sorted Data'!$E58,Rawdata!$D$1:$D$701,FALSE),MATCH('Sorted Data'!$D58,Rawdata!$D$1:$F$1,FALSE))</f>
        <v>No</v>
      </c>
      <c r="V58" s="3" t="str">
        <f>+INDEX(Rawdata!$D$1:$F$701,MATCH('Sorted Data'!V$1&amp;'Sorted Data'!$E58,Rawdata!$D$1:$D$701,FALSE),MATCH('Sorted Data'!$D58,Rawdata!$D$1:$F$1,FALSE))</f>
        <v>No_x000D_</v>
      </c>
      <c r="W58" s="3" t="str">
        <f>+INDEX(Rawdata!$D$1:$F$701,MATCH('Sorted Data'!W$1&amp;'Sorted Data'!$E58,Rawdata!$D$1:$D$701,FALSE),MATCH('Sorted Data'!$D58,Rawdata!$D$1:$F$1,FALSE))</f>
        <v>No</v>
      </c>
      <c r="X58" s="3" t="str">
        <f>+INDEX(Rawdata!$D$1:$F$701,MATCH('Sorted Data'!X$1&amp;'Sorted Data'!$E58,Rawdata!$D$1:$D$701,FALSE),MATCH('Sorted Data'!$D58,Rawdata!$D$1:$F$1,FALSE))</f>
        <v>No</v>
      </c>
      <c r="Y58" s="3" t="str">
        <f>+INDEX(Rawdata!$D$1:$F$701,MATCH('Sorted Data'!Y$1&amp;'Sorted Data'!$E58,Rawdata!$D$1:$D$701,FALSE),MATCH('Sorted Data'!$D58,Rawdata!$D$1:$F$1,FALSE))</f>
        <v>No</v>
      </c>
      <c r="Z58" s="3" t="str">
        <f>+INDEX(Rawdata!$D$1:$F$701,MATCH('Sorted Data'!Z$1&amp;'Sorted Data'!$E58,Rawdata!$D$1:$D$701,FALSE),MATCH('Sorted Data'!$D58,Rawdata!$D$1:$F$1,FALSE))</f>
        <v>No</v>
      </c>
      <c r="AA58" s="3" t="str">
        <f>+INDEX(Rawdata!$D$1:$F$701,MATCH('Sorted Data'!AA$1&amp;'Sorted Data'!$E58,Rawdata!$D$1:$D$701,FALSE),MATCH('Sorted Data'!$D58,Rawdata!$D$1:$F$1,FALSE))</f>
        <v>No</v>
      </c>
      <c r="AB58" s="3" t="str">
        <f>+INDEX(Rawdata!$D$1:$F$701,MATCH('Sorted Data'!AB$1&amp;'Sorted Data'!$E58,Rawdata!$D$1:$D$701,FALSE),MATCH('Sorted Data'!$D58,Rawdata!$D$1:$F$1,FALSE))</f>
        <v>Yes</v>
      </c>
      <c r="AC58" s="3" t="str">
        <f>+INDEX(Rawdata!$D$1:$F$701,MATCH('Sorted Data'!AC$1&amp;'Sorted Data'!$E58,Rawdata!$D$1:$D$701,FALSE),MATCH('Sorted Data'!$D58,Rawdata!$D$1:$F$1,FALSE))</f>
        <v>No</v>
      </c>
      <c r="AD58" s="3" t="str">
        <f>+INDEX(Rawdata!$D$1:$F$701,MATCH('Sorted Data'!AD$1&amp;'Sorted Data'!$E58,Rawdata!$D$1:$D$701,FALSE),MATCH('Sorted Data'!$D58,Rawdata!$D$1:$F$1,FALSE))</f>
        <v>No</v>
      </c>
      <c r="AE58" s="3" t="str">
        <f>+INDEX(Rawdata!$D$1:$F$701,MATCH('Sorted Data'!AE$1&amp;'Sorted Data'!$E58,Rawdata!$D$1:$D$701,FALSE),MATCH('Sorted Data'!$D58,Rawdata!$D$1:$F$1,FALSE))</f>
        <v>No</v>
      </c>
      <c r="AF58" s="3" t="str">
        <f>+INDEX(Rawdata!$D$1:$F$701,MATCH('Sorted Data'!AF$1&amp;'Sorted Data'!$E58,Rawdata!$D$1:$D$701,FALSE),MATCH('Sorted Data'!$D58,Rawdata!$D$1:$F$1,FALSE))</f>
        <v>No</v>
      </c>
      <c r="AG58" s="3" t="str">
        <f>+INDEX(Rawdata!$D$1:$F$701,MATCH('Sorted Data'!AG$1&amp;'Sorted Data'!$E58,Rawdata!$D$1:$D$701,FALSE),MATCH('Sorted Data'!$D58,Rawdata!$D$1:$F$1,FALSE))</f>
        <v>No</v>
      </c>
      <c r="AH58" s="3" t="str">
        <f>+INDEX(Rawdata!$D$1:$F$701,MATCH('Sorted Data'!AH$1&amp;'Sorted Data'!$E58,Rawdata!$D$1:$D$701,FALSE),MATCH('Sorted Data'!$D58,Rawdata!$D$1:$F$1,FALSE))</f>
        <v>No</v>
      </c>
      <c r="AI58" s="3" t="str">
        <f>+INDEX(Rawdata!$D$1:$F$701,MATCH('Sorted Data'!AI$1&amp;'Sorted Data'!$E58,Rawdata!$D$1:$D$701,FALSE),MATCH('Sorted Data'!$D58,Rawdata!$D$1:$F$1,FALSE))</f>
        <v>No</v>
      </c>
      <c r="AJ58" s="3" t="str">
        <f>+INDEX(Rawdata!$D$1:$F$701,MATCH('Sorted Data'!AJ$1&amp;'Sorted Data'!$E58,Rawdata!$D$1:$D$701,FALSE),MATCH('Sorted Data'!$D58,Rawdata!$D$1:$F$1,FALSE))</f>
        <v>No</v>
      </c>
      <c r="AK58" s="3" t="str">
        <f>+INDEX(Rawdata!$D$1:$F$701,MATCH('Sorted Data'!AK$1&amp;'Sorted Data'!$E58,Rawdata!$D$1:$D$701,FALSE),MATCH('Sorted Data'!$D58,Rawdata!$D$1:$F$1,FALSE))</f>
        <v>No</v>
      </c>
      <c r="AL58" s="3" t="str">
        <f>+INDEX(Rawdata!$D$1:$F$701,MATCH('Sorted Data'!AL$1&amp;'Sorted Data'!$E58,Rawdata!$D$1:$D$701,FALSE),MATCH('Sorted Data'!$D58,Rawdata!$D$1:$F$1,FALSE))</f>
        <v>No</v>
      </c>
      <c r="AM58" s="3" t="str">
        <f>+INDEX(Rawdata!$D$1:$F$701,MATCH('Sorted Data'!AM$1&amp;'Sorted Data'!$E58,Rawdata!$D$1:$D$701,FALSE),MATCH('Sorted Data'!$D58,Rawdata!$D$1:$F$1,FALSE))</f>
        <v>Yes</v>
      </c>
      <c r="AN58" s="3" t="str">
        <f>+INDEX(Rawdata!$D$1:$F$701,MATCH('Sorted Data'!AN$1&amp;'Sorted Data'!$E58,Rawdata!$D$1:$D$701,FALSE),MATCH('Sorted Data'!$D58,Rawdata!$D$1:$F$1,FALSE))</f>
        <v>No</v>
      </c>
      <c r="AO58" s="3" t="str">
        <f>+INDEX(Rawdata!$D$1:$F$701,MATCH('Sorted Data'!AO$1&amp;'Sorted Data'!$E58,Rawdata!$D$1:$D$701,FALSE),MATCH('Sorted Data'!$D58,Rawdata!$D$1:$F$1,FALSE))</f>
        <v>No</v>
      </c>
      <c r="AP58" s="3" t="str">
        <f>+INDEX(Rawdata!$D$1:$F$701,MATCH('Sorted Data'!AP$1&amp;'Sorted Data'!$E58,Rawdata!$D$1:$D$701,FALSE),MATCH('Sorted Data'!$D58,Rawdata!$D$1:$F$1,FALSE))</f>
        <v>No</v>
      </c>
      <c r="AQ58" s="3" t="str">
        <f>+INDEX(Rawdata!$D$1:$F$701,MATCH('Sorted Data'!AQ$1&amp;'Sorted Data'!$E58,Rawdata!$D$1:$D$701,FALSE),MATCH('Sorted Data'!$D58,Rawdata!$D$1:$F$1,FALSE))</f>
        <v>No</v>
      </c>
      <c r="AR58" s="3" t="str">
        <f>+INDEX(Rawdata!$D$1:$F$701,MATCH('Sorted Data'!AR$1&amp;'Sorted Data'!$E58,Rawdata!$D$1:$D$701,FALSE),MATCH('Sorted Data'!$D58,Rawdata!$D$1:$F$1,FALSE))</f>
        <v>No</v>
      </c>
      <c r="AS58" s="3" t="str">
        <f>+INDEX(Rawdata!$D$1:$F$701,MATCH('Sorted Data'!AS$1&amp;'Sorted Data'!$E58,Rawdata!$D$1:$D$701,FALSE),MATCH('Sorted Data'!$D58,Rawdata!$D$1:$F$1,FALSE))</f>
        <v>No</v>
      </c>
      <c r="AT58" s="3" t="str">
        <f>+INDEX(Rawdata!$D$1:$F$701,MATCH('Sorted Data'!AT$1&amp;'Sorted Data'!$E58,Rawdata!$D$1:$D$701,FALSE),MATCH('Sorted Data'!$D58,Rawdata!$D$1:$F$1,FALSE))</f>
        <v>No</v>
      </c>
      <c r="AU58" s="3" t="str">
        <f>+INDEX(Rawdata!$D$1:$F$701,MATCH('Sorted Data'!AU$1&amp;'Sorted Data'!$E58,Rawdata!$D$1:$D$701,FALSE),MATCH('Sorted Data'!$D58,Rawdata!$D$1:$F$1,FALSE))</f>
        <v>No</v>
      </c>
      <c r="AV58" s="3" t="str">
        <f>+INDEX(Rawdata!$D$1:$F$701,MATCH('Sorted Data'!AV$1&amp;'Sorted Data'!$E58,Rawdata!$D$1:$D$701,FALSE),MATCH('Sorted Data'!$D58,Rawdata!$D$1:$F$1,FALSE))</f>
        <v>No</v>
      </c>
      <c r="AW58" s="3" t="str">
        <f>+INDEX(Rawdata!$D$1:$F$701,MATCH('Sorted Data'!AW$1&amp;'Sorted Data'!$E58,Rawdata!$D$1:$D$701,FALSE),MATCH('Sorted Data'!$D58,Rawdata!$D$1:$F$1,FALSE))</f>
        <v>No</v>
      </c>
      <c r="AX58" s="3" t="str">
        <f>+INDEX(Rawdata!$D$1:$F$701,MATCH('Sorted Data'!AX$1&amp;'Sorted Data'!$E58,Rawdata!$D$1:$D$701,FALSE),MATCH('Sorted Data'!$D58,Rawdata!$D$1:$F$1,FALSE))</f>
        <v>No</v>
      </c>
      <c r="AY58" s="3" t="str">
        <f>+INDEX(Rawdata!$D$1:$F$701,MATCH('Sorted Data'!AY$1&amp;'Sorted Data'!$E58,Rawdata!$D$1:$D$701,FALSE),MATCH('Sorted Data'!$D58,Rawdata!$D$1:$F$1,FALSE))</f>
        <v>No</v>
      </c>
      <c r="AZ58" s="3" t="str">
        <f>+INDEX(Rawdata!$D$1:$F$701,MATCH('Sorted Data'!AZ$1&amp;'Sorted Data'!$E58,Rawdata!$D$1:$D$701,FALSE),MATCH('Sorted Data'!$D58,Rawdata!$D$1:$F$1,FALSE))</f>
        <v>No</v>
      </c>
      <c r="BA58" s="3" t="str">
        <f>+INDEX(Rawdata!$D$1:$F$701,MATCH('Sorted Data'!BA$1&amp;'Sorted Data'!$E58,Rawdata!$D$1:$D$701,FALSE),MATCH('Sorted Data'!$D58,Rawdata!$D$1:$F$1,FALSE))</f>
        <v>No</v>
      </c>
      <c r="BB58" s="3" t="str">
        <f>+INDEX(Rawdata!$D$1:$F$701,MATCH('Sorted Data'!BB$1&amp;'Sorted Data'!$E58,Rawdata!$D$1:$D$701,FALSE),MATCH('Sorted Data'!$D58,Rawdata!$D$1:$F$1,FALSE))</f>
        <v>No</v>
      </c>
      <c r="BC58" s="3" t="str">
        <f>+INDEX(Rawdata!$D$1:$F$701,MATCH('Sorted Data'!BC$1&amp;'Sorted Data'!$E58,Rawdata!$D$1:$D$701,FALSE),MATCH('Sorted Data'!$D58,Rawdata!$D$1:$F$1,FALSE))</f>
        <v>No</v>
      </c>
      <c r="BD58" s="3" t="str">
        <f>+INDEX(Rawdata!$D$1:$F$701,MATCH('Sorted Data'!BD$1&amp;'Sorted Data'!$E58,Rawdata!$D$1:$D$701,FALSE),MATCH('Sorted Data'!$D58,Rawdata!$D$1:$F$1,FALSE))</f>
        <v>No_x000D_</v>
      </c>
      <c r="BE58" s="3" t="str">
        <f>+INDEX(Rawdata!$D$1:$F$701,MATCH('Sorted Data'!BE$1&amp;'Sorted Data'!$E58,Rawdata!$D$1:$D$701,FALSE),MATCH('Sorted Data'!$D58,Rawdata!$D$1:$F$1,FALSE))</f>
        <v>No</v>
      </c>
      <c r="BF58" s="3" t="e">
        <f>+INDEX(Rawdata!$D$1:$F$701,MATCH('Sorted Data'!BF$1&amp;'Sorted Data'!$E58,Rawdata!$D$1:$D$701,FALSE),MATCH('Sorted Data'!$D58,Rawdata!$D$1:$F$1,FALSE))</f>
        <v>#N/A</v>
      </c>
      <c r="BG58" s="3" t="e">
        <f>+INDEX(Rawdata!$D$1:$F$701,MATCH('Sorted Data'!BG$1&amp;'Sorted Data'!$E58,Rawdata!$D$1:$D$701,FALSE),MATCH('Sorted Data'!$D58,Rawdata!$D$1:$F$1,FALSE))</f>
        <v>#N/A</v>
      </c>
      <c r="BH58" s="3" t="e">
        <f>+INDEX(Rawdata!$D$1:$F$701,MATCH('Sorted Data'!BH$1&amp;'Sorted Data'!$E58,Rawdata!$D$1:$D$701,FALSE),MATCH('Sorted Data'!$D58,Rawdata!$D$1:$F$1,FALSE))</f>
        <v>#N/A</v>
      </c>
      <c r="BI58" s="3" t="str">
        <f>+INDEX(Rawdata!$D$1:$F$701,MATCH('Sorted Data'!BI$1&amp;'Sorted Data'!$E58,Rawdata!$D$1:$D$701,FALSE),MATCH('Sorted Data'!$D58,Rawdata!$D$1:$F$1,FALSE))</f>
        <v>Yes</v>
      </c>
      <c r="BJ58" s="3" t="e">
        <f>+INDEX(Rawdata!$D$1:$F$701,MATCH('Sorted Data'!BJ$1&amp;'Sorted Data'!$E58,Rawdata!$D$1:$D$701,FALSE),MATCH('Sorted Data'!$D58,Rawdata!$D$1:$F$1,FALSE))</f>
        <v>#N/A</v>
      </c>
    </row>
    <row r="59" spans="2:62" x14ac:dyDescent="0.2">
      <c r="B59" t="str">
        <f t="shared" si="3"/>
        <v>Permit required for concealed carry?</v>
      </c>
      <c r="C59">
        <f t="shared" si="1"/>
        <v>30</v>
      </c>
      <c r="D59" t="s">
        <v>2</v>
      </c>
      <c r="E59" s="6" t="s">
        <v>10</v>
      </c>
      <c r="F59" s="11" t="str">
        <f t="shared" si="2"/>
        <v>Permit required for concealed carry?Handguns</v>
      </c>
      <c r="G59" s="3" t="str">
        <f>+INDEX(Rawdata!$D$1:$F$701,MATCH('Sorted Data'!G$1&amp;'Sorted Data'!$E59,Rawdata!$D$1:$D$701,FALSE),MATCH('Sorted Data'!$D59,Rawdata!$D$1:$F$1,FALSE))</f>
        <v>Yes</v>
      </c>
      <c r="H59" s="3" t="str">
        <f>+INDEX(Rawdata!$D$1:$F$701,MATCH('Sorted Data'!H$1&amp;'Sorted Data'!$E59,Rawdata!$D$1:$D$701,FALSE),MATCH('Sorted Data'!$D59,Rawdata!$D$1:$F$1,FALSE))</f>
        <v>No</v>
      </c>
      <c r="I59" s="3" t="str">
        <f>+INDEX(Rawdata!$D$1:$F$701,MATCH('Sorted Data'!I$1&amp;'Sorted Data'!$E59,Rawdata!$D$1:$D$701,FALSE),MATCH('Sorted Data'!$D59,Rawdata!$D$1:$F$1,FALSE))</f>
        <v>No</v>
      </c>
      <c r="J59" s="3" t="e">
        <f>+INDEX(Rawdata!$D$1:$F$701,MATCH('Sorted Data'!J$1&amp;'Sorted Data'!$E59,Rawdata!$D$1:$D$701,FALSE),MATCH('Sorted Data'!$D59,Rawdata!$D$1:$F$1,FALSE))</f>
        <v>#N/A</v>
      </c>
      <c r="K59" s="3" t="e">
        <f>+INDEX(Rawdata!$D$1:$F$701,MATCH('Sorted Data'!K$1&amp;'Sorted Data'!$E59,Rawdata!$D$1:$D$701,FALSE),MATCH('Sorted Data'!$D59,Rawdata!$D$1:$F$1,FALSE))</f>
        <v>#N/A</v>
      </c>
      <c r="L59" s="3" t="str">
        <f>+INDEX(Rawdata!$D$1:$F$701,MATCH('Sorted Data'!L$1&amp;'Sorted Data'!$E59,Rawdata!$D$1:$D$701,FALSE),MATCH('Sorted Data'!$D59,Rawdata!$D$1:$F$1,FALSE))</f>
        <v>Yes</v>
      </c>
      <c r="M59" s="3" t="str">
        <f>+INDEX(Rawdata!$D$1:$F$701,MATCH('Sorted Data'!M$1&amp;'Sorted Data'!$E59,Rawdata!$D$1:$D$701,FALSE),MATCH('Sorted Data'!$D59,Rawdata!$D$1:$F$1,FALSE))</f>
        <v>Yes</v>
      </c>
      <c r="N59" s="3" t="str">
        <f>+INDEX(Rawdata!$D$1:$F$701,MATCH('Sorted Data'!N$1&amp;'Sorted Data'!$E59,Rawdata!$D$1:$D$701,FALSE),MATCH('Sorted Data'!$D59,Rawdata!$D$1:$F$1,FALSE))</f>
        <v>Yes</v>
      </c>
      <c r="O59" s="3" t="e">
        <f>+INDEX(Rawdata!$D$1:$F$701,MATCH('Sorted Data'!O$1&amp;'Sorted Data'!$E59,Rawdata!$D$1:$D$701,FALSE),MATCH('Sorted Data'!$D59,Rawdata!$D$1:$F$1,FALSE))</f>
        <v>#N/A</v>
      </c>
      <c r="P59" s="3" t="str">
        <f>+INDEX(Rawdata!$D$1:$F$701,MATCH('Sorted Data'!P$1&amp;'Sorted Data'!$E59,Rawdata!$D$1:$D$701,FALSE),MATCH('Sorted Data'!$D59,Rawdata!$D$1:$F$1,FALSE))</f>
        <v>Yes</v>
      </c>
      <c r="Q59" s="3" t="str">
        <f>+INDEX(Rawdata!$D$1:$F$701,MATCH('Sorted Data'!Q$1&amp;'Sorted Data'!$E59,Rawdata!$D$1:$D$701,FALSE),MATCH('Sorted Data'!$D59,Rawdata!$D$1:$F$1,FALSE))</f>
        <v>Yes</v>
      </c>
      <c r="R59" s="3" t="str">
        <f>+INDEX(Rawdata!$D$1:$F$701,MATCH('Sorted Data'!R$1&amp;'Sorted Data'!$E59,Rawdata!$D$1:$D$701,FALSE),MATCH('Sorted Data'!$D59,Rawdata!$D$1:$F$1,FALSE))</f>
        <v>Yes</v>
      </c>
      <c r="S59" s="3" t="str">
        <f>+INDEX(Rawdata!$D$1:$F$701,MATCH('Sorted Data'!S$1&amp;'Sorted Data'!$E59,Rawdata!$D$1:$D$701,FALSE),MATCH('Sorted Data'!$D59,Rawdata!$D$1:$F$1,FALSE))</f>
        <v>No</v>
      </c>
      <c r="T59" s="3" t="e">
        <f>+INDEX(Rawdata!$D$1:$F$701,MATCH('Sorted Data'!T$1&amp;'Sorted Data'!$E59,Rawdata!$D$1:$D$701,FALSE),MATCH('Sorted Data'!$D59,Rawdata!$D$1:$F$1,FALSE))</f>
        <v>#N/A</v>
      </c>
      <c r="U59" s="3" t="e">
        <f>+INDEX(Rawdata!$D$1:$F$701,MATCH('Sorted Data'!U$1&amp;'Sorted Data'!$E59,Rawdata!$D$1:$D$701,FALSE),MATCH('Sorted Data'!$D59,Rawdata!$D$1:$F$1,FALSE))</f>
        <v>#N/A</v>
      </c>
      <c r="V59" s="3" t="str">
        <f>+INDEX(Rawdata!$D$1:$F$701,MATCH('Sorted Data'!V$1&amp;'Sorted Data'!$E59,Rawdata!$D$1:$D$701,FALSE),MATCH('Sorted Data'!$D59,Rawdata!$D$1:$F$1,FALSE))</f>
        <v>Yes</v>
      </c>
      <c r="W59" s="3" t="e">
        <f>+INDEX(Rawdata!$D$1:$F$701,MATCH('Sorted Data'!W$1&amp;'Sorted Data'!$E59,Rawdata!$D$1:$D$701,FALSE),MATCH('Sorted Data'!$D59,Rawdata!$D$1:$F$1,FALSE))</f>
        <v>#N/A</v>
      </c>
      <c r="X59" s="3" t="e">
        <f>+INDEX(Rawdata!$D$1:$F$701,MATCH('Sorted Data'!X$1&amp;'Sorted Data'!$E59,Rawdata!$D$1:$D$701,FALSE),MATCH('Sorted Data'!$D59,Rawdata!$D$1:$F$1,FALSE))</f>
        <v>#N/A</v>
      </c>
      <c r="Y59" s="3" t="str">
        <f>+INDEX(Rawdata!$D$1:$F$701,MATCH('Sorted Data'!Y$1&amp;'Sorted Data'!$E59,Rawdata!$D$1:$D$701,FALSE),MATCH('Sorted Data'!$D59,Rawdata!$D$1:$F$1,FALSE))</f>
        <v>Yes</v>
      </c>
      <c r="Z59" s="3" t="str">
        <f>+INDEX(Rawdata!$D$1:$F$701,MATCH('Sorted Data'!Z$1&amp;'Sorted Data'!$E59,Rawdata!$D$1:$D$701,FALSE),MATCH('Sorted Data'!$D59,Rawdata!$D$1:$F$1,FALSE))</f>
        <v>No</v>
      </c>
      <c r="AA59" s="3" t="str">
        <f>+INDEX(Rawdata!$D$1:$F$701,MATCH('Sorted Data'!AA$1&amp;'Sorted Data'!$E59,Rawdata!$D$1:$D$701,FALSE),MATCH('Sorted Data'!$D59,Rawdata!$D$1:$F$1,FALSE))</f>
        <v>Yes</v>
      </c>
      <c r="AB59" s="3" t="e">
        <f>+INDEX(Rawdata!$D$1:$F$701,MATCH('Sorted Data'!AB$1&amp;'Sorted Data'!$E59,Rawdata!$D$1:$D$701,FALSE),MATCH('Sorted Data'!$D59,Rawdata!$D$1:$F$1,FALSE))</f>
        <v>#N/A</v>
      </c>
      <c r="AC59" s="3" t="e">
        <f>+INDEX(Rawdata!$D$1:$F$701,MATCH('Sorted Data'!AC$1&amp;'Sorted Data'!$E59,Rawdata!$D$1:$D$701,FALSE),MATCH('Sorted Data'!$D59,Rawdata!$D$1:$F$1,FALSE))</f>
        <v>#N/A</v>
      </c>
      <c r="AD59" s="3" t="str">
        <f>+INDEX(Rawdata!$D$1:$F$701,MATCH('Sorted Data'!AD$1&amp;'Sorted Data'!$E59,Rawdata!$D$1:$D$701,FALSE),MATCH('Sorted Data'!$D59,Rawdata!$D$1:$F$1,FALSE))</f>
        <v>Yes</v>
      </c>
      <c r="AE59" s="3" t="str">
        <f>+INDEX(Rawdata!$D$1:$F$701,MATCH('Sorted Data'!AE$1&amp;'Sorted Data'!$E59,Rawdata!$D$1:$D$701,FALSE),MATCH('Sorted Data'!$D59,Rawdata!$D$1:$F$1,FALSE))</f>
        <v>No</v>
      </c>
      <c r="AF59" s="3" t="str">
        <f>+INDEX(Rawdata!$D$1:$F$701,MATCH('Sorted Data'!AF$1&amp;'Sorted Data'!$E59,Rawdata!$D$1:$D$701,FALSE),MATCH('Sorted Data'!$D59,Rawdata!$D$1:$F$1,FALSE))</f>
        <v>No</v>
      </c>
      <c r="AG59" s="3" t="str">
        <f>+INDEX(Rawdata!$D$1:$F$701,MATCH('Sorted Data'!AG$1&amp;'Sorted Data'!$E59,Rawdata!$D$1:$D$701,FALSE),MATCH('Sorted Data'!$D59,Rawdata!$D$1:$F$1,FALSE))</f>
        <v>Yes</v>
      </c>
      <c r="AH59" s="3" t="str">
        <f>+INDEX(Rawdata!$D$1:$F$701,MATCH('Sorted Data'!AH$1&amp;'Sorted Data'!$E59,Rawdata!$D$1:$D$701,FALSE),MATCH('Sorted Data'!$D59,Rawdata!$D$1:$F$1,FALSE))</f>
        <v>Yes</v>
      </c>
      <c r="AI59" s="3" t="str">
        <f>+INDEX(Rawdata!$D$1:$F$701,MATCH('Sorted Data'!AI$1&amp;'Sorted Data'!$E59,Rawdata!$D$1:$D$701,FALSE),MATCH('Sorted Data'!$D59,Rawdata!$D$1:$F$1,FALSE))</f>
        <v>Yes</v>
      </c>
      <c r="AJ59" s="3" t="e">
        <f>+INDEX(Rawdata!$D$1:$F$701,MATCH('Sorted Data'!AJ$1&amp;'Sorted Data'!$E59,Rawdata!$D$1:$D$701,FALSE),MATCH('Sorted Data'!$D59,Rawdata!$D$1:$F$1,FALSE))</f>
        <v>#N/A</v>
      </c>
      <c r="AK59" s="3" t="str">
        <f>+INDEX(Rawdata!$D$1:$F$701,MATCH('Sorted Data'!AK$1&amp;'Sorted Data'!$E59,Rawdata!$D$1:$D$701,FALSE),MATCH('Sorted Data'!$D59,Rawdata!$D$1:$F$1,FALSE))</f>
        <v>Yes</v>
      </c>
      <c r="AL59" s="3" t="e">
        <f>+INDEX(Rawdata!$D$1:$F$701,MATCH('Sorted Data'!AL$1&amp;'Sorted Data'!$E59,Rawdata!$D$1:$D$701,FALSE),MATCH('Sorted Data'!$D59,Rawdata!$D$1:$F$1,FALSE))</f>
        <v>#N/A</v>
      </c>
      <c r="AM59" s="3" t="e">
        <f>+INDEX(Rawdata!$D$1:$F$701,MATCH('Sorted Data'!AM$1&amp;'Sorted Data'!$E59,Rawdata!$D$1:$D$701,FALSE),MATCH('Sorted Data'!$D59,Rawdata!$D$1:$F$1,FALSE))</f>
        <v>#N/A</v>
      </c>
      <c r="AN59" s="3" t="str">
        <f>+INDEX(Rawdata!$D$1:$F$701,MATCH('Sorted Data'!AN$1&amp;'Sorted Data'!$E59,Rawdata!$D$1:$D$701,FALSE),MATCH('Sorted Data'!$D59,Rawdata!$D$1:$F$1,FALSE))</f>
        <v>Yes</v>
      </c>
      <c r="AO59" s="3" t="e">
        <f>+INDEX(Rawdata!$D$1:$F$701,MATCH('Sorted Data'!AO$1&amp;'Sorted Data'!$E59,Rawdata!$D$1:$D$701,FALSE),MATCH('Sorted Data'!$D59,Rawdata!$D$1:$F$1,FALSE))</f>
        <v>#N/A</v>
      </c>
      <c r="AP59" s="3" t="e">
        <f>+INDEX(Rawdata!$D$1:$F$701,MATCH('Sorted Data'!AP$1&amp;'Sorted Data'!$E59,Rawdata!$D$1:$D$701,FALSE),MATCH('Sorted Data'!$D59,Rawdata!$D$1:$F$1,FALSE))</f>
        <v>#N/A</v>
      </c>
      <c r="AQ59" s="3" t="e">
        <f>+INDEX(Rawdata!$D$1:$F$701,MATCH('Sorted Data'!AQ$1&amp;'Sorted Data'!$E59,Rawdata!$D$1:$D$701,FALSE),MATCH('Sorted Data'!$D59,Rawdata!$D$1:$F$1,FALSE))</f>
        <v>#N/A</v>
      </c>
      <c r="AR59" s="3" t="e">
        <f>+INDEX(Rawdata!$D$1:$F$701,MATCH('Sorted Data'!AR$1&amp;'Sorted Data'!$E59,Rawdata!$D$1:$D$701,FALSE),MATCH('Sorted Data'!$D59,Rawdata!$D$1:$F$1,FALSE))</f>
        <v>#N/A</v>
      </c>
      <c r="AS59" s="3" t="e">
        <f>+INDEX(Rawdata!$D$1:$F$701,MATCH('Sorted Data'!AS$1&amp;'Sorted Data'!$E59,Rawdata!$D$1:$D$701,FALSE),MATCH('Sorted Data'!$D59,Rawdata!$D$1:$F$1,FALSE))</f>
        <v>#N/A</v>
      </c>
      <c r="AT59" s="3" t="e">
        <f>+INDEX(Rawdata!$D$1:$F$701,MATCH('Sorted Data'!AT$1&amp;'Sorted Data'!$E59,Rawdata!$D$1:$D$701,FALSE),MATCH('Sorted Data'!$D59,Rawdata!$D$1:$F$1,FALSE))</f>
        <v>#N/A</v>
      </c>
      <c r="AU59" s="3" t="str">
        <f>+INDEX(Rawdata!$D$1:$F$701,MATCH('Sorted Data'!AU$1&amp;'Sorted Data'!$E59,Rawdata!$D$1:$D$701,FALSE),MATCH('Sorted Data'!$D59,Rawdata!$D$1:$F$1,FALSE))</f>
        <v>Yes</v>
      </c>
      <c r="AV59" s="3" t="str">
        <f>+INDEX(Rawdata!$D$1:$F$701,MATCH('Sorted Data'!AV$1&amp;'Sorted Data'!$E59,Rawdata!$D$1:$D$701,FALSE),MATCH('Sorted Data'!$D59,Rawdata!$D$1:$F$1,FALSE))</f>
        <v>No</v>
      </c>
      <c r="AW59" s="3" t="str">
        <f>+INDEX(Rawdata!$D$1:$F$701,MATCH('Sorted Data'!AW$1&amp;'Sorted Data'!$E59,Rawdata!$D$1:$D$701,FALSE),MATCH('Sorted Data'!$D59,Rawdata!$D$1:$F$1,FALSE))</f>
        <v>Yes</v>
      </c>
      <c r="AX59" s="3" t="e">
        <f>+INDEX(Rawdata!$D$1:$F$701,MATCH('Sorted Data'!AX$1&amp;'Sorted Data'!$E59,Rawdata!$D$1:$D$701,FALSE),MATCH('Sorted Data'!$D59,Rawdata!$D$1:$F$1,FALSE))</f>
        <v>#N/A</v>
      </c>
      <c r="AY59" s="3" t="str">
        <f>+INDEX(Rawdata!$D$1:$F$701,MATCH('Sorted Data'!AY$1&amp;'Sorted Data'!$E59,Rawdata!$D$1:$D$701,FALSE),MATCH('Sorted Data'!$D59,Rawdata!$D$1:$F$1,FALSE))</f>
        <v>Yes</v>
      </c>
      <c r="AZ59" s="3" t="str">
        <f>+INDEX(Rawdata!$D$1:$F$701,MATCH('Sorted Data'!AZ$1&amp;'Sorted Data'!$E59,Rawdata!$D$1:$D$701,FALSE),MATCH('Sorted Data'!$D59,Rawdata!$D$1:$F$1,FALSE))</f>
        <v>No</v>
      </c>
      <c r="BA59" s="3" t="str">
        <f>+INDEX(Rawdata!$D$1:$F$701,MATCH('Sorted Data'!BA$1&amp;'Sorted Data'!$E59,Rawdata!$D$1:$D$701,FALSE),MATCH('Sorted Data'!$D59,Rawdata!$D$1:$F$1,FALSE))</f>
        <v>Yes</v>
      </c>
      <c r="BB59" s="3" t="str">
        <f>+INDEX(Rawdata!$D$1:$F$701,MATCH('Sorted Data'!BB$1&amp;'Sorted Data'!$E59,Rawdata!$D$1:$D$701,FALSE),MATCH('Sorted Data'!$D59,Rawdata!$D$1:$F$1,FALSE))</f>
        <v>Yes</v>
      </c>
      <c r="BC59" s="3" t="e">
        <f>+INDEX(Rawdata!$D$1:$F$701,MATCH('Sorted Data'!BC$1&amp;'Sorted Data'!$E59,Rawdata!$D$1:$D$701,FALSE),MATCH('Sorted Data'!$D59,Rawdata!$D$1:$F$1,FALSE))</f>
        <v>#N/A</v>
      </c>
      <c r="BD59" s="3" t="e">
        <f>+INDEX(Rawdata!$D$1:$F$701,MATCH('Sorted Data'!BD$1&amp;'Sorted Data'!$E59,Rawdata!$D$1:$D$701,FALSE),MATCH('Sorted Data'!$D59,Rawdata!$D$1:$F$1,FALSE))</f>
        <v>#N/A</v>
      </c>
      <c r="BE59" s="3" t="str">
        <f>+INDEX(Rawdata!$D$1:$F$701,MATCH('Sorted Data'!BE$1&amp;'Sorted Data'!$E59,Rawdata!$D$1:$D$701,FALSE),MATCH('Sorted Data'!$D59,Rawdata!$D$1:$F$1,FALSE))</f>
        <v>No</v>
      </c>
      <c r="BF59" s="3" t="e">
        <f>+INDEX(Rawdata!$D$1:$F$701,MATCH('Sorted Data'!BF$1&amp;'Sorted Data'!$E59,Rawdata!$D$1:$D$701,FALSE),MATCH('Sorted Data'!$D59,Rawdata!$D$1:$F$1,FALSE))</f>
        <v>#N/A</v>
      </c>
      <c r="BG59" s="3" t="e">
        <f>+INDEX(Rawdata!$D$1:$F$701,MATCH('Sorted Data'!BG$1&amp;'Sorted Data'!$E59,Rawdata!$D$1:$D$701,FALSE),MATCH('Sorted Data'!$D59,Rawdata!$D$1:$F$1,FALSE))</f>
        <v>#N/A</v>
      </c>
      <c r="BH59" s="3" t="e">
        <f>+INDEX(Rawdata!$D$1:$F$701,MATCH('Sorted Data'!BH$1&amp;'Sorted Data'!$E59,Rawdata!$D$1:$D$701,FALSE),MATCH('Sorted Data'!$D59,Rawdata!$D$1:$F$1,FALSE))</f>
        <v>#N/A</v>
      </c>
      <c r="BI59" s="3" t="str">
        <f>+INDEX(Rawdata!$D$1:$F$701,MATCH('Sorted Data'!BI$1&amp;'Sorted Data'!$E59,Rawdata!$D$1:$D$701,FALSE),MATCH('Sorted Data'!$D59,Rawdata!$D$1:$F$1,FALSE))</f>
        <v>Yes</v>
      </c>
      <c r="BJ59" s="3" t="e">
        <f>+INDEX(Rawdata!$D$1:$F$701,MATCH('Sorted Data'!BJ$1&amp;'Sorted Data'!$E59,Rawdata!$D$1:$D$701,FALSE),MATCH('Sorted Data'!$D59,Rawdata!$D$1:$F$1,FALSE))</f>
        <v>#N/A</v>
      </c>
    </row>
    <row r="60" spans="2:62" x14ac:dyDescent="0.2">
      <c r="B60" t="str">
        <f t="shared" si="3"/>
        <v>Permit required for open carry?</v>
      </c>
      <c r="C60">
        <f t="shared" si="1"/>
        <v>29</v>
      </c>
      <c r="D60" t="s">
        <v>2</v>
      </c>
      <c r="E60" s="6" t="s">
        <v>14</v>
      </c>
      <c r="F60" s="11" t="str">
        <f t="shared" si="2"/>
        <v>Permit required for open carry?Handguns</v>
      </c>
      <c r="G60" s="3" t="str">
        <f>+INDEX(Rawdata!$D$1:$F$701,MATCH('Sorted Data'!G$1&amp;'Sorted Data'!$E60,Rawdata!$D$1:$D$701,FALSE),MATCH('Sorted Data'!$D60,Rawdata!$D$1:$F$1,FALSE))</f>
        <v>No</v>
      </c>
      <c r="H60" s="3" t="str">
        <f>+INDEX(Rawdata!$D$1:$F$701,MATCH('Sorted Data'!H$1&amp;'Sorted Data'!$E60,Rawdata!$D$1:$D$701,FALSE),MATCH('Sorted Data'!$D60,Rawdata!$D$1:$F$1,FALSE))</f>
        <v>No</v>
      </c>
      <c r="I60" s="3" t="str">
        <f>+INDEX(Rawdata!$D$1:$F$701,MATCH('Sorted Data'!I$1&amp;'Sorted Data'!$E60,Rawdata!$D$1:$D$701,FALSE),MATCH('Sorted Data'!$D60,Rawdata!$D$1:$F$1,FALSE))</f>
        <v>No</v>
      </c>
      <c r="J60" s="3" t="e">
        <f>+INDEX(Rawdata!$D$1:$F$701,MATCH('Sorted Data'!J$1&amp;'Sorted Data'!$E60,Rawdata!$D$1:$D$701,FALSE),MATCH('Sorted Data'!$D60,Rawdata!$D$1:$F$1,FALSE))</f>
        <v>#N/A</v>
      </c>
      <c r="K60" s="3" t="e">
        <f>+INDEX(Rawdata!$D$1:$F$701,MATCH('Sorted Data'!K$1&amp;'Sorted Data'!$E60,Rawdata!$D$1:$D$701,FALSE),MATCH('Sorted Data'!$D60,Rawdata!$D$1:$F$1,FALSE))</f>
        <v>#N/A</v>
      </c>
      <c r="L60" s="3" t="str">
        <f>+INDEX(Rawdata!$D$1:$F$701,MATCH('Sorted Data'!L$1&amp;'Sorted Data'!$E60,Rawdata!$D$1:$D$701,FALSE),MATCH('Sorted Data'!$D60,Rawdata!$D$1:$F$1,FALSE))</f>
        <v>No</v>
      </c>
      <c r="M60" s="3" t="str">
        <f>+INDEX(Rawdata!$D$1:$F$701,MATCH('Sorted Data'!M$1&amp;'Sorted Data'!$E60,Rawdata!$D$1:$D$701,FALSE),MATCH('Sorted Data'!$D60,Rawdata!$D$1:$F$1,FALSE))</f>
        <v>Yes</v>
      </c>
      <c r="N60" s="3" t="str">
        <f>+INDEX(Rawdata!$D$1:$F$701,MATCH('Sorted Data'!N$1&amp;'Sorted Data'!$E60,Rawdata!$D$1:$D$701,FALSE),MATCH('Sorted Data'!$D60,Rawdata!$D$1:$F$1,FALSE))</f>
        <v>No</v>
      </c>
      <c r="O60" s="3" t="e">
        <f>+INDEX(Rawdata!$D$1:$F$701,MATCH('Sorted Data'!O$1&amp;'Sorted Data'!$E60,Rawdata!$D$1:$D$701,FALSE),MATCH('Sorted Data'!$D60,Rawdata!$D$1:$F$1,FALSE))</f>
        <v>#N/A</v>
      </c>
      <c r="P60" s="3" t="e">
        <f>+INDEX(Rawdata!$D$1:$F$701,MATCH('Sorted Data'!P$1&amp;'Sorted Data'!$E60,Rawdata!$D$1:$D$701,FALSE),MATCH('Sorted Data'!$D60,Rawdata!$D$1:$F$1,FALSE))</f>
        <v>#N/A</v>
      </c>
      <c r="Q60" s="3" t="str">
        <f>+INDEX(Rawdata!$D$1:$F$701,MATCH('Sorted Data'!Q$1&amp;'Sorted Data'!$E60,Rawdata!$D$1:$D$701,FALSE),MATCH('Sorted Data'!$D60,Rawdata!$D$1:$F$1,FALSE))</f>
        <v>Yes</v>
      </c>
      <c r="R60" s="3" t="str">
        <f>+INDEX(Rawdata!$D$1:$F$701,MATCH('Sorted Data'!R$1&amp;'Sorted Data'!$E60,Rawdata!$D$1:$D$701,FALSE),MATCH('Sorted Data'!$D60,Rawdata!$D$1:$F$1,FALSE))</f>
        <v>Yes</v>
      </c>
      <c r="S60" s="3" t="str">
        <f>+INDEX(Rawdata!$D$1:$F$701,MATCH('Sorted Data'!S$1&amp;'Sorted Data'!$E60,Rawdata!$D$1:$D$701,FALSE),MATCH('Sorted Data'!$D60,Rawdata!$D$1:$F$1,FALSE))</f>
        <v>No</v>
      </c>
      <c r="T60" s="3" t="e">
        <f>+INDEX(Rawdata!$D$1:$F$701,MATCH('Sorted Data'!T$1&amp;'Sorted Data'!$E60,Rawdata!$D$1:$D$701,FALSE),MATCH('Sorted Data'!$D60,Rawdata!$D$1:$F$1,FALSE))</f>
        <v>#N/A</v>
      </c>
      <c r="U60" s="3" t="e">
        <f>+INDEX(Rawdata!$D$1:$F$701,MATCH('Sorted Data'!U$1&amp;'Sorted Data'!$E60,Rawdata!$D$1:$D$701,FALSE),MATCH('Sorted Data'!$D60,Rawdata!$D$1:$F$1,FALSE))</f>
        <v>#N/A</v>
      </c>
      <c r="V60" s="3" t="str">
        <f>+INDEX(Rawdata!$D$1:$F$701,MATCH('Sorted Data'!V$1&amp;'Sorted Data'!$E60,Rawdata!$D$1:$D$701,FALSE),MATCH('Sorted Data'!$D60,Rawdata!$D$1:$F$1,FALSE))</f>
        <v>Yes</v>
      </c>
      <c r="W60" s="3" t="e">
        <f>+INDEX(Rawdata!$D$1:$F$701,MATCH('Sorted Data'!W$1&amp;'Sorted Data'!$E60,Rawdata!$D$1:$D$701,FALSE),MATCH('Sorted Data'!$D60,Rawdata!$D$1:$F$1,FALSE))</f>
        <v>#N/A</v>
      </c>
      <c r="X60" s="3" t="e">
        <f>+INDEX(Rawdata!$D$1:$F$701,MATCH('Sorted Data'!X$1&amp;'Sorted Data'!$E60,Rawdata!$D$1:$D$701,FALSE),MATCH('Sorted Data'!$D60,Rawdata!$D$1:$F$1,FALSE))</f>
        <v>#N/A</v>
      </c>
      <c r="Y60" s="3" t="str">
        <f>+INDEX(Rawdata!$D$1:$F$701,MATCH('Sorted Data'!Y$1&amp;'Sorted Data'!$E60,Rawdata!$D$1:$D$701,FALSE),MATCH('Sorted Data'!$D60,Rawdata!$D$1:$F$1,FALSE))</f>
        <v>No</v>
      </c>
      <c r="Z60" s="3" t="str">
        <f>+INDEX(Rawdata!$D$1:$F$701,MATCH('Sorted Data'!Z$1&amp;'Sorted Data'!$E60,Rawdata!$D$1:$D$701,FALSE),MATCH('Sorted Data'!$D60,Rawdata!$D$1:$F$1,FALSE))</f>
        <v>No</v>
      </c>
      <c r="AA60" s="3" t="str">
        <f>+INDEX(Rawdata!$D$1:$F$701,MATCH('Sorted Data'!AA$1&amp;'Sorted Data'!$E60,Rawdata!$D$1:$D$701,FALSE),MATCH('Sorted Data'!$D60,Rawdata!$D$1:$F$1,FALSE))</f>
        <v>Yes</v>
      </c>
      <c r="AB60" s="3" t="e">
        <f>+INDEX(Rawdata!$D$1:$F$701,MATCH('Sorted Data'!AB$1&amp;'Sorted Data'!$E60,Rawdata!$D$1:$D$701,FALSE),MATCH('Sorted Data'!$D60,Rawdata!$D$1:$F$1,FALSE))</f>
        <v>#N/A</v>
      </c>
      <c r="AC60" s="3" t="e">
        <f>+INDEX(Rawdata!$D$1:$F$701,MATCH('Sorted Data'!AC$1&amp;'Sorted Data'!$E60,Rawdata!$D$1:$D$701,FALSE),MATCH('Sorted Data'!$D60,Rawdata!$D$1:$F$1,FALSE))</f>
        <v>#N/A</v>
      </c>
      <c r="AD60" s="3" t="str">
        <f>+INDEX(Rawdata!$D$1:$F$701,MATCH('Sorted Data'!AD$1&amp;'Sorted Data'!$E60,Rawdata!$D$1:$D$701,FALSE),MATCH('Sorted Data'!$D60,Rawdata!$D$1:$F$1,FALSE))</f>
        <v>Yes</v>
      </c>
      <c r="AE60" s="3" t="str">
        <f>+INDEX(Rawdata!$D$1:$F$701,MATCH('Sorted Data'!AE$1&amp;'Sorted Data'!$E60,Rawdata!$D$1:$D$701,FALSE),MATCH('Sorted Data'!$D60,Rawdata!$D$1:$F$1,FALSE))</f>
        <v>No</v>
      </c>
      <c r="AF60" s="3" t="str">
        <f>+INDEX(Rawdata!$D$1:$F$701,MATCH('Sorted Data'!AF$1&amp;'Sorted Data'!$E60,Rawdata!$D$1:$D$701,FALSE),MATCH('Sorted Data'!$D60,Rawdata!$D$1:$F$1,FALSE))</f>
        <v>No</v>
      </c>
      <c r="AG60" s="3" t="str">
        <f>+INDEX(Rawdata!$D$1:$F$701,MATCH('Sorted Data'!AG$1&amp;'Sorted Data'!$E60,Rawdata!$D$1:$D$701,FALSE),MATCH('Sorted Data'!$D60,Rawdata!$D$1:$F$1,FALSE))</f>
        <v>No</v>
      </c>
      <c r="AH60" s="3" t="str">
        <f>+INDEX(Rawdata!$D$1:$F$701,MATCH('Sorted Data'!AH$1&amp;'Sorted Data'!$E60,Rawdata!$D$1:$D$701,FALSE),MATCH('Sorted Data'!$D60,Rawdata!$D$1:$F$1,FALSE))</f>
        <v>No</v>
      </c>
      <c r="AI60" s="3" t="str">
        <f>+INDEX(Rawdata!$D$1:$F$701,MATCH('Sorted Data'!AI$1&amp;'Sorted Data'!$E60,Rawdata!$D$1:$D$701,FALSE),MATCH('Sorted Data'!$D60,Rawdata!$D$1:$F$1,FALSE))</f>
        <v>No</v>
      </c>
      <c r="AJ60" s="3" t="e">
        <f>+INDEX(Rawdata!$D$1:$F$701,MATCH('Sorted Data'!AJ$1&amp;'Sorted Data'!$E60,Rawdata!$D$1:$D$701,FALSE),MATCH('Sorted Data'!$D60,Rawdata!$D$1:$F$1,FALSE))</f>
        <v>#N/A</v>
      </c>
      <c r="AK60" s="3" t="str">
        <f>+INDEX(Rawdata!$D$1:$F$701,MATCH('Sorted Data'!AK$1&amp;'Sorted Data'!$E60,Rawdata!$D$1:$D$701,FALSE),MATCH('Sorted Data'!$D60,Rawdata!$D$1:$F$1,FALSE))</f>
        <v>Yes</v>
      </c>
      <c r="AL60" s="3" t="e">
        <f>+INDEX(Rawdata!$D$1:$F$701,MATCH('Sorted Data'!AL$1&amp;'Sorted Data'!$E60,Rawdata!$D$1:$D$701,FALSE),MATCH('Sorted Data'!$D60,Rawdata!$D$1:$F$1,FALSE))</f>
        <v>#N/A</v>
      </c>
      <c r="AM60" s="3" t="e">
        <f>+INDEX(Rawdata!$D$1:$F$701,MATCH('Sorted Data'!AM$1&amp;'Sorted Data'!$E60,Rawdata!$D$1:$D$701,FALSE),MATCH('Sorted Data'!$D60,Rawdata!$D$1:$F$1,FALSE))</f>
        <v>#N/A</v>
      </c>
      <c r="AN60" s="3" t="str">
        <f>+INDEX(Rawdata!$D$1:$F$701,MATCH('Sorted Data'!AN$1&amp;'Sorted Data'!$E60,Rawdata!$D$1:$D$701,FALSE),MATCH('Sorted Data'!$D60,Rawdata!$D$1:$F$1,FALSE))</f>
        <v>No</v>
      </c>
      <c r="AO60" s="3" t="e">
        <f>+INDEX(Rawdata!$D$1:$F$701,MATCH('Sorted Data'!AO$1&amp;'Sorted Data'!$E60,Rawdata!$D$1:$D$701,FALSE),MATCH('Sorted Data'!$D60,Rawdata!$D$1:$F$1,FALSE))</f>
        <v>#N/A</v>
      </c>
      <c r="AP60" s="3" t="e">
        <f>+INDEX(Rawdata!$D$1:$F$701,MATCH('Sorted Data'!AP$1&amp;'Sorted Data'!$E60,Rawdata!$D$1:$D$701,FALSE),MATCH('Sorted Data'!$D60,Rawdata!$D$1:$F$1,FALSE))</f>
        <v>#N/A</v>
      </c>
      <c r="AQ60" s="3" t="e">
        <f>+INDEX(Rawdata!$D$1:$F$701,MATCH('Sorted Data'!AQ$1&amp;'Sorted Data'!$E60,Rawdata!$D$1:$D$701,FALSE),MATCH('Sorted Data'!$D60,Rawdata!$D$1:$F$1,FALSE))</f>
        <v>#N/A</v>
      </c>
      <c r="AR60" s="3" t="e">
        <f>+INDEX(Rawdata!$D$1:$F$701,MATCH('Sorted Data'!AR$1&amp;'Sorted Data'!$E60,Rawdata!$D$1:$D$701,FALSE),MATCH('Sorted Data'!$D60,Rawdata!$D$1:$F$1,FALSE))</f>
        <v>#N/A</v>
      </c>
      <c r="AS60" s="3" t="e">
        <f>+INDEX(Rawdata!$D$1:$F$701,MATCH('Sorted Data'!AS$1&amp;'Sorted Data'!$E60,Rawdata!$D$1:$D$701,FALSE),MATCH('Sorted Data'!$D60,Rawdata!$D$1:$F$1,FALSE))</f>
        <v>#N/A</v>
      </c>
      <c r="AT60" s="3" t="e">
        <f>+INDEX(Rawdata!$D$1:$F$701,MATCH('Sorted Data'!AT$1&amp;'Sorted Data'!$E60,Rawdata!$D$1:$D$701,FALSE),MATCH('Sorted Data'!$D60,Rawdata!$D$1:$F$1,FALSE))</f>
        <v>#N/A</v>
      </c>
      <c r="AU60" s="3" t="str">
        <f>+INDEX(Rawdata!$D$1:$F$701,MATCH('Sorted Data'!AU$1&amp;'Sorted Data'!$E60,Rawdata!$D$1:$D$701,FALSE),MATCH('Sorted Data'!$D60,Rawdata!$D$1:$F$1,FALSE))</f>
        <v>N/A</v>
      </c>
      <c r="AV60" s="3" t="str">
        <f>+INDEX(Rawdata!$D$1:$F$701,MATCH('Sorted Data'!AV$1&amp;'Sorted Data'!$E60,Rawdata!$D$1:$D$701,FALSE),MATCH('Sorted Data'!$D60,Rawdata!$D$1:$F$1,FALSE))</f>
        <v>No</v>
      </c>
      <c r="AW60" s="3" t="str">
        <f>+INDEX(Rawdata!$D$1:$F$701,MATCH('Sorted Data'!AW$1&amp;'Sorted Data'!$E60,Rawdata!$D$1:$D$701,FALSE),MATCH('Sorted Data'!$D60,Rawdata!$D$1:$F$1,FALSE))</f>
        <v>Yes</v>
      </c>
      <c r="AX60" s="3" t="e">
        <f>+INDEX(Rawdata!$D$1:$F$701,MATCH('Sorted Data'!AX$1&amp;'Sorted Data'!$E60,Rawdata!$D$1:$D$701,FALSE),MATCH('Sorted Data'!$D60,Rawdata!$D$1:$F$1,FALSE))</f>
        <v>#N/A</v>
      </c>
      <c r="AY60" s="3" t="str">
        <f>+INDEX(Rawdata!$D$1:$F$701,MATCH('Sorted Data'!AY$1&amp;'Sorted Data'!$E60,Rawdata!$D$1:$D$701,FALSE),MATCH('Sorted Data'!$D60,Rawdata!$D$1:$F$1,FALSE))</f>
        <v>Yes</v>
      </c>
      <c r="AZ60" s="3" t="str">
        <f>+INDEX(Rawdata!$D$1:$F$701,MATCH('Sorted Data'!AZ$1&amp;'Sorted Data'!$E60,Rawdata!$D$1:$D$701,FALSE),MATCH('Sorted Data'!$D60,Rawdata!$D$1:$F$1,FALSE))</f>
        <v>No</v>
      </c>
      <c r="BA60" s="3" t="str">
        <f>+INDEX(Rawdata!$D$1:$F$701,MATCH('Sorted Data'!BA$1&amp;'Sorted Data'!$E60,Rawdata!$D$1:$D$701,FALSE),MATCH('Sorted Data'!$D60,Rawdata!$D$1:$F$1,FALSE))</f>
        <v>No</v>
      </c>
      <c r="BB60" s="3" t="str">
        <f>+INDEX(Rawdata!$D$1:$F$701,MATCH('Sorted Data'!BB$1&amp;'Sorted Data'!$E60,Rawdata!$D$1:$D$701,FALSE),MATCH('Sorted Data'!$D60,Rawdata!$D$1:$F$1,FALSE))</f>
        <v>No</v>
      </c>
      <c r="BC60" s="3" t="e">
        <f>+INDEX(Rawdata!$D$1:$F$701,MATCH('Sorted Data'!BC$1&amp;'Sorted Data'!$E60,Rawdata!$D$1:$D$701,FALSE),MATCH('Sorted Data'!$D60,Rawdata!$D$1:$F$1,FALSE))</f>
        <v>#N/A</v>
      </c>
      <c r="BD60" s="3" t="e">
        <f>+INDEX(Rawdata!$D$1:$F$701,MATCH('Sorted Data'!BD$1&amp;'Sorted Data'!$E60,Rawdata!$D$1:$D$701,FALSE),MATCH('Sorted Data'!$D60,Rawdata!$D$1:$F$1,FALSE))</f>
        <v>#N/A</v>
      </c>
      <c r="BE60" s="3" t="str">
        <f>+INDEX(Rawdata!$D$1:$F$701,MATCH('Sorted Data'!BE$1&amp;'Sorted Data'!$E60,Rawdata!$D$1:$D$701,FALSE),MATCH('Sorted Data'!$D60,Rawdata!$D$1:$F$1,FALSE))</f>
        <v>No</v>
      </c>
      <c r="BF60" s="3" t="e">
        <f>+INDEX(Rawdata!$D$1:$F$701,MATCH('Sorted Data'!BF$1&amp;'Sorted Data'!$E60,Rawdata!$D$1:$D$701,FALSE),MATCH('Sorted Data'!$D60,Rawdata!$D$1:$F$1,FALSE))</f>
        <v>#N/A</v>
      </c>
      <c r="BG60" s="3" t="e">
        <f>+INDEX(Rawdata!$D$1:$F$701,MATCH('Sorted Data'!BG$1&amp;'Sorted Data'!$E60,Rawdata!$D$1:$D$701,FALSE),MATCH('Sorted Data'!$D60,Rawdata!$D$1:$F$1,FALSE))</f>
        <v>#N/A</v>
      </c>
      <c r="BH60" s="3" t="e">
        <f>+INDEX(Rawdata!$D$1:$F$701,MATCH('Sorted Data'!BH$1&amp;'Sorted Data'!$E60,Rawdata!$D$1:$D$701,FALSE),MATCH('Sorted Data'!$D60,Rawdata!$D$1:$F$1,FALSE))</f>
        <v>#N/A</v>
      </c>
      <c r="BI60" s="3" t="e">
        <f>+INDEX(Rawdata!$D$1:$F$701,MATCH('Sorted Data'!BI$1&amp;'Sorted Data'!$E60,Rawdata!$D$1:$D$701,FALSE),MATCH('Sorted Data'!$D60,Rawdata!$D$1:$F$1,FALSE))</f>
        <v>#N/A</v>
      </c>
      <c r="BJ60" s="3" t="e">
        <f>+INDEX(Rawdata!$D$1:$F$701,MATCH('Sorted Data'!BJ$1&amp;'Sorted Data'!$E60,Rawdata!$D$1:$D$701,FALSE),MATCH('Sorted Data'!$D60,Rawdata!$D$1:$F$1,FALSE))</f>
        <v>#N/A</v>
      </c>
    </row>
    <row r="61" spans="2:62" x14ac:dyDescent="0.2">
      <c r="B61" t="str">
        <f t="shared" si="3"/>
        <v>State preemption of local restrictions?</v>
      </c>
      <c r="C61">
        <f t="shared" si="1"/>
        <v>48</v>
      </c>
      <c r="D61" t="s">
        <v>2</v>
      </c>
      <c r="E61" s="6" t="s">
        <v>16</v>
      </c>
      <c r="F61" s="11" t="str">
        <f t="shared" si="2"/>
        <v>State preemption of local restrictions?Handguns</v>
      </c>
      <c r="G61" s="3" t="str">
        <f>+INDEX(Rawdata!$D$1:$F$701,MATCH('Sorted Data'!G$1&amp;'Sorted Data'!$E61,Rawdata!$D$1:$D$701,FALSE),MATCH('Sorted Data'!$D61,Rawdata!$D$1:$F$1,FALSE))</f>
        <v>Yes</v>
      </c>
      <c r="H61" s="3" t="str">
        <f>+INDEX(Rawdata!$D$1:$F$701,MATCH('Sorted Data'!H$1&amp;'Sorted Data'!$E61,Rawdata!$D$1:$D$701,FALSE),MATCH('Sorted Data'!$D61,Rawdata!$D$1:$F$1,FALSE))</f>
        <v>Yes</v>
      </c>
      <c r="I61" s="3" t="str">
        <f>+INDEX(Rawdata!$D$1:$F$701,MATCH('Sorted Data'!I$1&amp;'Sorted Data'!$E61,Rawdata!$D$1:$D$701,FALSE),MATCH('Sorted Data'!$D61,Rawdata!$D$1:$F$1,FALSE))</f>
        <v>Partial</v>
      </c>
      <c r="J61" s="3" t="str">
        <f>+INDEX(Rawdata!$D$1:$F$701,MATCH('Sorted Data'!J$1&amp;'Sorted Data'!$E61,Rawdata!$D$1:$D$701,FALSE),MATCH('Sorted Data'!$D61,Rawdata!$D$1:$F$1,FALSE))</f>
        <v>Yes</v>
      </c>
      <c r="K61" s="3" t="str">
        <f>+INDEX(Rawdata!$D$1:$F$701,MATCH('Sorted Data'!K$1&amp;'Sorted Data'!$E61,Rawdata!$D$1:$D$701,FALSE),MATCH('Sorted Data'!$D61,Rawdata!$D$1:$F$1,FALSE))</f>
        <v>Yes</v>
      </c>
      <c r="L61" s="3" t="str">
        <f>+INDEX(Rawdata!$D$1:$F$701,MATCH('Sorted Data'!L$1&amp;'Sorted Data'!$E61,Rawdata!$D$1:$D$701,FALSE),MATCH('Sorted Data'!$D61,Rawdata!$D$1:$F$1,FALSE))</f>
        <v>Yes</v>
      </c>
      <c r="M61" s="3" t="str">
        <f>+INDEX(Rawdata!$D$1:$F$701,MATCH('Sorted Data'!M$1&amp;'Sorted Data'!$E61,Rawdata!$D$1:$D$701,FALSE),MATCH('Sorted Data'!$D61,Rawdata!$D$1:$F$1,FALSE))</f>
        <v>Yes</v>
      </c>
      <c r="N61" s="3" t="str">
        <f>+INDEX(Rawdata!$D$1:$F$701,MATCH('Sorted Data'!N$1&amp;'Sorted Data'!$E61,Rawdata!$D$1:$D$701,FALSE),MATCH('Sorted Data'!$D61,Rawdata!$D$1:$F$1,FALSE))</f>
        <v>Yes*</v>
      </c>
      <c r="O61" s="3" t="e">
        <f>+INDEX(Rawdata!$D$1:$F$701,MATCH('Sorted Data'!O$1&amp;'Sorted Data'!$E61,Rawdata!$D$1:$D$701,FALSE),MATCH('Sorted Data'!$D61,Rawdata!$D$1:$F$1,FALSE))</f>
        <v>#N/A</v>
      </c>
      <c r="P61" s="3" t="str">
        <f>+INDEX(Rawdata!$D$1:$F$701,MATCH('Sorted Data'!P$1&amp;'Sorted Data'!$E61,Rawdata!$D$1:$D$701,FALSE),MATCH('Sorted Data'!$D61,Rawdata!$D$1:$F$1,FALSE))</f>
        <v>Yes</v>
      </c>
      <c r="Q61" s="3" t="str">
        <f>+INDEX(Rawdata!$D$1:$F$701,MATCH('Sorted Data'!Q$1&amp;'Sorted Data'!$E61,Rawdata!$D$1:$D$701,FALSE),MATCH('Sorted Data'!$D61,Rawdata!$D$1:$F$1,FALSE))</f>
        <v>Yes</v>
      </c>
      <c r="R61" s="3" t="str">
        <f>+INDEX(Rawdata!$D$1:$F$701,MATCH('Sorted Data'!R$1&amp;'Sorted Data'!$E61,Rawdata!$D$1:$D$701,FALSE),MATCH('Sorted Data'!$D61,Rawdata!$D$1:$F$1,FALSE))</f>
        <v>Yes</v>
      </c>
      <c r="S61" s="3" t="str">
        <f>+INDEX(Rawdata!$D$1:$F$701,MATCH('Sorted Data'!S$1&amp;'Sorted Data'!$E61,Rawdata!$D$1:$D$701,FALSE),MATCH('Sorted Data'!$D61,Rawdata!$D$1:$F$1,FALSE))</f>
        <v>Yes</v>
      </c>
      <c r="T61" s="3" t="str">
        <f>+INDEX(Rawdata!$D$1:$F$701,MATCH('Sorted Data'!T$1&amp;'Sorted Data'!$E61,Rawdata!$D$1:$D$701,FALSE),MATCH('Sorted Data'!$D61,Rawdata!$D$1:$F$1,FALSE))</f>
        <v>Partial</v>
      </c>
      <c r="U61" s="3" t="str">
        <f>+INDEX(Rawdata!$D$1:$F$701,MATCH('Sorted Data'!U$1&amp;'Sorted Data'!$E61,Rawdata!$D$1:$D$701,FALSE),MATCH('Sorted Data'!$D61,Rawdata!$D$1:$F$1,FALSE))</f>
        <v>Yes</v>
      </c>
      <c r="V61" s="3" t="str">
        <f>+INDEX(Rawdata!$D$1:$F$701,MATCH('Sorted Data'!V$1&amp;'Sorted Data'!$E61,Rawdata!$D$1:$D$701,FALSE),MATCH('Sorted Data'!$D61,Rawdata!$D$1:$F$1,FALSE))</f>
        <v>Yes_x000D_</v>
      </c>
      <c r="W61" s="3" t="e">
        <f>+INDEX(Rawdata!$D$1:$F$701,MATCH('Sorted Data'!W$1&amp;'Sorted Data'!$E61,Rawdata!$D$1:$D$701,FALSE),MATCH('Sorted Data'!$D61,Rawdata!$D$1:$F$1,FALSE))</f>
        <v>#N/A</v>
      </c>
      <c r="X61" s="3" t="str">
        <f>+INDEX(Rawdata!$D$1:$F$701,MATCH('Sorted Data'!X$1&amp;'Sorted Data'!$E61,Rawdata!$D$1:$D$701,FALSE),MATCH('Sorted Data'!$D61,Rawdata!$D$1:$F$1,FALSE))</f>
        <v>Yes</v>
      </c>
      <c r="Y61" s="3" t="str">
        <f>+INDEX(Rawdata!$D$1:$F$701,MATCH('Sorted Data'!Y$1&amp;'Sorted Data'!$E61,Rawdata!$D$1:$D$701,FALSE),MATCH('Sorted Data'!$D61,Rawdata!$D$1:$F$1,FALSE))</f>
        <v>Yes</v>
      </c>
      <c r="Z61" s="3" t="str">
        <f>+INDEX(Rawdata!$D$1:$F$701,MATCH('Sorted Data'!Z$1&amp;'Sorted Data'!$E61,Rawdata!$D$1:$D$701,FALSE),MATCH('Sorted Data'!$D61,Rawdata!$D$1:$F$1,FALSE))</f>
        <v>Yes</v>
      </c>
      <c r="AA61" s="3" t="str">
        <f>+INDEX(Rawdata!$D$1:$F$701,MATCH('Sorted Data'!AA$1&amp;'Sorted Data'!$E61,Rawdata!$D$1:$D$701,FALSE),MATCH('Sorted Data'!$D61,Rawdata!$D$1:$F$1,FALSE))</f>
        <v>Yes</v>
      </c>
      <c r="AB61" s="3" t="str">
        <f>+INDEX(Rawdata!$D$1:$F$701,MATCH('Sorted Data'!AB$1&amp;'Sorted Data'!$E61,Rawdata!$D$1:$D$701,FALSE),MATCH('Sorted Data'!$D61,Rawdata!$D$1:$F$1,FALSE))</f>
        <v>No</v>
      </c>
      <c r="AC61" s="3" t="str">
        <f>+INDEX(Rawdata!$D$1:$F$701,MATCH('Sorted Data'!AC$1&amp;'Sorted Data'!$E61,Rawdata!$D$1:$D$701,FALSE),MATCH('Sorted Data'!$D61,Rawdata!$D$1:$F$1,FALSE))</f>
        <v>Yes</v>
      </c>
      <c r="AD61" s="3" t="str">
        <f>+INDEX(Rawdata!$D$1:$F$701,MATCH('Sorted Data'!AD$1&amp;'Sorted Data'!$E61,Rawdata!$D$1:$D$701,FALSE),MATCH('Sorted Data'!$D61,Rawdata!$D$1:$F$1,FALSE))</f>
        <v>Yes</v>
      </c>
      <c r="AE61" s="3" t="str">
        <f>+INDEX(Rawdata!$D$1:$F$701,MATCH('Sorted Data'!AE$1&amp;'Sorted Data'!$E61,Rawdata!$D$1:$D$701,FALSE),MATCH('Sorted Data'!$D61,Rawdata!$D$1:$F$1,FALSE))</f>
        <v>Yes</v>
      </c>
      <c r="AF61" s="3" t="str">
        <f>+INDEX(Rawdata!$D$1:$F$701,MATCH('Sorted Data'!AF$1&amp;'Sorted Data'!$E61,Rawdata!$D$1:$D$701,FALSE),MATCH('Sorted Data'!$D61,Rawdata!$D$1:$F$1,FALSE))</f>
        <v>Yes</v>
      </c>
      <c r="AG61" s="3" t="str">
        <f>+INDEX(Rawdata!$D$1:$F$701,MATCH('Sorted Data'!AG$1&amp;'Sorted Data'!$E61,Rawdata!$D$1:$D$701,FALSE),MATCH('Sorted Data'!$D61,Rawdata!$D$1:$F$1,FALSE))</f>
        <v>Yes</v>
      </c>
      <c r="AH61" s="3" t="str">
        <f>+INDEX(Rawdata!$D$1:$F$701,MATCH('Sorted Data'!AH$1&amp;'Sorted Data'!$E61,Rawdata!$D$1:$D$701,FALSE),MATCH('Sorted Data'!$D61,Rawdata!$D$1:$F$1,FALSE))</f>
        <v>Yes*</v>
      </c>
      <c r="AI61" s="3" t="str">
        <f>+INDEX(Rawdata!$D$1:$F$701,MATCH('Sorted Data'!AI$1&amp;'Sorted Data'!$E61,Rawdata!$D$1:$D$701,FALSE),MATCH('Sorted Data'!$D61,Rawdata!$D$1:$F$1,FALSE))</f>
        <v>Yes</v>
      </c>
      <c r="AJ61" s="3" t="str">
        <f>+INDEX(Rawdata!$D$1:$F$701,MATCH('Sorted Data'!AJ$1&amp;'Sorted Data'!$E61,Rawdata!$D$1:$D$701,FALSE),MATCH('Sorted Data'!$D61,Rawdata!$D$1:$F$1,FALSE))</f>
        <v>Yes</v>
      </c>
      <c r="AK61" s="3" t="str">
        <f>+INDEX(Rawdata!$D$1:$F$701,MATCH('Sorted Data'!AK$1&amp;'Sorted Data'!$E61,Rawdata!$D$1:$D$701,FALSE),MATCH('Sorted Data'!$D61,Rawdata!$D$1:$F$1,FALSE))</f>
        <v>No</v>
      </c>
      <c r="AL61" s="3" t="e">
        <f>+INDEX(Rawdata!$D$1:$F$701,MATCH('Sorted Data'!AL$1&amp;'Sorted Data'!$E61,Rawdata!$D$1:$D$701,FALSE),MATCH('Sorted Data'!$D61,Rawdata!$D$1:$F$1,FALSE))</f>
        <v>#N/A</v>
      </c>
      <c r="AM61" s="3" t="str">
        <f>+INDEX(Rawdata!$D$1:$F$701,MATCH('Sorted Data'!AM$1&amp;'Sorted Data'!$E61,Rawdata!$D$1:$D$701,FALSE),MATCH('Sorted Data'!$D61,Rawdata!$D$1:$F$1,FALSE))</f>
        <v>No</v>
      </c>
      <c r="AN61" s="3" t="str">
        <f>+INDEX(Rawdata!$D$1:$F$701,MATCH('Sorted Data'!AN$1&amp;'Sorted Data'!$E61,Rawdata!$D$1:$D$701,FALSE),MATCH('Sorted Data'!$D61,Rawdata!$D$1:$F$1,FALSE))</f>
        <v>Yes</v>
      </c>
      <c r="AO61" s="3" t="str">
        <f>+INDEX(Rawdata!$D$1:$F$701,MATCH('Sorted Data'!AO$1&amp;'Sorted Data'!$E61,Rawdata!$D$1:$D$701,FALSE),MATCH('Sorted Data'!$D61,Rawdata!$D$1:$F$1,FALSE))</f>
        <v>Yes</v>
      </c>
      <c r="AP61" s="3" t="str">
        <f>+INDEX(Rawdata!$D$1:$F$701,MATCH('Sorted Data'!AP$1&amp;'Sorted Data'!$E61,Rawdata!$D$1:$D$701,FALSE),MATCH('Sorted Data'!$D61,Rawdata!$D$1:$F$1,FALSE))</f>
        <v>Yes</v>
      </c>
      <c r="AQ61" s="3" t="str">
        <f>+INDEX(Rawdata!$D$1:$F$701,MATCH('Sorted Data'!AQ$1&amp;'Sorted Data'!$E61,Rawdata!$D$1:$D$701,FALSE),MATCH('Sorted Data'!$D61,Rawdata!$D$1:$F$1,FALSE))</f>
        <v>Yes</v>
      </c>
      <c r="AR61" s="3" t="str">
        <f>+INDEX(Rawdata!$D$1:$F$701,MATCH('Sorted Data'!AR$1&amp;'Sorted Data'!$E61,Rawdata!$D$1:$D$701,FALSE),MATCH('Sorted Data'!$D61,Rawdata!$D$1:$F$1,FALSE))</f>
        <v>Yes</v>
      </c>
      <c r="AS61" s="3" t="str">
        <f>+INDEX(Rawdata!$D$1:$F$701,MATCH('Sorted Data'!AS$1&amp;'Sorted Data'!$E61,Rawdata!$D$1:$D$701,FALSE),MATCH('Sorted Data'!$D61,Rawdata!$D$1:$F$1,FALSE))</f>
        <v>Yes</v>
      </c>
      <c r="AT61" s="3" t="str">
        <f>+INDEX(Rawdata!$D$1:$F$701,MATCH('Sorted Data'!AT$1&amp;'Sorted Data'!$E61,Rawdata!$D$1:$D$701,FALSE),MATCH('Sorted Data'!$D61,Rawdata!$D$1:$F$1,FALSE))</f>
        <v>Yes</v>
      </c>
      <c r="AU61" s="3" t="str">
        <f>+INDEX(Rawdata!$D$1:$F$701,MATCH('Sorted Data'!AU$1&amp;'Sorted Data'!$E61,Rawdata!$D$1:$D$701,FALSE),MATCH('Sorted Data'!$D61,Rawdata!$D$1:$F$1,FALSE))</f>
        <v>Yes</v>
      </c>
      <c r="AV61" s="3" t="str">
        <f>+INDEX(Rawdata!$D$1:$F$701,MATCH('Sorted Data'!AV$1&amp;'Sorted Data'!$E61,Rawdata!$D$1:$D$701,FALSE),MATCH('Sorted Data'!$D61,Rawdata!$D$1:$F$1,FALSE))</f>
        <v>Yes</v>
      </c>
      <c r="AW61" s="3" t="str">
        <f>+INDEX(Rawdata!$D$1:$F$701,MATCH('Sorted Data'!AW$1&amp;'Sorted Data'!$E61,Rawdata!$D$1:$D$701,FALSE),MATCH('Sorted Data'!$D61,Rawdata!$D$1:$F$1,FALSE))</f>
        <v>Yes</v>
      </c>
      <c r="AX61" s="3" t="str">
        <f>+INDEX(Rawdata!$D$1:$F$701,MATCH('Sorted Data'!AX$1&amp;'Sorted Data'!$E61,Rawdata!$D$1:$D$701,FALSE),MATCH('Sorted Data'!$D61,Rawdata!$D$1:$F$1,FALSE))</f>
        <v>Yes</v>
      </c>
      <c r="AY61" s="3" t="str">
        <f>+INDEX(Rawdata!$D$1:$F$701,MATCH('Sorted Data'!AY$1&amp;'Sorted Data'!$E61,Rawdata!$D$1:$D$701,FALSE),MATCH('Sorted Data'!$D61,Rawdata!$D$1:$F$1,FALSE))</f>
        <v>Yes</v>
      </c>
      <c r="AZ61" s="3" t="str">
        <f>+INDEX(Rawdata!$D$1:$F$701,MATCH('Sorted Data'!AZ$1&amp;'Sorted Data'!$E61,Rawdata!$D$1:$D$701,FALSE),MATCH('Sorted Data'!$D61,Rawdata!$D$1:$F$1,FALSE))</f>
        <v>Yes</v>
      </c>
      <c r="BA61" s="3" t="str">
        <f>+INDEX(Rawdata!$D$1:$F$701,MATCH('Sorted Data'!BA$1&amp;'Sorted Data'!$E61,Rawdata!$D$1:$D$701,FALSE),MATCH('Sorted Data'!$D61,Rawdata!$D$1:$F$1,FALSE))</f>
        <v>Yes</v>
      </c>
      <c r="BB61" s="3" t="str">
        <f>+INDEX(Rawdata!$D$1:$F$701,MATCH('Sorted Data'!BB$1&amp;'Sorted Data'!$E61,Rawdata!$D$1:$D$701,FALSE),MATCH('Sorted Data'!$D61,Rawdata!$D$1:$F$1,FALSE))</f>
        <v>Yes</v>
      </c>
      <c r="BC61" s="3" t="str">
        <f>+INDEX(Rawdata!$D$1:$F$701,MATCH('Sorted Data'!BC$1&amp;'Sorted Data'!$E61,Rawdata!$D$1:$D$701,FALSE),MATCH('Sorted Data'!$D61,Rawdata!$D$1:$F$1,FALSE))</f>
        <v>Yes</v>
      </c>
      <c r="BD61" s="3" t="str">
        <f>+INDEX(Rawdata!$D$1:$F$701,MATCH('Sorted Data'!BD$1&amp;'Sorted Data'!$E61,Rawdata!$D$1:$D$701,FALSE),MATCH('Sorted Data'!$D61,Rawdata!$D$1:$F$1,FALSE))</f>
        <v>Yes_x000D_</v>
      </c>
      <c r="BE61" s="3" t="str">
        <f>+INDEX(Rawdata!$D$1:$F$701,MATCH('Sorted Data'!BE$1&amp;'Sorted Data'!$E61,Rawdata!$D$1:$D$701,FALSE),MATCH('Sorted Data'!$D61,Rawdata!$D$1:$F$1,FALSE))</f>
        <v>Yes</v>
      </c>
      <c r="BF61" s="3" t="e">
        <f>+INDEX(Rawdata!$D$1:$F$701,MATCH('Sorted Data'!BF$1&amp;'Sorted Data'!$E61,Rawdata!$D$1:$D$701,FALSE),MATCH('Sorted Data'!$D61,Rawdata!$D$1:$F$1,FALSE))</f>
        <v>#N/A</v>
      </c>
      <c r="BG61" s="3" t="e">
        <f>+INDEX(Rawdata!$D$1:$F$701,MATCH('Sorted Data'!BG$1&amp;'Sorted Data'!$E61,Rawdata!$D$1:$D$701,FALSE),MATCH('Sorted Data'!$D61,Rawdata!$D$1:$F$1,FALSE))</f>
        <v>#N/A</v>
      </c>
      <c r="BH61" s="3" t="e">
        <f>+INDEX(Rawdata!$D$1:$F$701,MATCH('Sorted Data'!BH$1&amp;'Sorted Data'!$E61,Rawdata!$D$1:$D$701,FALSE),MATCH('Sorted Data'!$D61,Rawdata!$D$1:$F$1,FALSE))</f>
        <v>#N/A</v>
      </c>
      <c r="BI61" s="3" t="e">
        <f>+INDEX(Rawdata!$D$1:$F$701,MATCH('Sorted Data'!BI$1&amp;'Sorted Data'!$E61,Rawdata!$D$1:$D$701,FALSE),MATCH('Sorted Data'!$D61,Rawdata!$D$1:$F$1,FALSE))</f>
        <v>#N/A</v>
      </c>
      <c r="BJ61" s="3" t="e">
        <f>+INDEX(Rawdata!$D$1:$F$701,MATCH('Sorted Data'!BJ$1&amp;'Sorted Data'!$E61,Rawdata!$D$1:$D$701,FALSE),MATCH('Sorted Data'!$D61,Rawdata!$D$1:$F$1,FALSE))</f>
        <v>#N/A</v>
      </c>
    </row>
    <row r="62" spans="2:62" x14ac:dyDescent="0.2">
      <c r="B62" t="str">
        <f t="shared" si="3"/>
        <v>Assault weapon law?</v>
      </c>
      <c r="C62">
        <f t="shared" si="1"/>
        <v>50</v>
      </c>
      <c r="D62" t="s">
        <v>2</v>
      </c>
      <c r="E62" s="6" t="s">
        <v>18</v>
      </c>
      <c r="F62" s="11" t="str">
        <f t="shared" si="2"/>
        <v>Assault weapon law?Handguns</v>
      </c>
      <c r="G62" s="3" t="str">
        <f>+INDEX(Rawdata!$D$1:$F$701,MATCH('Sorted Data'!G$1&amp;'Sorted Data'!$E62,Rawdata!$D$1:$D$701,FALSE),MATCH('Sorted Data'!$D62,Rawdata!$D$1:$F$1,FALSE))</f>
        <v>No</v>
      </c>
      <c r="H62" s="3" t="str">
        <f>+INDEX(Rawdata!$D$1:$F$701,MATCH('Sorted Data'!H$1&amp;'Sorted Data'!$E62,Rawdata!$D$1:$D$701,FALSE),MATCH('Sorted Data'!$D62,Rawdata!$D$1:$F$1,FALSE))</f>
        <v>No</v>
      </c>
      <c r="I62" s="3" t="e">
        <f>+INDEX(Rawdata!$D$1:$F$701,MATCH('Sorted Data'!I$1&amp;'Sorted Data'!$E62,Rawdata!$D$1:$D$701,FALSE),MATCH('Sorted Data'!$D62,Rawdata!$D$1:$F$1,FALSE))</f>
        <v>#N/A</v>
      </c>
      <c r="J62" s="3" t="str">
        <f>+INDEX(Rawdata!$D$1:$F$701,MATCH('Sorted Data'!J$1&amp;'Sorted Data'!$E62,Rawdata!$D$1:$D$701,FALSE),MATCH('Sorted Data'!$D62,Rawdata!$D$1:$F$1,FALSE))</f>
        <v>No</v>
      </c>
      <c r="K62" s="3" t="str">
        <f>+INDEX(Rawdata!$D$1:$F$701,MATCH('Sorted Data'!K$1&amp;'Sorted Data'!$E62,Rawdata!$D$1:$D$701,FALSE),MATCH('Sorted Data'!$D62,Rawdata!$D$1:$F$1,FALSE))</f>
        <v>Yes</v>
      </c>
      <c r="L62" s="3" t="str">
        <f>+INDEX(Rawdata!$D$1:$F$701,MATCH('Sorted Data'!L$1&amp;'Sorted Data'!$E62,Rawdata!$D$1:$D$701,FALSE),MATCH('Sorted Data'!$D62,Rawdata!$D$1:$F$1,FALSE))</f>
        <v>No</v>
      </c>
      <c r="M62" s="3" t="str">
        <f>+INDEX(Rawdata!$D$1:$F$701,MATCH('Sorted Data'!M$1&amp;'Sorted Data'!$E62,Rawdata!$D$1:$D$701,FALSE),MATCH('Sorted Data'!$D62,Rawdata!$D$1:$F$1,FALSE))</f>
        <v>Yes</v>
      </c>
      <c r="N62" s="3" t="str">
        <f>+INDEX(Rawdata!$D$1:$F$701,MATCH('Sorted Data'!N$1&amp;'Sorted Data'!$E62,Rawdata!$D$1:$D$701,FALSE),MATCH('Sorted Data'!$D62,Rawdata!$D$1:$F$1,FALSE))</f>
        <v>No</v>
      </c>
      <c r="O62" s="3" t="str">
        <f>+INDEX(Rawdata!$D$1:$F$701,MATCH('Sorted Data'!O$1&amp;'Sorted Data'!$E62,Rawdata!$D$1:$D$701,FALSE),MATCH('Sorted Data'!$D62,Rawdata!$D$1:$F$1,FALSE))</f>
        <v>Yes</v>
      </c>
      <c r="P62" s="3" t="str">
        <f>+INDEX(Rawdata!$D$1:$F$701,MATCH('Sorted Data'!P$1&amp;'Sorted Data'!$E62,Rawdata!$D$1:$D$701,FALSE),MATCH('Sorted Data'!$D62,Rawdata!$D$1:$F$1,FALSE))</f>
        <v>No</v>
      </c>
      <c r="Q62" s="3" t="str">
        <f>+INDEX(Rawdata!$D$1:$F$701,MATCH('Sorted Data'!Q$1&amp;'Sorted Data'!$E62,Rawdata!$D$1:$D$701,FALSE),MATCH('Sorted Data'!$D62,Rawdata!$D$1:$F$1,FALSE))</f>
        <v>No</v>
      </c>
      <c r="R62" s="3" t="str">
        <f>+INDEX(Rawdata!$D$1:$F$701,MATCH('Sorted Data'!R$1&amp;'Sorted Data'!$E62,Rawdata!$D$1:$D$701,FALSE),MATCH('Sorted Data'!$D62,Rawdata!$D$1:$F$1,FALSE))</f>
        <v>Yes</v>
      </c>
      <c r="S62" s="3" t="str">
        <f>+INDEX(Rawdata!$D$1:$F$701,MATCH('Sorted Data'!S$1&amp;'Sorted Data'!$E62,Rawdata!$D$1:$D$701,FALSE),MATCH('Sorted Data'!$D62,Rawdata!$D$1:$F$1,FALSE))</f>
        <v>No</v>
      </c>
      <c r="T62" s="3" t="str">
        <f>+INDEX(Rawdata!$D$1:$F$701,MATCH('Sorted Data'!T$1&amp;'Sorted Data'!$E62,Rawdata!$D$1:$D$701,FALSE),MATCH('Sorted Data'!$D62,Rawdata!$D$1:$F$1,FALSE))</f>
        <v>No</v>
      </c>
      <c r="U62" s="3" t="str">
        <f>+INDEX(Rawdata!$D$1:$F$701,MATCH('Sorted Data'!U$1&amp;'Sorted Data'!$E62,Rawdata!$D$1:$D$701,FALSE),MATCH('Sorted Data'!$D62,Rawdata!$D$1:$F$1,FALSE))</f>
        <v>No</v>
      </c>
      <c r="V62" s="3" t="str">
        <f>+INDEX(Rawdata!$D$1:$F$701,MATCH('Sorted Data'!V$1&amp;'Sorted Data'!$E62,Rawdata!$D$1:$D$701,FALSE),MATCH('Sorted Data'!$D62,Rawdata!$D$1:$F$1,FALSE))</f>
        <v>No</v>
      </c>
      <c r="W62" s="3" t="str">
        <f>+INDEX(Rawdata!$D$1:$F$701,MATCH('Sorted Data'!W$1&amp;'Sorted Data'!$E62,Rawdata!$D$1:$D$701,FALSE),MATCH('Sorted Data'!$D62,Rawdata!$D$1:$F$1,FALSE))</f>
        <v>No</v>
      </c>
      <c r="X62" s="3" t="str">
        <f>+INDEX(Rawdata!$D$1:$F$701,MATCH('Sorted Data'!X$1&amp;'Sorted Data'!$E62,Rawdata!$D$1:$D$701,FALSE),MATCH('Sorted Data'!$D62,Rawdata!$D$1:$F$1,FALSE))</f>
        <v>No</v>
      </c>
      <c r="Y62" s="3" t="str">
        <f>+INDEX(Rawdata!$D$1:$F$701,MATCH('Sorted Data'!Y$1&amp;'Sorted Data'!$E62,Rawdata!$D$1:$D$701,FALSE),MATCH('Sorted Data'!$D62,Rawdata!$D$1:$F$1,FALSE))</f>
        <v>No</v>
      </c>
      <c r="Z62" s="3" t="str">
        <f>+INDEX(Rawdata!$D$1:$F$701,MATCH('Sorted Data'!Z$1&amp;'Sorted Data'!$E62,Rawdata!$D$1:$D$701,FALSE),MATCH('Sorted Data'!$D62,Rawdata!$D$1:$F$1,FALSE))</f>
        <v>No</v>
      </c>
      <c r="AA62" s="3" t="str">
        <f>+INDEX(Rawdata!$D$1:$F$701,MATCH('Sorted Data'!AA$1&amp;'Sorted Data'!$E62,Rawdata!$D$1:$D$701,FALSE),MATCH('Sorted Data'!$D62,Rawdata!$D$1:$F$1,FALSE))</f>
        <v>Yes</v>
      </c>
      <c r="AB62" s="3" t="str">
        <f>+INDEX(Rawdata!$D$1:$F$701,MATCH('Sorted Data'!AB$1&amp;'Sorted Data'!$E62,Rawdata!$D$1:$D$701,FALSE),MATCH('Sorted Data'!$D62,Rawdata!$D$1:$F$1,FALSE))</f>
        <v>Yes</v>
      </c>
      <c r="AC62" s="3" t="str">
        <f>+INDEX(Rawdata!$D$1:$F$701,MATCH('Sorted Data'!AC$1&amp;'Sorted Data'!$E62,Rawdata!$D$1:$D$701,FALSE),MATCH('Sorted Data'!$D62,Rawdata!$D$1:$F$1,FALSE))</f>
        <v>No</v>
      </c>
      <c r="AD62" s="3" t="str">
        <f>+INDEX(Rawdata!$D$1:$F$701,MATCH('Sorted Data'!AD$1&amp;'Sorted Data'!$E62,Rawdata!$D$1:$D$701,FALSE),MATCH('Sorted Data'!$D62,Rawdata!$D$1:$F$1,FALSE))</f>
        <v>No</v>
      </c>
      <c r="AE62" s="3" t="str">
        <f>+INDEX(Rawdata!$D$1:$F$701,MATCH('Sorted Data'!AE$1&amp;'Sorted Data'!$E62,Rawdata!$D$1:$D$701,FALSE),MATCH('Sorted Data'!$D62,Rawdata!$D$1:$F$1,FALSE))</f>
        <v>No</v>
      </c>
      <c r="AF62" s="3" t="str">
        <f>+INDEX(Rawdata!$D$1:$F$701,MATCH('Sorted Data'!AF$1&amp;'Sorted Data'!$E62,Rawdata!$D$1:$D$701,FALSE),MATCH('Sorted Data'!$D62,Rawdata!$D$1:$F$1,FALSE))</f>
        <v>No</v>
      </c>
      <c r="AG62" s="3" t="str">
        <f>+INDEX(Rawdata!$D$1:$F$701,MATCH('Sorted Data'!AG$1&amp;'Sorted Data'!$E62,Rawdata!$D$1:$D$701,FALSE),MATCH('Sorted Data'!$D62,Rawdata!$D$1:$F$1,FALSE))</f>
        <v>No</v>
      </c>
      <c r="AH62" s="3" t="str">
        <f>+INDEX(Rawdata!$D$1:$F$701,MATCH('Sorted Data'!AH$1&amp;'Sorted Data'!$E62,Rawdata!$D$1:$D$701,FALSE),MATCH('Sorted Data'!$D62,Rawdata!$D$1:$F$1,FALSE))</f>
        <v>No</v>
      </c>
      <c r="AI62" s="3" t="str">
        <f>+INDEX(Rawdata!$D$1:$F$701,MATCH('Sorted Data'!AI$1&amp;'Sorted Data'!$E62,Rawdata!$D$1:$D$701,FALSE),MATCH('Sorted Data'!$D62,Rawdata!$D$1:$F$1,FALSE))</f>
        <v>No</v>
      </c>
      <c r="AJ62" s="3" t="str">
        <f>+INDEX(Rawdata!$D$1:$F$701,MATCH('Sorted Data'!AJ$1&amp;'Sorted Data'!$E62,Rawdata!$D$1:$D$701,FALSE),MATCH('Sorted Data'!$D62,Rawdata!$D$1:$F$1,FALSE))</f>
        <v>No</v>
      </c>
      <c r="AK62" s="3" t="str">
        <f>+INDEX(Rawdata!$D$1:$F$701,MATCH('Sorted Data'!AK$1&amp;'Sorted Data'!$E62,Rawdata!$D$1:$D$701,FALSE),MATCH('Sorted Data'!$D62,Rawdata!$D$1:$F$1,FALSE))</f>
        <v>Yes</v>
      </c>
      <c r="AL62" s="3" t="str">
        <f>+INDEX(Rawdata!$D$1:$F$701,MATCH('Sorted Data'!AL$1&amp;'Sorted Data'!$E62,Rawdata!$D$1:$D$701,FALSE),MATCH('Sorted Data'!$D62,Rawdata!$D$1:$F$1,FALSE))</f>
        <v>No</v>
      </c>
      <c r="AM62" s="3" t="str">
        <f>+INDEX(Rawdata!$D$1:$F$701,MATCH('Sorted Data'!AM$1&amp;'Sorted Data'!$E62,Rawdata!$D$1:$D$701,FALSE),MATCH('Sorted Data'!$D62,Rawdata!$D$1:$F$1,FALSE))</f>
        <v>Yes</v>
      </c>
      <c r="AN62" s="3" t="str">
        <f>+INDEX(Rawdata!$D$1:$F$701,MATCH('Sorted Data'!AN$1&amp;'Sorted Data'!$E62,Rawdata!$D$1:$D$701,FALSE),MATCH('Sorted Data'!$D62,Rawdata!$D$1:$F$1,FALSE))</f>
        <v>No</v>
      </c>
      <c r="AO62" s="3" t="str">
        <f>+INDEX(Rawdata!$D$1:$F$701,MATCH('Sorted Data'!AO$1&amp;'Sorted Data'!$E62,Rawdata!$D$1:$D$701,FALSE),MATCH('Sorted Data'!$D62,Rawdata!$D$1:$F$1,FALSE))</f>
        <v>No</v>
      </c>
      <c r="AP62" s="3" t="str">
        <f>+INDEX(Rawdata!$D$1:$F$701,MATCH('Sorted Data'!AP$1&amp;'Sorted Data'!$E62,Rawdata!$D$1:$D$701,FALSE),MATCH('Sorted Data'!$D62,Rawdata!$D$1:$F$1,FALSE))</f>
        <v>No</v>
      </c>
      <c r="AQ62" s="3" t="str">
        <f>+INDEX(Rawdata!$D$1:$F$701,MATCH('Sorted Data'!AQ$1&amp;'Sorted Data'!$E62,Rawdata!$D$1:$D$701,FALSE),MATCH('Sorted Data'!$D62,Rawdata!$D$1:$F$1,FALSE))</f>
        <v>No</v>
      </c>
      <c r="AR62" s="3" t="str">
        <f>+INDEX(Rawdata!$D$1:$F$701,MATCH('Sorted Data'!AR$1&amp;'Sorted Data'!$E62,Rawdata!$D$1:$D$701,FALSE),MATCH('Sorted Data'!$D62,Rawdata!$D$1:$F$1,FALSE))</f>
        <v>No</v>
      </c>
      <c r="AS62" s="3" t="str">
        <f>+INDEX(Rawdata!$D$1:$F$701,MATCH('Sorted Data'!AS$1&amp;'Sorted Data'!$E62,Rawdata!$D$1:$D$701,FALSE),MATCH('Sorted Data'!$D62,Rawdata!$D$1:$F$1,FALSE))</f>
        <v>No</v>
      </c>
      <c r="AT62" s="3" t="str">
        <f>+INDEX(Rawdata!$D$1:$F$701,MATCH('Sorted Data'!AT$1&amp;'Sorted Data'!$E62,Rawdata!$D$1:$D$701,FALSE),MATCH('Sorted Data'!$D62,Rawdata!$D$1:$F$1,FALSE))</f>
        <v>No</v>
      </c>
      <c r="AU62" s="3" t="str">
        <f>+INDEX(Rawdata!$D$1:$F$701,MATCH('Sorted Data'!AU$1&amp;'Sorted Data'!$E62,Rawdata!$D$1:$D$701,FALSE),MATCH('Sorted Data'!$D62,Rawdata!$D$1:$F$1,FALSE))</f>
        <v>No</v>
      </c>
      <c r="AV62" s="3" t="str">
        <f>+INDEX(Rawdata!$D$1:$F$701,MATCH('Sorted Data'!AV$1&amp;'Sorted Data'!$E62,Rawdata!$D$1:$D$701,FALSE),MATCH('Sorted Data'!$D62,Rawdata!$D$1:$F$1,FALSE))</f>
        <v>No</v>
      </c>
      <c r="AW62" s="3" t="str">
        <f>+INDEX(Rawdata!$D$1:$F$701,MATCH('Sorted Data'!AW$1&amp;'Sorted Data'!$E62,Rawdata!$D$1:$D$701,FALSE),MATCH('Sorted Data'!$D62,Rawdata!$D$1:$F$1,FALSE))</f>
        <v>No</v>
      </c>
      <c r="AX62" s="3" t="str">
        <f>+INDEX(Rawdata!$D$1:$F$701,MATCH('Sorted Data'!AX$1&amp;'Sorted Data'!$E62,Rawdata!$D$1:$D$701,FALSE),MATCH('Sorted Data'!$D62,Rawdata!$D$1:$F$1,FALSE))</f>
        <v>No</v>
      </c>
      <c r="AY62" s="3" t="e">
        <f>+INDEX(Rawdata!$D$1:$F$701,MATCH('Sorted Data'!AY$1&amp;'Sorted Data'!$E62,Rawdata!$D$1:$D$701,FALSE),MATCH('Sorted Data'!$D62,Rawdata!$D$1:$F$1,FALSE))</f>
        <v>#N/A</v>
      </c>
      <c r="AZ62" s="3" t="str">
        <f>+INDEX(Rawdata!$D$1:$F$701,MATCH('Sorted Data'!AZ$1&amp;'Sorted Data'!$E62,Rawdata!$D$1:$D$701,FALSE),MATCH('Sorted Data'!$D62,Rawdata!$D$1:$F$1,FALSE))</f>
        <v>No</v>
      </c>
      <c r="BA62" s="3" t="str">
        <f>+INDEX(Rawdata!$D$1:$F$701,MATCH('Sorted Data'!BA$1&amp;'Sorted Data'!$E62,Rawdata!$D$1:$D$701,FALSE),MATCH('Sorted Data'!$D62,Rawdata!$D$1:$F$1,FALSE))</f>
        <v>Yes</v>
      </c>
      <c r="BB62" s="3" t="e">
        <f>+INDEX(Rawdata!$D$1:$F$701,MATCH('Sorted Data'!BB$1&amp;'Sorted Data'!$E62,Rawdata!$D$1:$D$701,FALSE),MATCH('Sorted Data'!$D62,Rawdata!$D$1:$F$1,FALSE))</f>
        <v>#N/A</v>
      </c>
      <c r="BC62" s="3" t="str">
        <f>+INDEX(Rawdata!$D$1:$F$701,MATCH('Sorted Data'!BC$1&amp;'Sorted Data'!$E62,Rawdata!$D$1:$D$701,FALSE),MATCH('Sorted Data'!$D62,Rawdata!$D$1:$F$1,FALSE))</f>
        <v>No</v>
      </c>
      <c r="BD62" s="3" t="str">
        <f>+INDEX(Rawdata!$D$1:$F$701,MATCH('Sorted Data'!BD$1&amp;'Sorted Data'!$E62,Rawdata!$D$1:$D$701,FALSE),MATCH('Sorted Data'!$D62,Rawdata!$D$1:$F$1,FALSE))</f>
        <v>No</v>
      </c>
      <c r="BE62" s="3" t="str">
        <f>+INDEX(Rawdata!$D$1:$F$701,MATCH('Sorted Data'!BE$1&amp;'Sorted Data'!$E62,Rawdata!$D$1:$D$701,FALSE),MATCH('Sorted Data'!$D62,Rawdata!$D$1:$F$1,FALSE))</f>
        <v>No</v>
      </c>
      <c r="BF62" s="3" t="str">
        <f>+INDEX(Rawdata!$D$1:$F$701,MATCH('Sorted Data'!BF$1&amp;'Sorted Data'!$E62,Rawdata!$D$1:$D$701,FALSE),MATCH('Sorted Data'!$D62,Rawdata!$D$1:$F$1,FALSE))</f>
        <v>No</v>
      </c>
      <c r="BG62" s="3" t="e">
        <f>+INDEX(Rawdata!$D$1:$F$701,MATCH('Sorted Data'!BG$1&amp;'Sorted Data'!$E62,Rawdata!$D$1:$D$701,FALSE),MATCH('Sorted Data'!$D62,Rawdata!$D$1:$F$1,FALSE))</f>
        <v>#N/A</v>
      </c>
      <c r="BH62" s="3" t="str">
        <f>+INDEX(Rawdata!$D$1:$F$701,MATCH('Sorted Data'!BH$1&amp;'Sorted Data'!$E62,Rawdata!$D$1:$D$701,FALSE),MATCH('Sorted Data'!$D62,Rawdata!$D$1:$F$1,FALSE))</f>
        <v>No</v>
      </c>
      <c r="BI62" s="3" t="str">
        <f>+INDEX(Rawdata!$D$1:$F$701,MATCH('Sorted Data'!BI$1&amp;'Sorted Data'!$E62,Rawdata!$D$1:$D$701,FALSE),MATCH('Sorted Data'!$D62,Rawdata!$D$1:$F$1,FALSE))</f>
        <v>No</v>
      </c>
      <c r="BJ62" s="3" t="str">
        <f>+INDEX(Rawdata!$D$1:$F$701,MATCH('Sorted Data'!BJ$1&amp;'Sorted Data'!$E62,Rawdata!$D$1:$D$701,FALSE),MATCH('Sorted Data'!$D62,Rawdata!$D$1:$F$1,FALSE))</f>
        <v>Yes</v>
      </c>
    </row>
    <row r="63" spans="2:62" x14ac:dyDescent="0.2">
      <c r="B63" t="str">
        <f t="shared" si="3"/>
        <v>NFA weapons restricted?</v>
      </c>
      <c r="C63">
        <f t="shared" si="1"/>
        <v>53</v>
      </c>
      <c r="D63" t="s">
        <v>2</v>
      </c>
      <c r="E63" s="6" t="s">
        <v>19</v>
      </c>
      <c r="F63" s="11" t="str">
        <f t="shared" si="2"/>
        <v>NFA weapons restricted?Handguns</v>
      </c>
      <c r="G63" s="3" t="str">
        <f>+INDEX(Rawdata!$D$1:$F$701,MATCH('Sorted Data'!G$1&amp;'Sorted Data'!$E63,Rawdata!$D$1:$D$701,FALSE),MATCH('Sorted Data'!$D63,Rawdata!$D$1:$F$1,FALSE))</f>
        <v>No</v>
      </c>
      <c r="H63" s="3" t="str">
        <f>+INDEX(Rawdata!$D$1:$F$701,MATCH('Sorted Data'!H$1&amp;'Sorted Data'!$E63,Rawdata!$D$1:$D$701,FALSE),MATCH('Sorted Data'!$D63,Rawdata!$D$1:$F$1,FALSE))</f>
        <v>No</v>
      </c>
      <c r="I63" s="3" t="str">
        <f>+INDEX(Rawdata!$D$1:$F$701,MATCH('Sorted Data'!I$1&amp;'Sorted Data'!$E63,Rawdata!$D$1:$D$701,FALSE),MATCH('Sorted Data'!$D63,Rawdata!$D$1:$F$1,FALSE))</f>
        <v>No</v>
      </c>
      <c r="J63" s="3" t="str">
        <f>+INDEX(Rawdata!$D$1:$F$701,MATCH('Sorted Data'!J$1&amp;'Sorted Data'!$E63,Rawdata!$D$1:$D$701,FALSE),MATCH('Sorted Data'!$D63,Rawdata!$D$1:$F$1,FALSE))</f>
        <v>No</v>
      </c>
      <c r="K63" s="3" t="str">
        <f>+INDEX(Rawdata!$D$1:$F$701,MATCH('Sorted Data'!K$1&amp;'Sorted Data'!$E63,Rawdata!$D$1:$D$701,FALSE),MATCH('Sorted Data'!$D63,Rawdata!$D$1:$F$1,FALSE))</f>
        <v>Yes</v>
      </c>
      <c r="L63" s="3" t="str">
        <f>+INDEX(Rawdata!$D$1:$F$701,MATCH('Sorted Data'!L$1&amp;'Sorted Data'!$E63,Rawdata!$D$1:$D$701,FALSE),MATCH('Sorted Data'!$D63,Rawdata!$D$1:$F$1,FALSE))</f>
        <v>No</v>
      </c>
      <c r="M63" s="3" t="str">
        <f>+INDEX(Rawdata!$D$1:$F$701,MATCH('Sorted Data'!M$1&amp;'Sorted Data'!$E63,Rawdata!$D$1:$D$701,FALSE),MATCH('Sorted Data'!$D63,Rawdata!$D$1:$F$1,FALSE))</f>
        <v>No</v>
      </c>
      <c r="N63" s="3" t="str">
        <f>+INDEX(Rawdata!$D$1:$F$701,MATCH('Sorted Data'!N$1&amp;'Sorted Data'!$E63,Rawdata!$D$1:$D$701,FALSE),MATCH('Sorted Data'!$D63,Rawdata!$D$1:$F$1,FALSE))</f>
        <v>Yes</v>
      </c>
      <c r="O63" s="3" t="str">
        <f>+INDEX(Rawdata!$D$1:$F$701,MATCH('Sorted Data'!O$1&amp;'Sorted Data'!$E63,Rawdata!$D$1:$D$701,FALSE),MATCH('Sorted Data'!$D63,Rawdata!$D$1:$F$1,FALSE))</f>
        <v>Yes</v>
      </c>
      <c r="P63" s="3" t="str">
        <f>+INDEX(Rawdata!$D$1:$F$701,MATCH('Sorted Data'!P$1&amp;'Sorted Data'!$E63,Rawdata!$D$1:$D$701,FALSE),MATCH('Sorted Data'!$D63,Rawdata!$D$1:$F$1,FALSE))</f>
        <v>No</v>
      </c>
      <c r="Q63" s="3" t="str">
        <f>+INDEX(Rawdata!$D$1:$F$701,MATCH('Sorted Data'!Q$1&amp;'Sorted Data'!$E63,Rawdata!$D$1:$D$701,FALSE),MATCH('Sorted Data'!$D63,Rawdata!$D$1:$F$1,FALSE))</f>
        <v>No</v>
      </c>
      <c r="R63" s="3" t="str">
        <f>+INDEX(Rawdata!$D$1:$F$701,MATCH('Sorted Data'!R$1&amp;'Sorted Data'!$E63,Rawdata!$D$1:$D$701,FALSE),MATCH('Sorted Data'!$D63,Rawdata!$D$1:$F$1,FALSE))</f>
        <v>Yes</v>
      </c>
      <c r="S63" s="3" t="str">
        <f>+INDEX(Rawdata!$D$1:$F$701,MATCH('Sorted Data'!S$1&amp;'Sorted Data'!$E63,Rawdata!$D$1:$D$701,FALSE),MATCH('Sorted Data'!$D63,Rawdata!$D$1:$F$1,FALSE))</f>
        <v>No</v>
      </c>
      <c r="T63" s="3" t="str">
        <f>+INDEX(Rawdata!$D$1:$F$701,MATCH('Sorted Data'!T$1&amp;'Sorted Data'!$E63,Rawdata!$D$1:$D$701,FALSE),MATCH('Sorted Data'!$D63,Rawdata!$D$1:$F$1,FALSE))</f>
        <v>Yes</v>
      </c>
      <c r="U63" s="3" t="str">
        <f>+INDEX(Rawdata!$D$1:$F$701,MATCH('Sorted Data'!U$1&amp;'Sorted Data'!$E63,Rawdata!$D$1:$D$701,FALSE),MATCH('Sorted Data'!$D63,Rawdata!$D$1:$F$1,FALSE))</f>
        <v>No</v>
      </c>
      <c r="V63" s="3" t="str">
        <f>+INDEX(Rawdata!$D$1:$F$701,MATCH('Sorted Data'!V$1&amp;'Sorted Data'!$E63,Rawdata!$D$1:$D$701,FALSE),MATCH('Sorted Data'!$D63,Rawdata!$D$1:$F$1,FALSE))</f>
        <v>Yes_x000D_</v>
      </c>
      <c r="W63" s="3" t="str">
        <f>+INDEX(Rawdata!$D$1:$F$701,MATCH('Sorted Data'!W$1&amp;'Sorted Data'!$E63,Rawdata!$D$1:$D$701,FALSE),MATCH('Sorted Data'!$D63,Rawdata!$D$1:$F$1,FALSE))</f>
        <v>No</v>
      </c>
      <c r="X63" s="3" t="str">
        <f>+INDEX(Rawdata!$D$1:$F$701,MATCH('Sorted Data'!X$1&amp;'Sorted Data'!$E63,Rawdata!$D$1:$D$701,FALSE),MATCH('Sorted Data'!$D63,Rawdata!$D$1:$F$1,FALSE))</f>
        <v>No</v>
      </c>
      <c r="Y63" s="3" t="str">
        <f>+INDEX(Rawdata!$D$1:$F$701,MATCH('Sorted Data'!Y$1&amp;'Sorted Data'!$E63,Rawdata!$D$1:$D$701,FALSE),MATCH('Sorted Data'!$D63,Rawdata!$D$1:$F$1,FALSE))</f>
        <v>No</v>
      </c>
      <c r="Z63" s="3" t="str">
        <f>+INDEX(Rawdata!$D$1:$F$701,MATCH('Sorted Data'!Z$1&amp;'Sorted Data'!$E63,Rawdata!$D$1:$D$701,FALSE),MATCH('Sorted Data'!$D63,Rawdata!$D$1:$F$1,FALSE))</f>
        <v>No</v>
      </c>
      <c r="AA63" s="3" t="str">
        <f>+INDEX(Rawdata!$D$1:$F$701,MATCH('Sorted Data'!AA$1&amp;'Sorted Data'!$E63,Rawdata!$D$1:$D$701,FALSE),MATCH('Sorted Data'!$D63,Rawdata!$D$1:$F$1,FALSE))</f>
        <v>No</v>
      </c>
      <c r="AB63" s="3" t="str">
        <f>+INDEX(Rawdata!$D$1:$F$701,MATCH('Sorted Data'!AB$1&amp;'Sorted Data'!$E63,Rawdata!$D$1:$D$701,FALSE),MATCH('Sorted Data'!$D63,Rawdata!$D$1:$F$1,FALSE))</f>
        <v>Yes</v>
      </c>
      <c r="AC63" s="3" t="str">
        <f>+INDEX(Rawdata!$D$1:$F$701,MATCH('Sorted Data'!AC$1&amp;'Sorted Data'!$E63,Rawdata!$D$1:$D$701,FALSE),MATCH('Sorted Data'!$D63,Rawdata!$D$1:$F$1,FALSE))</f>
        <v>No</v>
      </c>
      <c r="AD63" s="3" t="str">
        <f>+INDEX(Rawdata!$D$1:$F$701,MATCH('Sorted Data'!AD$1&amp;'Sorted Data'!$E63,Rawdata!$D$1:$D$701,FALSE),MATCH('Sorted Data'!$D63,Rawdata!$D$1:$F$1,FALSE))</f>
        <v>Yes</v>
      </c>
      <c r="AE63" s="3" t="str">
        <f>+INDEX(Rawdata!$D$1:$F$701,MATCH('Sorted Data'!AE$1&amp;'Sorted Data'!$E63,Rawdata!$D$1:$D$701,FALSE),MATCH('Sorted Data'!$D63,Rawdata!$D$1:$F$1,FALSE))</f>
        <v>No</v>
      </c>
      <c r="AF63" s="3" t="str">
        <f>+INDEX(Rawdata!$D$1:$F$701,MATCH('Sorted Data'!AF$1&amp;'Sorted Data'!$E63,Rawdata!$D$1:$D$701,FALSE),MATCH('Sorted Data'!$D63,Rawdata!$D$1:$F$1,FALSE))</f>
        <v>No</v>
      </c>
      <c r="AG63" s="3" t="str">
        <f>+INDEX(Rawdata!$D$1:$F$701,MATCH('Sorted Data'!AG$1&amp;'Sorted Data'!$E63,Rawdata!$D$1:$D$701,FALSE),MATCH('Sorted Data'!$D63,Rawdata!$D$1:$F$1,FALSE))</f>
        <v>No</v>
      </c>
      <c r="AH63" s="3" t="str">
        <f>+INDEX(Rawdata!$D$1:$F$701,MATCH('Sorted Data'!AH$1&amp;'Sorted Data'!$E63,Rawdata!$D$1:$D$701,FALSE),MATCH('Sorted Data'!$D63,Rawdata!$D$1:$F$1,FALSE))</f>
        <v>No</v>
      </c>
      <c r="AI63" s="3" t="str">
        <f>+INDEX(Rawdata!$D$1:$F$701,MATCH('Sorted Data'!AI$1&amp;'Sorted Data'!$E63,Rawdata!$D$1:$D$701,FALSE),MATCH('Sorted Data'!$D63,Rawdata!$D$1:$F$1,FALSE))</f>
        <v>No</v>
      </c>
      <c r="AJ63" s="3" t="str">
        <f>+INDEX(Rawdata!$D$1:$F$701,MATCH('Sorted Data'!AJ$1&amp;'Sorted Data'!$E63,Rawdata!$D$1:$D$701,FALSE),MATCH('Sorted Data'!$D63,Rawdata!$D$1:$F$1,FALSE))</f>
        <v>No</v>
      </c>
      <c r="AK63" s="3" t="str">
        <f>+INDEX(Rawdata!$D$1:$F$701,MATCH('Sorted Data'!AK$1&amp;'Sorted Data'!$E63,Rawdata!$D$1:$D$701,FALSE),MATCH('Sorted Data'!$D63,Rawdata!$D$1:$F$1,FALSE))</f>
        <v>Yes</v>
      </c>
      <c r="AL63" s="3" t="str">
        <f>+INDEX(Rawdata!$D$1:$F$701,MATCH('Sorted Data'!AL$1&amp;'Sorted Data'!$E63,Rawdata!$D$1:$D$701,FALSE),MATCH('Sorted Data'!$D63,Rawdata!$D$1:$F$1,FALSE))</f>
        <v>No</v>
      </c>
      <c r="AM63" s="3" t="e">
        <f>+INDEX(Rawdata!$D$1:$F$701,MATCH('Sorted Data'!AM$1&amp;'Sorted Data'!$E63,Rawdata!$D$1:$D$701,FALSE),MATCH('Sorted Data'!$D63,Rawdata!$D$1:$F$1,FALSE))</f>
        <v>#N/A</v>
      </c>
      <c r="AN63" s="3" t="str">
        <f>+INDEX(Rawdata!$D$1:$F$701,MATCH('Sorted Data'!AN$1&amp;'Sorted Data'!$E63,Rawdata!$D$1:$D$701,FALSE),MATCH('Sorted Data'!$D63,Rawdata!$D$1:$F$1,FALSE))</f>
        <v>No</v>
      </c>
      <c r="AO63" s="3" t="str">
        <f>+INDEX(Rawdata!$D$1:$F$701,MATCH('Sorted Data'!AO$1&amp;'Sorted Data'!$E63,Rawdata!$D$1:$D$701,FALSE),MATCH('Sorted Data'!$D63,Rawdata!$D$1:$F$1,FALSE))</f>
        <v>No</v>
      </c>
      <c r="AP63" s="3" t="str">
        <f>+INDEX(Rawdata!$D$1:$F$701,MATCH('Sorted Data'!AP$1&amp;'Sorted Data'!$E63,Rawdata!$D$1:$D$701,FALSE),MATCH('Sorted Data'!$D63,Rawdata!$D$1:$F$1,FALSE))</f>
        <v>No</v>
      </c>
      <c r="AQ63" s="3" t="str">
        <f>+INDEX(Rawdata!$D$1:$F$701,MATCH('Sorted Data'!AQ$1&amp;'Sorted Data'!$E63,Rawdata!$D$1:$D$701,FALSE),MATCH('Sorted Data'!$D63,Rawdata!$D$1:$F$1,FALSE))</f>
        <v>No</v>
      </c>
      <c r="AR63" s="3" t="str">
        <f>+INDEX(Rawdata!$D$1:$F$701,MATCH('Sorted Data'!AR$1&amp;'Sorted Data'!$E63,Rawdata!$D$1:$D$701,FALSE),MATCH('Sorted Data'!$D63,Rawdata!$D$1:$F$1,FALSE))</f>
        <v>No</v>
      </c>
      <c r="AS63" s="3" t="str">
        <f>+INDEX(Rawdata!$D$1:$F$701,MATCH('Sorted Data'!AS$1&amp;'Sorted Data'!$E63,Rawdata!$D$1:$D$701,FALSE),MATCH('Sorted Data'!$D63,Rawdata!$D$1:$F$1,FALSE))</f>
        <v>No</v>
      </c>
      <c r="AT63" s="3" t="str">
        <f>+INDEX(Rawdata!$D$1:$F$701,MATCH('Sorted Data'!AT$1&amp;'Sorted Data'!$E63,Rawdata!$D$1:$D$701,FALSE),MATCH('Sorted Data'!$D63,Rawdata!$D$1:$F$1,FALSE))</f>
        <v>Yes</v>
      </c>
      <c r="AU63" s="3" t="str">
        <f>+INDEX(Rawdata!$D$1:$F$701,MATCH('Sorted Data'!AU$1&amp;'Sorted Data'!$E63,Rawdata!$D$1:$D$701,FALSE),MATCH('Sorted Data'!$D63,Rawdata!$D$1:$F$1,FALSE))</f>
        <v>No</v>
      </c>
      <c r="AV63" s="3" t="str">
        <f>+INDEX(Rawdata!$D$1:$F$701,MATCH('Sorted Data'!AV$1&amp;'Sorted Data'!$E63,Rawdata!$D$1:$D$701,FALSE),MATCH('Sorted Data'!$D63,Rawdata!$D$1:$F$1,FALSE))</f>
        <v>No</v>
      </c>
      <c r="AW63" s="3" t="str">
        <f>+INDEX(Rawdata!$D$1:$F$701,MATCH('Sorted Data'!AW$1&amp;'Sorted Data'!$E63,Rawdata!$D$1:$D$701,FALSE),MATCH('Sorted Data'!$D63,Rawdata!$D$1:$F$1,FALSE))</f>
        <v>No</v>
      </c>
      <c r="AX63" s="3" t="str">
        <f>+INDEX(Rawdata!$D$1:$F$701,MATCH('Sorted Data'!AX$1&amp;'Sorted Data'!$E63,Rawdata!$D$1:$D$701,FALSE),MATCH('Sorted Data'!$D63,Rawdata!$D$1:$F$1,FALSE))</f>
        <v>No</v>
      </c>
      <c r="AY63" s="3" t="str">
        <f>+INDEX(Rawdata!$D$1:$F$701,MATCH('Sorted Data'!AY$1&amp;'Sorted Data'!$E63,Rawdata!$D$1:$D$701,FALSE),MATCH('Sorted Data'!$D63,Rawdata!$D$1:$F$1,FALSE))</f>
        <v>No</v>
      </c>
      <c r="AZ63" s="3" t="str">
        <f>+INDEX(Rawdata!$D$1:$F$701,MATCH('Sorted Data'!AZ$1&amp;'Sorted Data'!$E63,Rawdata!$D$1:$D$701,FALSE),MATCH('Sorted Data'!$D63,Rawdata!$D$1:$F$1,FALSE))</f>
        <v>No</v>
      </c>
      <c r="BA63" s="3" t="str">
        <f>+INDEX(Rawdata!$D$1:$F$701,MATCH('Sorted Data'!BA$1&amp;'Sorted Data'!$E63,Rawdata!$D$1:$D$701,FALSE),MATCH('Sorted Data'!$D63,Rawdata!$D$1:$F$1,FALSE))</f>
        <v>No</v>
      </c>
      <c r="BB63" s="3" t="str">
        <f>+INDEX(Rawdata!$D$1:$F$701,MATCH('Sorted Data'!BB$1&amp;'Sorted Data'!$E63,Rawdata!$D$1:$D$701,FALSE),MATCH('Sorted Data'!$D63,Rawdata!$D$1:$F$1,FALSE))</f>
        <v>Partial</v>
      </c>
      <c r="BC63" s="3" t="str">
        <f>+INDEX(Rawdata!$D$1:$F$701,MATCH('Sorted Data'!BC$1&amp;'Sorted Data'!$E63,Rawdata!$D$1:$D$701,FALSE),MATCH('Sorted Data'!$D63,Rawdata!$D$1:$F$1,FALSE))</f>
        <v>No</v>
      </c>
      <c r="BD63" s="3" t="str">
        <f>+INDEX(Rawdata!$D$1:$F$701,MATCH('Sorted Data'!BD$1&amp;'Sorted Data'!$E63,Rawdata!$D$1:$D$701,FALSE),MATCH('Sorted Data'!$D63,Rawdata!$D$1:$F$1,FALSE))</f>
        <v>No_x000D_</v>
      </c>
      <c r="BE63" s="3" t="str">
        <f>+INDEX(Rawdata!$D$1:$F$701,MATCH('Sorted Data'!BE$1&amp;'Sorted Data'!$E63,Rawdata!$D$1:$D$701,FALSE),MATCH('Sorted Data'!$D63,Rawdata!$D$1:$F$1,FALSE))</f>
        <v>No</v>
      </c>
      <c r="BF63" s="3" t="str">
        <f>+INDEX(Rawdata!$D$1:$F$701,MATCH('Sorted Data'!BF$1&amp;'Sorted Data'!$E63,Rawdata!$D$1:$D$701,FALSE),MATCH('Sorted Data'!$D63,Rawdata!$D$1:$F$1,FALSE))</f>
        <v>Yes</v>
      </c>
      <c r="BG63" s="3" t="str">
        <f>+INDEX(Rawdata!$D$1:$F$701,MATCH('Sorted Data'!BG$1&amp;'Sorted Data'!$E63,Rawdata!$D$1:$D$701,FALSE),MATCH('Sorted Data'!$D63,Rawdata!$D$1:$F$1,FALSE))</f>
        <v>Yes</v>
      </c>
      <c r="BH63" s="3" t="str">
        <f>+INDEX(Rawdata!$D$1:$F$701,MATCH('Sorted Data'!BH$1&amp;'Sorted Data'!$E63,Rawdata!$D$1:$D$701,FALSE),MATCH('Sorted Data'!$D63,Rawdata!$D$1:$F$1,FALSE))</f>
        <v>Yes</v>
      </c>
      <c r="BI63" s="3" t="str">
        <f>+INDEX(Rawdata!$D$1:$F$701,MATCH('Sorted Data'!BI$1&amp;'Sorted Data'!$E63,Rawdata!$D$1:$D$701,FALSE),MATCH('Sorted Data'!$D63,Rawdata!$D$1:$F$1,FALSE))</f>
        <v>Yes</v>
      </c>
      <c r="BJ63" s="3" t="str">
        <f>+INDEX(Rawdata!$D$1:$F$701,MATCH('Sorted Data'!BJ$1&amp;'Sorted Data'!$E63,Rawdata!$D$1:$D$701,FALSE),MATCH('Sorted Data'!$D63,Rawdata!$D$1:$F$1,FALSE))</f>
        <v>Yes</v>
      </c>
    </row>
    <row r="64" spans="2:62" x14ac:dyDescent="0.2">
      <c r="B64" t="str">
        <f t="shared" si="3"/>
        <v>Background checks required for private sales?</v>
      </c>
      <c r="C64">
        <f t="shared" si="1"/>
        <v>51</v>
      </c>
      <c r="D64" t="s">
        <v>2</v>
      </c>
      <c r="E64" s="6" t="s">
        <v>21</v>
      </c>
      <c r="F64" s="11" t="str">
        <f t="shared" si="2"/>
        <v>Background checks required for private sales?Handguns</v>
      </c>
      <c r="G64" s="3" t="str">
        <f>+INDEX(Rawdata!$D$1:$F$701,MATCH('Sorted Data'!G$1&amp;'Sorted Data'!$E64,Rawdata!$D$1:$D$701,FALSE),MATCH('Sorted Data'!$D64,Rawdata!$D$1:$F$1,FALSE))</f>
        <v>No</v>
      </c>
      <c r="H64" s="3" t="str">
        <f>+INDEX(Rawdata!$D$1:$F$701,MATCH('Sorted Data'!H$1&amp;'Sorted Data'!$E64,Rawdata!$D$1:$D$701,FALSE),MATCH('Sorted Data'!$D64,Rawdata!$D$1:$F$1,FALSE))</f>
        <v>No</v>
      </c>
      <c r="I64" s="3" t="str">
        <f>+INDEX(Rawdata!$D$1:$F$701,MATCH('Sorted Data'!I$1&amp;'Sorted Data'!$E64,Rawdata!$D$1:$D$701,FALSE),MATCH('Sorted Data'!$D64,Rawdata!$D$1:$F$1,FALSE))</f>
        <v>No</v>
      </c>
      <c r="J64" s="3" t="str">
        <f>+INDEX(Rawdata!$D$1:$F$701,MATCH('Sorted Data'!J$1&amp;'Sorted Data'!$E64,Rawdata!$D$1:$D$701,FALSE),MATCH('Sorted Data'!$D64,Rawdata!$D$1:$F$1,FALSE))</f>
        <v>No</v>
      </c>
      <c r="K64" s="3" t="str">
        <f>+INDEX(Rawdata!$D$1:$F$701,MATCH('Sorted Data'!K$1&amp;'Sorted Data'!$E64,Rawdata!$D$1:$D$701,FALSE),MATCH('Sorted Data'!$D64,Rawdata!$D$1:$F$1,FALSE))</f>
        <v>Yes</v>
      </c>
      <c r="L64" s="3" t="str">
        <f>+INDEX(Rawdata!$D$1:$F$701,MATCH('Sorted Data'!L$1&amp;'Sorted Data'!$E64,Rawdata!$D$1:$D$701,FALSE),MATCH('Sorted Data'!$D64,Rawdata!$D$1:$F$1,FALSE))</f>
        <v>Yes</v>
      </c>
      <c r="M64" s="3" t="str">
        <f>+INDEX(Rawdata!$D$1:$F$701,MATCH('Sorted Data'!M$1&amp;'Sorted Data'!$E64,Rawdata!$D$1:$D$701,FALSE),MATCH('Sorted Data'!$D64,Rawdata!$D$1:$F$1,FALSE))</f>
        <v>Yes</v>
      </c>
      <c r="N64" s="3" t="str">
        <f>+INDEX(Rawdata!$D$1:$F$701,MATCH('Sorted Data'!N$1&amp;'Sorted Data'!$E64,Rawdata!$D$1:$D$701,FALSE),MATCH('Sorted Data'!$D64,Rawdata!$D$1:$F$1,FALSE))</f>
        <v>Yes</v>
      </c>
      <c r="O64" s="3" t="str">
        <f>+INDEX(Rawdata!$D$1:$F$701,MATCH('Sorted Data'!O$1&amp;'Sorted Data'!$E64,Rawdata!$D$1:$D$701,FALSE),MATCH('Sorted Data'!$D64,Rawdata!$D$1:$F$1,FALSE))</f>
        <v>Yes</v>
      </c>
      <c r="P64" s="3" t="str">
        <f>+INDEX(Rawdata!$D$1:$F$701,MATCH('Sorted Data'!P$1&amp;'Sorted Data'!$E64,Rawdata!$D$1:$D$701,FALSE),MATCH('Sorted Data'!$D64,Rawdata!$D$1:$F$1,FALSE))</f>
        <v>No</v>
      </c>
      <c r="Q64" s="3" t="str">
        <f>+INDEX(Rawdata!$D$1:$F$701,MATCH('Sorted Data'!Q$1&amp;'Sorted Data'!$E64,Rawdata!$D$1:$D$701,FALSE),MATCH('Sorted Data'!$D64,Rawdata!$D$1:$F$1,FALSE))</f>
        <v>No</v>
      </c>
      <c r="R64" s="3" t="str">
        <f>+INDEX(Rawdata!$D$1:$F$701,MATCH('Sorted Data'!R$1&amp;'Sorted Data'!$E64,Rawdata!$D$1:$D$701,FALSE),MATCH('Sorted Data'!$D64,Rawdata!$D$1:$F$1,FALSE))</f>
        <v>Yes</v>
      </c>
      <c r="S64" s="3" t="str">
        <f>+INDEX(Rawdata!$D$1:$F$701,MATCH('Sorted Data'!S$1&amp;'Sorted Data'!$E64,Rawdata!$D$1:$D$701,FALSE),MATCH('Sorted Data'!$D64,Rawdata!$D$1:$F$1,FALSE))</f>
        <v>No</v>
      </c>
      <c r="T64" s="3" t="str">
        <f>+INDEX(Rawdata!$D$1:$F$701,MATCH('Sorted Data'!T$1&amp;'Sorted Data'!$E64,Rawdata!$D$1:$D$701,FALSE),MATCH('Sorted Data'!$D64,Rawdata!$D$1:$F$1,FALSE))</f>
        <v>Yes</v>
      </c>
      <c r="U64" s="3" t="str">
        <f>+INDEX(Rawdata!$D$1:$F$701,MATCH('Sorted Data'!U$1&amp;'Sorted Data'!$E64,Rawdata!$D$1:$D$701,FALSE),MATCH('Sorted Data'!$D64,Rawdata!$D$1:$F$1,FALSE))</f>
        <v>No</v>
      </c>
      <c r="V64" s="3" t="str">
        <f>+INDEX(Rawdata!$D$1:$F$701,MATCH('Sorted Data'!V$1&amp;'Sorted Data'!$E64,Rawdata!$D$1:$D$701,FALSE),MATCH('Sorted Data'!$D64,Rawdata!$D$1:$F$1,FALSE))</f>
        <v>Yes</v>
      </c>
      <c r="W64" s="3" t="str">
        <f>+INDEX(Rawdata!$D$1:$F$701,MATCH('Sorted Data'!W$1&amp;'Sorted Data'!$E64,Rawdata!$D$1:$D$701,FALSE),MATCH('Sorted Data'!$D64,Rawdata!$D$1:$F$1,FALSE))</f>
        <v>No</v>
      </c>
      <c r="X64" s="3" t="str">
        <f>+INDEX(Rawdata!$D$1:$F$701,MATCH('Sorted Data'!X$1&amp;'Sorted Data'!$E64,Rawdata!$D$1:$D$701,FALSE),MATCH('Sorted Data'!$D64,Rawdata!$D$1:$F$1,FALSE))</f>
        <v>No</v>
      </c>
      <c r="Y64" s="3" t="str">
        <f>+INDEX(Rawdata!$D$1:$F$701,MATCH('Sorted Data'!Y$1&amp;'Sorted Data'!$E64,Rawdata!$D$1:$D$701,FALSE),MATCH('Sorted Data'!$D64,Rawdata!$D$1:$F$1,FALSE))</f>
        <v>No</v>
      </c>
      <c r="Z64" s="3" t="str">
        <f>+INDEX(Rawdata!$D$1:$F$701,MATCH('Sorted Data'!Z$1&amp;'Sorted Data'!$E64,Rawdata!$D$1:$D$701,FALSE),MATCH('Sorted Data'!$D64,Rawdata!$D$1:$F$1,FALSE))</f>
        <v>No</v>
      </c>
      <c r="AA64" s="3" t="str">
        <f>+INDEX(Rawdata!$D$1:$F$701,MATCH('Sorted Data'!AA$1&amp;'Sorted Data'!$E64,Rawdata!$D$1:$D$701,FALSE),MATCH('Sorted Data'!$D64,Rawdata!$D$1:$F$1,FALSE))</f>
        <v>Yes</v>
      </c>
      <c r="AB64" s="3" t="str">
        <f>+INDEX(Rawdata!$D$1:$F$701,MATCH('Sorted Data'!AB$1&amp;'Sorted Data'!$E64,Rawdata!$D$1:$D$701,FALSE),MATCH('Sorted Data'!$D64,Rawdata!$D$1:$F$1,FALSE))</f>
        <v>Yes</v>
      </c>
      <c r="AC64" s="3" t="str">
        <f>+INDEX(Rawdata!$D$1:$F$701,MATCH('Sorted Data'!AC$1&amp;'Sorted Data'!$E64,Rawdata!$D$1:$D$701,FALSE),MATCH('Sorted Data'!$D64,Rawdata!$D$1:$F$1,FALSE))</f>
        <v>Yes</v>
      </c>
      <c r="AD64" s="3" t="str">
        <f>+INDEX(Rawdata!$D$1:$F$701,MATCH('Sorted Data'!AD$1&amp;'Sorted Data'!$E64,Rawdata!$D$1:$D$701,FALSE),MATCH('Sorted Data'!$D64,Rawdata!$D$1:$F$1,FALSE))</f>
        <v>No</v>
      </c>
      <c r="AE64" s="3" t="str">
        <f>+INDEX(Rawdata!$D$1:$F$701,MATCH('Sorted Data'!AE$1&amp;'Sorted Data'!$E64,Rawdata!$D$1:$D$701,FALSE),MATCH('Sorted Data'!$D64,Rawdata!$D$1:$F$1,FALSE))</f>
        <v>No</v>
      </c>
      <c r="AF64" s="3" t="str">
        <f>+INDEX(Rawdata!$D$1:$F$701,MATCH('Sorted Data'!AF$1&amp;'Sorted Data'!$E64,Rawdata!$D$1:$D$701,FALSE),MATCH('Sorted Data'!$D64,Rawdata!$D$1:$F$1,FALSE))</f>
        <v>No</v>
      </c>
      <c r="AG64" s="3" t="str">
        <f>+INDEX(Rawdata!$D$1:$F$701,MATCH('Sorted Data'!AG$1&amp;'Sorted Data'!$E64,Rawdata!$D$1:$D$701,FALSE),MATCH('Sorted Data'!$D64,Rawdata!$D$1:$F$1,FALSE))</f>
        <v>No</v>
      </c>
      <c r="AH64" s="3" t="str">
        <f>+INDEX(Rawdata!$D$1:$F$701,MATCH('Sorted Data'!AH$1&amp;'Sorted Data'!$E64,Rawdata!$D$1:$D$701,FALSE),MATCH('Sorted Data'!$D64,Rawdata!$D$1:$F$1,FALSE))</f>
        <v>Yes</v>
      </c>
      <c r="AI64" s="3" t="str">
        <f>+INDEX(Rawdata!$D$1:$F$701,MATCH('Sorted Data'!AI$1&amp;'Sorted Data'!$E64,Rawdata!$D$1:$D$701,FALSE),MATCH('Sorted Data'!$D64,Rawdata!$D$1:$F$1,FALSE))</f>
        <v>Yes</v>
      </c>
      <c r="AJ64" s="3" t="str">
        <f>+INDEX(Rawdata!$D$1:$F$701,MATCH('Sorted Data'!AJ$1&amp;'Sorted Data'!$E64,Rawdata!$D$1:$D$701,FALSE),MATCH('Sorted Data'!$D64,Rawdata!$D$1:$F$1,FALSE))</f>
        <v>No</v>
      </c>
      <c r="AK64" s="3" t="str">
        <f>+INDEX(Rawdata!$D$1:$F$701,MATCH('Sorted Data'!AK$1&amp;'Sorted Data'!$E64,Rawdata!$D$1:$D$701,FALSE),MATCH('Sorted Data'!$D64,Rawdata!$D$1:$F$1,FALSE))</f>
        <v>Yes</v>
      </c>
      <c r="AL64" s="3" t="str">
        <f>+INDEX(Rawdata!$D$1:$F$701,MATCH('Sorted Data'!AL$1&amp;'Sorted Data'!$E64,Rawdata!$D$1:$D$701,FALSE),MATCH('Sorted Data'!$D64,Rawdata!$D$1:$F$1,FALSE))</f>
        <v>Yes</v>
      </c>
      <c r="AM64" s="3" t="str">
        <f>+INDEX(Rawdata!$D$1:$F$701,MATCH('Sorted Data'!AM$1&amp;'Sorted Data'!$E64,Rawdata!$D$1:$D$701,FALSE),MATCH('Sorted Data'!$D64,Rawdata!$D$1:$F$1,FALSE))</f>
        <v>Yes</v>
      </c>
      <c r="AN64" s="3" t="str">
        <f>+INDEX(Rawdata!$D$1:$F$701,MATCH('Sorted Data'!AN$1&amp;'Sorted Data'!$E64,Rawdata!$D$1:$D$701,FALSE),MATCH('Sorted Data'!$D64,Rawdata!$D$1:$F$1,FALSE))</f>
        <v>Yes</v>
      </c>
      <c r="AO64" s="3" t="str">
        <f>+INDEX(Rawdata!$D$1:$F$701,MATCH('Sorted Data'!AO$1&amp;'Sorted Data'!$E64,Rawdata!$D$1:$D$701,FALSE),MATCH('Sorted Data'!$D64,Rawdata!$D$1:$F$1,FALSE))</f>
        <v>No</v>
      </c>
      <c r="AP64" s="3" t="str">
        <f>+INDEX(Rawdata!$D$1:$F$701,MATCH('Sorted Data'!AP$1&amp;'Sorted Data'!$E64,Rawdata!$D$1:$D$701,FALSE),MATCH('Sorted Data'!$D64,Rawdata!$D$1:$F$1,FALSE))</f>
        <v>No</v>
      </c>
      <c r="AQ64" s="3" t="str">
        <f>+INDEX(Rawdata!$D$1:$F$701,MATCH('Sorted Data'!AQ$1&amp;'Sorted Data'!$E64,Rawdata!$D$1:$D$701,FALSE),MATCH('Sorted Data'!$D64,Rawdata!$D$1:$F$1,FALSE))</f>
        <v>No</v>
      </c>
      <c r="AR64" s="3" t="str">
        <f>+INDEX(Rawdata!$D$1:$F$701,MATCH('Sorted Data'!AR$1&amp;'Sorted Data'!$E64,Rawdata!$D$1:$D$701,FALSE),MATCH('Sorted Data'!$D64,Rawdata!$D$1:$F$1,FALSE))</f>
        <v>Yes</v>
      </c>
      <c r="AS64" s="3" t="str">
        <f>+INDEX(Rawdata!$D$1:$F$701,MATCH('Sorted Data'!AS$1&amp;'Sorted Data'!$E64,Rawdata!$D$1:$D$701,FALSE),MATCH('Sorted Data'!$D64,Rawdata!$D$1:$F$1,FALSE))</f>
        <v>Yes</v>
      </c>
      <c r="AT64" s="3" t="str">
        <f>+INDEX(Rawdata!$D$1:$F$701,MATCH('Sorted Data'!AT$1&amp;'Sorted Data'!$E64,Rawdata!$D$1:$D$701,FALSE),MATCH('Sorted Data'!$D64,Rawdata!$D$1:$F$1,FALSE))</f>
        <v>Yes</v>
      </c>
      <c r="AU64" s="3" t="str">
        <f>+INDEX(Rawdata!$D$1:$F$701,MATCH('Sorted Data'!AU$1&amp;'Sorted Data'!$E64,Rawdata!$D$1:$D$701,FALSE),MATCH('Sorted Data'!$D64,Rawdata!$D$1:$F$1,FALSE))</f>
        <v>No</v>
      </c>
      <c r="AV64" s="3" t="str">
        <f>+INDEX(Rawdata!$D$1:$F$701,MATCH('Sorted Data'!AV$1&amp;'Sorted Data'!$E64,Rawdata!$D$1:$D$701,FALSE),MATCH('Sorted Data'!$D64,Rawdata!$D$1:$F$1,FALSE))</f>
        <v>No</v>
      </c>
      <c r="AW64" s="3" t="str">
        <f>+INDEX(Rawdata!$D$1:$F$701,MATCH('Sorted Data'!AW$1&amp;'Sorted Data'!$E64,Rawdata!$D$1:$D$701,FALSE),MATCH('Sorted Data'!$D64,Rawdata!$D$1:$F$1,FALSE))</f>
        <v>No</v>
      </c>
      <c r="AX64" s="3" t="str">
        <f>+INDEX(Rawdata!$D$1:$F$701,MATCH('Sorted Data'!AX$1&amp;'Sorted Data'!$E64,Rawdata!$D$1:$D$701,FALSE),MATCH('Sorted Data'!$D64,Rawdata!$D$1:$F$1,FALSE))</f>
        <v>No</v>
      </c>
      <c r="AY64" s="3" t="str">
        <f>+INDEX(Rawdata!$D$1:$F$701,MATCH('Sorted Data'!AY$1&amp;'Sorted Data'!$E64,Rawdata!$D$1:$D$701,FALSE),MATCH('Sorted Data'!$D64,Rawdata!$D$1:$F$1,FALSE))</f>
        <v>No</v>
      </c>
      <c r="AZ64" s="3" t="str">
        <f>+INDEX(Rawdata!$D$1:$F$701,MATCH('Sorted Data'!AZ$1&amp;'Sorted Data'!$E64,Rawdata!$D$1:$D$701,FALSE),MATCH('Sorted Data'!$D64,Rawdata!$D$1:$F$1,FALSE))</f>
        <v>Yes</v>
      </c>
      <c r="BA64" s="3" t="str">
        <f>+INDEX(Rawdata!$D$1:$F$701,MATCH('Sorted Data'!BA$1&amp;'Sorted Data'!$E64,Rawdata!$D$1:$D$701,FALSE),MATCH('Sorted Data'!$D64,Rawdata!$D$1:$F$1,FALSE))</f>
        <v>No</v>
      </c>
      <c r="BB64" s="3" t="str">
        <f>+INDEX(Rawdata!$D$1:$F$701,MATCH('Sorted Data'!BB$1&amp;'Sorted Data'!$E64,Rawdata!$D$1:$D$701,FALSE),MATCH('Sorted Data'!$D64,Rawdata!$D$1:$F$1,FALSE))</f>
        <v>Yes</v>
      </c>
      <c r="BC64" s="3" t="str">
        <f>+INDEX(Rawdata!$D$1:$F$701,MATCH('Sorted Data'!BC$1&amp;'Sorted Data'!$E64,Rawdata!$D$1:$D$701,FALSE),MATCH('Sorted Data'!$D64,Rawdata!$D$1:$F$1,FALSE))</f>
        <v>No</v>
      </c>
      <c r="BD64" s="3">
        <f>+INDEX(Rawdata!$D$1:$F$701,MATCH('Sorted Data'!BD$1&amp;'Sorted Data'!$E64,Rawdata!$D$1:$D$701,FALSE),MATCH('Sorted Data'!$D64,Rawdata!$D$1:$F$1,FALSE))</f>
        <v>0</v>
      </c>
      <c r="BE64" s="3" t="str">
        <f>+INDEX(Rawdata!$D$1:$F$701,MATCH('Sorted Data'!BE$1&amp;'Sorted Data'!$E64,Rawdata!$D$1:$D$701,FALSE),MATCH('Sorted Data'!$D64,Rawdata!$D$1:$F$1,FALSE))</f>
        <v>No</v>
      </c>
      <c r="BF64" s="3" t="e">
        <f>+INDEX(Rawdata!$D$1:$F$701,MATCH('Sorted Data'!BF$1&amp;'Sorted Data'!$E64,Rawdata!$D$1:$D$701,FALSE),MATCH('Sorted Data'!$D64,Rawdata!$D$1:$F$1,FALSE))</f>
        <v>#N/A</v>
      </c>
      <c r="BG64" s="3" t="e">
        <f>+INDEX(Rawdata!$D$1:$F$701,MATCH('Sorted Data'!BG$1&amp;'Sorted Data'!$E64,Rawdata!$D$1:$D$701,FALSE),MATCH('Sorted Data'!$D64,Rawdata!$D$1:$F$1,FALSE))</f>
        <v>#N/A</v>
      </c>
      <c r="BH64" s="3" t="e">
        <f>+INDEX(Rawdata!$D$1:$F$701,MATCH('Sorted Data'!BH$1&amp;'Sorted Data'!$E64,Rawdata!$D$1:$D$701,FALSE),MATCH('Sorted Data'!$D64,Rawdata!$D$1:$F$1,FALSE))</f>
        <v>#N/A</v>
      </c>
      <c r="BI64" s="3" t="e">
        <f>+INDEX(Rawdata!$D$1:$F$701,MATCH('Sorted Data'!BI$1&amp;'Sorted Data'!$E64,Rawdata!$D$1:$D$701,FALSE),MATCH('Sorted Data'!$D64,Rawdata!$D$1:$F$1,FALSE))</f>
        <v>#N/A</v>
      </c>
      <c r="BJ64" s="3" t="e">
        <f>+INDEX(Rawdata!$D$1:$F$701,MATCH('Sorted Data'!BJ$1&amp;'Sorted Data'!$E64,Rawdata!$D$1:$D$701,FALSE),MATCH('Sorted Data'!$D64,Rawdata!$D$1:$F$1,FALSE))</f>
        <v>#N/A</v>
      </c>
    </row>
    <row r="65" spans="2:62" ht="32" x14ac:dyDescent="0.2">
      <c r="C65">
        <f t="shared" si="1"/>
        <v>14</v>
      </c>
      <c r="D65" t="s">
        <v>2</v>
      </c>
      <c r="E65" s="1" t="s">
        <v>31</v>
      </c>
      <c r="F65" s="11" t="str">
        <f t="shared" si="2"/>
        <v>Handguns</v>
      </c>
      <c r="G65" s="3" t="e">
        <f>+INDEX(Rawdata!$D$1:$F$701,MATCH('Sorted Data'!G$1&amp;'Sorted Data'!$E65,Rawdata!$D$1:$D$701,FALSE),MATCH('Sorted Data'!$D65,Rawdata!$D$1:$F$1,FALSE))</f>
        <v>#N/A</v>
      </c>
      <c r="H65" s="3" t="str">
        <f>+INDEX(Rawdata!$D$1:$F$701,MATCH('Sorted Data'!H$1&amp;'Sorted Data'!$E65,Rawdata!$D$1:$D$701,FALSE),MATCH('Sorted Data'!$D65,Rawdata!$D$1:$F$1,FALSE))</f>
        <v>Yes_x000D_</v>
      </c>
      <c r="I65" s="3" t="str">
        <f>+INDEX(Rawdata!$D$1:$F$701,MATCH('Sorted Data'!I$1&amp;'Sorted Data'!$E65,Rawdata!$D$1:$D$701,FALSE),MATCH('Sorted Data'!$D65,Rawdata!$D$1:$F$1,FALSE))</f>
        <v>Yes_x000D_</v>
      </c>
      <c r="J65" s="3" t="str">
        <f>+INDEX(Rawdata!$D$1:$F$701,MATCH('Sorted Data'!J$1&amp;'Sorted Data'!$E65,Rawdata!$D$1:$D$701,FALSE),MATCH('Sorted Data'!$D65,Rawdata!$D$1:$F$1,FALSE))</f>
        <v>Yes_x000D_</v>
      </c>
      <c r="K65" s="3" t="e">
        <f>+INDEX(Rawdata!$D$1:$F$701,MATCH('Sorted Data'!K$1&amp;'Sorted Data'!$E65,Rawdata!$D$1:$D$701,FALSE),MATCH('Sorted Data'!$D65,Rawdata!$D$1:$F$1,FALSE))</f>
        <v>#N/A</v>
      </c>
      <c r="L65" s="3" t="e">
        <f>+INDEX(Rawdata!$D$1:$F$701,MATCH('Sorted Data'!L$1&amp;'Sorted Data'!$E65,Rawdata!$D$1:$D$701,FALSE),MATCH('Sorted Data'!$D65,Rawdata!$D$1:$F$1,FALSE))</f>
        <v>#N/A</v>
      </c>
      <c r="M65" s="3" t="e">
        <f>+INDEX(Rawdata!$D$1:$F$701,MATCH('Sorted Data'!M$1&amp;'Sorted Data'!$E65,Rawdata!$D$1:$D$701,FALSE),MATCH('Sorted Data'!$D65,Rawdata!$D$1:$F$1,FALSE))</f>
        <v>#N/A</v>
      </c>
      <c r="N65" s="3" t="e">
        <f>+INDEX(Rawdata!$D$1:$F$701,MATCH('Sorted Data'!N$1&amp;'Sorted Data'!$E65,Rawdata!$D$1:$D$701,FALSE),MATCH('Sorted Data'!$D65,Rawdata!$D$1:$F$1,FALSE))</f>
        <v>#N/A</v>
      </c>
      <c r="O65" s="3" t="e">
        <f>+INDEX(Rawdata!$D$1:$F$701,MATCH('Sorted Data'!O$1&amp;'Sorted Data'!$E65,Rawdata!$D$1:$D$701,FALSE),MATCH('Sorted Data'!$D65,Rawdata!$D$1:$F$1,FALSE))</f>
        <v>#N/A</v>
      </c>
      <c r="P65" s="3" t="e">
        <f>+INDEX(Rawdata!$D$1:$F$701,MATCH('Sorted Data'!P$1&amp;'Sorted Data'!$E65,Rawdata!$D$1:$D$701,FALSE),MATCH('Sorted Data'!$D65,Rawdata!$D$1:$F$1,FALSE))</f>
        <v>#N/A</v>
      </c>
      <c r="Q65" s="3" t="e">
        <f>+INDEX(Rawdata!$D$1:$F$701,MATCH('Sorted Data'!Q$1&amp;'Sorted Data'!$E65,Rawdata!$D$1:$D$701,FALSE),MATCH('Sorted Data'!$D65,Rawdata!$D$1:$F$1,FALSE))</f>
        <v>#N/A</v>
      </c>
      <c r="R65" s="3" t="e">
        <f>+INDEX(Rawdata!$D$1:$F$701,MATCH('Sorted Data'!R$1&amp;'Sorted Data'!$E65,Rawdata!$D$1:$D$701,FALSE),MATCH('Sorted Data'!$D65,Rawdata!$D$1:$F$1,FALSE))</f>
        <v>#N/A</v>
      </c>
      <c r="S65" s="3" t="e">
        <f>+INDEX(Rawdata!$D$1:$F$701,MATCH('Sorted Data'!S$1&amp;'Sorted Data'!$E65,Rawdata!$D$1:$D$701,FALSE),MATCH('Sorted Data'!$D65,Rawdata!$D$1:$F$1,FALSE))</f>
        <v>#N/A</v>
      </c>
      <c r="T65" s="3" t="e">
        <f>+INDEX(Rawdata!$D$1:$F$701,MATCH('Sorted Data'!T$1&amp;'Sorted Data'!$E65,Rawdata!$D$1:$D$701,FALSE),MATCH('Sorted Data'!$D65,Rawdata!$D$1:$F$1,FALSE))</f>
        <v>#N/A</v>
      </c>
      <c r="U65" s="3" t="str">
        <f>+INDEX(Rawdata!$D$1:$F$701,MATCH('Sorted Data'!U$1&amp;'Sorted Data'!$E65,Rawdata!$D$1:$D$701,FALSE),MATCH('Sorted Data'!$D65,Rawdata!$D$1:$F$1,FALSE))</f>
        <v>Yes_x000D_</v>
      </c>
      <c r="V65" s="3" t="e">
        <f>+INDEX(Rawdata!$D$1:$F$701,MATCH('Sorted Data'!V$1&amp;'Sorted Data'!$E65,Rawdata!$D$1:$D$701,FALSE),MATCH('Sorted Data'!$D65,Rawdata!$D$1:$F$1,FALSE))</f>
        <v>#N/A</v>
      </c>
      <c r="W65" s="3" t="str">
        <f>+INDEX(Rawdata!$D$1:$F$701,MATCH('Sorted Data'!W$1&amp;'Sorted Data'!$E65,Rawdata!$D$1:$D$701,FALSE),MATCH('Sorted Data'!$D65,Rawdata!$D$1:$F$1,FALSE))</f>
        <v>Yes_x000D_</v>
      </c>
      <c r="X65" s="3" t="str">
        <f>+INDEX(Rawdata!$D$1:$F$701,MATCH('Sorted Data'!X$1&amp;'Sorted Data'!$E65,Rawdata!$D$1:$D$701,FALSE),MATCH('Sorted Data'!$D65,Rawdata!$D$1:$F$1,FALSE))</f>
        <v>Yes_x000D_</v>
      </c>
      <c r="Y65" s="3" t="e">
        <f>+INDEX(Rawdata!$D$1:$F$701,MATCH('Sorted Data'!Y$1&amp;'Sorted Data'!$E65,Rawdata!$D$1:$D$701,FALSE),MATCH('Sorted Data'!$D65,Rawdata!$D$1:$F$1,FALSE))</f>
        <v>#N/A</v>
      </c>
      <c r="Z65" s="3" t="str">
        <f>+INDEX(Rawdata!$D$1:$F$701,MATCH('Sorted Data'!Z$1&amp;'Sorted Data'!$E65,Rawdata!$D$1:$D$701,FALSE),MATCH('Sorted Data'!$D65,Rawdata!$D$1:$F$1,FALSE))</f>
        <v>Yes_x000D_</v>
      </c>
      <c r="AA65" s="3" t="e">
        <f>+INDEX(Rawdata!$D$1:$F$701,MATCH('Sorted Data'!AA$1&amp;'Sorted Data'!$E65,Rawdata!$D$1:$D$701,FALSE),MATCH('Sorted Data'!$D65,Rawdata!$D$1:$F$1,FALSE))</f>
        <v>#N/A</v>
      </c>
      <c r="AB65" s="3" t="e">
        <f>+INDEX(Rawdata!$D$1:$F$701,MATCH('Sorted Data'!AB$1&amp;'Sorted Data'!$E65,Rawdata!$D$1:$D$701,FALSE),MATCH('Sorted Data'!$D65,Rawdata!$D$1:$F$1,FALSE))</f>
        <v>#N/A</v>
      </c>
      <c r="AC65" s="3" t="e">
        <f>+INDEX(Rawdata!$D$1:$F$701,MATCH('Sorted Data'!AC$1&amp;'Sorted Data'!$E65,Rawdata!$D$1:$D$701,FALSE),MATCH('Sorted Data'!$D65,Rawdata!$D$1:$F$1,FALSE))</f>
        <v>#N/A</v>
      </c>
      <c r="AD65" s="3" t="e">
        <f>+INDEX(Rawdata!$D$1:$F$701,MATCH('Sorted Data'!AD$1&amp;'Sorted Data'!$E65,Rawdata!$D$1:$D$701,FALSE),MATCH('Sorted Data'!$D65,Rawdata!$D$1:$F$1,FALSE))</f>
        <v>#N/A</v>
      </c>
      <c r="AE65" s="3" t="e">
        <f>+INDEX(Rawdata!$D$1:$F$701,MATCH('Sorted Data'!AE$1&amp;'Sorted Data'!$E65,Rawdata!$D$1:$D$701,FALSE),MATCH('Sorted Data'!$D65,Rawdata!$D$1:$F$1,FALSE))</f>
        <v>#N/A</v>
      </c>
      <c r="AF65" s="3" t="e">
        <f>+INDEX(Rawdata!$D$1:$F$701,MATCH('Sorted Data'!AF$1&amp;'Sorted Data'!$E65,Rawdata!$D$1:$D$701,FALSE),MATCH('Sorted Data'!$D65,Rawdata!$D$1:$F$1,FALSE))</f>
        <v>#N/A</v>
      </c>
      <c r="AG65" s="3" t="e">
        <f>+INDEX(Rawdata!$D$1:$F$701,MATCH('Sorted Data'!AG$1&amp;'Sorted Data'!$E65,Rawdata!$D$1:$D$701,FALSE),MATCH('Sorted Data'!$D65,Rawdata!$D$1:$F$1,FALSE))</f>
        <v>#N/A</v>
      </c>
      <c r="AH65" s="3" t="e">
        <f>+INDEX(Rawdata!$D$1:$F$701,MATCH('Sorted Data'!AH$1&amp;'Sorted Data'!$E65,Rawdata!$D$1:$D$701,FALSE),MATCH('Sorted Data'!$D65,Rawdata!$D$1:$F$1,FALSE))</f>
        <v>#N/A</v>
      </c>
      <c r="AI65" s="3" t="e">
        <f>+INDEX(Rawdata!$D$1:$F$701,MATCH('Sorted Data'!AI$1&amp;'Sorted Data'!$E65,Rawdata!$D$1:$D$701,FALSE),MATCH('Sorted Data'!$D65,Rawdata!$D$1:$F$1,FALSE))</f>
        <v>#N/A</v>
      </c>
      <c r="AJ65" s="3" t="e">
        <f>+INDEX(Rawdata!$D$1:$F$701,MATCH('Sorted Data'!AJ$1&amp;'Sorted Data'!$E65,Rawdata!$D$1:$D$701,FALSE),MATCH('Sorted Data'!$D65,Rawdata!$D$1:$F$1,FALSE))</f>
        <v>#N/A</v>
      </c>
      <c r="AK65" s="3" t="e">
        <f>+INDEX(Rawdata!$D$1:$F$701,MATCH('Sorted Data'!AK$1&amp;'Sorted Data'!$E65,Rawdata!$D$1:$D$701,FALSE),MATCH('Sorted Data'!$D65,Rawdata!$D$1:$F$1,FALSE))</f>
        <v>#N/A</v>
      </c>
      <c r="AL65" s="3" t="e">
        <f>+INDEX(Rawdata!$D$1:$F$701,MATCH('Sorted Data'!AL$1&amp;'Sorted Data'!$E65,Rawdata!$D$1:$D$701,FALSE),MATCH('Sorted Data'!$D65,Rawdata!$D$1:$F$1,FALSE))</f>
        <v>#N/A</v>
      </c>
      <c r="AM65" s="3" t="e">
        <f>+INDEX(Rawdata!$D$1:$F$701,MATCH('Sorted Data'!AM$1&amp;'Sorted Data'!$E65,Rawdata!$D$1:$D$701,FALSE),MATCH('Sorted Data'!$D65,Rawdata!$D$1:$F$1,FALSE))</f>
        <v>#N/A</v>
      </c>
      <c r="AN65" s="3" t="str">
        <f>+INDEX(Rawdata!$D$1:$F$701,MATCH('Sorted Data'!AN$1&amp;'Sorted Data'!$E65,Rawdata!$D$1:$D$701,FALSE),MATCH('Sorted Data'!$D65,Rawdata!$D$1:$F$1,FALSE))</f>
        <v>Yes_x000D_</v>
      </c>
      <c r="AO65" s="3" t="str">
        <f>+INDEX(Rawdata!$D$1:$F$701,MATCH('Sorted Data'!AO$1&amp;'Sorted Data'!$E65,Rawdata!$D$1:$D$701,FALSE),MATCH('Sorted Data'!$D65,Rawdata!$D$1:$F$1,FALSE))</f>
        <v>Yes_x000D_</v>
      </c>
      <c r="AP65" s="3" t="str">
        <f>+INDEX(Rawdata!$D$1:$F$701,MATCH('Sorted Data'!AP$1&amp;'Sorted Data'!$E65,Rawdata!$D$1:$D$701,FALSE),MATCH('Sorted Data'!$D65,Rawdata!$D$1:$F$1,FALSE))</f>
        <v>Yes_x000D_</v>
      </c>
      <c r="AQ65" s="3" t="str">
        <f>+INDEX(Rawdata!$D$1:$F$701,MATCH('Sorted Data'!AQ$1&amp;'Sorted Data'!$E65,Rawdata!$D$1:$D$701,FALSE),MATCH('Sorted Data'!$D65,Rawdata!$D$1:$F$1,FALSE))</f>
        <v>Yes_x000D_</v>
      </c>
      <c r="AR65" s="3" t="e">
        <f>+INDEX(Rawdata!$D$1:$F$701,MATCH('Sorted Data'!AR$1&amp;'Sorted Data'!$E65,Rawdata!$D$1:$D$701,FALSE),MATCH('Sorted Data'!$D65,Rawdata!$D$1:$F$1,FALSE))</f>
        <v>#N/A</v>
      </c>
      <c r="AS65" s="3" t="e">
        <f>+INDEX(Rawdata!$D$1:$F$701,MATCH('Sorted Data'!AS$1&amp;'Sorted Data'!$E65,Rawdata!$D$1:$D$701,FALSE),MATCH('Sorted Data'!$D65,Rawdata!$D$1:$F$1,FALSE))</f>
        <v>#N/A</v>
      </c>
      <c r="AT65" s="3" t="e">
        <f>+INDEX(Rawdata!$D$1:$F$701,MATCH('Sorted Data'!AT$1&amp;'Sorted Data'!$E65,Rawdata!$D$1:$D$701,FALSE),MATCH('Sorted Data'!$D65,Rawdata!$D$1:$F$1,FALSE))</f>
        <v>#N/A</v>
      </c>
      <c r="AU65" s="3" t="e">
        <f>+INDEX(Rawdata!$D$1:$F$701,MATCH('Sorted Data'!AU$1&amp;'Sorted Data'!$E65,Rawdata!$D$1:$D$701,FALSE),MATCH('Sorted Data'!$D65,Rawdata!$D$1:$F$1,FALSE))</f>
        <v>#N/A</v>
      </c>
      <c r="AV65" s="3" t="e">
        <f>+INDEX(Rawdata!$D$1:$F$701,MATCH('Sorted Data'!AV$1&amp;'Sorted Data'!$E65,Rawdata!$D$1:$D$701,FALSE),MATCH('Sorted Data'!$D65,Rawdata!$D$1:$F$1,FALSE))</f>
        <v>#N/A</v>
      </c>
      <c r="AW65" s="3" t="str">
        <f>+INDEX(Rawdata!$D$1:$F$701,MATCH('Sorted Data'!AW$1&amp;'Sorted Data'!$E65,Rawdata!$D$1:$D$701,FALSE),MATCH('Sorted Data'!$D65,Rawdata!$D$1:$F$1,FALSE))</f>
        <v>Yes_x000D_</v>
      </c>
      <c r="AX65" s="3" t="e">
        <f>+INDEX(Rawdata!$D$1:$F$701,MATCH('Sorted Data'!AX$1&amp;'Sorted Data'!$E65,Rawdata!$D$1:$D$701,FALSE),MATCH('Sorted Data'!$D65,Rawdata!$D$1:$F$1,FALSE))</f>
        <v>#N/A</v>
      </c>
      <c r="AY65" s="3" t="str">
        <f>+INDEX(Rawdata!$D$1:$F$701,MATCH('Sorted Data'!AY$1&amp;'Sorted Data'!$E65,Rawdata!$D$1:$D$701,FALSE),MATCH('Sorted Data'!$D65,Rawdata!$D$1:$F$1,FALSE))</f>
        <v>Yes_x000D_</v>
      </c>
      <c r="AZ65" s="3" t="e">
        <f>+INDEX(Rawdata!$D$1:$F$701,MATCH('Sorted Data'!AZ$1&amp;'Sorted Data'!$E65,Rawdata!$D$1:$D$701,FALSE),MATCH('Sorted Data'!$D65,Rawdata!$D$1:$F$1,FALSE))</f>
        <v>#N/A</v>
      </c>
      <c r="BA65" s="3" t="e">
        <f>+INDEX(Rawdata!$D$1:$F$701,MATCH('Sorted Data'!BA$1&amp;'Sorted Data'!$E65,Rawdata!$D$1:$D$701,FALSE),MATCH('Sorted Data'!$D65,Rawdata!$D$1:$F$1,FALSE))</f>
        <v>#N/A</v>
      </c>
      <c r="BB65" s="3" t="e">
        <f>+INDEX(Rawdata!$D$1:$F$701,MATCH('Sorted Data'!BB$1&amp;'Sorted Data'!$E65,Rawdata!$D$1:$D$701,FALSE),MATCH('Sorted Data'!$D65,Rawdata!$D$1:$F$1,FALSE))</f>
        <v>#N/A</v>
      </c>
      <c r="BC65" s="3" t="str">
        <f>+INDEX(Rawdata!$D$1:$F$701,MATCH('Sorted Data'!BC$1&amp;'Sorted Data'!$E65,Rawdata!$D$1:$D$701,FALSE),MATCH('Sorted Data'!$D65,Rawdata!$D$1:$F$1,FALSE))</f>
        <v>Yes_x000D_</v>
      </c>
      <c r="BD65" s="3" t="e">
        <f>+INDEX(Rawdata!$D$1:$F$701,MATCH('Sorted Data'!BD$1&amp;'Sorted Data'!$E65,Rawdata!$D$1:$D$701,FALSE),MATCH('Sorted Data'!$D65,Rawdata!$D$1:$F$1,FALSE))</f>
        <v>#N/A</v>
      </c>
      <c r="BE65" s="3" t="e">
        <f>+INDEX(Rawdata!$D$1:$F$701,MATCH('Sorted Data'!BE$1&amp;'Sorted Data'!$E65,Rawdata!$D$1:$D$701,FALSE),MATCH('Sorted Data'!$D65,Rawdata!$D$1:$F$1,FALSE))</f>
        <v>#N/A</v>
      </c>
      <c r="BF65" s="3" t="e">
        <f>+INDEX(Rawdata!$D$1:$F$701,MATCH('Sorted Data'!BF$1&amp;'Sorted Data'!$E65,Rawdata!$D$1:$D$701,FALSE),MATCH('Sorted Data'!$D65,Rawdata!$D$1:$F$1,FALSE))</f>
        <v>#N/A</v>
      </c>
      <c r="BG65" s="3" t="e">
        <f>+INDEX(Rawdata!$D$1:$F$701,MATCH('Sorted Data'!BG$1&amp;'Sorted Data'!$E65,Rawdata!$D$1:$D$701,FALSE),MATCH('Sorted Data'!$D65,Rawdata!$D$1:$F$1,FALSE))</f>
        <v>#N/A</v>
      </c>
      <c r="BH65" s="3" t="e">
        <f>+INDEX(Rawdata!$D$1:$F$701,MATCH('Sorted Data'!BH$1&amp;'Sorted Data'!$E65,Rawdata!$D$1:$D$701,FALSE),MATCH('Sorted Data'!$D65,Rawdata!$D$1:$F$1,FALSE))</f>
        <v>#N/A</v>
      </c>
      <c r="BI65" s="3" t="e">
        <f>+INDEX(Rawdata!$D$1:$F$701,MATCH('Sorted Data'!BI$1&amp;'Sorted Data'!$E65,Rawdata!$D$1:$D$701,FALSE),MATCH('Sorted Data'!$D65,Rawdata!$D$1:$F$1,FALSE))</f>
        <v>#N/A</v>
      </c>
      <c r="BJ65" s="3" t="e">
        <f>+INDEX(Rawdata!$D$1:$F$701,MATCH('Sorted Data'!BJ$1&amp;'Sorted Data'!$E65,Rawdata!$D$1:$D$701,FALSE),MATCH('Sorted Data'!$D65,Rawdata!$D$1:$F$1,FALSE))</f>
        <v>#N/A</v>
      </c>
    </row>
    <row r="66" spans="2:62" x14ac:dyDescent="0.2">
      <c r="B66" t="str">
        <f>+E66</f>
        <v>Peaceable Journey laws?</v>
      </c>
      <c r="C66">
        <f t="shared" si="1"/>
        <v>32</v>
      </c>
      <c r="D66" t="s">
        <v>2</v>
      </c>
      <c r="E66" s="6" t="s">
        <v>35</v>
      </c>
      <c r="F66" s="11" t="str">
        <f t="shared" si="2"/>
        <v>Peaceable Journey laws?Handguns</v>
      </c>
      <c r="G66" s="3" t="e">
        <f>+INDEX(Rawdata!$D$1:$F$701,MATCH('Sorted Data'!G$1&amp;'Sorted Data'!$E66,Rawdata!$D$1:$D$701,FALSE),MATCH('Sorted Data'!$D66,Rawdata!$D$1:$F$1,FALSE))</f>
        <v>#N/A</v>
      </c>
      <c r="H66" s="3" t="str">
        <f>+INDEX(Rawdata!$D$1:$F$701,MATCH('Sorted Data'!H$1&amp;'Sorted Data'!$E66,Rawdata!$D$1:$D$701,FALSE),MATCH('Sorted Data'!$D66,Rawdata!$D$1:$F$1,FALSE))</f>
        <v>No</v>
      </c>
      <c r="I66" s="3" t="str">
        <f>+INDEX(Rawdata!$D$1:$F$701,MATCH('Sorted Data'!I$1&amp;'Sorted Data'!$E66,Rawdata!$D$1:$D$701,FALSE),MATCH('Sorted Data'!$D66,Rawdata!$D$1:$F$1,FALSE))</f>
        <v>No</v>
      </c>
      <c r="J66" s="3" t="str">
        <f>+INDEX(Rawdata!$D$1:$F$701,MATCH('Sorted Data'!J$1&amp;'Sorted Data'!$E66,Rawdata!$D$1:$D$701,FALSE),MATCH('Sorted Data'!$D66,Rawdata!$D$1:$F$1,FALSE))</f>
        <v>Yes</v>
      </c>
      <c r="K66" s="3" t="str">
        <f>+INDEX(Rawdata!$D$1:$F$701,MATCH('Sorted Data'!K$1&amp;'Sorted Data'!$E66,Rawdata!$D$1:$D$701,FALSE),MATCH('Sorted Data'!$D66,Rawdata!$D$1:$F$1,FALSE))</f>
        <v>No</v>
      </c>
      <c r="L66" s="3" t="str">
        <f>+INDEX(Rawdata!$D$1:$F$701,MATCH('Sorted Data'!L$1&amp;'Sorted Data'!$E66,Rawdata!$D$1:$D$701,FALSE),MATCH('Sorted Data'!$D66,Rawdata!$D$1:$F$1,FALSE))</f>
        <v>Yes</v>
      </c>
      <c r="M66" s="3" t="str">
        <f>+INDEX(Rawdata!$D$1:$F$701,MATCH('Sorted Data'!M$1&amp;'Sorted Data'!$E66,Rawdata!$D$1:$D$701,FALSE),MATCH('Sorted Data'!$D66,Rawdata!$D$1:$F$1,FALSE))</f>
        <v>No</v>
      </c>
      <c r="N66" s="3" t="str">
        <f>+INDEX(Rawdata!$D$1:$F$701,MATCH('Sorted Data'!N$1&amp;'Sorted Data'!$E66,Rawdata!$D$1:$D$701,FALSE),MATCH('Sorted Data'!$D66,Rawdata!$D$1:$F$1,FALSE))</f>
        <v>No</v>
      </c>
      <c r="O66" s="3" t="str">
        <f>+INDEX(Rawdata!$D$1:$F$701,MATCH('Sorted Data'!O$1&amp;'Sorted Data'!$E66,Rawdata!$D$1:$D$701,FALSE),MATCH('Sorted Data'!$D66,Rawdata!$D$1:$F$1,FALSE))</f>
        <v>No</v>
      </c>
      <c r="P66" s="3" t="str">
        <f>+INDEX(Rawdata!$D$1:$F$701,MATCH('Sorted Data'!P$1&amp;'Sorted Data'!$E66,Rawdata!$D$1:$D$701,FALSE),MATCH('Sorted Data'!$D66,Rawdata!$D$1:$F$1,FALSE))</f>
        <v>No</v>
      </c>
      <c r="Q66" s="3" t="str">
        <f>+INDEX(Rawdata!$D$1:$F$701,MATCH('Sorted Data'!Q$1&amp;'Sorted Data'!$E66,Rawdata!$D$1:$D$701,FALSE),MATCH('Sorted Data'!$D66,Rawdata!$D$1:$F$1,FALSE))</f>
        <v>No</v>
      </c>
      <c r="R66" s="3" t="str">
        <f>+INDEX(Rawdata!$D$1:$F$701,MATCH('Sorted Data'!R$1&amp;'Sorted Data'!$E66,Rawdata!$D$1:$D$701,FALSE),MATCH('Sorted Data'!$D66,Rawdata!$D$1:$F$1,FALSE))</f>
        <v>No</v>
      </c>
      <c r="S66" s="3" t="str">
        <f>+INDEX(Rawdata!$D$1:$F$701,MATCH('Sorted Data'!S$1&amp;'Sorted Data'!$E66,Rawdata!$D$1:$D$701,FALSE),MATCH('Sorted Data'!$D66,Rawdata!$D$1:$F$1,FALSE))</f>
        <v>No</v>
      </c>
      <c r="T66" s="3" t="str">
        <f>+INDEX(Rawdata!$D$1:$F$701,MATCH('Sorted Data'!T$1&amp;'Sorted Data'!$E66,Rawdata!$D$1:$D$701,FALSE),MATCH('Sorted Data'!$D66,Rawdata!$D$1:$F$1,FALSE))</f>
        <v>Yes</v>
      </c>
      <c r="U66" s="3" t="str">
        <f>+INDEX(Rawdata!$D$1:$F$701,MATCH('Sorted Data'!U$1&amp;'Sorted Data'!$E66,Rawdata!$D$1:$D$701,FALSE),MATCH('Sorted Data'!$D66,Rawdata!$D$1:$F$1,FALSE))</f>
        <v>No</v>
      </c>
      <c r="V66" s="3" t="e">
        <f>+INDEX(Rawdata!$D$1:$F$701,MATCH('Sorted Data'!V$1&amp;'Sorted Data'!$E66,Rawdata!$D$1:$D$701,FALSE),MATCH('Sorted Data'!$D66,Rawdata!$D$1:$F$1,FALSE))</f>
        <v>#N/A</v>
      </c>
      <c r="W66" s="3" t="str">
        <f>+INDEX(Rawdata!$D$1:$F$701,MATCH('Sorted Data'!W$1&amp;'Sorted Data'!$E66,Rawdata!$D$1:$D$701,FALSE),MATCH('Sorted Data'!$D66,Rawdata!$D$1:$F$1,FALSE))</f>
        <v>No</v>
      </c>
      <c r="X66" s="3" t="str">
        <f>+INDEX(Rawdata!$D$1:$F$701,MATCH('Sorted Data'!X$1&amp;'Sorted Data'!$E66,Rawdata!$D$1:$D$701,FALSE),MATCH('Sorted Data'!$D66,Rawdata!$D$1:$F$1,FALSE))</f>
        <v>No</v>
      </c>
      <c r="Y66" s="3" t="e">
        <f>+INDEX(Rawdata!$D$1:$F$701,MATCH('Sorted Data'!Y$1&amp;'Sorted Data'!$E66,Rawdata!$D$1:$D$701,FALSE),MATCH('Sorted Data'!$D66,Rawdata!$D$1:$F$1,FALSE))</f>
        <v>#N/A</v>
      </c>
      <c r="Z66" s="3" t="e">
        <f>+INDEX(Rawdata!$D$1:$F$701,MATCH('Sorted Data'!Z$1&amp;'Sorted Data'!$E66,Rawdata!$D$1:$D$701,FALSE),MATCH('Sorted Data'!$D66,Rawdata!$D$1:$F$1,FALSE))</f>
        <v>#N/A</v>
      </c>
      <c r="AA66" s="3" t="e">
        <f>+INDEX(Rawdata!$D$1:$F$701,MATCH('Sorted Data'!AA$1&amp;'Sorted Data'!$E66,Rawdata!$D$1:$D$701,FALSE),MATCH('Sorted Data'!$D66,Rawdata!$D$1:$F$1,FALSE))</f>
        <v>#N/A</v>
      </c>
      <c r="AB66" s="3" t="e">
        <f>+INDEX(Rawdata!$D$1:$F$701,MATCH('Sorted Data'!AB$1&amp;'Sorted Data'!$E66,Rawdata!$D$1:$D$701,FALSE),MATCH('Sorted Data'!$D66,Rawdata!$D$1:$F$1,FALSE))</f>
        <v>#N/A</v>
      </c>
      <c r="AC66" s="3" t="e">
        <f>+INDEX(Rawdata!$D$1:$F$701,MATCH('Sorted Data'!AC$1&amp;'Sorted Data'!$E66,Rawdata!$D$1:$D$701,FALSE),MATCH('Sorted Data'!$D66,Rawdata!$D$1:$F$1,FALSE))</f>
        <v>#N/A</v>
      </c>
      <c r="AD66" s="3" t="str">
        <f>+INDEX(Rawdata!$D$1:$F$701,MATCH('Sorted Data'!AD$1&amp;'Sorted Data'!$E66,Rawdata!$D$1:$D$701,FALSE),MATCH('Sorted Data'!$D66,Rawdata!$D$1:$F$1,FALSE))</f>
        <v>Yes</v>
      </c>
      <c r="AE66" s="3" t="str">
        <f>+INDEX(Rawdata!$D$1:$F$701,MATCH('Sorted Data'!AE$1&amp;'Sorted Data'!$E66,Rawdata!$D$1:$D$701,FALSE),MATCH('Sorted Data'!$D66,Rawdata!$D$1:$F$1,FALSE))</f>
        <v>Yes</v>
      </c>
      <c r="AF66" s="3" t="e">
        <f>+INDEX(Rawdata!$D$1:$F$701,MATCH('Sorted Data'!AF$1&amp;'Sorted Data'!$E66,Rawdata!$D$1:$D$701,FALSE),MATCH('Sorted Data'!$D66,Rawdata!$D$1:$F$1,FALSE))</f>
        <v>#N/A</v>
      </c>
      <c r="AG66" s="3" t="str">
        <f>+INDEX(Rawdata!$D$1:$F$701,MATCH('Sorted Data'!AG$1&amp;'Sorted Data'!$E66,Rawdata!$D$1:$D$701,FALSE),MATCH('Sorted Data'!$D66,Rawdata!$D$1:$F$1,FALSE))</f>
        <v>Yes</v>
      </c>
      <c r="AH66" s="3" t="e">
        <f>+INDEX(Rawdata!$D$1:$F$701,MATCH('Sorted Data'!AH$1&amp;'Sorted Data'!$E66,Rawdata!$D$1:$D$701,FALSE),MATCH('Sorted Data'!$D66,Rawdata!$D$1:$F$1,FALSE))</f>
        <v>#N/A</v>
      </c>
      <c r="AI66" s="3" t="e">
        <f>+INDEX(Rawdata!$D$1:$F$701,MATCH('Sorted Data'!AI$1&amp;'Sorted Data'!$E66,Rawdata!$D$1:$D$701,FALSE),MATCH('Sorted Data'!$D66,Rawdata!$D$1:$F$1,FALSE))</f>
        <v>#N/A</v>
      </c>
      <c r="AJ66" s="3" t="str">
        <f>+INDEX(Rawdata!$D$1:$F$701,MATCH('Sorted Data'!AJ$1&amp;'Sorted Data'!$E66,Rawdata!$D$1:$D$701,FALSE),MATCH('Sorted Data'!$D66,Rawdata!$D$1:$F$1,FALSE))</f>
        <v>No</v>
      </c>
      <c r="AK66" s="3" t="e">
        <f>+INDEX(Rawdata!$D$1:$F$701,MATCH('Sorted Data'!AK$1&amp;'Sorted Data'!$E66,Rawdata!$D$1:$D$701,FALSE),MATCH('Sorted Data'!$D66,Rawdata!$D$1:$F$1,FALSE))</f>
        <v>#N/A</v>
      </c>
      <c r="AL66" s="3" t="str">
        <f>+INDEX(Rawdata!$D$1:$F$701,MATCH('Sorted Data'!AL$1&amp;'Sorted Data'!$E66,Rawdata!$D$1:$D$701,FALSE),MATCH('Sorted Data'!$D66,Rawdata!$D$1:$F$1,FALSE))</f>
        <v>No</v>
      </c>
      <c r="AM66" s="3" t="str">
        <f>+INDEX(Rawdata!$D$1:$F$701,MATCH('Sorted Data'!AM$1&amp;'Sorted Data'!$E66,Rawdata!$D$1:$D$701,FALSE),MATCH('Sorted Data'!$D66,Rawdata!$D$1:$F$1,FALSE))</f>
        <v>Yes</v>
      </c>
      <c r="AN66" s="3" t="e">
        <f>+INDEX(Rawdata!$D$1:$F$701,MATCH('Sorted Data'!AN$1&amp;'Sorted Data'!$E66,Rawdata!$D$1:$D$701,FALSE),MATCH('Sorted Data'!$D66,Rawdata!$D$1:$F$1,FALSE))</f>
        <v>#N/A</v>
      </c>
      <c r="AO66" s="3" t="e">
        <f>+INDEX(Rawdata!$D$1:$F$701,MATCH('Sorted Data'!AO$1&amp;'Sorted Data'!$E66,Rawdata!$D$1:$D$701,FALSE),MATCH('Sorted Data'!$D66,Rawdata!$D$1:$F$1,FALSE))</f>
        <v>#N/A</v>
      </c>
      <c r="AP66" s="3" t="str">
        <f>+INDEX(Rawdata!$D$1:$F$701,MATCH('Sorted Data'!AP$1&amp;'Sorted Data'!$E66,Rawdata!$D$1:$D$701,FALSE),MATCH('Sorted Data'!$D66,Rawdata!$D$1:$F$1,FALSE))</f>
        <v>No</v>
      </c>
      <c r="AQ66" s="3" t="e">
        <f>+INDEX(Rawdata!$D$1:$F$701,MATCH('Sorted Data'!AQ$1&amp;'Sorted Data'!$E66,Rawdata!$D$1:$D$701,FALSE),MATCH('Sorted Data'!$D66,Rawdata!$D$1:$F$1,FALSE))</f>
        <v>#N/A</v>
      </c>
      <c r="AR66" s="3" t="str">
        <f>+INDEX(Rawdata!$D$1:$F$701,MATCH('Sorted Data'!AR$1&amp;'Sorted Data'!$E66,Rawdata!$D$1:$D$701,FALSE),MATCH('Sorted Data'!$D66,Rawdata!$D$1:$F$1,FALSE))</f>
        <v>Yes</v>
      </c>
      <c r="AS66" s="3" t="str">
        <f>+INDEX(Rawdata!$D$1:$F$701,MATCH('Sorted Data'!AS$1&amp;'Sorted Data'!$E66,Rawdata!$D$1:$D$701,FALSE),MATCH('Sorted Data'!$D66,Rawdata!$D$1:$F$1,FALSE))</f>
        <v>Yes</v>
      </c>
      <c r="AT66" s="3" t="str">
        <f>+INDEX(Rawdata!$D$1:$F$701,MATCH('Sorted Data'!AT$1&amp;'Sorted Data'!$E66,Rawdata!$D$1:$D$701,FALSE),MATCH('Sorted Data'!$D66,Rawdata!$D$1:$F$1,FALSE))</f>
        <v>Yes</v>
      </c>
      <c r="AU66" s="3" t="str">
        <f>+INDEX(Rawdata!$D$1:$F$701,MATCH('Sorted Data'!AU$1&amp;'Sorted Data'!$E66,Rawdata!$D$1:$D$701,FALSE),MATCH('Sorted Data'!$D66,Rawdata!$D$1:$F$1,FALSE))</f>
        <v>No</v>
      </c>
      <c r="AV66" s="3" t="e">
        <f>+INDEX(Rawdata!$D$1:$F$701,MATCH('Sorted Data'!AV$1&amp;'Sorted Data'!$E66,Rawdata!$D$1:$D$701,FALSE),MATCH('Sorted Data'!$D66,Rawdata!$D$1:$F$1,FALSE))</f>
        <v>#N/A</v>
      </c>
      <c r="AW66" s="3" t="str">
        <f>+INDEX(Rawdata!$D$1:$F$701,MATCH('Sorted Data'!AW$1&amp;'Sorted Data'!$E66,Rawdata!$D$1:$D$701,FALSE),MATCH('Sorted Data'!$D66,Rawdata!$D$1:$F$1,FALSE))</f>
        <v>No</v>
      </c>
      <c r="AX66" s="3" t="str">
        <f>+INDEX(Rawdata!$D$1:$F$701,MATCH('Sorted Data'!AX$1&amp;'Sorted Data'!$E66,Rawdata!$D$1:$D$701,FALSE),MATCH('Sorted Data'!$D66,Rawdata!$D$1:$F$1,FALSE))</f>
        <v>Yes</v>
      </c>
      <c r="AY66" s="3" t="e">
        <f>+INDEX(Rawdata!$D$1:$F$701,MATCH('Sorted Data'!AY$1&amp;'Sorted Data'!$E66,Rawdata!$D$1:$D$701,FALSE),MATCH('Sorted Data'!$D66,Rawdata!$D$1:$F$1,FALSE))</f>
        <v>#N/A</v>
      </c>
      <c r="AZ66" s="3" t="e">
        <f>+INDEX(Rawdata!$D$1:$F$701,MATCH('Sorted Data'!AZ$1&amp;'Sorted Data'!$E66,Rawdata!$D$1:$D$701,FALSE),MATCH('Sorted Data'!$D66,Rawdata!$D$1:$F$1,FALSE))</f>
        <v>#N/A</v>
      </c>
      <c r="BA66" s="3" t="e">
        <f>+INDEX(Rawdata!$D$1:$F$701,MATCH('Sorted Data'!BA$1&amp;'Sorted Data'!$E66,Rawdata!$D$1:$D$701,FALSE),MATCH('Sorted Data'!$D66,Rawdata!$D$1:$F$1,FALSE))</f>
        <v>#N/A</v>
      </c>
      <c r="BB66" s="3" t="str">
        <f>+INDEX(Rawdata!$D$1:$F$701,MATCH('Sorted Data'!BB$1&amp;'Sorted Data'!$E66,Rawdata!$D$1:$D$701,FALSE),MATCH('Sorted Data'!$D66,Rawdata!$D$1:$F$1,FALSE))</f>
        <v>No</v>
      </c>
      <c r="BC66" s="3" t="e">
        <f>+INDEX(Rawdata!$D$1:$F$701,MATCH('Sorted Data'!BC$1&amp;'Sorted Data'!$E66,Rawdata!$D$1:$D$701,FALSE),MATCH('Sorted Data'!$D66,Rawdata!$D$1:$F$1,FALSE))</f>
        <v>#N/A</v>
      </c>
      <c r="BD66" s="3" t="e">
        <f>+INDEX(Rawdata!$D$1:$F$701,MATCH('Sorted Data'!BD$1&amp;'Sorted Data'!$E66,Rawdata!$D$1:$D$701,FALSE),MATCH('Sorted Data'!$D66,Rawdata!$D$1:$F$1,FALSE))</f>
        <v>#N/A</v>
      </c>
      <c r="BE66" s="3" t="e">
        <f>+INDEX(Rawdata!$D$1:$F$701,MATCH('Sorted Data'!BE$1&amp;'Sorted Data'!$E66,Rawdata!$D$1:$D$701,FALSE),MATCH('Sorted Data'!$D66,Rawdata!$D$1:$F$1,FALSE))</f>
        <v>#N/A</v>
      </c>
      <c r="BF66" s="3" t="str">
        <f>+INDEX(Rawdata!$D$1:$F$701,MATCH('Sorted Data'!BF$1&amp;'Sorted Data'!$E66,Rawdata!$D$1:$D$701,FALSE),MATCH('Sorted Data'!$D66,Rawdata!$D$1:$F$1,FALSE))</f>
        <v>No</v>
      </c>
      <c r="BG66" s="3" t="e">
        <f>+INDEX(Rawdata!$D$1:$F$701,MATCH('Sorted Data'!BG$1&amp;'Sorted Data'!$E66,Rawdata!$D$1:$D$701,FALSE),MATCH('Sorted Data'!$D66,Rawdata!$D$1:$F$1,FALSE))</f>
        <v>#N/A</v>
      </c>
      <c r="BH66" s="3" t="str">
        <f>+INDEX(Rawdata!$D$1:$F$701,MATCH('Sorted Data'!BH$1&amp;'Sorted Data'!$E66,Rawdata!$D$1:$D$701,FALSE),MATCH('Sorted Data'!$D66,Rawdata!$D$1:$F$1,FALSE))</f>
        <v>No</v>
      </c>
      <c r="BI66" s="3" t="str">
        <f>+INDEX(Rawdata!$D$1:$F$701,MATCH('Sorted Data'!BI$1&amp;'Sorted Data'!$E66,Rawdata!$D$1:$D$701,FALSE),MATCH('Sorted Data'!$D66,Rawdata!$D$1:$F$1,FALSE))</f>
        <v>No</v>
      </c>
      <c r="BJ66" s="3" t="str">
        <f>+INDEX(Rawdata!$D$1:$F$701,MATCH('Sorted Data'!BJ$1&amp;'Sorted Data'!$E66,Rawdata!$D$1:$D$701,FALSE),MATCH('Sorted Data'!$D66,Rawdata!$D$1:$F$1,FALSE))</f>
        <v>No</v>
      </c>
    </row>
    <row r="67" spans="2:62" x14ac:dyDescent="0.2">
      <c r="B67" t="str">
        <f>+B57</f>
        <v>Firearm registration?</v>
      </c>
      <c r="C67">
        <f t="shared" ref="C67:C109" si="4">54-COUNTIF(G67:BH67,$I$3)</f>
        <v>1</v>
      </c>
      <c r="D67" t="s">
        <v>2</v>
      </c>
      <c r="E67" s="6" t="s">
        <v>37</v>
      </c>
      <c r="F67" s="11" t="str">
        <f t="shared" ref="F67:F109" si="5">+B67&amp;D67</f>
        <v>Firearm registration?Handguns</v>
      </c>
      <c r="G67" s="3" t="e">
        <f>+INDEX(Rawdata!$D$1:$F$701,MATCH('Sorted Data'!G$1&amp;'Sorted Data'!$E67,Rawdata!$D$1:$D$701,FALSE),MATCH('Sorted Data'!$D67,Rawdata!$D$1:$F$1,FALSE))</f>
        <v>#N/A</v>
      </c>
      <c r="H67" s="3" t="e">
        <f>+INDEX(Rawdata!$D$1:$F$701,MATCH('Sorted Data'!H$1&amp;'Sorted Data'!$E67,Rawdata!$D$1:$D$701,FALSE),MATCH('Sorted Data'!$D67,Rawdata!$D$1:$F$1,FALSE))</f>
        <v>#N/A</v>
      </c>
      <c r="I67" s="3" t="str">
        <f>+INDEX(Rawdata!$D$1:$F$701,MATCH('Sorted Data'!I$1&amp;'Sorted Data'!$E67,Rawdata!$D$1:$D$701,FALSE),MATCH('Sorted Data'!$D67,Rawdata!$D$1:$F$1,FALSE))</f>
        <v>No</v>
      </c>
      <c r="J67" s="3" t="e">
        <f>+INDEX(Rawdata!$D$1:$F$701,MATCH('Sorted Data'!J$1&amp;'Sorted Data'!$E67,Rawdata!$D$1:$D$701,FALSE),MATCH('Sorted Data'!$D67,Rawdata!$D$1:$F$1,FALSE))</f>
        <v>#N/A</v>
      </c>
      <c r="K67" s="3" t="e">
        <f>+INDEX(Rawdata!$D$1:$F$701,MATCH('Sorted Data'!K$1&amp;'Sorted Data'!$E67,Rawdata!$D$1:$D$701,FALSE),MATCH('Sorted Data'!$D67,Rawdata!$D$1:$F$1,FALSE))</f>
        <v>#N/A</v>
      </c>
      <c r="L67" s="3" t="e">
        <f>+INDEX(Rawdata!$D$1:$F$701,MATCH('Sorted Data'!L$1&amp;'Sorted Data'!$E67,Rawdata!$D$1:$D$701,FALSE),MATCH('Sorted Data'!$D67,Rawdata!$D$1:$F$1,FALSE))</f>
        <v>#N/A</v>
      </c>
      <c r="M67" s="3" t="e">
        <f>+INDEX(Rawdata!$D$1:$F$701,MATCH('Sorted Data'!M$1&amp;'Sorted Data'!$E67,Rawdata!$D$1:$D$701,FALSE),MATCH('Sorted Data'!$D67,Rawdata!$D$1:$F$1,FALSE))</f>
        <v>#N/A</v>
      </c>
      <c r="N67" s="3" t="e">
        <f>+INDEX(Rawdata!$D$1:$F$701,MATCH('Sorted Data'!N$1&amp;'Sorted Data'!$E67,Rawdata!$D$1:$D$701,FALSE),MATCH('Sorted Data'!$D67,Rawdata!$D$1:$F$1,FALSE))</f>
        <v>#N/A</v>
      </c>
      <c r="O67" s="3" t="e">
        <f>+INDEX(Rawdata!$D$1:$F$701,MATCH('Sorted Data'!O$1&amp;'Sorted Data'!$E67,Rawdata!$D$1:$D$701,FALSE),MATCH('Sorted Data'!$D67,Rawdata!$D$1:$F$1,FALSE))</f>
        <v>#N/A</v>
      </c>
      <c r="P67" s="3" t="e">
        <f>+INDEX(Rawdata!$D$1:$F$701,MATCH('Sorted Data'!P$1&amp;'Sorted Data'!$E67,Rawdata!$D$1:$D$701,FALSE),MATCH('Sorted Data'!$D67,Rawdata!$D$1:$F$1,FALSE))</f>
        <v>#N/A</v>
      </c>
      <c r="Q67" s="3" t="e">
        <f>+INDEX(Rawdata!$D$1:$F$701,MATCH('Sorted Data'!Q$1&amp;'Sorted Data'!$E67,Rawdata!$D$1:$D$701,FALSE),MATCH('Sorted Data'!$D67,Rawdata!$D$1:$F$1,FALSE))</f>
        <v>#N/A</v>
      </c>
      <c r="R67" s="3" t="e">
        <f>+INDEX(Rawdata!$D$1:$F$701,MATCH('Sorted Data'!R$1&amp;'Sorted Data'!$E67,Rawdata!$D$1:$D$701,FALSE),MATCH('Sorted Data'!$D67,Rawdata!$D$1:$F$1,FALSE))</f>
        <v>#N/A</v>
      </c>
      <c r="S67" s="3" t="e">
        <f>+INDEX(Rawdata!$D$1:$F$701,MATCH('Sorted Data'!S$1&amp;'Sorted Data'!$E67,Rawdata!$D$1:$D$701,FALSE),MATCH('Sorted Data'!$D67,Rawdata!$D$1:$F$1,FALSE))</f>
        <v>#N/A</v>
      </c>
      <c r="T67" s="3" t="e">
        <f>+INDEX(Rawdata!$D$1:$F$701,MATCH('Sorted Data'!T$1&amp;'Sorted Data'!$E67,Rawdata!$D$1:$D$701,FALSE),MATCH('Sorted Data'!$D67,Rawdata!$D$1:$F$1,FALSE))</f>
        <v>#N/A</v>
      </c>
      <c r="U67" s="3" t="e">
        <f>+INDEX(Rawdata!$D$1:$F$701,MATCH('Sorted Data'!U$1&amp;'Sorted Data'!$E67,Rawdata!$D$1:$D$701,FALSE),MATCH('Sorted Data'!$D67,Rawdata!$D$1:$F$1,FALSE))</f>
        <v>#N/A</v>
      </c>
      <c r="V67" s="3" t="e">
        <f>+INDEX(Rawdata!$D$1:$F$701,MATCH('Sorted Data'!V$1&amp;'Sorted Data'!$E67,Rawdata!$D$1:$D$701,FALSE),MATCH('Sorted Data'!$D67,Rawdata!$D$1:$F$1,FALSE))</f>
        <v>#N/A</v>
      </c>
      <c r="W67" s="3" t="e">
        <f>+INDEX(Rawdata!$D$1:$F$701,MATCH('Sorted Data'!W$1&amp;'Sorted Data'!$E67,Rawdata!$D$1:$D$701,FALSE),MATCH('Sorted Data'!$D67,Rawdata!$D$1:$F$1,FALSE))</f>
        <v>#N/A</v>
      </c>
      <c r="X67" s="3" t="e">
        <f>+INDEX(Rawdata!$D$1:$F$701,MATCH('Sorted Data'!X$1&amp;'Sorted Data'!$E67,Rawdata!$D$1:$D$701,FALSE),MATCH('Sorted Data'!$D67,Rawdata!$D$1:$F$1,FALSE))</f>
        <v>#N/A</v>
      </c>
      <c r="Y67" s="3" t="e">
        <f>+INDEX(Rawdata!$D$1:$F$701,MATCH('Sorted Data'!Y$1&amp;'Sorted Data'!$E67,Rawdata!$D$1:$D$701,FALSE),MATCH('Sorted Data'!$D67,Rawdata!$D$1:$F$1,FALSE))</f>
        <v>#N/A</v>
      </c>
      <c r="Z67" s="3" t="e">
        <f>+INDEX(Rawdata!$D$1:$F$701,MATCH('Sorted Data'!Z$1&amp;'Sorted Data'!$E67,Rawdata!$D$1:$D$701,FALSE),MATCH('Sorted Data'!$D67,Rawdata!$D$1:$F$1,FALSE))</f>
        <v>#N/A</v>
      </c>
      <c r="AA67" s="3" t="e">
        <f>+INDEX(Rawdata!$D$1:$F$701,MATCH('Sorted Data'!AA$1&amp;'Sorted Data'!$E67,Rawdata!$D$1:$D$701,FALSE),MATCH('Sorted Data'!$D67,Rawdata!$D$1:$F$1,FALSE))</f>
        <v>#N/A</v>
      </c>
      <c r="AB67" s="3" t="e">
        <f>+INDEX(Rawdata!$D$1:$F$701,MATCH('Sorted Data'!AB$1&amp;'Sorted Data'!$E67,Rawdata!$D$1:$D$701,FALSE),MATCH('Sorted Data'!$D67,Rawdata!$D$1:$F$1,FALSE))</f>
        <v>#N/A</v>
      </c>
      <c r="AC67" s="3" t="e">
        <f>+INDEX(Rawdata!$D$1:$F$701,MATCH('Sorted Data'!AC$1&amp;'Sorted Data'!$E67,Rawdata!$D$1:$D$701,FALSE),MATCH('Sorted Data'!$D67,Rawdata!$D$1:$F$1,FALSE))</f>
        <v>#N/A</v>
      </c>
      <c r="AD67" s="3" t="e">
        <f>+INDEX(Rawdata!$D$1:$F$701,MATCH('Sorted Data'!AD$1&amp;'Sorted Data'!$E67,Rawdata!$D$1:$D$701,FALSE),MATCH('Sorted Data'!$D67,Rawdata!$D$1:$F$1,FALSE))</f>
        <v>#N/A</v>
      </c>
      <c r="AE67" s="3" t="e">
        <f>+INDEX(Rawdata!$D$1:$F$701,MATCH('Sorted Data'!AE$1&amp;'Sorted Data'!$E67,Rawdata!$D$1:$D$701,FALSE),MATCH('Sorted Data'!$D67,Rawdata!$D$1:$F$1,FALSE))</f>
        <v>#N/A</v>
      </c>
      <c r="AF67" s="3" t="e">
        <f>+INDEX(Rawdata!$D$1:$F$701,MATCH('Sorted Data'!AF$1&amp;'Sorted Data'!$E67,Rawdata!$D$1:$D$701,FALSE),MATCH('Sorted Data'!$D67,Rawdata!$D$1:$F$1,FALSE))</f>
        <v>#N/A</v>
      </c>
      <c r="AG67" s="3" t="e">
        <f>+INDEX(Rawdata!$D$1:$F$701,MATCH('Sorted Data'!AG$1&amp;'Sorted Data'!$E67,Rawdata!$D$1:$D$701,FALSE),MATCH('Sorted Data'!$D67,Rawdata!$D$1:$F$1,FALSE))</f>
        <v>#N/A</v>
      </c>
      <c r="AH67" s="3" t="e">
        <f>+INDEX(Rawdata!$D$1:$F$701,MATCH('Sorted Data'!AH$1&amp;'Sorted Data'!$E67,Rawdata!$D$1:$D$701,FALSE),MATCH('Sorted Data'!$D67,Rawdata!$D$1:$F$1,FALSE))</f>
        <v>#N/A</v>
      </c>
      <c r="AI67" s="3" t="e">
        <f>+INDEX(Rawdata!$D$1:$F$701,MATCH('Sorted Data'!AI$1&amp;'Sorted Data'!$E67,Rawdata!$D$1:$D$701,FALSE),MATCH('Sorted Data'!$D67,Rawdata!$D$1:$F$1,FALSE))</f>
        <v>#N/A</v>
      </c>
      <c r="AJ67" s="3" t="e">
        <f>+INDEX(Rawdata!$D$1:$F$701,MATCH('Sorted Data'!AJ$1&amp;'Sorted Data'!$E67,Rawdata!$D$1:$D$701,FALSE),MATCH('Sorted Data'!$D67,Rawdata!$D$1:$F$1,FALSE))</f>
        <v>#N/A</v>
      </c>
      <c r="AK67" s="3" t="e">
        <f>+INDEX(Rawdata!$D$1:$F$701,MATCH('Sorted Data'!AK$1&amp;'Sorted Data'!$E67,Rawdata!$D$1:$D$701,FALSE),MATCH('Sorted Data'!$D67,Rawdata!$D$1:$F$1,FALSE))</f>
        <v>#N/A</v>
      </c>
      <c r="AL67" s="3" t="e">
        <f>+INDEX(Rawdata!$D$1:$F$701,MATCH('Sorted Data'!AL$1&amp;'Sorted Data'!$E67,Rawdata!$D$1:$D$701,FALSE),MATCH('Sorted Data'!$D67,Rawdata!$D$1:$F$1,FALSE))</f>
        <v>#N/A</v>
      </c>
      <c r="AM67" s="3" t="e">
        <f>+INDEX(Rawdata!$D$1:$F$701,MATCH('Sorted Data'!AM$1&amp;'Sorted Data'!$E67,Rawdata!$D$1:$D$701,FALSE),MATCH('Sorted Data'!$D67,Rawdata!$D$1:$F$1,FALSE))</f>
        <v>#N/A</v>
      </c>
      <c r="AN67" s="3" t="e">
        <f>+INDEX(Rawdata!$D$1:$F$701,MATCH('Sorted Data'!AN$1&amp;'Sorted Data'!$E67,Rawdata!$D$1:$D$701,FALSE),MATCH('Sorted Data'!$D67,Rawdata!$D$1:$F$1,FALSE))</f>
        <v>#N/A</v>
      </c>
      <c r="AO67" s="3" t="e">
        <f>+INDEX(Rawdata!$D$1:$F$701,MATCH('Sorted Data'!AO$1&amp;'Sorted Data'!$E67,Rawdata!$D$1:$D$701,FALSE),MATCH('Sorted Data'!$D67,Rawdata!$D$1:$F$1,FALSE))</f>
        <v>#N/A</v>
      </c>
      <c r="AP67" s="3" t="e">
        <f>+INDEX(Rawdata!$D$1:$F$701,MATCH('Sorted Data'!AP$1&amp;'Sorted Data'!$E67,Rawdata!$D$1:$D$701,FALSE),MATCH('Sorted Data'!$D67,Rawdata!$D$1:$F$1,FALSE))</f>
        <v>#N/A</v>
      </c>
      <c r="AQ67" s="3" t="e">
        <f>+INDEX(Rawdata!$D$1:$F$701,MATCH('Sorted Data'!AQ$1&amp;'Sorted Data'!$E67,Rawdata!$D$1:$D$701,FALSE),MATCH('Sorted Data'!$D67,Rawdata!$D$1:$F$1,FALSE))</f>
        <v>#N/A</v>
      </c>
      <c r="AR67" s="3" t="e">
        <f>+INDEX(Rawdata!$D$1:$F$701,MATCH('Sorted Data'!AR$1&amp;'Sorted Data'!$E67,Rawdata!$D$1:$D$701,FALSE),MATCH('Sorted Data'!$D67,Rawdata!$D$1:$F$1,FALSE))</f>
        <v>#N/A</v>
      </c>
      <c r="AS67" s="3" t="e">
        <f>+INDEX(Rawdata!$D$1:$F$701,MATCH('Sorted Data'!AS$1&amp;'Sorted Data'!$E67,Rawdata!$D$1:$D$701,FALSE),MATCH('Sorted Data'!$D67,Rawdata!$D$1:$F$1,FALSE))</f>
        <v>#N/A</v>
      </c>
      <c r="AT67" s="3" t="e">
        <f>+INDEX(Rawdata!$D$1:$F$701,MATCH('Sorted Data'!AT$1&amp;'Sorted Data'!$E67,Rawdata!$D$1:$D$701,FALSE),MATCH('Sorted Data'!$D67,Rawdata!$D$1:$F$1,FALSE))</f>
        <v>#N/A</v>
      </c>
      <c r="AU67" s="3" t="e">
        <f>+INDEX(Rawdata!$D$1:$F$701,MATCH('Sorted Data'!AU$1&amp;'Sorted Data'!$E67,Rawdata!$D$1:$D$701,FALSE),MATCH('Sorted Data'!$D67,Rawdata!$D$1:$F$1,FALSE))</f>
        <v>#N/A</v>
      </c>
      <c r="AV67" s="3" t="e">
        <f>+INDEX(Rawdata!$D$1:$F$701,MATCH('Sorted Data'!AV$1&amp;'Sorted Data'!$E67,Rawdata!$D$1:$D$701,FALSE),MATCH('Sorted Data'!$D67,Rawdata!$D$1:$F$1,FALSE))</f>
        <v>#N/A</v>
      </c>
      <c r="AW67" s="3" t="e">
        <f>+INDEX(Rawdata!$D$1:$F$701,MATCH('Sorted Data'!AW$1&amp;'Sorted Data'!$E67,Rawdata!$D$1:$D$701,FALSE),MATCH('Sorted Data'!$D67,Rawdata!$D$1:$F$1,FALSE))</f>
        <v>#N/A</v>
      </c>
      <c r="AX67" s="3" t="e">
        <f>+INDEX(Rawdata!$D$1:$F$701,MATCH('Sorted Data'!AX$1&amp;'Sorted Data'!$E67,Rawdata!$D$1:$D$701,FALSE),MATCH('Sorted Data'!$D67,Rawdata!$D$1:$F$1,FALSE))</f>
        <v>#N/A</v>
      </c>
      <c r="AY67" s="3" t="e">
        <f>+INDEX(Rawdata!$D$1:$F$701,MATCH('Sorted Data'!AY$1&amp;'Sorted Data'!$E67,Rawdata!$D$1:$D$701,FALSE),MATCH('Sorted Data'!$D67,Rawdata!$D$1:$F$1,FALSE))</f>
        <v>#N/A</v>
      </c>
      <c r="AZ67" s="3" t="e">
        <f>+INDEX(Rawdata!$D$1:$F$701,MATCH('Sorted Data'!AZ$1&amp;'Sorted Data'!$E67,Rawdata!$D$1:$D$701,FALSE),MATCH('Sorted Data'!$D67,Rawdata!$D$1:$F$1,FALSE))</f>
        <v>#N/A</v>
      </c>
      <c r="BA67" s="3" t="e">
        <f>+INDEX(Rawdata!$D$1:$F$701,MATCH('Sorted Data'!BA$1&amp;'Sorted Data'!$E67,Rawdata!$D$1:$D$701,FALSE),MATCH('Sorted Data'!$D67,Rawdata!$D$1:$F$1,FALSE))</f>
        <v>#N/A</v>
      </c>
      <c r="BB67" s="3" t="e">
        <f>+INDEX(Rawdata!$D$1:$F$701,MATCH('Sorted Data'!BB$1&amp;'Sorted Data'!$E67,Rawdata!$D$1:$D$701,FALSE),MATCH('Sorted Data'!$D67,Rawdata!$D$1:$F$1,FALSE))</f>
        <v>#N/A</v>
      </c>
      <c r="BC67" s="3" t="e">
        <f>+INDEX(Rawdata!$D$1:$F$701,MATCH('Sorted Data'!BC$1&amp;'Sorted Data'!$E67,Rawdata!$D$1:$D$701,FALSE),MATCH('Sorted Data'!$D67,Rawdata!$D$1:$F$1,FALSE))</f>
        <v>#N/A</v>
      </c>
      <c r="BD67" s="3" t="e">
        <f>+INDEX(Rawdata!$D$1:$F$701,MATCH('Sorted Data'!BD$1&amp;'Sorted Data'!$E67,Rawdata!$D$1:$D$701,FALSE),MATCH('Sorted Data'!$D67,Rawdata!$D$1:$F$1,FALSE))</f>
        <v>#N/A</v>
      </c>
      <c r="BE67" s="3" t="e">
        <f>+INDEX(Rawdata!$D$1:$F$701,MATCH('Sorted Data'!BE$1&amp;'Sorted Data'!$E67,Rawdata!$D$1:$D$701,FALSE),MATCH('Sorted Data'!$D67,Rawdata!$D$1:$F$1,FALSE))</f>
        <v>#N/A</v>
      </c>
      <c r="BF67" s="3" t="e">
        <f>+INDEX(Rawdata!$D$1:$F$701,MATCH('Sorted Data'!BF$1&amp;'Sorted Data'!$E67,Rawdata!$D$1:$D$701,FALSE),MATCH('Sorted Data'!$D67,Rawdata!$D$1:$F$1,FALSE))</f>
        <v>#N/A</v>
      </c>
      <c r="BG67" s="3" t="e">
        <f>+INDEX(Rawdata!$D$1:$F$701,MATCH('Sorted Data'!BG$1&amp;'Sorted Data'!$E67,Rawdata!$D$1:$D$701,FALSE),MATCH('Sorted Data'!$D67,Rawdata!$D$1:$F$1,FALSE))</f>
        <v>#N/A</v>
      </c>
      <c r="BH67" s="3" t="e">
        <f>+INDEX(Rawdata!$D$1:$F$701,MATCH('Sorted Data'!BH$1&amp;'Sorted Data'!$E67,Rawdata!$D$1:$D$701,FALSE),MATCH('Sorted Data'!$D67,Rawdata!$D$1:$F$1,FALSE))</f>
        <v>#N/A</v>
      </c>
      <c r="BI67" s="3" t="e">
        <f>+INDEX(Rawdata!$D$1:$F$701,MATCH('Sorted Data'!BI$1&amp;'Sorted Data'!$E67,Rawdata!$D$1:$D$701,FALSE),MATCH('Sorted Data'!$D67,Rawdata!$D$1:$F$1,FALSE))</f>
        <v>#N/A</v>
      </c>
      <c r="BJ67" s="3" t="e">
        <f>+INDEX(Rawdata!$D$1:$F$701,MATCH('Sorted Data'!BJ$1&amp;'Sorted Data'!$E67,Rawdata!$D$1:$D$701,FALSE),MATCH('Sorted Data'!$D67,Rawdata!$D$1:$F$1,FALSE))</f>
        <v>#N/A</v>
      </c>
    </row>
    <row r="68" spans="2:62" x14ac:dyDescent="0.2">
      <c r="B68" t="str">
        <f>+B62</f>
        <v>Assault weapon law?</v>
      </c>
      <c r="C68">
        <f t="shared" si="4"/>
        <v>1</v>
      </c>
      <c r="D68" t="s">
        <v>2</v>
      </c>
      <c r="E68" s="6" t="s">
        <v>40</v>
      </c>
      <c r="F68" s="11" t="str">
        <f t="shared" si="5"/>
        <v>Assault weapon law?Handguns</v>
      </c>
      <c r="G68" s="3" t="e">
        <f>+INDEX(Rawdata!$D$1:$F$701,MATCH('Sorted Data'!G$1&amp;'Sorted Data'!$E68,Rawdata!$D$1:$D$701,FALSE),MATCH('Sorted Data'!$D68,Rawdata!$D$1:$F$1,FALSE))</f>
        <v>#N/A</v>
      </c>
      <c r="H68" s="3" t="e">
        <f>+INDEX(Rawdata!$D$1:$F$701,MATCH('Sorted Data'!H$1&amp;'Sorted Data'!$E68,Rawdata!$D$1:$D$701,FALSE),MATCH('Sorted Data'!$D68,Rawdata!$D$1:$F$1,FALSE))</f>
        <v>#N/A</v>
      </c>
      <c r="I68" s="3" t="str">
        <f>+INDEX(Rawdata!$D$1:$F$701,MATCH('Sorted Data'!I$1&amp;'Sorted Data'!$E68,Rawdata!$D$1:$D$701,FALSE),MATCH('Sorted Data'!$D68,Rawdata!$D$1:$F$1,FALSE))</f>
        <v>No</v>
      </c>
      <c r="J68" s="3" t="e">
        <f>+INDEX(Rawdata!$D$1:$F$701,MATCH('Sorted Data'!J$1&amp;'Sorted Data'!$E68,Rawdata!$D$1:$D$701,FALSE),MATCH('Sorted Data'!$D68,Rawdata!$D$1:$F$1,FALSE))</f>
        <v>#N/A</v>
      </c>
      <c r="K68" s="3" t="e">
        <f>+INDEX(Rawdata!$D$1:$F$701,MATCH('Sorted Data'!K$1&amp;'Sorted Data'!$E68,Rawdata!$D$1:$D$701,FALSE),MATCH('Sorted Data'!$D68,Rawdata!$D$1:$F$1,FALSE))</f>
        <v>#N/A</v>
      </c>
      <c r="L68" s="3" t="e">
        <f>+INDEX(Rawdata!$D$1:$F$701,MATCH('Sorted Data'!L$1&amp;'Sorted Data'!$E68,Rawdata!$D$1:$D$701,FALSE),MATCH('Sorted Data'!$D68,Rawdata!$D$1:$F$1,FALSE))</f>
        <v>#N/A</v>
      </c>
      <c r="M68" s="3" t="e">
        <f>+INDEX(Rawdata!$D$1:$F$701,MATCH('Sorted Data'!M$1&amp;'Sorted Data'!$E68,Rawdata!$D$1:$D$701,FALSE),MATCH('Sorted Data'!$D68,Rawdata!$D$1:$F$1,FALSE))</f>
        <v>#N/A</v>
      </c>
      <c r="N68" s="3" t="e">
        <f>+INDEX(Rawdata!$D$1:$F$701,MATCH('Sorted Data'!N$1&amp;'Sorted Data'!$E68,Rawdata!$D$1:$D$701,FALSE),MATCH('Sorted Data'!$D68,Rawdata!$D$1:$F$1,FALSE))</f>
        <v>#N/A</v>
      </c>
      <c r="O68" s="3" t="e">
        <f>+INDEX(Rawdata!$D$1:$F$701,MATCH('Sorted Data'!O$1&amp;'Sorted Data'!$E68,Rawdata!$D$1:$D$701,FALSE),MATCH('Sorted Data'!$D68,Rawdata!$D$1:$F$1,FALSE))</f>
        <v>#N/A</v>
      </c>
      <c r="P68" s="3" t="e">
        <f>+INDEX(Rawdata!$D$1:$F$701,MATCH('Sorted Data'!P$1&amp;'Sorted Data'!$E68,Rawdata!$D$1:$D$701,FALSE),MATCH('Sorted Data'!$D68,Rawdata!$D$1:$F$1,FALSE))</f>
        <v>#N/A</v>
      </c>
      <c r="Q68" s="3" t="e">
        <f>+INDEX(Rawdata!$D$1:$F$701,MATCH('Sorted Data'!Q$1&amp;'Sorted Data'!$E68,Rawdata!$D$1:$D$701,FALSE),MATCH('Sorted Data'!$D68,Rawdata!$D$1:$F$1,FALSE))</f>
        <v>#N/A</v>
      </c>
      <c r="R68" s="3" t="e">
        <f>+INDEX(Rawdata!$D$1:$F$701,MATCH('Sorted Data'!R$1&amp;'Sorted Data'!$E68,Rawdata!$D$1:$D$701,FALSE),MATCH('Sorted Data'!$D68,Rawdata!$D$1:$F$1,FALSE))</f>
        <v>#N/A</v>
      </c>
      <c r="S68" s="3" t="e">
        <f>+INDEX(Rawdata!$D$1:$F$701,MATCH('Sorted Data'!S$1&amp;'Sorted Data'!$E68,Rawdata!$D$1:$D$701,FALSE),MATCH('Sorted Data'!$D68,Rawdata!$D$1:$F$1,FALSE))</f>
        <v>#N/A</v>
      </c>
      <c r="T68" s="3" t="e">
        <f>+INDEX(Rawdata!$D$1:$F$701,MATCH('Sorted Data'!T$1&amp;'Sorted Data'!$E68,Rawdata!$D$1:$D$701,FALSE),MATCH('Sorted Data'!$D68,Rawdata!$D$1:$F$1,FALSE))</f>
        <v>#N/A</v>
      </c>
      <c r="U68" s="3" t="e">
        <f>+INDEX(Rawdata!$D$1:$F$701,MATCH('Sorted Data'!U$1&amp;'Sorted Data'!$E68,Rawdata!$D$1:$D$701,FALSE),MATCH('Sorted Data'!$D68,Rawdata!$D$1:$F$1,FALSE))</f>
        <v>#N/A</v>
      </c>
      <c r="V68" s="3" t="e">
        <f>+INDEX(Rawdata!$D$1:$F$701,MATCH('Sorted Data'!V$1&amp;'Sorted Data'!$E68,Rawdata!$D$1:$D$701,FALSE),MATCH('Sorted Data'!$D68,Rawdata!$D$1:$F$1,FALSE))</f>
        <v>#N/A</v>
      </c>
      <c r="W68" s="3" t="e">
        <f>+INDEX(Rawdata!$D$1:$F$701,MATCH('Sorted Data'!W$1&amp;'Sorted Data'!$E68,Rawdata!$D$1:$D$701,FALSE),MATCH('Sorted Data'!$D68,Rawdata!$D$1:$F$1,FALSE))</f>
        <v>#N/A</v>
      </c>
      <c r="X68" s="3" t="e">
        <f>+INDEX(Rawdata!$D$1:$F$701,MATCH('Sorted Data'!X$1&amp;'Sorted Data'!$E68,Rawdata!$D$1:$D$701,FALSE),MATCH('Sorted Data'!$D68,Rawdata!$D$1:$F$1,FALSE))</f>
        <v>#N/A</v>
      </c>
      <c r="Y68" s="3" t="e">
        <f>+INDEX(Rawdata!$D$1:$F$701,MATCH('Sorted Data'!Y$1&amp;'Sorted Data'!$E68,Rawdata!$D$1:$D$701,FALSE),MATCH('Sorted Data'!$D68,Rawdata!$D$1:$F$1,FALSE))</f>
        <v>#N/A</v>
      </c>
      <c r="Z68" s="3" t="e">
        <f>+INDEX(Rawdata!$D$1:$F$701,MATCH('Sorted Data'!Z$1&amp;'Sorted Data'!$E68,Rawdata!$D$1:$D$701,FALSE),MATCH('Sorted Data'!$D68,Rawdata!$D$1:$F$1,FALSE))</f>
        <v>#N/A</v>
      </c>
      <c r="AA68" s="3" t="e">
        <f>+INDEX(Rawdata!$D$1:$F$701,MATCH('Sorted Data'!AA$1&amp;'Sorted Data'!$E68,Rawdata!$D$1:$D$701,FALSE),MATCH('Sorted Data'!$D68,Rawdata!$D$1:$F$1,FALSE))</f>
        <v>#N/A</v>
      </c>
      <c r="AB68" s="3" t="e">
        <f>+INDEX(Rawdata!$D$1:$F$701,MATCH('Sorted Data'!AB$1&amp;'Sorted Data'!$E68,Rawdata!$D$1:$D$701,FALSE),MATCH('Sorted Data'!$D68,Rawdata!$D$1:$F$1,FALSE))</f>
        <v>#N/A</v>
      </c>
      <c r="AC68" s="3" t="e">
        <f>+INDEX(Rawdata!$D$1:$F$701,MATCH('Sorted Data'!AC$1&amp;'Sorted Data'!$E68,Rawdata!$D$1:$D$701,FALSE),MATCH('Sorted Data'!$D68,Rawdata!$D$1:$F$1,FALSE))</f>
        <v>#N/A</v>
      </c>
      <c r="AD68" s="3" t="e">
        <f>+INDEX(Rawdata!$D$1:$F$701,MATCH('Sorted Data'!AD$1&amp;'Sorted Data'!$E68,Rawdata!$D$1:$D$701,FALSE),MATCH('Sorted Data'!$D68,Rawdata!$D$1:$F$1,FALSE))</f>
        <v>#N/A</v>
      </c>
      <c r="AE68" s="3" t="e">
        <f>+INDEX(Rawdata!$D$1:$F$701,MATCH('Sorted Data'!AE$1&amp;'Sorted Data'!$E68,Rawdata!$D$1:$D$701,FALSE),MATCH('Sorted Data'!$D68,Rawdata!$D$1:$F$1,FALSE))</f>
        <v>#N/A</v>
      </c>
      <c r="AF68" s="3" t="e">
        <f>+INDEX(Rawdata!$D$1:$F$701,MATCH('Sorted Data'!AF$1&amp;'Sorted Data'!$E68,Rawdata!$D$1:$D$701,FALSE),MATCH('Sorted Data'!$D68,Rawdata!$D$1:$F$1,FALSE))</f>
        <v>#N/A</v>
      </c>
      <c r="AG68" s="3" t="e">
        <f>+INDEX(Rawdata!$D$1:$F$701,MATCH('Sorted Data'!AG$1&amp;'Sorted Data'!$E68,Rawdata!$D$1:$D$701,FALSE),MATCH('Sorted Data'!$D68,Rawdata!$D$1:$F$1,FALSE))</f>
        <v>#N/A</v>
      </c>
      <c r="AH68" s="3" t="e">
        <f>+INDEX(Rawdata!$D$1:$F$701,MATCH('Sorted Data'!AH$1&amp;'Sorted Data'!$E68,Rawdata!$D$1:$D$701,FALSE),MATCH('Sorted Data'!$D68,Rawdata!$D$1:$F$1,FALSE))</f>
        <v>#N/A</v>
      </c>
      <c r="AI68" s="3" t="e">
        <f>+INDEX(Rawdata!$D$1:$F$701,MATCH('Sorted Data'!AI$1&amp;'Sorted Data'!$E68,Rawdata!$D$1:$D$701,FALSE),MATCH('Sorted Data'!$D68,Rawdata!$D$1:$F$1,FALSE))</f>
        <v>#N/A</v>
      </c>
      <c r="AJ68" s="3" t="e">
        <f>+INDEX(Rawdata!$D$1:$F$701,MATCH('Sorted Data'!AJ$1&amp;'Sorted Data'!$E68,Rawdata!$D$1:$D$701,FALSE),MATCH('Sorted Data'!$D68,Rawdata!$D$1:$F$1,FALSE))</f>
        <v>#N/A</v>
      </c>
      <c r="AK68" s="3" t="e">
        <f>+INDEX(Rawdata!$D$1:$F$701,MATCH('Sorted Data'!AK$1&amp;'Sorted Data'!$E68,Rawdata!$D$1:$D$701,FALSE),MATCH('Sorted Data'!$D68,Rawdata!$D$1:$F$1,FALSE))</f>
        <v>#N/A</v>
      </c>
      <c r="AL68" s="3" t="e">
        <f>+INDEX(Rawdata!$D$1:$F$701,MATCH('Sorted Data'!AL$1&amp;'Sorted Data'!$E68,Rawdata!$D$1:$D$701,FALSE),MATCH('Sorted Data'!$D68,Rawdata!$D$1:$F$1,FALSE))</f>
        <v>#N/A</v>
      </c>
      <c r="AM68" s="3" t="e">
        <f>+INDEX(Rawdata!$D$1:$F$701,MATCH('Sorted Data'!AM$1&amp;'Sorted Data'!$E68,Rawdata!$D$1:$D$701,FALSE),MATCH('Sorted Data'!$D68,Rawdata!$D$1:$F$1,FALSE))</f>
        <v>#N/A</v>
      </c>
      <c r="AN68" s="3" t="e">
        <f>+INDEX(Rawdata!$D$1:$F$701,MATCH('Sorted Data'!AN$1&amp;'Sorted Data'!$E68,Rawdata!$D$1:$D$701,FALSE),MATCH('Sorted Data'!$D68,Rawdata!$D$1:$F$1,FALSE))</f>
        <v>#N/A</v>
      </c>
      <c r="AO68" s="3" t="e">
        <f>+INDEX(Rawdata!$D$1:$F$701,MATCH('Sorted Data'!AO$1&amp;'Sorted Data'!$E68,Rawdata!$D$1:$D$701,FALSE),MATCH('Sorted Data'!$D68,Rawdata!$D$1:$F$1,FALSE))</f>
        <v>#N/A</v>
      </c>
      <c r="AP68" s="3" t="e">
        <f>+INDEX(Rawdata!$D$1:$F$701,MATCH('Sorted Data'!AP$1&amp;'Sorted Data'!$E68,Rawdata!$D$1:$D$701,FALSE),MATCH('Sorted Data'!$D68,Rawdata!$D$1:$F$1,FALSE))</f>
        <v>#N/A</v>
      </c>
      <c r="AQ68" s="3" t="e">
        <f>+INDEX(Rawdata!$D$1:$F$701,MATCH('Sorted Data'!AQ$1&amp;'Sorted Data'!$E68,Rawdata!$D$1:$D$701,FALSE),MATCH('Sorted Data'!$D68,Rawdata!$D$1:$F$1,FALSE))</f>
        <v>#N/A</v>
      </c>
      <c r="AR68" s="3" t="e">
        <f>+INDEX(Rawdata!$D$1:$F$701,MATCH('Sorted Data'!AR$1&amp;'Sorted Data'!$E68,Rawdata!$D$1:$D$701,FALSE),MATCH('Sorted Data'!$D68,Rawdata!$D$1:$F$1,FALSE))</f>
        <v>#N/A</v>
      </c>
      <c r="AS68" s="3" t="e">
        <f>+INDEX(Rawdata!$D$1:$F$701,MATCH('Sorted Data'!AS$1&amp;'Sorted Data'!$E68,Rawdata!$D$1:$D$701,FALSE),MATCH('Sorted Data'!$D68,Rawdata!$D$1:$F$1,FALSE))</f>
        <v>#N/A</v>
      </c>
      <c r="AT68" s="3" t="e">
        <f>+INDEX(Rawdata!$D$1:$F$701,MATCH('Sorted Data'!AT$1&amp;'Sorted Data'!$E68,Rawdata!$D$1:$D$701,FALSE),MATCH('Sorted Data'!$D68,Rawdata!$D$1:$F$1,FALSE))</f>
        <v>#N/A</v>
      </c>
      <c r="AU68" s="3" t="e">
        <f>+INDEX(Rawdata!$D$1:$F$701,MATCH('Sorted Data'!AU$1&amp;'Sorted Data'!$E68,Rawdata!$D$1:$D$701,FALSE),MATCH('Sorted Data'!$D68,Rawdata!$D$1:$F$1,FALSE))</f>
        <v>#N/A</v>
      </c>
      <c r="AV68" s="3" t="e">
        <f>+INDEX(Rawdata!$D$1:$F$701,MATCH('Sorted Data'!AV$1&amp;'Sorted Data'!$E68,Rawdata!$D$1:$D$701,FALSE),MATCH('Sorted Data'!$D68,Rawdata!$D$1:$F$1,FALSE))</f>
        <v>#N/A</v>
      </c>
      <c r="AW68" s="3" t="e">
        <f>+INDEX(Rawdata!$D$1:$F$701,MATCH('Sorted Data'!AW$1&amp;'Sorted Data'!$E68,Rawdata!$D$1:$D$701,FALSE),MATCH('Sorted Data'!$D68,Rawdata!$D$1:$F$1,FALSE))</f>
        <v>#N/A</v>
      </c>
      <c r="AX68" s="3" t="e">
        <f>+INDEX(Rawdata!$D$1:$F$701,MATCH('Sorted Data'!AX$1&amp;'Sorted Data'!$E68,Rawdata!$D$1:$D$701,FALSE),MATCH('Sorted Data'!$D68,Rawdata!$D$1:$F$1,FALSE))</f>
        <v>#N/A</v>
      </c>
      <c r="AY68" s="3" t="e">
        <f>+INDEX(Rawdata!$D$1:$F$701,MATCH('Sorted Data'!AY$1&amp;'Sorted Data'!$E68,Rawdata!$D$1:$D$701,FALSE),MATCH('Sorted Data'!$D68,Rawdata!$D$1:$F$1,FALSE))</f>
        <v>#N/A</v>
      </c>
      <c r="AZ68" s="3" t="e">
        <f>+INDEX(Rawdata!$D$1:$F$701,MATCH('Sorted Data'!AZ$1&amp;'Sorted Data'!$E68,Rawdata!$D$1:$D$701,FALSE),MATCH('Sorted Data'!$D68,Rawdata!$D$1:$F$1,FALSE))</f>
        <v>#N/A</v>
      </c>
      <c r="BA68" s="3" t="e">
        <f>+INDEX(Rawdata!$D$1:$F$701,MATCH('Sorted Data'!BA$1&amp;'Sorted Data'!$E68,Rawdata!$D$1:$D$701,FALSE),MATCH('Sorted Data'!$D68,Rawdata!$D$1:$F$1,FALSE))</f>
        <v>#N/A</v>
      </c>
      <c r="BB68" s="3" t="e">
        <f>+INDEX(Rawdata!$D$1:$F$701,MATCH('Sorted Data'!BB$1&amp;'Sorted Data'!$E68,Rawdata!$D$1:$D$701,FALSE),MATCH('Sorted Data'!$D68,Rawdata!$D$1:$F$1,FALSE))</f>
        <v>#N/A</v>
      </c>
      <c r="BC68" s="3" t="e">
        <f>+INDEX(Rawdata!$D$1:$F$701,MATCH('Sorted Data'!BC$1&amp;'Sorted Data'!$E68,Rawdata!$D$1:$D$701,FALSE),MATCH('Sorted Data'!$D68,Rawdata!$D$1:$F$1,FALSE))</f>
        <v>#N/A</v>
      </c>
      <c r="BD68" s="3" t="e">
        <f>+INDEX(Rawdata!$D$1:$F$701,MATCH('Sorted Data'!BD$1&amp;'Sorted Data'!$E68,Rawdata!$D$1:$D$701,FALSE),MATCH('Sorted Data'!$D68,Rawdata!$D$1:$F$1,FALSE))</f>
        <v>#N/A</v>
      </c>
      <c r="BE68" s="3" t="e">
        <f>+INDEX(Rawdata!$D$1:$F$701,MATCH('Sorted Data'!BE$1&amp;'Sorted Data'!$E68,Rawdata!$D$1:$D$701,FALSE),MATCH('Sorted Data'!$D68,Rawdata!$D$1:$F$1,FALSE))</f>
        <v>#N/A</v>
      </c>
      <c r="BF68" s="3" t="e">
        <f>+INDEX(Rawdata!$D$1:$F$701,MATCH('Sorted Data'!BF$1&amp;'Sorted Data'!$E68,Rawdata!$D$1:$D$701,FALSE),MATCH('Sorted Data'!$D68,Rawdata!$D$1:$F$1,FALSE))</f>
        <v>#N/A</v>
      </c>
      <c r="BG68" s="3" t="e">
        <f>+INDEX(Rawdata!$D$1:$F$701,MATCH('Sorted Data'!BG$1&amp;'Sorted Data'!$E68,Rawdata!$D$1:$D$701,FALSE),MATCH('Sorted Data'!$D68,Rawdata!$D$1:$F$1,FALSE))</f>
        <v>#N/A</v>
      </c>
      <c r="BH68" s="3" t="e">
        <f>+INDEX(Rawdata!$D$1:$F$701,MATCH('Sorted Data'!BH$1&amp;'Sorted Data'!$E68,Rawdata!$D$1:$D$701,FALSE),MATCH('Sorted Data'!$D68,Rawdata!$D$1:$F$1,FALSE))</f>
        <v>#N/A</v>
      </c>
      <c r="BI68" s="3" t="e">
        <f>+INDEX(Rawdata!$D$1:$F$701,MATCH('Sorted Data'!BI$1&amp;'Sorted Data'!$E68,Rawdata!$D$1:$D$701,FALSE),MATCH('Sorted Data'!$D68,Rawdata!$D$1:$F$1,FALSE))</f>
        <v>#N/A</v>
      </c>
      <c r="BJ68" s="3" t="e">
        <f>+INDEX(Rawdata!$D$1:$F$701,MATCH('Sorted Data'!BJ$1&amp;'Sorted Data'!$E68,Rawdata!$D$1:$D$701,FALSE),MATCH('Sorted Data'!$D68,Rawdata!$D$1:$F$1,FALSE))</f>
        <v>#N/A</v>
      </c>
    </row>
    <row r="69" spans="2:62" x14ac:dyDescent="0.2">
      <c r="B69" t="str">
        <f>+E69</f>
        <v>Magazine Capacity Restriction?</v>
      </c>
      <c r="C69">
        <f t="shared" si="4"/>
        <v>38</v>
      </c>
      <c r="D69" t="s">
        <v>2</v>
      </c>
      <c r="E69" s="6" t="s">
        <v>41</v>
      </c>
      <c r="F69" s="11" t="str">
        <f t="shared" si="5"/>
        <v>Magazine Capacity Restriction?Handguns</v>
      </c>
      <c r="G69" s="3" t="e">
        <f>+INDEX(Rawdata!$D$1:$F$701,MATCH('Sorted Data'!G$1&amp;'Sorted Data'!$E69,Rawdata!$D$1:$D$701,FALSE),MATCH('Sorted Data'!$D69,Rawdata!$D$1:$F$1,FALSE))</f>
        <v>#N/A</v>
      </c>
      <c r="H69" s="3" t="e">
        <f>+INDEX(Rawdata!$D$1:$F$701,MATCH('Sorted Data'!H$1&amp;'Sorted Data'!$E69,Rawdata!$D$1:$D$701,FALSE),MATCH('Sorted Data'!$D69,Rawdata!$D$1:$F$1,FALSE))</f>
        <v>#N/A</v>
      </c>
      <c r="I69" s="3" t="str">
        <f>+INDEX(Rawdata!$D$1:$F$701,MATCH('Sorted Data'!I$1&amp;'Sorted Data'!$E69,Rawdata!$D$1:$D$701,FALSE),MATCH('Sorted Data'!$D69,Rawdata!$D$1:$F$1,FALSE))</f>
        <v>No</v>
      </c>
      <c r="J69" s="3" t="str">
        <f>+INDEX(Rawdata!$D$1:$F$701,MATCH('Sorted Data'!J$1&amp;'Sorted Data'!$E69,Rawdata!$D$1:$D$701,FALSE),MATCH('Sorted Data'!$D69,Rawdata!$D$1:$F$1,FALSE))</f>
        <v>No</v>
      </c>
      <c r="K69" s="3" t="str">
        <f>+INDEX(Rawdata!$D$1:$F$701,MATCH('Sorted Data'!K$1&amp;'Sorted Data'!$E69,Rawdata!$D$1:$D$701,FALSE),MATCH('Sorted Data'!$D69,Rawdata!$D$1:$F$1,FALSE))</f>
        <v>Yes</v>
      </c>
      <c r="L69" s="3" t="str">
        <f>+INDEX(Rawdata!$D$1:$F$701,MATCH('Sorted Data'!L$1&amp;'Sorted Data'!$E69,Rawdata!$D$1:$D$701,FALSE),MATCH('Sorted Data'!$D69,Rawdata!$D$1:$F$1,FALSE))</f>
        <v>Yes</v>
      </c>
      <c r="M69" s="3" t="str">
        <f>+INDEX(Rawdata!$D$1:$F$701,MATCH('Sorted Data'!M$1&amp;'Sorted Data'!$E69,Rawdata!$D$1:$D$701,FALSE),MATCH('Sorted Data'!$D69,Rawdata!$D$1:$F$1,FALSE))</f>
        <v>Yes</v>
      </c>
      <c r="N69" s="3" t="str">
        <f>+INDEX(Rawdata!$D$1:$F$701,MATCH('Sorted Data'!N$1&amp;'Sorted Data'!$E69,Rawdata!$D$1:$D$701,FALSE),MATCH('Sorted Data'!$D69,Rawdata!$D$1:$F$1,FALSE))</f>
        <v>No</v>
      </c>
      <c r="O69" s="3" t="str">
        <f>+INDEX(Rawdata!$D$1:$F$701,MATCH('Sorted Data'!O$1&amp;'Sorted Data'!$E69,Rawdata!$D$1:$D$701,FALSE),MATCH('Sorted Data'!$D69,Rawdata!$D$1:$F$1,FALSE))</f>
        <v>Yes</v>
      </c>
      <c r="P69" s="3" t="str">
        <f>+INDEX(Rawdata!$D$1:$F$701,MATCH('Sorted Data'!P$1&amp;'Sorted Data'!$E69,Rawdata!$D$1:$D$701,FALSE),MATCH('Sorted Data'!$D69,Rawdata!$D$1:$F$1,FALSE))</f>
        <v>No</v>
      </c>
      <c r="Q69" s="3" t="str">
        <f>+INDEX(Rawdata!$D$1:$F$701,MATCH('Sorted Data'!Q$1&amp;'Sorted Data'!$E69,Rawdata!$D$1:$D$701,FALSE),MATCH('Sorted Data'!$D69,Rawdata!$D$1:$F$1,FALSE))</f>
        <v>No</v>
      </c>
      <c r="R69" s="3" t="str">
        <f>+INDEX(Rawdata!$D$1:$F$701,MATCH('Sorted Data'!R$1&amp;'Sorted Data'!$E69,Rawdata!$D$1:$D$701,FALSE),MATCH('Sorted Data'!$D69,Rawdata!$D$1:$F$1,FALSE))</f>
        <v>Yes</v>
      </c>
      <c r="S69" s="3" t="str">
        <f>+INDEX(Rawdata!$D$1:$F$701,MATCH('Sorted Data'!S$1&amp;'Sorted Data'!$E69,Rawdata!$D$1:$D$701,FALSE),MATCH('Sorted Data'!$D69,Rawdata!$D$1:$F$1,FALSE))</f>
        <v>No</v>
      </c>
      <c r="T69" s="3" t="str">
        <f>+INDEX(Rawdata!$D$1:$F$701,MATCH('Sorted Data'!T$1&amp;'Sorted Data'!$E69,Rawdata!$D$1:$D$701,FALSE),MATCH('Sorted Data'!$D69,Rawdata!$D$1:$F$1,FALSE))</f>
        <v>No</v>
      </c>
      <c r="U69" s="3" t="str">
        <f>+INDEX(Rawdata!$D$1:$F$701,MATCH('Sorted Data'!U$1&amp;'Sorted Data'!$E69,Rawdata!$D$1:$D$701,FALSE),MATCH('Sorted Data'!$D69,Rawdata!$D$1:$F$1,FALSE))</f>
        <v>No</v>
      </c>
      <c r="V69" s="3" t="str">
        <f>+INDEX(Rawdata!$D$1:$F$701,MATCH('Sorted Data'!V$1&amp;'Sorted Data'!$E69,Rawdata!$D$1:$D$701,FALSE),MATCH('Sorted Data'!$D69,Rawdata!$D$1:$F$1,FALSE))</f>
        <v>No</v>
      </c>
      <c r="W69" s="3" t="str">
        <f>+INDEX(Rawdata!$D$1:$F$701,MATCH('Sorted Data'!W$1&amp;'Sorted Data'!$E69,Rawdata!$D$1:$D$701,FALSE),MATCH('Sorted Data'!$D69,Rawdata!$D$1:$F$1,FALSE))</f>
        <v>No</v>
      </c>
      <c r="X69" s="3" t="str">
        <f>+INDEX(Rawdata!$D$1:$F$701,MATCH('Sorted Data'!X$1&amp;'Sorted Data'!$E69,Rawdata!$D$1:$D$701,FALSE),MATCH('Sorted Data'!$D69,Rawdata!$D$1:$F$1,FALSE))</f>
        <v>No</v>
      </c>
      <c r="Y69" s="3" t="str">
        <f>+INDEX(Rawdata!$D$1:$F$701,MATCH('Sorted Data'!Y$1&amp;'Sorted Data'!$E69,Rawdata!$D$1:$D$701,FALSE),MATCH('Sorted Data'!$D69,Rawdata!$D$1:$F$1,FALSE))</f>
        <v>No</v>
      </c>
      <c r="Z69" s="3" t="str">
        <f>+INDEX(Rawdata!$D$1:$F$701,MATCH('Sorted Data'!Z$1&amp;'Sorted Data'!$E69,Rawdata!$D$1:$D$701,FALSE),MATCH('Sorted Data'!$D69,Rawdata!$D$1:$F$1,FALSE))</f>
        <v>No</v>
      </c>
      <c r="AA69" s="3" t="str">
        <f>+INDEX(Rawdata!$D$1:$F$701,MATCH('Sorted Data'!AA$1&amp;'Sorted Data'!$E69,Rawdata!$D$1:$D$701,FALSE),MATCH('Sorted Data'!$D69,Rawdata!$D$1:$F$1,FALSE))</f>
        <v>Yes</v>
      </c>
      <c r="AB69" s="3" t="str">
        <f>+INDEX(Rawdata!$D$1:$F$701,MATCH('Sorted Data'!AB$1&amp;'Sorted Data'!$E69,Rawdata!$D$1:$D$701,FALSE),MATCH('Sorted Data'!$D69,Rawdata!$D$1:$F$1,FALSE))</f>
        <v>Yes</v>
      </c>
      <c r="AC69" s="3" t="str">
        <f>+INDEX(Rawdata!$D$1:$F$701,MATCH('Sorted Data'!AC$1&amp;'Sorted Data'!$E69,Rawdata!$D$1:$D$701,FALSE),MATCH('Sorted Data'!$D69,Rawdata!$D$1:$F$1,FALSE))</f>
        <v>No</v>
      </c>
      <c r="AD69" s="3" t="str">
        <f>+INDEX(Rawdata!$D$1:$F$701,MATCH('Sorted Data'!AD$1&amp;'Sorted Data'!$E69,Rawdata!$D$1:$D$701,FALSE),MATCH('Sorted Data'!$D69,Rawdata!$D$1:$F$1,FALSE))</f>
        <v>No</v>
      </c>
      <c r="AE69" s="3" t="e">
        <f>+INDEX(Rawdata!$D$1:$F$701,MATCH('Sorted Data'!AE$1&amp;'Sorted Data'!$E69,Rawdata!$D$1:$D$701,FALSE),MATCH('Sorted Data'!$D69,Rawdata!$D$1:$F$1,FALSE))</f>
        <v>#N/A</v>
      </c>
      <c r="AF69" s="3" t="str">
        <f>+INDEX(Rawdata!$D$1:$F$701,MATCH('Sorted Data'!AF$1&amp;'Sorted Data'!$E69,Rawdata!$D$1:$D$701,FALSE),MATCH('Sorted Data'!$D69,Rawdata!$D$1:$F$1,FALSE))</f>
        <v>No</v>
      </c>
      <c r="AG69" s="3" t="str">
        <f>+INDEX(Rawdata!$D$1:$F$701,MATCH('Sorted Data'!AG$1&amp;'Sorted Data'!$E69,Rawdata!$D$1:$D$701,FALSE),MATCH('Sorted Data'!$D69,Rawdata!$D$1:$F$1,FALSE))</f>
        <v>No</v>
      </c>
      <c r="AH69" s="3" t="e">
        <f>+INDEX(Rawdata!$D$1:$F$701,MATCH('Sorted Data'!AH$1&amp;'Sorted Data'!$E69,Rawdata!$D$1:$D$701,FALSE),MATCH('Sorted Data'!$D69,Rawdata!$D$1:$F$1,FALSE))</f>
        <v>#N/A</v>
      </c>
      <c r="AI69" s="3" t="str">
        <f>+INDEX(Rawdata!$D$1:$F$701,MATCH('Sorted Data'!AI$1&amp;'Sorted Data'!$E69,Rawdata!$D$1:$D$701,FALSE),MATCH('Sorted Data'!$D69,Rawdata!$D$1:$F$1,FALSE))</f>
        <v>No</v>
      </c>
      <c r="AJ69" s="3" t="str">
        <f>+INDEX(Rawdata!$D$1:$F$701,MATCH('Sorted Data'!AJ$1&amp;'Sorted Data'!$E69,Rawdata!$D$1:$D$701,FALSE),MATCH('Sorted Data'!$D69,Rawdata!$D$1:$F$1,FALSE))</f>
        <v>No</v>
      </c>
      <c r="AK69" s="3" t="str">
        <f>+INDEX(Rawdata!$D$1:$F$701,MATCH('Sorted Data'!AK$1&amp;'Sorted Data'!$E69,Rawdata!$D$1:$D$701,FALSE),MATCH('Sorted Data'!$D69,Rawdata!$D$1:$F$1,FALSE))</f>
        <v>Yes</v>
      </c>
      <c r="AL69" s="3" t="str">
        <f>+INDEX(Rawdata!$D$1:$F$701,MATCH('Sorted Data'!AL$1&amp;'Sorted Data'!$E69,Rawdata!$D$1:$D$701,FALSE),MATCH('Sorted Data'!$D69,Rawdata!$D$1:$F$1,FALSE))</f>
        <v>No</v>
      </c>
      <c r="AM69" s="3" t="str">
        <f>+INDEX(Rawdata!$D$1:$F$701,MATCH('Sorted Data'!AM$1&amp;'Sorted Data'!$E69,Rawdata!$D$1:$D$701,FALSE),MATCH('Sorted Data'!$D69,Rawdata!$D$1:$F$1,FALSE))</f>
        <v>Yes</v>
      </c>
      <c r="AN69" s="3" t="e">
        <f>+INDEX(Rawdata!$D$1:$F$701,MATCH('Sorted Data'!AN$1&amp;'Sorted Data'!$E69,Rawdata!$D$1:$D$701,FALSE),MATCH('Sorted Data'!$D69,Rawdata!$D$1:$F$1,FALSE))</f>
        <v>#N/A</v>
      </c>
      <c r="AO69" s="3" t="str">
        <f>+INDEX(Rawdata!$D$1:$F$701,MATCH('Sorted Data'!AO$1&amp;'Sorted Data'!$E69,Rawdata!$D$1:$D$701,FALSE),MATCH('Sorted Data'!$D69,Rawdata!$D$1:$F$1,FALSE))</f>
        <v>No</v>
      </c>
      <c r="AP69" s="3" t="e">
        <f>+INDEX(Rawdata!$D$1:$F$701,MATCH('Sorted Data'!AP$1&amp;'Sorted Data'!$E69,Rawdata!$D$1:$D$701,FALSE),MATCH('Sorted Data'!$D69,Rawdata!$D$1:$F$1,FALSE))</f>
        <v>#N/A</v>
      </c>
      <c r="AQ69" s="3" t="e">
        <f>+INDEX(Rawdata!$D$1:$F$701,MATCH('Sorted Data'!AQ$1&amp;'Sorted Data'!$E69,Rawdata!$D$1:$D$701,FALSE),MATCH('Sorted Data'!$D69,Rawdata!$D$1:$F$1,FALSE))</f>
        <v>#N/A</v>
      </c>
      <c r="AR69" s="3" t="e">
        <f>+INDEX(Rawdata!$D$1:$F$701,MATCH('Sorted Data'!AR$1&amp;'Sorted Data'!$E69,Rawdata!$D$1:$D$701,FALSE),MATCH('Sorted Data'!$D69,Rawdata!$D$1:$F$1,FALSE))</f>
        <v>#N/A</v>
      </c>
      <c r="AS69" s="3" t="e">
        <f>+INDEX(Rawdata!$D$1:$F$701,MATCH('Sorted Data'!AS$1&amp;'Sorted Data'!$E69,Rawdata!$D$1:$D$701,FALSE),MATCH('Sorted Data'!$D69,Rawdata!$D$1:$F$1,FALSE))</f>
        <v>#N/A</v>
      </c>
      <c r="AT69" s="3" t="e">
        <f>+INDEX(Rawdata!$D$1:$F$701,MATCH('Sorted Data'!AT$1&amp;'Sorted Data'!$E69,Rawdata!$D$1:$D$701,FALSE),MATCH('Sorted Data'!$D69,Rawdata!$D$1:$F$1,FALSE))</f>
        <v>#N/A</v>
      </c>
      <c r="AU69" s="3" t="str">
        <f>+INDEX(Rawdata!$D$1:$F$701,MATCH('Sorted Data'!AU$1&amp;'Sorted Data'!$E69,Rawdata!$D$1:$D$701,FALSE),MATCH('Sorted Data'!$D69,Rawdata!$D$1:$F$1,FALSE))</f>
        <v>No</v>
      </c>
      <c r="AV69" s="3" t="str">
        <f>+INDEX(Rawdata!$D$1:$F$701,MATCH('Sorted Data'!AV$1&amp;'Sorted Data'!$E69,Rawdata!$D$1:$D$701,FALSE),MATCH('Sorted Data'!$D69,Rawdata!$D$1:$F$1,FALSE))</f>
        <v>No</v>
      </c>
      <c r="AW69" s="3" t="str">
        <f>+INDEX(Rawdata!$D$1:$F$701,MATCH('Sorted Data'!AW$1&amp;'Sorted Data'!$E69,Rawdata!$D$1:$D$701,FALSE),MATCH('Sorted Data'!$D69,Rawdata!$D$1:$F$1,FALSE))</f>
        <v>No</v>
      </c>
      <c r="AX69" s="3" t="str">
        <f>+INDEX(Rawdata!$D$1:$F$701,MATCH('Sorted Data'!AX$1&amp;'Sorted Data'!$E69,Rawdata!$D$1:$D$701,FALSE),MATCH('Sorted Data'!$D69,Rawdata!$D$1:$F$1,FALSE))</f>
        <v>No</v>
      </c>
      <c r="AY69" s="3" t="e">
        <f>+INDEX(Rawdata!$D$1:$F$701,MATCH('Sorted Data'!AY$1&amp;'Sorted Data'!$E69,Rawdata!$D$1:$D$701,FALSE),MATCH('Sorted Data'!$D69,Rawdata!$D$1:$F$1,FALSE))</f>
        <v>#N/A</v>
      </c>
      <c r="AZ69" s="3" t="e">
        <f>+INDEX(Rawdata!$D$1:$F$701,MATCH('Sorted Data'!AZ$1&amp;'Sorted Data'!$E69,Rawdata!$D$1:$D$701,FALSE),MATCH('Sorted Data'!$D69,Rawdata!$D$1:$F$1,FALSE))</f>
        <v>#N/A</v>
      </c>
      <c r="BA69" s="3" t="e">
        <f>+INDEX(Rawdata!$D$1:$F$701,MATCH('Sorted Data'!BA$1&amp;'Sorted Data'!$E69,Rawdata!$D$1:$D$701,FALSE),MATCH('Sorted Data'!$D69,Rawdata!$D$1:$F$1,FALSE))</f>
        <v>#N/A</v>
      </c>
      <c r="BB69" s="3" t="e">
        <f>+INDEX(Rawdata!$D$1:$F$701,MATCH('Sorted Data'!BB$1&amp;'Sorted Data'!$E69,Rawdata!$D$1:$D$701,FALSE),MATCH('Sorted Data'!$D69,Rawdata!$D$1:$F$1,FALSE))</f>
        <v>#N/A</v>
      </c>
      <c r="BC69" s="3" t="e">
        <f>+INDEX(Rawdata!$D$1:$F$701,MATCH('Sorted Data'!BC$1&amp;'Sorted Data'!$E69,Rawdata!$D$1:$D$701,FALSE),MATCH('Sorted Data'!$D69,Rawdata!$D$1:$F$1,FALSE))</f>
        <v>#N/A</v>
      </c>
      <c r="BD69" s="3" t="e">
        <f>+INDEX(Rawdata!$D$1:$F$701,MATCH('Sorted Data'!BD$1&amp;'Sorted Data'!$E69,Rawdata!$D$1:$D$701,FALSE),MATCH('Sorted Data'!$D69,Rawdata!$D$1:$F$1,FALSE))</f>
        <v>#N/A</v>
      </c>
      <c r="BE69" s="3" t="str">
        <f>+INDEX(Rawdata!$D$1:$F$701,MATCH('Sorted Data'!BE$1&amp;'Sorted Data'!$E69,Rawdata!$D$1:$D$701,FALSE),MATCH('Sorted Data'!$D69,Rawdata!$D$1:$F$1,FALSE))</f>
        <v>No</v>
      </c>
      <c r="BF69" s="3" t="str">
        <f>+INDEX(Rawdata!$D$1:$F$701,MATCH('Sorted Data'!BF$1&amp;'Sorted Data'!$E69,Rawdata!$D$1:$D$701,FALSE),MATCH('Sorted Data'!$D69,Rawdata!$D$1:$F$1,FALSE))</f>
        <v>No</v>
      </c>
      <c r="BG69" s="3" t="str">
        <f>+INDEX(Rawdata!$D$1:$F$701,MATCH('Sorted Data'!BG$1&amp;'Sorted Data'!$E69,Rawdata!$D$1:$D$701,FALSE),MATCH('Sorted Data'!$D69,Rawdata!$D$1:$F$1,FALSE))</f>
        <v>No</v>
      </c>
      <c r="BH69" s="3" t="str">
        <f>+INDEX(Rawdata!$D$1:$F$701,MATCH('Sorted Data'!BH$1&amp;'Sorted Data'!$E69,Rawdata!$D$1:$D$701,FALSE),MATCH('Sorted Data'!$D69,Rawdata!$D$1:$F$1,FALSE))</f>
        <v>Yes</v>
      </c>
      <c r="BI69" s="3" t="str">
        <f>+INDEX(Rawdata!$D$1:$F$701,MATCH('Sorted Data'!BI$1&amp;'Sorted Data'!$E69,Rawdata!$D$1:$D$701,FALSE),MATCH('Sorted Data'!$D69,Rawdata!$D$1:$F$1,FALSE))</f>
        <v>No</v>
      </c>
      <c r="BJ69" s="3" t="str">
        <f>+INDEX(Rawdata!$D$1:$F$701,MATCH('Sorted Data'!BJ$1&amp;'Sorted Data'!$E69,Rawdata!$D$1:$D$701,FALSE),MATCH('Sorted Data'!$D69,Rawdata!$D$1:$F$1,FALSE))</f>
        <v>Yes</v>
      </c>
    </row>
    <row r="70" spans="2:62" x14ac:dyDescent="0.2">
      <c r="C70">
        <f t="shared" si="4"/>
        <v>1</v>
      </c>
      <c r="D70" t="s">
        <v>2</v>
      </c>
      <c r="E70" s="7" t="s">
        <v>55</v>
      </c>
      <c r="F70" s="11" t="str">
        <f t="shared" si="5"/>
        <v>Handguns</v>
      </c>
      <c r="G70" s="3" t="e">
        <f>+INDEX(Rawdata!$D$1:$F$701,MATCH('Sorted Data'!G$1&amp;'Sorted Data'!$E70,Rawdata!$D$1:$D$701,FALSE),MATCH('Sorted Data'!$D70,Rawdata!$D$1:$F$1,FALSE))</f>
        <v>#N/A</v>
      </c>
      <c r="H70" s="3" t="e">
        <f>+INDEX(Rawdata!$D$1:$F$701,MATCH('Sorted Data'!H$1&amp;'Sorted Data'!$E70,Rawdata!$D$1:$D$701,FALSE),MATCH('Sorted Data'!$D70,Rawdata!$D$1:$F$1,FALSE))</f>
        <v>#N/A</v>
      </c>
      <c r="I70" s="3" t="str">
        <f>+INDEX(Rawdata!$D$1:$F$701,MATCH('Sorted Data'!I$1&amp;'Sorted Data'!$E70,Rawdata!$D$1:$D$701,FALSE),MATCH('Sorted Data'!$D70,Rawdata!$D$1:$F$1,FALSE))</f>
        <v>Yes</v>
      </c>
      <c r="J70" s="3" t="e">
        <f>+INDEX(Rawdata!$D$1:$F$701,MATCH('Sorted Data'!J$1&amp;'Sorted Data'!$E70,Rawdata!$D$1:$D$701,FALSE),MATCH('Sorted Data'!$D70,Rawdata!$D$1:$F$1,FALSE))</f>
        <v>#N/A</v>
      </c>
      <c r="K70" s="3" t="e">
        <f>+INDEX(Rawdata!$D$1:$F$701,MATCH('Sorted Data'!K$1&amp;'Sorted Data'!$E70,Rawdata!$D$1:$D$701,FALSE),MATCH('Sorted Data'!$D70,Rawdata!$D$1:$F$1,FALSE))</f>
        <v>#N/A</v>
      </c>
      <c r="L70" s="3" t="e">
        <f>+INDEX(Rawdata!$D$1:$F$701,MATCH('Sorted Data'!L$1&amp;'Sorted Data'!$E70,Rawdata!$D$1:$D$701,FALSE),MATCH('Sorted Data'!$D70,Rawdata!$D$1:$F$1,FALSE))</f>
        <v>#N/A</v>
      </c>
      <c r="M70" s="3" t="e">
        <f>+INDEX(Rawdata!$D$1:$F$701,MATCH('Sorted Data'!M$1&amp;'Sorted Data'!$E70,Rawdata!$D$1:$D$701,FALSE),MATCH('Sorted Data'!$D70,Rawdata!$D$1:$F$1,FALSE))</f>
        <v>#N/A</v>
      </c>
      <c r="N70" s="3" t="e">
        <f>+INDEX(Rawdata!$D$1:$F$701,MATCH('Sorted Data'!N$1&amp;'Sorted Data'!$E70,Rawdata!$D$1:$D$701,FALSE),MATCH('Sorted Data'!$D70,Rawdata!$D$1:$F$1,FALSE))</f>
        <v>#N/A</v>
      </c>
      <c r="O70" s="3" t="e">
        <f>+INDEX(Rawdata!$D$1:$F$701,MATCH('Sorted Data'!O$1&amp;'Sorted Data'!$E70,Rawdata!$D$1:$D$701,FALSE),MATCH('Sorted Data'!$D70,Rawdata!$D$1:$F$1,FALSE))</f>
        <v>#N/A</v>
      </c>
      <c r="P70" s="3" t="e">
        <f>+INDEX(Rawdata!$D$1:$F$701,MATCH('Sorted Data'!P$1&amp;'Sorted Data'!$E70,Rawdata!$D$1:$D$701,FALSE),MATCH('Sorted Data'!$D70,Rawdata!$D$1:$F$1,FALSE))</f>
        <v>#N/A</v>
      </c>
      <c r="Q70" s="3" t="e">
        <f>+INDEX(Rawdata!$D$1:$F$701,MATCH('Sorted Data'!Q$1&amp;'Sorted Data'!$E70,Rawdata!$D$1:$D$701,FALSE),MATCH('Sorted Data'!$D70,Rawdata!$D$1:$F$1,FALSE))</f>
        <v>#N/A</v>
      </c>
      <c r="R70" s="3" t="e">
        <f>+INDEX(Rawdata!$D$1:$F$701,MATCH('Sorted Data'!R$1&amp;'Sorted Data'!$E70,Rawdata!$D$1:$D$701,FALSE),MATCH('Sorted Data'!$D70,Rawdata!$D$1:$F$1,FALSE))</f>
        <v>#N/A</v>
      </c>
      <c r="S70" s="3" t="e">
        <f>+INDEX(Rawdata!$D$1:$F$701,MATCH('Sorted Data'!S$1&amp;'Sorted Data'!$E70,Rawdata!$D$1:$D$701,FALSE),MATCH('Sorted Data'!$D70,Rawdata!$D$1:$F$1,FALSE))</f>
        <v>#N/A</v>
      </c>
      <c r="T70" s="3" t="e">
        <f>+INDEX(Rawdata!$D$1:$F$701,MATCH('Sorted Data'!T$1&amp;'Sorted Data'!$E70,Rawdata!$D$1:$D$701,FALSE),MATCH('Sorted Data'!$D70,Rawdata!$D$1:$F$1,FALSE))</f>
        <v>#N/A</v>
      </c>
      <c r="U70" s="3" t="e">
        <f>+INDEX(Rawdata!$D$1:$F$701,MATCH('Sorted Data'!U$1&amp;'Sorted Data'!$E70,Rawdata!$D$1:$D$701,FALSE),MATCH('Sorted Data'!$D70,Rawdata!$D$1:$F$1,FALSE))</f>
        <v>#N/A</v>
      </c>
      <c r="V70" s="3" t="e">
        <f>+INDEX(Rawdata!$D$1:$F$701,MATCH('Sorted Data'!V$1&amp;'Sorted Data'!$E70,Rawdata!$D$1:$D$701,FALSE),MATCH('Sorted Data'!$D70,Rawdata!$D$1:$F$1,FALSE))</f>
        <v>#N/A</v>
      </c>
      <c r="W70" s="3" t="e">
        <f>+INDEX(Rawdata!$D$1:$F$701,MATCH('Sorted Data'!W$1&amp;'Sorted Data'!$E70,Rawdata!$D$1:$D$701,FALSE),MATCH('Sorted Data'!$D70,Rawdata!$D$1:$F$1,FALSE))</f>
        <v>#N/A</v>
      </c>
      <c r="X70" s="3" t="e">
        <f>+INDEX(Rawdata!$D$1:$F$701,MATCH('Sorted Data'!X$1&amp;'Sorted Data'!$E70,Rawdata!$D$1:$D$701,FALSE),MATCH('Sorted Data'!$D70,Rawdata!$D$1:$F$1,FALSE))</f>
        <v>#N/A</v>
      </c>
      <c r="Y70" s="3" t="e">
        <f>+INDEX(Rawdata!$D$1:$F$701,MATCH('Sorted Data'!Y$1&amp;'Sorted Data'!$E70,Rawdata!$D$1:$D$701,FALSE),MATCH('Sorted Data'!$D70,Rawdata!$D$1:$F$1,FALSE))</f>
        <v>#N/A</v>
      </c>
      <c r="Z70" s="3" t="e">
        <f>+INDEX(Rawdata!$D$1:$F$701,MATCH('Sorted Data'!Z$1&amp;'Sorted Data'!$E70,Rawdata!$D$1:$D$701,FALSE),MATCH('Sorted Data'!$D70,Rawdata!$D$1:$F$1,FALSE))</f>
        <v>#N/A</v>
      </c>
      <c r="AA70" s="3" t="e">
        <f>+INDEX(Rawdata!$D$1:$F$701,MATCH('Sorted Data'!AA$1&amp;'Sorted Data'!$E70,Rawdata!$D$1:$D$701,FALSE),MATCH('Sorted Data'!$D70,Rawdata!$D$1:$F$1,FALSE))</f>
        <v>#N/A</v>
      </c>
      <c r="AB70" s="3" t="e">
        <f>+INDEX(Rawdata!$D$1:$F$701,MATCH('Sorted Data'!AB$1&amp;'Sorted Data'!$E70,Rawdata!$D$1:$D$701,FALSE),MATCH('Sorted Data'!$D70,Rawdata!$D$1:$F$1,FALSE))</f>
        <v>#N/A</v>
      </c>
      <c r="AC70" s="3" t="e">
        <f>+INDEX(Rawdata!$D$1:$F$701,MATCH('Sorted Data'!AC$1&amp;'Sorted Data'!$E70,Rawdata!$D$1:$D$701,FALSE),MATCH('Sorted Data'!$D70,Rawdata!$D$1:$F$1,FALSE))</f>
        <v>#N/A</v>
      </c>
      <c r="AD70" s="3" t="e">
        <f>+INDEX(Rawdata!$D$1:$F$701,MATCH('Sorted Data'!AD$1&amp;'Sorted Data'!$E70,Rawdata!$D$1:$D$701,FALSE),MATCH('Sorted Data'!$D70,Rawdata!$D$1:$F$1,FALSE))</f>
        <v>#N/A</v>
      </c>
      <c r="AE70" s="3" t="e">
        <f>+INDEX(Rawdata!$D$1:$F$701,MATCH('Sorted Data'!AE$1&amp;'Sorted Data'!$E70,Rawdata!$D$1:$D$701,FALSE),MATCH('Sorted Data'!$D70,Rawdata!$D$1:$F$1,FALSE))</f>
        <v>#N/A</v>
      </c>
      <c r="AF70" s="3" t="e">
        <f>+INDEX(Rawdata!$D$1:$F$701,MATCH('Sorted Data'!AF$1&amp;'Sorted Data'!$E70,Rawdata!$D$1:$D$701,FALSE),MATCH('Sorted Data'!$D70,Rawdata!$D$1:$F$1,FALSE))</f>
        <v>#N/A</v>
      </c>
      <c r="AG70" s="3" t="e">
        <f>+INDEX(Rawdata!$D$1:$F$701,MATCH('Sorted Data'!AG$1&amp;'Sorted Data'!$E70,Rawdata!$D$1:$D$701,FALSE),MATCH('Sorted Data'!$D70,Rawdata!$D$1:$F$1,FALSE))</f>
        <v>#N/A</v>
      </c>
      <c r="AH70" s="3" t="e">
        <f>+INDEX(Rawdata!$D$1:$F$701,MATCH('Sorted Data'!AH$1&amp;'Sorted Data'!$E70,Rawdata!$D$1:$D$701,FALSE),MATCH('Sorted Data'!$D70,Rawdata!$D$1:$F$1,FALSE))</f>
        <v>#N/A</v>
      </c>
      <c r="AI70" s="3" t="e">
        <f>+INDEX(Rawdata!$D$1:$F$701,MATCH('Sorted Data'!AI$1&amp;'Sorted Data'!$E70,Rawdata!$D$1:$D$701,FALSE),MATCH('Sorted Data'!$D70,Rawdata!$D$1:$F$1,FALSE))</f>
        <v>#N/A</v>
      </c>
      <c r="AJ70" s="3" t="e">
        <f>+INDEX(Rawdata!$D$1:$F$701,MATCH('Sorted Data'!AJ$1&amp;'Sorted Data'!$E70,Rawdata!$D$1:$D$701,FALSE),MATCH('Sorted Data'!$D70,Rawdata!$D$1:$F$1,FALSE))</f>
        <v>#N/A</v>
      </c>
      <c r="AK70" s="3" t="e">
        <f>+INDEX(Rawdata!$D$1:$F$701,MATCH('Sorted Data'!AK$1&amp;'Sorted Data'!$E70,Rawdata!$D$1:$D$701,FALSE),MATCH('Sorted Data'!$D70,Rawdata!$D$1:$F$1,FALSE))</f>
        <v>#N/A</v>
      </c>
      <c r="AL70" s="3" t="e">
        <f>+INDEX(Rawdata!$D$1:$F$701,MATCH('Sorted Data'!AL$1&amp;'Sorted Data'!$E70,Rawdata!$D$1:$D$701,FALSE),MATCH('Sorted Data'!$D70,Rawdata!$D$1:$F$1,FALSE))</f>
        <v>#N/A</v>
      </c>
      <c r="AM70" s="3" t="e">
        <f>+INDEX(Rawdata!$D$1:$F$701,MATCH('Sorted Data'!AM$1&amp;'Sorted Data'!$E70,Rawdata!$D$1:$D$701,FALSE),MATCH('Sorted Data'!$D70,Rawdata!$D$1:$F$1,FALSE))</f>
        <v>#N/A</v>
      </c>
      <c r="AN70" s="3" t="e">
        <f>+INDEX(Rawdata!$D$1:$F$701,MATCH('Sorted Data'!AN$1&amp;'Sorted Data'!$E70,Rawdata!$D$1:$D$701,FALSE),MATCH('Sorted Data'!$D70,Rawdata!$D$1:$F$1,FALSE))</f>
        <v>#N/A</v>
      </c>
      <c r="AO70" s="3" t="e">
        <f>+INDEX(Rawdata!$D$1:$F$701,MATCH('Sorted Data'!AO$1&amp;'Sorted Data'!$E70,Rawdata!$D$1:$D$701,FALSE),MATCH('Sorted Data'!$D70,Rawdata!$D$1:$F$1,FALSE))</f>
        <v>#N/A</v>
      </c>
      <c r="AP70" s="3" t="e">
        <f>+INDEX(Rawdata!$D$1:$F$701,MATCH('Sorted Data'!AP$1&amp;'Sorted Data'!$E70,Rawdata!$D$1:$D$701,FALSE),MATCH('Sorted Data'!$D70,Rawdata!$D$1:$F$1,FALSE))</f>
        <v>#N/A</v>
      </c>
      <c r="AQ70" s="3" t="e">
        <f>+INDEX(Rawdata!$D$1:$F$701,MATCH('Sorted Data'!AQ$1&amp;'Sorted Data'!$E70,Rawdata!$D$1:$D$701,FALSE),MATCH('Sorted Data'!$D70,Rawdata!$D$1:$F$1,FALSE))</f>
        <v>#N/A</v>
      </c>
      <c r="AR70" s="3" t="e">
        <f>+INDEX(Rawdata!$D$1:$F$701,MATCH('Sorted Data'!AR$1&amp;'Sorted Data'!$E70,Rawdata!$D$1:$D$701,FALSE),MATCH('Sorted Data'!$D70,Rawdata!$D$1:$F$1,FALSE))</f>
        <v>#N/A</v>
      </c>
      <c r="AS70" s="3" t="e">
        <f>+INDEX(Rawdata!$D$1:$F$701,MATCH('Sorted Data'!AS$1&amp;'Sorted Data'!$E70,Rawdata!$D$1:$D$701,FALSE),MATCH('Sorted Data'!$D70,Rawdata!$D$1:$F$1,FALSE))</f>
        <v>#N/A</v>
      </c>
      <c r="AT70" s="3" t="e">
        <f>+INDEX(Rawdata!$D$1:$F$701,MATCH('Sorted Data'!AT$1&amp;'Sorted Data'!$E70,Rawdata!$D$1:$D$701,FALSE),MATCH('Sorted Data'!$D70,Rawdata!$D$1:$F$1,FALSE))</f>
        <v>#N/A</v>
      </c>
      <c r="AU70" s="3" t="e">
        <f>+INDEX(Rawdata!$D$1:$F$701,MATCH('Sorted Data'!AU$1&amp;'Sorted Data'!$E70,Rawdata!$D$1:$D$701,FALSE),MATCH('Sorted Data'!$D70,Rawdata!$D$1:$F$1,FALSE))</f>
        <v>#N/A</v>
      </c>
      <c r="AV70" s="3" t="e">
        <f>+INDEX(Rawdata!$D$1:$F$701,MATCH('Sorted Data'!AV$1&amp;'Sorted Data'!$E70,Rawdata!$D$1:$D$701,FALSE),MATCH('Sorted Data'!$D70,Rawdata!$D$1:$F$1,FALSE))</f>
        <v>#N/A</v>
      </c>
      <c r="AW70" s="3" t="e">
        <f>+INDEX(Rawdata!$D$1:$F$701,MATCH('Sorted Data'!AW$1&amp;'Sorted Data'!$E70,Rawdata!$D$1:$D$701,FALSE),MATCH('Sorted Data'!$D70,Rawdata!$D$1:$F$1,FALSE))</f>
        <v>#N/A</v>
      </c>
      <c r="AX70" s="3" t="e">
        <f>+INDEX(Rawdata!$D$1:$F$701,MATCH('Sorted Data'!AX$1&amp;'Sorted Data'!$E70,Rawdata!$D$1:$D$701,FALSE),MATCH('Sorted Data'!$D70,Rawdata!$D$1:$F$1,FALSE))</f>
        <v>#N/A</v>
      </c>
      <c r="AY70" s="3" t="e">
        <f>+INDEX(Rawdata!$D$1:$F$701,MATCH('Sorted Data'!AY$1&amp;'Sorted Data'!$E70,Rawdata!$D$1:$D$701,FALSE),MATCH('Sorted Data'!$D70,Rawdata!$D$1:$F$1,FALSE))</f>
        <v>#N/A</v>
      </c>
      <c r="AZ70" s="3" t="e">
        <f>+INDEX(Rawdata!$D$1:$F$701,MATCH('Sorted Data'!AZ$1&amp;'Sorted Data'!$E70,Rawdata!$D$1:$D$701,FALSE),MATCH('Sorted Data'!$D70,Rawdata!$D$1:$F$1,FALSE))</f>
        <v>#N/A</v>
      </c>
      <c r="BA70" s="3" t="e">
        <f>+INDEX(Rawdata!$D$1:$F$701,MATCH('Sorted Data'!BA$1&amp;'Sorted Data'!$E70,Rawdata!$D$1:$D$701,FALSE),MATCH('Sorted Data'!$D70,Rawdata!$D$1:$F$1,FALSE))</f>
        <v>#N/A</v>
      </c>
      <c r="BB70" s="3" t="e">
        <f>+INDEX(Rawdata!$D$1:$F$701,MATCH('Sorted Data'!BB$1&amp;'Sorted Data'!$E70,Rawdata!$D$1:$D$701,FALSE),MATCH('Sorted Data'!$D70,Rawdata!$D$1:$F$1,FALSE))</f>
        <v>#N/A</v>
      </c>
      <c r="BC70" s="3" t="e">
        <f>+INDEX(Rawdata!$D$1:$F$701,MATCH('Sorted Data'!BC$1&amp;'Sorted Data'!$E70,Rawdata!$D$1:$D$701,FALSE),MATCH('Sorted Data'!$D70,Rawdata!$D$1:$F$1,FALSE))</f>
        <v>#N/A</v>
      </c>
      <c r="BD70" s="3" t="e">
        <f>+INDEX(Rawdata!$D$1:$F$701,MATCH('Sorted Data'!BD$1&amp;'Sorted Data'!$E70,Rawdata!$D$1:$D$701,FALSE),MATCH('Sorted Data'!$D70,Rawdata!$D$1:$F$1,FALSE))</f>
        <v>#N/A</v>
      </c>
      <c r="BE70" s="3" t="e">
        <f>+INDEX(Rawdata!$D$1:$F$701,MATCH('Sorted Data'!BE$1&amp;'Sorted Data'!$E70,Rawdata!$D$1:$D$701,FALSE),MATCH('Sorted Data'!$D70,Rawdata!$D$1:$F$1,FALSE))</f>
        <v>#N/A</v>
      </c>
      <c r="BF70" s="3" t="e">
        <f>+INDEX(Rawdata!$D$1:$F$701,MATCH('Sorted Data'!BF$1&amp;'Sorted Data'!$E70,Rawdata!$D$1:$D$701,FALSE),MATCH('Sorted Data'!$D70,Rawdata!$D$1:$F$1,FALSE))</f>
        <v>#N/A</v>
      </c>
      <c r="BG70" s="3" t="e">
        <f>+INDEX(Rawdata!$D$1:$F$701,MATCH('Sorted Data'!BG$1&amp;'Sorted Data'!$E70,Rawdata!$D$1:$D$701,FALSE),MATCH('Sorted Data'!$D70,Rawdata!$D$1:$F$1,FALSE))</f>
        <v>#N/A</v>
      </c>
      <c r="BH70" s="3" t="e">
        <f>+INDEX(Rawdata!$D$1:$F$701,MATCH('Sorted Data'!BH$1&amp;'Sorted Data'!$E70,Rawdata!$D$1:$D$701,FALSE),MATCH('Sorted Data'!$D70,Rawdata!$D$1:$F$1,FALSE))</f>
        <v>#N/A</v>
      </c>
      <c r="BI70" s="3" t="e">
        <f>+INDEX(Rawdata!$D$1:$F$701,MATCH('Sorted Data'!BI$1&amp;'Sorted Data'!$E70,Rawdata!$D$1:$D$701,FALSE),MATCH('Sorted Data'!$D70,Rawdata!$D$1:$F$1,FALSE))</f>
        <v>#N/A</v>
      </c>
      <c r="BJ70" s="3" t="e">
        <f>+INDEX(Rawdata!$D$1:$F$701,MATCH('Sorted Data'!BJ$1&amp;'Sorted Data'!$E70,Rawdata!$D$1:$D$701,FALSE),MATCH('Sorted Data'!$D70,Rawdata!$D$1:$F$1,FALSE))</f>
        <v>#N/A</v>
      </c>
    </row>
    <row r="71" spans="2:62" x14ac:dyDescent="0.2">
      <c r="B71" t="str">
        <f>+B59</f>
        <v>Permit required for concealed carry?</v>
      </c>
      <c r="C71">
        <f t="shared" si="4"/>
        <v>21</v>
      </c>
      <c r="D71" t="s">
        <v>2</v>
      </c>
      <c r="E71" s="6" t="s">
        <v>58</v>
      </c>
      <c r="F71" s="11" t="str">
        <f t="shared" si="5"/>
        <v>Permit required for concealed carry?Handguns</v>
      </c>
      <c r="G71" s="3" t="e">
        <f>+INDEX(Rawdata!$D$1:$F$701,MATCH('Sorted Data'!G$1&amp;'Sorted Data'!$E71,Rawdata!$D$1:$D$701,FALSE),MATCH('Sorted Data'!$D71,Rawdata!$D$1:$F$1,FALSE))</f>
        <v>#N/A</v>
      </c>
      <c r="H71" s="3" t="e">
        <f>+INDEX(Rawdata!$D$1:$F$701,MATCH('Sorted Data'!H$1&amp;'Sorted Data'!$E71,Rawdata!$D$1:$D$701,FALSE),MATCH('Sorted Data'!$D71,Rawdata!$D$1:$F$1,FALSE))</f>
        <v>#N/A</v>
      </c>
      <c r="I71" s="3" t="e">
        <f>+INDEX(Rawdata!$D$1:$F$701,MATCH('Sorted Data'!I$1&amp;'Sorted Data'!$E71,Rawdata!$D$1:$D$701,FALSE),MATCH('Sorted Data'!$D71,Rawdata!$D$1:$F$1,FALSE))</f>
        <v>#N/A</v>
      </c>
      <c r="J71" s="3" t="str">
        <f>+INDEX(Rawdata!$D$1:$F$701,MATCH('Sorted Data'!J$1&amp;'Sorted Data'!$E71,Rawdata!$D$1:$D$701,FALSE),MATCH('Sorted Data'!$D71,Rawdata!$D$1:$F$1,FALSE))</f>
        <v>No</v>
      </c>
      <c r="K71" s="3" t="str">
        <f>+INDEX(Rawdata!$D$1:$F$701,MATCH('Sorted Data'!K$1&amp;'Sorted Data'!$E71,Rawdata!$D$1:$D$701,FALSE),MATCH('Sorted Data'!$D71,Rawdata!$D$1:$F$1,FALSE))</f>
        <v>Yes</v>
      </c>
      <c r="L71" s="3" t="e">
        <f>+INDEX(Rawdata!$D$1:$F$701,MATCH('Sorted Data'!L$1&amp;'Sorted Data'!$E71,Rawdata!$D$1:$D$701,FALSE),MATCH('Sorted Data'!$D71,Rawdata!$D$1:$F$1,FALSE))</f>
        <v>#N/A</v>
      </c>
      <c r="M71" s="3" t="e">
        <f>+INDEX(Rawdata!$D$1:$F$701,MATCH('Sorted Data'!M$1&amp;'Sorted Data'!$E71,Rawdata!$D$1:$D$701,FALSE),MATCH('Sorted Data'!$D71,Rawdata!$D$1:$F$1,FALSE))</f>
        <v>#N/A</v>
      </c>
      <c r="N71" s="3" t="e">
        <f>+INDEX(Rawdata!$D$1:$F$701,MATCH('Sorted Data'!N$1&amp;'Sorted Data'!$E71,Rawdata!$D$1:$D$701,FALSE),MATCH('Sorted Data'!$D71,Rawdata!$D$1:$F$1,FALSE))</f>
        <v>#N/A</v>
      </c>
      <c r="O71" s="3" t="str">
        <f>+INDEX(Rawdata!$D$1:$F$701,MATCH('Sorted Data'!O$1&amp;'Sorted Data'!$E71,Rawdata!$D$1:$D$701,FALSE),MATCH('Sorted Data'!$D71,Rawdata!$D$1:$F$1,FALSE))</f>
        <v>Yes</v>
      </c>
      <c r="P71" s="3" t="e">
        <f>+INDEX(Rawdata!$D$1:$F$701,MATCH('Sorted Data'!P$1&amp;'Sorted Data'!$E71,Rawdata!$D$1:$D$701,FALSE),MATCH('Sorted Data'!$D71,Rawdata!$D$1:$F$1,FALSE))</f>
        <v>#N/A</v>
      </c>
      <c r="Q71" s="3" t="e">
        <f>+INDEX(Rawdata!$D$1:$F$701,MATCH('Sorted Data'!Q$1&amp;'Sorted Data'!$E71,Rawdata!$D$1:$D$701,FALSE),MATCH('Sorted Data'!$D71,Rawdata!$D$1:$F$1,FALSE))</f>
        <v>#N/A</v>
      </c>
      <c r="R71" s="3" t="e">
        <f>+INDEX(Rawdata!$D$1:$F$701,MATCH('Sorted Data'!R$1&amp;'Sorted Data'!$E71,Rawdata!$D$1:$D$701,FALSE),MATCH('Sorted Data'!$D71,Rawdata!$D$1:$F$1,FALSE))</f>
        <v>#N/A</v>
      </c>
      <c r="S71" s="3" t="e">
        <f>+INDEX(Rawdata!$D$1:$F$701,MATCH('Sorted Data'!S$1&amp;'Sorted Data'!$E71,Rawdata!$D$1:$D$701,FALSE),MATCH('Sorted Data'!$D71,Rawdata!$D$1:$F$1,FALSE))</f>
        <v>#N/A</v>
      </c>
      <c r="T71" s="3" t="str">
        <f>+INDEX(Rawdata!$D$1:$F$701,MATCH('Sorted Data'!T$1&amp;'Sorted Data'!$E71,Rawdata!$D$1:$D$701,FALSE),MATCH('Sorted Data'!$D71,Rawdata!$D$1:$F$1,FALSE))</f>
        <v>Yes</v>
      </c>
      <c r="U71" s="3" t="str">
        <f>+INDEX(Rawdata!$D$1:$F$701,MATCH('Sorted Data'!U$1&amp;'Sorted Data'!$E71,Rawdata!$D$1:$D$701,FALSE),MATCH('Sorted Data'!$D71,Rawdata!$D$1:$F$1,FALSE))</f>
        <v>Yes</v>
      </c>
      <c r="V71" s="3" t="e">
        <f>+INDEX(Rawdata!$D$1:$F$701,MATCH('Sorted Data'!V$1&amp;'Sorted Data'!$E71,Rawdata!$D$1:$D$701,FALSE),MATCH('Sorted Data'!$D71,Rawdata!$D$1:$F$1,FALSE))</f>
        <v>#N/A</v>
      </c>
      <c r="W71" s="3" t="str">
        <f>+INDEX(Rawdata!$D$1:$F$701,MATCH('Sorted Data'!W$1&amp;'Sorted Data'!$E71,Rawdata!$D$1:$D$701,FALSE),MATCH('Sorted Data'!$D71,Rawdata!$D$1:$F$1,FALSE))</f>
        <v>No</v>
      </c>
      <c r="X71" s="3" t="str">
        <f>+INDEX(Rawdata!$D$1:$F$701,MATCH('Sorted Data'!X$1&amp;'Sorted Data'!$E71,Rawdata!$D$1:$D$701,FALSE),MATCH('Sorted Data'!$D71,Rawdata!$D$1:$F$1,FALSE))</f>
        <v>No</v>
      </c>
      <c r="Y71" s="3" t="e">
        <f>+INDEX(Rawdata!$D$1:$F$701,MATCH('Sorted Data'!Y$1&amp;'Sorted Data'!$E71,Rawdata!$D$1:$D$701,FALSE),MATCH('Sorted Data'!$D71,Rawdata!$D$1:$F$1,FALSE))</f>
        <v>#N/A</v>
      </c>
      <c r="Z71" s="3" t="e">
        <f>+INDEX(Rawdata!$D$1:$F$701,MATCH('Sorted Data'!Z$1&amp;'Sorted Data'!$E71,Rawdata!$D$1:$D$701,FALSE),MATCH('Sorted Data'!$D71,Rawdata!$D$1:$F$1,FALSE))</f>
        <v>#N/A</v>
      </c>
      <c r="AA71" s="3" t="e">
        <f>+INDEX(Rawdata!$D$1:$F$701,MATCH('Sorted Data'!AA$1&amp;'Sorted Data'!$E71,Rawdata!$D$1:$D$701,FALSE),MATCH('Sorted Data'!$D71,Rawdata!$D$1:$F$1,FALSE))</f>
        <v>#N/A</v>
      </c>
      <c r="AB71" s="3" t="str">
        <f>+INDEX(Rawdata!$D$1:$F$701,MATCH('Sorted Data'!AB$1&amp;'Sorted Data'!$E71,Rawdata!$D$1:$D$701,FALSE),MATCH('Sorted Data'!$D71,Rawdata!$D$1:$F$1,FALSE))</f>
        <v>Yes</v>
      </c>
      <c r="AC71" s="3" t="str">
        <f>+INDEX(Rawdata!$D$1:$F$701,MATCH('Sorted Data'!AC$1&amp;'Sorted Data'!$E71,Rawdata!$D$1:$D$701,FALSE),MATCH('Sorted Data'!$D71,Rawdata!$D$1:$F$1,FALSE))</f>
        <v>Yes</v>
      </c>
      <c r="AD71" s="3" t="e">
        <f>+INDEX(Rawdata!$D$1:$F$701,MATCH('Sorted Data'!AD$1&amp;'Sorted Data'!$E71,Rawdata!$D$1:$D$701,FALSE),MATCH('Sorted Data'!$D71,Rawdata!$D$1:$F$1,FALSE))</f>
        <v>#N/A</v>
      </c>
      <c r="AE71" s="3" t="e">
        <f>+INDEX(Rawdata!$D$1:$F$701,MATCH('Sorted Data'!AE$1&amp;'Sorted Data'!$E71,Rawdata!$D$1:$D$701,FALSE),MATCH('Sorted Data'!$D71,Rawdata!$D$1:$F$1,FALSE))</f>
        <v>#N/A</v>
      </c>
      <c r="AF71" s="3" t="e">
        <f>+INDEX(Rawdata!$D$1:$F$701,MATCH('Sorted Data'!AF$1&amp;'Sorted Data'!$E71,Rawdata!$D$1:$D$701,FALSE),MATCH('Sorted Data'!$D71,Rawdata!$D$1:$F$1,FALSE))</f>
        <v>#N/A</v>
      </c>
      <c r="AG71" s="3" t="e">
        <f>+INDEX(Rawdata!$D$1:$F$701,MATCH('Sorted Data'!AG$1&amp;'Sorted Data'!$E71,Rawdata!$D$1:$D$701,FALSE),MATCH('Sorted Data'!$D71,Rawdata!$D$1:$F$1,FALSE))</f>
        <v>#N/A</v>
      </c>
      <c r="AH71" s="3" t="e">
        <f>+INDEX(Rawdata!$D$1:$F$701,MATCH('Sorted Data'!AH$1&amp;'Sorted Data'!$E71,Rawdata!$D$1:$D$701,FALSE),MATCH('Sorted Data'!$D71,Rawdata!$D$1:$F$1,FALSE))</f>
        <v>#N/A</v>
      </c>
      <c r="AI71" s="3" t="e">
        <f>+INDEX(Rawdata!$D$1:$F$701,MATCH('Sorted Data'!AI$1&amp;'Sorted Data'!$E71,Rawdata!$D$1:$D$701,FALSE),MATCH('Sorted Data'!$D71,Rawdata!$D$1:$F$1,FALSE))</f>
        <v>#N/A</v>
      </c>
      <c r="AJ71" s="3" t="str">
        <f>+INDEX(Rawdata!$D$1:$F$701,MATCH('Sorted Data'!AJ$1&amp;'Sorted Data'!$E71,Rawdata!$D$1:$D$701,FALSE),MATCH('Sorted Data'!$D71,Rawdata!$D$1:$F$1,FALSE))</f>
        <v>No</v>
      </c>
      <c r="AK71" s="3" t="e">
        <f>+INDEX(Rawdata!$D$1:$F$701,MATCH('Sorted Data'!AK$1&amp;'Sorted Data'!$E71,Rawdata!$D$1:$D$701,FALSE),MATCH('Sorted Data'!$D71,Rawdata!$D$1:$F$1,FALSE))</f>
        <v>#N/A</v>
      </c>
      <c r="AL71" s="3" t="str">
        <f>+INDEX(Rawdata!$D$1:$F$701,MATCH('Sorted Data'!AL$1&amp;'Sorted Data'!$E71,Rawdata!$D$1:$D$701,FALSE),MATCH('Sorted Data'!$D71,Rawdata!$D$1:$F$1,FALSE))</f>
        <v>Yes</v>
      </c>
      <c r="AM71" s="3" t="str">
        <f>+INDEX(Rawdata!$D$1:$F$701,MATCH('Sorted Data'!AM$1&amp;'Sorted Data'!$E71,Rawdata!$D$1:$D$701,FALSE),MATCH('Sorted Data'!$D71,Rawdata!$D$1:$F$1,FALSE))</f>
        <v>Yes</v>
      </c>
      <c r="AN71" s="3" t="e">
        <f>+INDEX(Rawdata!$D$1:$F$701,MATCH('Sorted Data'!AN$1&amp;'Sorted Data'!$E71,Rawdata!$D$1:$D$701,FALSE),MATCH('Sorted Data'!$D71,Rawdata!$D$1:$F$1,FALSE))</f>
        <v>#N/A</v>
      </c>
      <c r="AO71" s="3" t="str">
        <f>+INDEX(Rawdata!$D$1:$F$701,MATCH('Sorted Data'!AO$1&amp;'Sorted Data'!$E71,Rawdata!$D$1:$D$701,FALSE),MATCH('Sorted Data'!$D71,Rawdata!$D$1:$F$1,FALSE))</f>
        <v>No</v>
      </c>
      <c r="AP71" s="3" t="str">
        <f>+INDEX(Rawdata!$D$1:$F$701,MATCH('Sorted Data'!AP$1&amp;'Sorted Data'!$E71,Rawdata!$D$1:$D$701,FALSE),MATCH('Sorted Data'!$D71,Rawdata!$D$1:$F$1,FALSE))</f>
        <v>Yes</v>
      </c>
      <c r="AQ71" s="3" t="str">
        <f>+INDEX(Rawdata!$D$1:$F$701,MATCH('Sorted Data'!AQ$1&amp;'Sorted Data'!$E71,Rawdata!$D$1:$D$701,FALSE),MATCH('Sorted Data'!$D71,Rawdata!$D$1:$F$1,FALSE))</f>
        <v>Yes</v>
      </c>
      <c r="AR71" s="3" t="str">
        <f>+INDEX(Rawdata!$D$1:$F$701,MATCH('Sorted Data'!AR$1&amp;'Sorted Data'!$E71,Rawdata!$D$1:$D$701,FALSE),MATCH('Sorted Data'!$D71,Rawdata!$D$1:$F$1,FALSE))</f>
        <v>Yes</v>
      </c>
      <c r="AS71" s="3" t="str">
        <f>+INDEX(Rawdata!$D$1:$F$701,MATCH('Sorted Data'!AS$1&amp;'Sorted Data'!$E71,Rawdata!$D$1:$D$701,FALSE),MATCH('Sorted Data'!$D71,Rawdata!$D$1:$F$1,FALSE))</f>
        <v>Yes</v>
      </c>
      <c r="AT71" s="3" t="str">
        <f>+INDEX(Rawdata!$D$1:$F$701,MATCH('Sorted Data'!AT$1&amp;'Sorted Data'!$E71,Rawdata!$D$1:$D$701,FALSE),MATCH('Sorted Data'!$D71,Rawdata!$D$1:$F$1,FALSE))</f>
        <v>Yes</v>
      </c>
      <c r="AU71" s="3" t="e">
        <f>+INDEX(Rawdata!$D$1:$F$701,MATCH('Sorted Data'!AU$1&amp;'Sorted Data'!$E71,Rawdata!$D$1:$D$701,FALSE),MATCH('Sorted Data'!$D71,Rawdata!$D$1:$F$1,FALSE))</f>
        <v>#N/A</v>
      </c>
      <c r="AV71" s="3" t="e">
        <f>+INDEX(Rawdata!$D$1:$F$701,MATCH('Sorted Data'!AV$1&amp;'Sorted Data'!$E71,Rawdata!$D$1:$D$701,FALSE),MATCH('Sorted Data'!$D71,Rawdata!$D$1:$F$1,FALSE))</f>
        <v>#N/A</v>
      </c>
      <c r="AW71" s="3" t="e">
        <f>+INDEX(Rawdata!$D$1:$F$701,MATCH('Sorted Data'!AW$1&amp;'Sorted Data'!$E71,Rawdata!$D$1:$D$701,FALSE),MATCH('Sorted Data'!$D71,Rawdata!$D$1:$F$1,FALSE))</f>
        <v>#N/A</v>
      </c>
      <c r="AX71" s="3" t="str">
        <f>+INDEX(Rawdata!$D$1:$F$701,MATCH('Sorted Data'!AX$1&amp;'Sorted Data'!$E71,Rawdata!$D$1:$D$701,FALSE),MATCH('Sorted Data'!$D71,Rawdata!$D$1:$F$1,FALSE))</f>
        <v>Yes</v>
      </c>
      <c r="AY71" s="3" t="e">
        <f>+INDEX(Rawdata!$D$1:$F$701,MATCH('Sorted Data'!AY$1&amp;'Sorted Data'!$E71,Rawdata!$D$1:$D$701,FALSE),MATCH('Sorted Data'!$D71,Rawdata!$D$1:$F$1,FALSE))</f>
        <v>#N/A</v>
      </c>
      <c r="AZ71" s="3" t="e">
        <f>+INDEX(Rawdata!$D$1:$F$701,MATCH('Sorted Data'!AZ$1&amp;'Sorted Data'!$E71,Rawdata!$D$1:$D$701,FALSE),MATCH('Sorted Data'!$D71,Rawdata!$D$1:$F$1,FALSE))</f>
        <v>#N/A</v>
      </c>
      <c r="BA71" s="3" t="e">
        <f>+INDEX(Rawdata!$D$1:$F$701,MATCH('Sorted Data'!BA$1&amp;'Sorted Data'!$E71,Rawdata!$D$1:$D$701,FALSE),MATCH('Sorted Data'!$D71,Rawdata!$D$1:$F$1,FALSE))</f>
        <v>#N/A</v>
      </c>
      <c r="BB71" s="3" t="e">
        <f>+INDEX(Rawdata!$D$1:$F$701,MATCH('Sorted Data'!BB$1&amp;'Sorted Data'!$E71,Rawdata!$D$1:$D$701,FALSE),MATCH('Sorted Data'!$D71,Rawdata!$D$1:$F$1,FALSE))</f>
        <v>#N/A</v>
      </c>
      <c r="BC71" s="3" t="str">
        <f>+INDEX(Rawdata!$D$1:$F$701,MATCH('Sorted Data'!BC$1&amp;'Sorted Data'!$E71,Rawdata!$D$1:$D$701,FALSE),MATCH('Sorted Data'!$D71,Rawdata!$D$1:$F$1,FALSE))</f>
        <v>No</v>
      </c>
      <c r="BD71" s="3" t="str">
        <f>+INDEX(Rawdata!$D$1:$F$701,MATCH('Sorted Data'!BD$1&amp;'Sorted Data'!$E71,Rawdata!$D$1:$D$701,FALSE),MATCH('Sorted Data'!$D71,Rawdata!$D$1:$F$1,FALSE))</f>
        <v>Yes_x000D_</v>
      </c>
      <c r="BE71" s="3" t="e">
        <f>+INDEX(Rawdata!$D$1:$F$701,MATCH('Sorted Data'!BE$1&amp;'Sorted Data'!$E71,Rawdata!$D$1:$D$701,FALSE),MATCH('Sorted Data'!$D71,Rawdata!$D$1:$F$1,FALSE))</f>
        <v>#N/A</v>
      </c>
      <c r="BF71" s="3" t="e">
        <f>+INDEX(Rawdata!$D$1:$F$701,MATCH('Sorted Data'!BF$1&amp;'Sorted Data'!$E71,Rawdata!$D$1:$D$701,FALSE),MATCH('Sorted Data'!$D71,Rawdata!$D$1:$F$1,FALSE))</f>
        <v>#N/A</v>
      </c>
      <c r="BG71" s="3" t="e">
        <f>+INDEX(Rawdata!$D$1:$F$701,MATCH('Sorted Data'!BG$1&amp;'Sorted Data'!$E71,Rawdata!$D$1:$D$701,FALSE),MATCH('Sorted Data'!$D71,Rawdata!$D$1:$F$1,FALSE))</f>
        <v>#N/A</v>
      </c>
      <c r="BH71" s="3" t="e">
        <f>+INDEX(Rawdata!$D$1:$F$701,MATCH('Sorted Data'!BH$1&amp;'Sorted Data'!$E71,Rawdata!$D$1:$D$701,FALSE),MATCH('Sorted Data'!$D71,Rawdata!$D$1:$F$1,FALSE))</f>
        <v>#N/A</v>
      </c>
      <c r="BI71" s="3" t="e">
        <f>+INDEX(Rawdata!$D$1:$F$701,MATCH('Sorted Data'!BI$1&amp;'Sorted Data'!$E71,Rawdata!$D$1:$D$701,FALSE),MATCH('Sorted Data'!$D71,Rawdata!$D$1:$F$1,FALSE))</f>
        <v>#N/A</v>
      </c>
      <c r="BJ71" s="3" t="str">
        <f>+INDEX(Rawdata!$D$1:$F$701,MATCH('Sorted Data'!BJ$1&amp;'Sorted Data'!$E71,Rawdata!$D$1:$D$701,FALSE),MATCH('Sorted Data'!$D71,Rawdata!$D$1:$F$1,FALSE))</f>
        <v>Yes</v>
      </c>
    </row>
    <row r="72" spans="2:62" x14ac:dyDescent="0.2">
      <c r="B72" t="str">
        <f>+B60</f>
        <v>Permit required for open carry?</v>
      </c>
      <c r="C72">
        <f t="shared" si="4"/>
        <v>19</v>
      </c>
      <c r="D72" t="s">
        <v>2</v>
      </c>
      <c r="E72" s="6" t="s">
        <v>61</v>
      </c>
      <c r="F72" s="11" t="str">
        <f t="shared" si="5"/>
        <v>Permit required for open carry?Handguns</v>
      </c>
      <c r="G72" s="3" t="e">
        <f>+INDEX(Rawdata!$D$1:$F$701,MATCH('Sorted Data'!G$1&amp;'Sorted Data'!$E72,Rawdata!$D$1:$D$701,FALSE),MATCH('Sorted Data'!$D72,Rawdata!$D$1:$F$1,FALSE))</f>
        <v>#N/A</v>
      </c>
      <c r="H72" s="3" t="e">
        <f>+INDEX(Rawdata!$D$1:$F$701,MATCH('Sorted Data'!H$1&amp;'Sorted Data'!$E72,Rawdata!$D$1:$D$701,FALSE),MATCH('Sorted Data'!$D72,Rawdata!$D$1:$F$1,FALSE))</f>
        <v>#N/A</v>
      </c>
      <c r="I72" s="3" t="e">
        <f>+INDEX(Rawdata!$D$1:$F$701,MATCH('Sorted Data'!I$1&amp;'Sorted Data'!$E72,Rawdata!$D$1:$D$701,FALSE),MATCH('Sorted Data'!$D72,Rawdata!$D$1:$F$1,FALSE))</f>
        <v>#N/A</v>
      </c>
      <c r="J72" s="3" t="str">
        <f>+INDEX(Rawdata!$D$1:$F$701,MATCH('Sorted Data'!J$1&amp;'Sorted Data'!$E72,Rawdata!$D$1:$D$701,FALSE),MATCH('Sorted Data'!$D72,Rawdata!$D$1:$F$1,FALSE))</f>
        <v>No</v>
      </c>
      <c r="K72" s="3" t="e">
        <f>+INDEX(Rawdata!$D$1:$F$701,MATCH('Sorted Data'!K$1&amp;'Sorted Data'!$E72,Rawdata!$D$1:$D$701,FALSE),MATCH('Sorted Data'!$D72,Rawdata!$D$1:$F$1,FALSE))</f>
        <v>#N/A</v>
      </c>
      <c r="L72" s="3" t="e">
        <f>+INDEX(Rawdata!$D$1:$F$701,MATCH('Sorted Data'!L$1&amp;'Sorted Data'!$E72,Rawdata!$D$1:$D$701,FALSE),MATCH('Sorted Data'!$D72,Rawdata!$D$1:$F$1,FALSE))</f>
        <v>#N/A</v>
      </c>
      <c r="M72" s="3" t="e">
        <f>+INDEX(Rawdata!$D$1:$F$701,MATCH('Sorted Data'!M$1&amp;'Sorted Data'!$E72,Rawdata!$D$1:$D$701,FALSE),MATCH('Sorted Data'!$D72,Rawdata!$D$1:$F$1,FALSE))</f>
        <v>#N/A</v>
      </c>
      <c r="N72" s="3" t="e">
        <f>+INDEX(Rawdata!$D$1:$F$701,MATCH('Sorted Data'!N$1&amp;'Sorted Data'!$E72,Rawdata!$D$1:$D$701,FALSE),MATCH('Sorted Data'!$D72,Rawdata!$D$1:$F$1,FALSE))</f>
        <v>#N/A</v>
      </c>
      <c r="O72" s="3" t="e">
        <f>+INDEX(Rawdata!$D$1:$F$701,MATCH('Sorted Data'!O$1&amp;'Sorted Data'!$E72,Rawdata!$D$1:$D$701,FALSE),MATCH('Sorted Data'!$D72,Rawdata!$D$1:$F$1,FALSE))</f>
        <v>#N/A</v>
      </c>
      <c r="P72" s="3" t="e">
        <f>+INDEX(Rawdata!$D$1:$F$701,MATCH('Sorted Data'!P$1&amp;'Sorted Data'!$E72,Rawdata!$D$1:$D$701,FALSE),MATCH('Sorted Data'!$D72,Rawdata!$D$1:$F$1,FALSE))</f>
        <v>#N/A</v>
      </c>
      <c r="Q72" s="3" t="e">
        <f>+INDEX(Rawdata!$D$1:$F$701,MATCH('Sorted Data'!Q$1&amp;'Sorted Data'!$E72,Rawdata!$D$1:$D$701,FALSE),MATCH('Sorted Data'!$D72,Rawdata!$D$1:$F$1,FALSE))</f>
        <v>#N/A</v>
      </c>
      <c r="R72" s="3" t="e">
        <f>+INDEX(Rawdata!$D$1:$F$701,MATCH('Sorted Data'!R$1&amp;'Sorted Data'!$E72,Rawdata!$D$1:$D$701,FALSE),MATCH('Sorted Data'!$D72,Rawdata!$D$1:$F$1,FALSE))</f>
        <v>#N/A</v>
      </c>
      <c r="S72" s="3" t="e">
        <f>+INDEX(Rawdata!$D$1:$F$701,MATCH('Sorted Data'!S$1&amp;'Sorted Data'!$E72,Rawdata!$D$1:$D$701,FALSE),MATCH('Sorted Data'!$D72,Rawdata!$D$1:$F$1,FALSE))</f>
        <v>#N/A</v>
      </c>
      <c r="T72" s="3" t="e">
        <f>+INDEX(Rawdata!$D$1:$F$701,MATCH('Sorted Data'!T$1&amp;'Sorted Data'!$E72,Rawdata!$D$1:$D$701,FALSE),MATCH('Sorted Data'!$D72,Rawdata!$D$1:$F$1,FALSE))</f>
        <v>#N/A</v>
      </c>
      <c r="U72" s="3" t="str">
        <f>+INDEX(Rawdata!$D$1:$F$701,MATCH('Sorted Data'!U$1&amp;'Sorted Data'!$E72,Rawdata!$D$1:$D$701,FALSE),MATCH('Sorted Data'!$D72,Rawdata!$D$1:$F$1,FALSE))</f>
        <v>Yes</v>
      </c>
      <c r="V72" s="3" t="e">
        <f>+INDEX(Rawdata!$D$1:$F$701,MATCH('Sorted Data'!V$1&amp;'Sorted Data'!$E72,Rawdata!$D$1:$D$701,FALSE),MATCH('Sorted Data'!$D72,Rawdata!$D$1:$F$1,FALSE))</f>
        <v>#N/A</v>
      </c>
      <c r="W72" s="3" t="str">
        <f>+INDEX(Rawdata!$D$1:$F$701,MATCH('Sorted Data'!W$1&amp;'Sorted Data'!$E72,Rawdata!$D$1:$D$701,FALSE),MATCH('Sorted Data'!$D72,Rawdata!$D$1:$F$1,FALSE))</f>
        <v>No</v>
      </c>
      <c r="X72" s="3" t="str">
        <f>+INDEX(Rawdata!$D$1:$F$701,MATCH('Sorted Data'!X$1&amp;'Sorted Data'!$E72,Rawdata!$D$1:$D$701,FALSE),MATCH('Sorted Data'!$D72,Rawdata!$D$1:$F$1,FALSE))</f>
        <v>No</v>
      </c>
      <c r="Y72" s="3" t="e">
        <f>+INDEX(Rawdata!$D$1:$F$701,MATCH('Sorted Data'!Y$1&amp;'Sorted Data'!$E72,Rawdata!$D$1:$D$701,FALSE),MATCH('Sorted Data'!$D72,Rawdata!$D$1:$F$1,FALSE))</f>
        <v>#N/A</v>
      </c>
      <c r="Z72" s="3" t="e">
        <f>+INDEX(Rawdata!$D$1:$F$701,MATCH('Sorted Data'!Z$1&amp;'Sorted Data'!$E72,Rawdata!$D$1:$D$701,FALSE),MATCH('Sorted Data'!$D72,Rawdata!$D$1:$F$1,FALSE))</f>
        <v>#N/A</v>
      </c>
      <c r="AA72" s="3" t="e">
        <f>+INDEX(Rawdata!$D$1:$F$701,MATCH('Sorted Data'!AA$1&amp;'Sorted Data'!$E72,Rawdata!$D$1:$D$701,FALSE),MATCH('Sorted Data'!$D72,Rawdata!$D$1:$F$1,FALSE))</f>
        <v>#N/A</v>
      </c>
      <c r="AB72" s="3" t="str">
        <f>+INDEX(Rawdata!$D$1:$F$701,MATCH('Sorted Data'!AB$1&amp;'Sorted Data'!$E72,Rawdata!$D$1:$D$701,FALSE),MATCH('Sorted Data'!$D72,Rawdata!$D$1:$F$1,FALSE))</f>
        <v>Yes</v>
      </c>
      <c r="AC72" s="3" t="str">
        <f>+INDEX(Rawdata!$D$1:$F$701,MATCH('Sorted Data'!AC$1&amp;'Sorted Data'!$E72,Rawdata!$D$1:$D$701,FALSE),MATCH('Sorted Data'!$D72,Rawdata!$D$1:$F$1,FALSE))</f>
        <v>No</v>
      </c>
      <c r="AD72" s="3" t="e">
        <f>+INDEX(Rawdata!$D$1:$F$701,MATCH('Sorted Data'!AD$1&amp;'Sorted Data'!$E72,Rawdata!$D$1:$D$701,FALSE),MATCH('Sorted Data'!$D72,Rawdata!$D$1:$F$1,FALSE))</f>
        <v>#N/A</v>
      </c>
      <c r="AE72" s="3" t="e">
        <f>+INDEX(Rawdata!$D$1:$F$701,MATCH('Sorted Data'!AE$1&amp;'Sorted Data'!$E72,Rawdata!$D$1:$D$701,FALSE),MATCH('Sorted Data'!$D72,Rawdata!$D$1:$F$1,FALSE))</f>
        <v>#N/A</v>
      </c>
      <c r="AF72" s="3" t="e">
        <f>+INDEX(Rawdata!$D$1:$F$701,MATCH('Sorted Data'!AF$1&amp;'Sorted Data'!$E72,Rawdata!$D$1:$D$701,FALSE),MATCH('Sorted Data'!$D72,Rawdata!$D$1:$F$1,FALSE))</f>
        <v>#N/A</v>
      </c>
      <c r="AG72" s="3" t="e">
        <f>+INDEX(Rawdata!$D$1:$F$701,MATCH('Sorted Data'!AG$1&amp;'Sorted Data'!$E72,Rawdata!$D$1:$D$701,FALSE),MATCH('Sorted Data'!$D72,Rawdata!$D$1:$F$1,FALSE))</f>
        <v>#N/A</v>
      </c>
      <c r="AH72" s="3" t="e">
        <f>+INDEX(Rawdata!$D$1:$F$701,MATCH('Sorted Data'!AH$1&amp;'Sorted Data'!$E72,Rawdata!$D$1:$D$701,FALSE),MATCH('Sorted Data'!$D72,Rawdata!$D$1:$F$1,FALSE))</f>
        <v>#N/A</v>
      </c>
      <c r="AI72" s="3" t="e">
        <f>+INDEX(Rawdata!$D$1:$F$701,MATCH('Sorted Data'!AI$1&amp;'Sorted Data'!$E72,Rawdata!$D$1:$D$701,FALSE),MATCH('Sorted Data'!$D72,Rawdata!$D$1:$F$1,FALSE))</f>
        <v>#N/A</v>
      </c>
      <c r="AJ72" s="3" t="str">
        <f>+INDEX(Rawdata!$D$1:$F$701,MATCH('Sorted Data'!AJ$1&amp;'Sorted Data'!$E72,Rawdata!$D$1:$D$701,FALSE),MATCH('Sorted Data'!$D72,Rawdata!$D$1:$F$1,FALSE))</f>
        <v>No</v>
      </c>
      <c r="AK72" s="3" t="e">
        <f>+INDEX(Rawdata!$D$1:$F$701,MATCH('Sorted Data'!AK$1&amp;'Sorted Data'!$E72,Rawdata!$D$1:$D$701,FALSE),MATCH('Sorted Data'!$D72,Rawdata!$D$1:$F$1,FALSE))</f>
        <v>#N/A</v>
      </c>
      <c r="AL72" s="3" t="str">
        <f>+INDEX(Rawdata!$D$1:$F$701,MATCH('Sorted Data'!AL$1&amp;'Sorted Data'!$E72,Rawdata!$D$1:$D$701,FALSE),MATCH('Sorted Data'!$D72,Rawdata!$D$1:$F$1,FALSE))</f>
        <v>No</v>
      </c>
      <c r="AM72" s="3" t="e">
        <f>+INDEX(Rawdata!$D$1:$F$701,MATCH('Sorted Data'!AM$1&amp;'Sorted Data'!$E72,Rawdata!$D$1:$D$701,FALSE),MATCH('Sorted Data'!$D72,Rawdata!$D$1:$F$1,FALSE))</f>
        <v>#N/A</v>
      </c>
      <c r="AN72" s="3" t="e">
        <f>+INDEX(Rawdata!$D$1:$F$701,MATCH('Sorted Data'!AN$1&amp;'Sorted Data'!$E72,Rawdata!$D$1:$D$701,FALSE),MATCH('Sorted Data'!$D72,Rawdata!$D$1:$F$1,FALSE))</f>
        <v>#N/A</v>
      </c>
      <c r="AO72" s="3" t="str">
        <f>+INDEX(Rawdata!$D$1:$F$701,MATCH('Sorted Data'!AO$1&amp;'Sorted Data'!$E72,Rawdata!$D$1:$D$701,FALSE),MATCH('Sorted Data'!$D72,Rawdata!$D$1:$F$1,FALSE))</f>
        <v>Yes</v>
      </c>
      <c r="AP72" s="3" t="str">
        <f>+INDEX(Rawdata!$D$1:$F$701,MATCH('Sorted Data'!AP$1&amp;'Sorted Data'!$E72,Rawdata!$D$1:$D$701,FALSE),MATCH('Sorted Data'!$D72,Rawdata!$D$1:$F$1,FALSE))</f>
        <v>No</v>
      </c>
      <c r="AQ72" s="3" t="str">
        <f>+INDEX(Rawdata!$D$1:$F$701,MATCH('Sorted Data'!AQ$1&amp;'Sorted Data'!$E72,Rawdata!$D$1:$D$701,FALSE),MATCH('Sorted Data'!$D72,Rawdata!$D$1:$F$1,FALSE))</f>
        <v>Yes</v>
      </c>
      <c r="AR72" s="3" t="str">
        <f>+INDEX(Rawdata!$D$1:$F$701,MATCH('Sorted Data'!AR$1&amp;'Sorted Data'!$E72,Rawdata!$D$1:$D$701,FALSE),MATCH('Sorted Data'!$D72,Rawdata!$D$1:$F$1,FALSE))</f>
        <v>No</v>
      </c>
      <c r="AS72" s="3" t="str">
        <f>+INDEX(Rawdata!$D$1:$F$701,MATCH('Sorted Data'!AS$1&amp;'Sorted Data'!$E72,Rawdata!$D$1:$D$701,FALSE),MATCH('Sorted Data'!$D72,Rawdata!$D$1:$F$1,FALSE))</f>
        <v>No</v>
      </c>
      <c r="AT72" s="3" t="str">
        <f>+INDEX(Rawdata!$D$1:$F$701,MATCH('Sorted Data'!AT$1&amp;'Sorted Data'!$E72,Rawdata!$D$1:$D$701,FALSE),MATCH('Sorted Data'!$D72,Rawdata!$D$1:$F$1,FALSE))</f>
        <v>Yes</v>
      </c>
      <c r="AU72" s="3" t="e">
        <f>+INDEX(Rawdata!$D$1:$F$701,MATCH('Sorted Data'!AU$1&amp;'Sorted Data'!$E72,Rawdata!$D$1:$D$701,FALSE),MATCH('Sorted Data'!$D72,Rawdata!$D$1:$F$1,FALSE))</f>
        <v>#N/A</v>
      </c>
      <c r="AV72" s="3" t="e">
        <f>+INDEX(Rawdata!$D$1:$F$701,MATCH('Sorted Data'!AV$1&amp;'Sorted Data'!$E72,Rawdata!$D$1:$D$701,FALSE),MATCH('Sorted Data'!$D72,Rawdata!$D$1:$F$1,FALSE))</f>
        <v>#N/A</v>
      </c>
      <c r="AW72" s="3" t="e">
        <f>+INDEX(Rawdata!$D$1:$F$701,MATCH('Sorted Data'!AW$1&amp;'Sorted Data'!$E72,Rawdata!$D$1:$D$701,FALSE),MATCH('Sorted Data'!$D72,Rawdata!$D$1:$F$1,FALSE))</f>
        <v>#N/A</v>
      </c>
      <c r="AX72" s="3" t="str">
        <f>+INDEX(Rawdata!$D$1:$F$701,MATCH('Sorted Data'!AX$1&amp;'Sorted Data'!$E72,Rawdata!$D$1:$D$701,FALSE),MATCH('Sorted Data'!$D72,Rawdata!$D$1:$F$1,FALSE))</f>
        <v>Yes</v>
      </c>
      <c r="AY72" s="3" t="e">
        <f>+INDEX(Rawdata!$D$1:$F$701,MATCH('Sorted Data'!AY$1&amp;'Sorted Data'!$E72,Rawdata!$D$1:$D$701,FALSE),MATCH('Sorted Data'!$D72,Rawdata!$D$1:$F$1,FALSE))</f>
        <v>#N/A</v>
      </c>
      <c r="AZ72" s="3" t="e">
        <f>+INDEX(Rawdata!$D$1:$F$701,MATCH('Sorted Data'!AZ$1&amp;'Sorted Data'!$E72,Rawdata!$D$1:$D$701,FALSE),MATCH('Sorted Data'!$D72,Rawdata!$D$1:$F$1,FALSE))</f>
        <v>#N/A</v>
      </c>
      <c r="BA72" s="3" t="e">
        <f>+INDEX(Rawdata!$D$1:$F$701,MATCH('Sorted Data'!BA$1&amp;'Sorted Data'!$E72,Rawdata!$D$1:$D$701,FALSE),MATCH('Sorted Data'!$D72,Rawdata!$D$1:$F$1,FALSE))</f>
        <v>#N/A</v>
      </c>
      <c r="BB72" s="3" t="e">
        <f>+INDEX(Rawdata!$D$1:$F$701,MATCH('Sorted Data'!BB$1&amp;'Sorted Data'!$E72,Rawdata!$D$1:$D$701,FALSE),MATCH('Sorted Data'!$D72,Rawdata!$D$1:$F$1,FALSE))</f>
        <v>#N/A</v>
      </c>
      <c r="BC72" s="3" t="str">
        <f>+INDEX(Rawdata!$D$1:$F$701,MATCH('Sorted Data'!BC$1&amp;'Sorted Data'!$E72,Rawdata!$D$1:$D$701,FALSE),MATCH('Sorted Data'!$D72,Rawdata!$D$1:$F$1,FALSE))</f>
        <v>No</v>
      </c>
      <c r="BD72" s="3" t="str">
        <f>+INDEX(Rawdata!$D$1:$F$701,MATCH('Sorted Data'!BD$1&amp;'Sorted Data'!$E72,Rawdata!$D$1:$D$701,FALSE),MATCH('Sorted Data'!$D72,Rawdata!$D$1:$F$1,FALSE))</f>
        <v>No</v>
      </c>
      <c r="BE72" s="3" t="e">
        <f>+INDEX(Rawdata!$D$1:$F$701,MATCH('Sorted Data'!BE$1&amp;'Sorted Data'!$E72,Rawdata!$D$1:$D$701,FALSE),MATCH('Sorted Data'!$D72,Rawdata!$D$1:$F$1,FALSE))</f>
        <v>#N/A</v>
      </c>
      <c r="BF72" s="3" t="str">
        <f>+INDEX(Rawdata!$D$1:$F$701,MATCH('Sorted Data'!BF$1&amp;'Sorted Data'!$E72,Rawdata!$D$1:$D$701,FALSE),MATCH('Sorted Data'!$D72,Rawdata!$D$1:$F$1,FALSE))</f>
        <v>Yes</v>
      </c>
      <c r="BG72" s="3" t="e">
        <f>+INDEX(Rawdata!$D$1:$F$701,MATCH('Sorted Data'!BG$1&amp;'Sorted Data'!$E72,Rawdata!$D$1:$D$701,FALSE),MATCH('Sorted Data'!$D72,Rawdata!$D$1:$F$1,FALSE))</f>
        <v>#N/A</v>
      </c>
      <c r="BH72" s="3" t="str">
        <f>+INDEX(Rawdata!$D$1:$F$701,MATCH('Sorted Data'!BH$1&amp;'Sorted Data'!$E72,Rawdata!$D$1:$D$701,FALSE),MATCH('Sorted Data'!$D72,Rawdata!$D$1:$F$1,FALSE))</f>
        <v>No</v>
      </c>
      <c r="BI72" s="3" t="e">
        <f>+INDEX(Rawdata!$D$1:$F$701,MATCH('Sorted Data'!BI$1&amp;'Sorted Data'!$E72,Rawdata!$D$1:$D$701,FALSE),MATCH('Sorted Data'!$D72,Rawdata!$D$1:$F$1,FALSE))</f>
        <v>#N/A</v>
      </c>
      <c r="BJ72" s="3" t="e">
        <f>+INDEX(Rawdata!$D$1:$F$701,MATCH('Sorted Data'!BJ$1&amp;'Sorted Data'!$E72,Rawdata!$D$1:$D$701,FALSE),MATCH('Sorted Data'!$D72,Rawdata!$D$1:$F$1,FALSE))</f>
        <v>#N/A</v>
      </c>
    </row>
    <row r="73" spans="2:62" x14ac:dyDescent="0.2">
      <c r="B73" t="s">
        <v>83</v>
      </c>
      <c r="C73">
        <f t="shared" si="4"/>
        <v>5</v>
      </c>
      <c r="D73" t="s">
        <v>2</v>
      </c>
      <c r="E73" s="6" t="s">
        <v>83</v>
      </c>
      <c r="F73" s="11" t="str">
        <f t="shared" si="5"/>
        <v>Open carry allowed?Handguns</v>
      </c>
      <c r="G73" s="3" t="e">
        <f>+INDEX(Rawdata!$D$1:$F$701,MATCH('Sorted Data'!G$1&amp;'Sorted Data'!$E73,Rawdata!$D$1:$D$701,FALSE),MATCH('Sorted Data'!$D73,Rawdata!$D$1:$F$1,FALSE))</f>
        <v>#N/A</v>
      </c>
      <c r="H73" s="3" t="e">
        <f>+INDEX(Rawdata!$D$1:$F$701,MATCH('Sorted Data'!H$1&amp;'Sorted Data'!$E73,Rawdata!$D$1:$D$701,FALSE),MATCH('Sorted Data'!$D73,Rawdata!$D$1:$F$1,FALSE))</f>
        <v>#N/A</v>
      </c>
      <c r="I73" s="3" t="e">
        <f>+INDEX(Rawdata!$D$1:$F$701,MATCH('Sorted Data'!I$1&amp;'Sorted Data'!$E73,Rawdata!$D$1:$D$701,FALSE),MATCH('Sorted Data'!$D73,Rawdata!$D$1:$F$1,FALSE))</f>
        <v>#N/A</v>
      </c>
      <c r="J73" s="3" t="e">
        <f>+INDEX(Rawdata!$D$1:$F$701,MATCH('Sorted Data'!J$1&amp;'Sorted Data'!$E73,Rawdata!$D$1:$D$701,FALSE),MATCH('Sorted Data'!$D73,Rawdata!$D$1:$F$1,FALSE))</f>
        <v>#N/A</v>
      </c>
      <c r="K73" s="3" t="str">
        <f>+INDEX(Rawdata!$D$1:$F$701,MATCH('Sorted Data'!K$1&amp;'Sorted Data'!$E73,Rawdata!$D$1:$D$701,FALSE),MATCH('Sorted Data'!$D73,Rawdata!$D$1:$F$1,FALSE))</f>
        <v>Partial</v>
      </c>
      <c r="L73" s="3" t="e">
        <f>+INDEX(Rawdata!$D$1:$F$701,MATCH('Sorted Data'!L$1&amp;'Sorted Data'!$E73,Rawdata!$D$1:$D$701,FALSE),MATCH('Sorted Data'!$D73,Rawdata!$D$1:$F$1,FALSE))</f>
        <v>#N/A</v>
      </c>
      <c r="M73" s="3" t="e">
        <f>+INDEX(Rawdata!$D$1:$F$701,MATCH('Sorted Data'!M$1&amp;'Sorted Data'!$E73,Rawdata!$D$1:$D$701,FALSE),MATCH('Sorted Data'!$D73,Rawdata!$D$1:$F$1,FALSE))</f>
        <v>#N/A</v>
      </c>
      <c r="N73" s="3" t="e">
        <f>+INDEX(Rawdata!$D$1:$F$701,MATCH('Sorted Data'!N$1&amp;'Sorted Data'!$E73,Rawdata!$D$1:$D$701,FALSE),MATCH('Sorted Data'!$D73,Rawdata!$D$1:$F$1,FALSE))</f>
        <v>#N/A</v>
      </c>
      <c r="O73" s="3" t="str">
        <f>+INDEX(Rawdata!$D$1:$F$701,MATCH('Sorted Data'!O$1&amp;'Sorted Data'!$E73,Rawdata!$D$1:$D$701,FALSE),MATCH('Sorted Data'!$D73,Rawdata!$D$1:$F$1,FALSE))</f>
        <v>No</v>
      </c>
      <c r="P73" s="3" t="str">
        <f>+INDEX(Rawdata!$D$1:$F$701,MATCH('Sorted Data'!P$1&amp;'Sorted Data'!$E73,Rawdata!$D$1:$D$701,FALSE),MATCH('Sorted Data'!$D73,Rawdata!$D$1:$F$1,FALSE))</f>
        <v>No</v>
      </c>
      <c r="Q73" s="3" t="e">
        <f>+INDEX(Rawdata!$D$1:$F$701,MATCH('Sorted Data'!Q$1&amp;'Sorted Data'!$E73,Rawdata!$D$1:$D$701,FALSE),MATCH('Sorted Data'!$D73,Rawdata!$D$1:$F$1,FALSE))</f>
        <v>#N/A</v>
      </c>
      <c r="R73" s="3" t="e">
        <f>+INDEX(Rawdata!$D$1:$F$701,MATCH('Sorted Data'!R$1&amp;'Sorted Data'!$E73,Rawdata!$D$1:$D$701,FALSE),MATCH('Sorted Data'!$D73,Rawdata!$D$1:$F$1,FALSE))</f>
        <v>#N/A</v>
      </c>
      <c r="S73" s="3" t="e">
        <f>+INDEX(Rawdata!$D$1:$F$701,MATCH('Sorted Data'!S$1&amp;'Sorted Data'!$E73,Rawdata!$D$1:$D$701,FALSE),MATCH('Sorted Data'!$D73,Rawdata!$D$1:$F$1,FALSE))</f>
        <v>#N/A</v>
      </c>
      <c r="T73" s="3" t="str">
        <f>+INDEX(Rawdata!$D$1:$F$701,MATCH('Sorted Data'!T$1&amp;'Sorted Data'!$E73,Rawdata!$D$1:$D$701,FALSE),MATCH('Sorted Data'!$D73,Rawdata!$D$1:$F$1,FALSE))</f>
        <v>No</v>
      </c>
      <c r="U73" s="3" t="e">
        <f>+INDEX(Rawdata!$D$1:$F$701,MATCH('Sorted Data'!U$1&amp;'Sorted Data'!$E73,Rawdata!$D$1:$D$701,FALSE),MATCH('Sorted Data'!$D73,Rawdata!$D$1:$F$1,FALSE))</f>
        <v>#N/A</v>
      </c>
      <c r="V73" s="3" t="e">
        <f>+INDEX(Rawdata!$D$1:$F$701,MATCH('Sorted Data'!V$1&amp;'Sorted Data'!$E73,Rawdata!$D$1:$D$701,FALSE),MATCH('Sorted Data'!$D73,Rawdata!$D$1:$F$1,FALSE))</f>
        <v>#N/A</v>
      </c>
      <c r="W73" s="3" t="e">
        <f>+INDEX(Rawdata!$D$1:$F$701,MATCH('Sorted Data'!W$1&amp;'Sorted Data'!$E73,Rawdata!$D$1:$D$701,FALSE),MATCH('Sorted Data'!$D73,Rawdata!$D$1:$F$1,FALSE))</f>
        <v>#N/A</v>
      </c>
      <c r="X73" s="3" t="e">
        <f>+INDEX(Rawdata!$D$1:$F$701,MATCH('Sorted Data'!X$1&amp;'Sorted Data'!$E73,Rawdata!$D$1:$D$701,FALSE),MATCH('Sorted Data'!$D73,Rawdata!$D$1:$F$1,FALSE))</f>
        <v>#N/A</v>
      </c>
      <c r="Y73" s="3" t="e">
        <f>+INDEX(Rawdata!$D$1:$F$701,MATCH('Sorted Data'!Y$1&amp;'Sorted Data'!$E73,Rawdata!$D$1:$D$701,FALSE),MATCH('Sorted Data'!$D73,Rawdata!$D$1:$F$1,FALSE))</f>
        <v>#N/A</v>
      </c>
      <c r="Z73" s="3" t="e">
        <f>+INDEX(Rawdata!$D$1:$F$701,MATCH('Sorted Data'!Z$1&amp;'Sorted Data'!$E73,Rawdata!$D$1:$D$701,FALSE),MATCH('Sorted Data'!$D73,Rawdata!$D$1:$F$1,FALSE))</f>
        <v>#N/A</v>
      </c>
      <c r="AA73" s="3" t="e">
        <f>+INDEX(Rawdata!$D$1:$F$701,MATCH('Sorted Data'!AA$1&amp;'Sorted Data'!$E73,Rawdata!$D$1:$D$701,FALSE),MATCH('Sorted Data'!$D73,Rawdata!$D$1:$F$1,FALSE))</f>
        <v>#N/A</v>
      </c>
      <c r="AB73" s="3" t="e">
        <f>+INDEX(Rawdata!$D$1:$F$701,MATCH('Sorted Data'!AB$1&amp;'Sorted Data'!$E73,Rawdata!$D$1:$D$701,FALSE),MATCH('Sorted Data'!$D73,Rawdata!$D$1:$F$1,FALSE))</f>
        <v>#N/A</v>
      </c>
      <c r="AC73" s="3" t="e">
        <f>+INDEX(Rawdata!$D$1:$F$701,MATCH('Sorted Data'!AC$1&amp;'Sorted Data'!$E73,Rawdata!$D$1:$D$701,FALSE),MATCH('Sorted Data'!$D73,Rawdata!$D$1:$F$1,FALSE))</f>
        <v>#N/A</v>
      </c>
      <c r="AD73" s="3" t="e">
        <f>+INDEX(Rawdata!$D$1:$F$701,MATCH('Sorted Data'!AD$1&amp;'Sorted Data'!$E73,Rawdata!$D$1:$D$701,FALSE),MATCH('Sorted Data'!$D73,Rawdata!$D$1:$F$1,FALSE))</f>
        <v>#N/A</v>
      </c>
      <c r="AE73" s="3" t="e">
        <f>+INDEX(Rawdata!$D$1:$F$701,MATCH('Sorted Data'!AE$1&amp;'Sorted Data'!$E73,Rawdata!$D$1:$D$701,FALSE),MATCH('Sorted Data'!$D73,Rawdata!$D$1:$F$1,FALSE))</f>
        <v>#N/A</v>
      </c>
      <c r="AF73" s="3" t="e">
        <f>+INDEX(Rawdata!$D$1:$F$701,MATCH('Sorted Data'!AF$1&amp;'Sorted Data'!$E73,Rawdata!$D$1:$D$701,FALSE),MATCH('Sorted Data'!$D73,Rawdata!$D$1:$F$1,FALSE))</f>
        <v>#N/A</v>
      </c>
      <c r="AG73" s="3" t="e">
        <f>+INDEX(Rawdata!$D$1:$F$701,MATCH('Sorted Data'!AG$1&amp;'Sorted Data'!$E73,Rawdata!$D$1:$D$701,FALSE),MATCH('Sorted Data'!$D73,Rawdata!$D$1:$F$1,FALSE))</f>
        <v>#N/A</v>
      </c>
      <c r="AH73" s="3" t="e">
        <f>+INDEX(Rawdata!$D$1:$F$701,MATCH('Sorted Data'!AH$1&amp;'Sorted Data'!$E73,Rawdata!$D$1:$D$701,FALSE),MATCH('Sorted Data'!$D73,Rawdata!$D$1:$F$1,FALSE))</f>
        <v>#N/A</v>
      </c>
      <c r="AI73" s="3" t="e">
        <f>+INDEX(Rawdata!$D$1:$F$701,MATCH('Sorted Data'!AI$1&amp;'Sorted Data'!$E73,Rawdata!$D$1:$D$701,FALSE),MATCH('Sorted Data'!$D73,Rawdata!$D$1:$F$1,FALSE))</f>
        <v>#N/A</v>
      </c>
      <c r="AJ73" s="3" t="e">
        <f>+INDEX(Rawdata!$D$1:$F$701,MATCH('Sorted Data'!AJ$1&amp;'Sorted Data'!$E73,Rawdata!$D$1:$D$701,FALSE),MATCH('Sorted Data'!$D73,Rawdata!$D$1:$F$1,FALSE))</f>
        <v>#N/A</v>
      </c>
      <c r="AK73" s="3" t="e">
        <f>+INDEX(Rawdata!$D$1:$F$701,MATCH('Sorted Data'!AK$1&amp;'Sorted Data'!$E73,Rawdata!$D$1:$D$701,FALSE),MATCH('Sorted Data'!$D73,Rawdata!$D$1:$F$1,FALSE))</f>
        <v>#N/A</v>
      </c>
      <c r="AL73" s="3" t="e">
        <f>+INDEX(Rawdata!$D$1:$F$701,MATCH('Sorted Data'!AL$1&amp;'Sorted Data'!$E73,Rawdata!$D$1:$D$701,FALSE),MATCH('Sorted Data'!$D73,Rawdata!$D$1:$F$1,FALSE))</f>
        <v>#N/A</v>
      </c>
      <c r="AM73" s="3" t="str">
        <f>+INDEX(Rawdata!$D$1:$F$701,MATCH('Sorted Data'!AM$1&amp;'Sorted Data'!$E73,Rawdata!$D$1:$D$701,FALSE),MATCH('Sorted Data'!$D73,Rawdata!$D$1:$F$1,FALSE))</f>
        <v>No</v>
      </c>
      <c r="AN73" s="3" t="e">
        <f>+INDEX(Rawdata!$D$1:$F$701,MATCH('Sorted Data'!AN$1&amp;'Sorted Data'!$E73,Rawdata!$D$1:$D$701,FALSE),MATCH('Sorted Data'!$D73,Rawdata!$D$1:$F$1,FALSE))</f>
        <v>#N/A</v>
      </c>
      <c r="AO73" s="3" t="e">
        <f>+INDEX(Rawdata!$D$1:$F$701,MATCH('Sorted Data'!AO$1&amp;'Sorted Data'!$E73,Rawdata!$D$1:$D$701,FALSE),MATCH('Sorted Data'!$D73,Rawdata!$D$1:$F$1,FALSE))</f>
        <v>#N/A</v>
      </c>
      <c r="AP73" s="3" t="e">
        <f>+INDEX(Rawdata!$D$1:$F$701,MATCH('Sorted Data'!AP$1&amp;'Sorted Data'!$E73,Rawdata!$D$1:$D$701,FALSE),MATCH('Sorted Data'!$D73,Rawdata!$D$1:$F$1,FALSE))</f>
        <v>#N/A</v>
      </c>
      <c r="AQ73" s="3" t="e">
        <f>+INDEX(Rawdata!$D$1:$F$701,MATCH('Sorted Data'!AQ$1&amp;'Sorted Data'!$E73,Rawdata!$D$1:$D$701,FALSE),MATCH('Sorted Data'!$D73,Rawdata!$D$1:$F$1,FALSE))</f>
        <v>#N/A</v>
      </c>
      <c r="AR73" s="3" t="e">
        <f>+INDEX(Rawdata!$D$1:$F$701,MATCH('Sorted Data'!AR$1&amp;'Sorted Data'!$E73,Rawdata!$D$1:$D$701,FALSE),MATCH('Sorted Data'!$D73,Rawdata!$D$1:$F$1,FALSE))</f>
        <v>#N/A</v>
      </c>
      <c r="AS73" s="3" t="e">
        <f>+INDEX(Rawdata!$D$1:$F$701,MATCH('Sorted Data'!AS$1&amp;'Sorted Data'!$E73,Rawdata!$D$1:$D$701,FALSE),MATCH('Sorted Data'!$D73,Rawdata!$D$1:$F$1,FALSE))</f>
        <v>#N/A</v>
      </c>
      <c r="AT73" s="3" t="e">
        <f>+INDEX(Rawdata!$D$1:$F$701,MATCH('Sorted Data'!AT$1&amp;'Sorted Data'!$E73,Rawdata!$D$1:$D$701,FALSE),MATCH('Sorted Data'!$D73,Rawdata!$D$1:$F$1,FALSE))</f>
        <v>#N/A</v>
      </c>
      <c r="AU73" s="3" t="e">
        <f>+INDEX(Rawdata!$D$1:$F$701,MATCH('Sorted Data'!AU$1&amp;'Sorted Data'!$E73,Rawdata!$D$1:$D$701,FALSE),MATCH('Sorted Data'!$D73,Rawdata!$D$1:$F$1,FALSE))</f>
        <v>#N/A</v>
      </c>
      <c r="AV73" s="3" t="e">
        <f>+INDEX(Rawdata!$D$1:$F$701,MATCH('Sorted Data'!AV$1&amp;'Sorted Data'!$E73,Rawdata!$D$1:$D$701,FALSE),MATCH('Sorted Data'!$D73,Rawdata!$D$1:$F$1,FALSE))</f>
        <v>#N/A</v>
      </c>
      <c r="AW73" s="3" t="e">
        <f>+INDEX(Rawdata!$D$1:$F$701,MATCH('Sorted Data'!AW$1&amp;'Sorted Data'!$E73,Rawdata!$D$1:$D$701,FALSE),MATCH('Sorted Data'!$D73,Rawdata!$D$1:$F$1,FALSE))</f>
        <v>#N/A</v>
      </c>
      <c r="AX73" s="3" t="e">
        <f>+INDEX(Rawdata!$D$1:$F$701,MATCH('Sorted Data'!AX$1&amp;'Sorted Data'!$E73,Rawdata!$D$1:$D$701,FALSE),MATCH('Sorted Data'!$D73,Rawdata!$D$1:$F$1,FALSE))</f>
        <v>#N/A</v>
      </c>
      <c r="AY73" s="3" t="e">
        <f>+INDEX(Rawdata!$D$1:$F$701,MATCH('Sorted Data'!AY$1&amp;'Sorted Data'!$E73,Rawdata!$D$1:$D$701,FALSE),MATCH('Sorted Data'!$D73,Rawdata!$D$1:$F$1,FALSE))</f>
        <v>#N/A</v>
      </c>
      <c r="AZ73" s="3" t="e">
        <f>+INDEX(Rawdata!$D$1:$F$701,MATCH('Sorted Data'!AZ$1&amp;'Sorted Data'!$E73,Rawdata!$D$1:$D$701,FALSE),MATCH('Sorted Data'!$D73,Rawdata!$D$1:$F$1,FALSE))</f>
        <v>#N/A</v>
      </c>
      <c r="BA73" s="3" t="e">
        <f>+INDEX(Rawdata!$D$1:$F$701,MATCH('Sorted Data'!BA$1&amp;'Sorted Data'!$E73,Rawdata!$D$1:$D$701,FALSE),MATCH('Sorted Data'!$D73,Rawdata!$D$1:$F$1,FALSE))</f>
        <v>#N/A</v>
      </c>
      <c r="BB73" s="3" t="e">
        <f>+INDEX(Rawdata!$D$1:$F$701,MATCH('Sorted Data'!BB$1&amp;'Sorted Data'!$E73,Rawdata!$D$1:$D$701,FALSE),MATCH('Sorted Data'!$D73,Rawdata!$D$1:$F$1,FALSE))</f>
        <v>#N/A</v>
      </c>
      <c r="BC73" s="3" t="e">
        <f>+INDEX(Rawdata!$D$1:$F$701,MATCH('Sorted Data'!BC$1&amp;'Sorted Data'!$E73,Rawdata!$D$1:$D$701,FALSE),MATCH('Sorted Data'!$D73,Rawdata!$D$1:$F$1,FALSE))</f>
        <v>#N/A</v>
      </c>
      <c r="BD73" s="3" t="e">
        <f>+INDEX(Rawdata!$D$1:$F$701,MATCH('Sorted Data'!BD$1&amp;'Sorted Data'!$E73,Rawdata!$D$1:$D$701,FALSE),MATCH('Sorted Data'!$D73,Rawdata!$D$1:$F$1,FALSE))</f>
        <v>#N/A</v>
      </c>
      <c r="BE73" s="3" t="e">
        <f>+INDEX(Rawdata!$D$1:$F$701,MATCH('Sorted Data'!BE$1&amp;'Sorted Data'!$E73,Rawdata!$D$1:$D$701,FALSE),MATCH('Sorted Data'!$D73,Rawdata!$D$1:$F$1,FALSE))</f>
        <v>#N/A</v>
      </c>
      <c r="BF73" s="3" t="e">
        <f>+INDEX(Rawdata!$D$1:$F$701,MATCH('Sorted Data'!BF$1&amp;'Sorted Data'!$E73,Rawdata!$D$1:$D$701,FALSE),MATCH('Sorted Data'!$D73,Rawdata!$D$1:$F$1,FALSE))</f>
        <v>#N/A</v>
      </c>
      <c r="BG73" s="3" t="e">
        <f>+INDEX(Rawdata!$D$1:$F$701,MATCH('Sorted Data'!BG$1&amp;'Sorted Data'!$E73,Rawdata!$D$1:$D$701,FALSE),MATCH('Sorted Data'!$D73,Rawdata!$D$1:$F$1,FALSE))</f>
        <v>#N/A</v>
      </c>
      <c r="BH73" s="3" t="e">
        <f>+INDEX(Rawdata!$D$1:$F$701,MATCH('Sorted Data'!BH$1&amp;'Sorted Data'!$E73,Rawdata!$D$1:$D$701,FALSE),MATCH('Sorted Data'!$D73,Rawdata!$D$1:$F$1,FALSE))</f>
        <v>#N/A</v>
      </c>
      <c r="BI73" s="3" t="str">
        <f>+INDEX(Rawdata!$D$1:$F$701,MATCH('Sorted Data'!BI$1&amp;'Sorted Data'!$E73,Rawdata!$D$1:$D$701,FALSE),MATCH('Sorted Data'!$D73,Rawdata!$D$1:$F$1,FALSE))</f>
        <v>No</v>
      </c>
      <c r="BJ73" s="3" t="str">
        <f>+INDEX(Rawdata!$D$1:$F$701,MATCH('Sorted Data'!BJ$1&amp;'Sorted Data'!$E73,Rawdata!$D$1:$D$701,FALSE),MATCH('Sorted Data'!$D73,Rawdata!$D$1:$F$1,FALSE))</f>
        <v>No</v>
      </c>
    </row>
    <row r="74" spans="2:62" x14ac:dyDescent="0.2">
      <c r="B74" t="str">
        <f>+E74</f>
        <v>Vehicle carry?</v>
      </c>
      <c r="C74">
        <f t="shared" si="4"/>
        <v>3</v>
      </c>
      <c r="D74" t="s">
        <v>2</v>
      </c>
      <c r="E74" s="6" t="s">
        <v>86</v>
      </c>
      <c r="F74" s="11" t="str">
        <f t="shared" si="5"/>
        <v>Vehicle carry?Handguns</v>
      </c>
      <c r="G74" s="3" t="e">
        <f>+INDEX(Rawdata!$D$1:$F$701,MATCH('Sorted Data'!G$1&amp;'Sorted Data'!$E74,Rawdata!$D$1:$D$701,FALSE),MATCH('Sorted Data'!$D74,Rawdata!$D$1:$F$1,FALSE))</f>
        <v>#N/A</v>
      </c>
      <c r="H74" s="3" t="e">
        <f>+INDEX(Rawdata!$D$1:$F$701,MATCH('Sorted Data'!H$1&amp;'Sorted Data'!$E74,Rawdata!$D$1:$D$701,FALSE),MATCH('Sorted Data'!$D74,Rawdata!$D$1:$F$1,FALSE))</f>
        <v>#N/A</v>
      </c>
      <c r="I74" s="3" t="e">
        <f>+INDEX(Rawdata!$D$1:$F$701,MATCH('Sorted Data'!I$1&amp;'Sorted Data'!$E74,Rawdata!$D$1:$D$701,FALSE),MATCH('Sorted Data'!$D74,Rawdata!$D$1:$F$1,FALSE))</f>
        <v>#N/A</v>
      </c>
      <c r="J74" s="3" t="e">
        <f>+INDEX(Rawdata!$D$1:$F$701,MATCH('Sorted Data'!J$1&amp;'Sorted Data'!$E74,Rawdata!$D$1:$D$701,FALSE),MATCH('Sorted Data'!$D74,Rawdata!$D$1:$F$1,FALSE))</f>
        <v>#N/A</v>
      </c>
      <c r="K74" s="3" t="str">
        <f>+INDEX(Rawdata!$D$1:$F$701,MATCH('Sorted Data'!K$1&amp;'Sorted Data'!$E74,Rawdata!$D$1:$D$701,FALSE),MATCH('Sorted Data'!$D74,Rawdata!$D$1:$F$1,FALSE))</f>
        <v>Yes</v>
      </c>
      <c r="L74" s="3" t="e">
        <f>+INDEX(Rawdata!$D$1:$F$701,MATCH('Sorted Data'!L$1&amp;'Sorted Data'!$E74,Rawdata!$D$1:$D$701,FALSE),MATCH('Sorted Data'!$D74,Rawdata!$D$1:$F$1,FALSE))</f>
        <v>#N/A</v>
      </c>
      <c r="M74" s="3" t="e">
        <f>+INDEX(Rawdata!$D$1:$F$701,MATCH('Sorted Data'!M$1&amp;'Sorted Data'!$E74,Rawdata!$D$1:$D$701,FALSE),MATCH('Sorted Data'!$D74,Rawdata!$D$1:$F$1,FALSE))</f>
        <v>#N/A</v>
      </c>
      <c r="N74" s="3" t="e">
        <f>+INDEX(Rawdata!$D$1:$F$701,MATCH('Sorted Data'!N$1&amp;'Sorted Data'!$E74,Rawdata!$D$1:$D$701,FALSE),MATCH('Sorted Data'!$D74,Rawdata!$D$1:$F$1,FALSE))</f>
        <v>#N/A</v>
      </c>
      <c r="O74" s="3" t="e">
        <f>+INDEX(Rawdata!$D$1:$F$701,MATCH('Sorted Data'!O$1&amp;'Sorted Data'!$E74,Rawdata!$D$1:$D$701,FALSE),MATCH('Sorted Data'!$D74,Rawdata!$D$1:$F$1,FALSE))</f>
        <v>#N/A</v>
      </c>
      <c r="P74" s="3" t="e">
        <f>+INDEX(Rawdata!$D$1:$F$701,MATCH('Sorted Data'!P$1&amp;'Sorted Data'!$E74,Rawdata!$D$1:$D$701,FALSE),MATCH('Sorted Data'!$D74,Rawdata!$D$1:$F$1,FALSE))</f>
        <v>#N/A</v>
      </c>
      <c r="Q74" s="3" t="e">
        <f>+INDEX(Rawdata!$D$1:$F$701,MATCH('Sorted Data'!Q$1&amp;'Sorted Data'!$E74,Rawdata!$D$1:$D$701,FALSE),MATCH('Sorted Data'!$D74,Rawdata!$D$1:$F$1,FALSE))</f>
        <v>#N/A</v>
      </c>
      <c r="R74" s="3" t="e">
        <f>+INDEX(Rawdata!$D$1:$F$701,MATCH('Sorted Data'!R$1&amp;'Sorted Data'!$E74,Rawdata!$D$1:$D$701,FALSE),MATCH('Sorted Data'!$D74,Rawdata!$D$1:$F$1,FALSE))</f>
        <v>#N/A</v>
      </c>
      <c r="S74" s="3" t="e">
        <f>+INDEX(Rawdata!$D$1:$F$701,MATCH('Sorted Data'!S$1&amp;'Sorted Data'!$E74,Rawdata!$D$1:$D$701,FALSE),MATCH('Sorted Data'!$D74,Rawdata!$D$1:$F$1,FALSE))</f>
        <v>#N/A</v>
      </c>
      <c r="T74" s="3" t="e">
        <f>+INDEX(Rawdata!$D$1:$F$701,MATCH('Sorted Data'!T$1&amp;'Sorted Data'!$E74,Rawdata!$D$1:$D$701,FALSE),MATCH('Sorted Data'!$D74,Rawdata!$D$1:$F$1,FALSE))</f>
        <v>#N/A</v>
      </c>
      <c r="U74" s="3" t="str">
        <f>+INDEX(Rawdata!$D$1:$F$701,MATCH('Sorted Data'!U$1&amp;'Sorted Data'!$E74,Rawdata!$D$1:$D$701,FALSE),MATCH('Sorted Data'!$D74,Rawdata!$D$1:$F$1,FALSE))</f>
        <v>Yes</v>
      </c>
      <c r="V74" s="3" t="e">
        <f>+INDEX(Rawdata!$D$1:$F$701,MATCH('Sorted Data'!V$1&amp;'Sorted Data'!$E74,Rawdata!$D$1:$D$701,FALSE),MATCH('Sorted Data'!$D74,Rawdata!$D$1:$F$1,FALSE))</f>
        <v>#N/A</v>
      </c>
      <c r="W74" s="3" t="e">
        <f>+INDEX(Rawdata!$D$1:$F$701,MATCH('Sorted Data'!W$1&amp;'Sorted Data'!$E74,Rawdata!$D$1:$D$701,FALSE),MATCH('Sorted Data'!$D74,Rawdata!$D$1:$F$1,FALSE))</f>
        <v>#N/A</v>
      </c>
      <c r="X74" s="3" t="e">
        <f>+INDEX(Rawdata!$D$1:$F$701,MATCH('Sorted Data'!X$1&amp;'Sorted Data'!$E74,Rawdata!$D$1:$D$701,FALSE),MATCH('Sorted Data'!$D74,Rawdata!$D$1:$F$1,FALSE))</f>
        <v>#N/A</v>
      </c>
      <c r="Y74" s="3" t="e">
        <f>+INDEX(Rawdata!$D$1:$F$701,MATCH('Sorted Data'!Y$1&amp;'Sorted Data'!$E74,Rawdata!$D$1:$D$701,FALSE),MATCH('Sorted Data'!$D74,Rawdata!$D$1:$F$1,FALSE))</f>
        <v>#N/A</v>
      </c>
      <c r="Z74" s="3" t="e">
        <f>+INDEX(Rawdata!$D$1:$F$701,MATCH('Sorted Data'!Z$1&amp;'Sorted Data'!$E74,Rawdata!$D$1:$D$701,FALSE),MATCH('Sorted Data'!$D74,Rawdata!$D$1:$F$1,FALSE))</f>
        <v>#N/A</v>
      </c>
      <c r="AA74" s="3" t="e">
        <f>+INDEX(Rawdata!$D$1:$F$701,MATCH('Sorted Data'!AA$1&amp;'Sorted Data'!$E74,Rawdata!$D$1:$D$701,FALSE),MATCH('Sorted Data'!$D74,Rawdata!$D$1:$F$1,FALSE))</f>
        <v>#N/A</v>
      </c>
      <c r="AB74" s="3" t="e">
        <f>+INDEX(Rawdata!$D$1:$F$701,MATCH('Sorted Data'!AB$1&amp;'Sorted Data'!$E74,Rawdata!$D$1:$D$701,FALSE),MATCH('Sorted Data'!$D74,Rawdata!$D$1:$F$1,FALSE))</f>
        <v>#N/A</v>
      </c>
      <c r="AC74" s="3" t="e">
        <f>+INDEX(Rawdata!$D$1:$F$701,MATCH('Sorted Data'!AC$1&amp;'Sorted Data'!$E74,Rawdata!$D$1:$D$701,FALSE),MATCH('Sorted Data'!$D74,Rawdata!$D$1:$F$1,FALSE))</f>
        <v>#N/A</v>
      </c>
      <c r="AD74" s="3" t="e">
        <f>+INDEX(Rawdata!$D$1:$F$701,MATCH('Sorted Data'!AD$1&amp;'Sorted Data'!$E74,Rawdata!$D$1:$D$701,FALSE),MATCH('Sorted Data'!$D74,Rawdata!$D$1:$F$1,FALSE))</f>
        <v>#N/A</v>
      </c>
      <c r="AE74" s="3" t="e">
        <f>+INDEX(Rawdata!$D$1:$F$701,MATCH('Sorted Data'!AE$1&amp;'Sorted Data'!$E74,Rawdata!$D$1:$D$701,FALSE),MATCH('Sorted Data'!$D74,Rawdata!$D$1:$F$1,FALSE))</f>
        <v>#N/A</v>
      </c>
      <c r="AF74" s="3" t="e">
        <f>+INDEX(Rawdata!$D$1:$F$701,MATCH('Sorted Data'!AF$1&amp;'Sorted Data'!$E74,Rawdata!$D$1:$D$701,FALSE),MATCH('Sorted Data'!$D74,Rawdata!$D$1:$F$1,FALSE))</f>
        <v>#N/A</v>
      </c>
      <c r="AG74" s="3" t="e">
        <f>+INDEX(Rawdata!$D$1:$F$701,MATCH('Sorted Data'!AG$1&amp;'Sorted Data'!$E74,Rawdata!$D$1:$D$701,FALSE),MATCH('Sorted Data'!$D74,Rawdata!$D$1:$F$1,FALSE))</f>
        <v>#N/A</v>
      </c>
      <c r="AH74" s="3" t="e">
        <f>+INDEX(Rawdata!$D$1:$F$701,MATCH('Sorted Data'!AH$1&amp;'Sorted Data'!$E74,Rawdata!$D$1:$D$701,FALSE),MATCH('Sorted Data'!$D74,Rawdata!$D$1:$F$1,FALSE))</f>
        <v>#N/A</v>
      </c>
      <c r="AI74" s="3" t="e">
        <f>+INDEX(Rawdata!$D$1:$F$701,MATCH('Sorted Data'!AI$1&amp;'Sorted Data'!$E74,Rawdata!$D$1:$D$701,FALSE),MATCH('Sorted Data'!$D74,Rawdata!$D$1:$F$1,FALSE))</f>
        <v>#N/A</v>
      </c>
      <c r="AJ74" s="3" t="e">
        <f>+INDEX(Rawdata!$D$1:$F$701,MATCH('Sorted Data'!AJ$1&amp;'Sorted Data'!$E74,Rawdata!$D$1:$D$701,FALSE),MATCH('Sorted Data'!$D74,Rawdata!$D$1:$F$1,FALSE))</f>
        <v>#N/A</v>
      </c>
      <c r="AK74" s="3" t="e">
        <f>+INDEX(Rawdata!$D$1:$F$701,MATCH('Sorted Data'!AK$1&amp;'Sorted Data'!$E74,Rawdata!$D$1:$D$701,FALSE),MATCH('Sorted Data'!$D74,Rawdata!$D$1:$F$1,FALSE))</f>
        <v>#N/A</v>
      </c>
      <c r="AL74" s="3" t="e">
        <f>+INDEX(Rawdata!$D$1:$F$701,MATCH('Sorted Data'!AL$1&amp;'Sorted Data'!$E74,Rawdata!$D$1:$D$701,FALSE),MATCH('Sorted Data'!$D74,Rawdata!$D$1:$F$1,FALSE))</f>
        <v>#N/A</v>
      </c>
      <c r="AM74" s="3" t="e">
        <f>+INDEX(Rawdata!$D$1:$F$701,MATCH('Sorted Data'!AM$1&amp;'Sorted Data'!$E74,Rawdata!$D$1:$D$701,FALSE),MATCH('Sorted Data'!$D74,Rawdata!$D$1:$F$1,FALSE))</f>
        <v>#N/A</v>
      </c>
      <c r="AN74" s="3" t="e">
        <f>+INDEX(Rawdata!$D$1:$F$701,MATCH('Sorted Data'!AN$1&amp;'Sorted Data'!$E74,Rawdata!$D$1:$D$701,FALSE),MATCH('Sorted Data'!$D74,Rawdata!$D$1:$F$1,FALSE))</f>
        <v>#N/A</v>
      </c>
      <c r="AO74" s="3" t="e">
        <f>+INDEX(Rawdata!$D$1:$F$701,MATCH('Sorted Data'!AO$1&amp;'Sorted Data'!$E74,Rawdata!$D$1:$D$701,FALSE),MATCH('Sorted Data'!$D74,Rawdata!$D$1:$F$1,FALSE))</f>
        <v>#N/A</v>
      </c>
      <c r="AP74" s="3" t="e">
        <f>+INDEX(Rawdata!$D$1:$F$701,MATCH('Sorted Data'!AP$1&amp;'Sorted Data'!$E74,Rawdata!$D$1:$D$701,FALSE),MATCH('Sorted Data'!$D74,Rawdata!$D$1:$F$1,FALSE))</f>
        <v>#N/A</v>
      </c>
      <c r="AQ74" s="3" t="e">
        <f>+INDEX(Rawdata!$D$1:$F$701,MATCH('Sorted Data'!AQ$1&amp;'Sorted Data'!$E74,Rawdata!$D$1:$D$701,FALSE),MATCH('Sorted Data'!$D74,Rawdata!$D$1:$F$1,FALSE))</f>
        <v>#N/A</v>
      </c>
      <c r="AR74" s="3" t="e">
        <f>+INDEX(Rawdata!$D$1:$F$701,MATCH('Sorted Data'!AR$1&amp;'Sorted Data'!$E74,Rawdata!$D$1:$D$701,FALSE),MATCH('Sorted Data'!$D74,Rawdata!$D$1:$F$1,FALSE))</f>
        <v>#N/A</v>
      </c>
      <c r="AS74" s="3" t="e">
        <f>+INDEX(Rawdata!$D$1:$F$701,MATCH('Sorted Data'!AS$1&amp;'Sorted Data'!$E74,Rawdata!$D$1:$D$701,FALSE),MATCH('Sorted Data'!$D74,Rawdata!$D$1:$F$1,FALSE))</f>
        <v>#N/A</v>
      </c>
      <c r="AT74" s="3" t="str">
        <f>+INDEX(Rawdata!$D$1:$F$701,MATCH('Sorted Data'!AT$1&amp;'Sorted Data'!$E74,Rawdata!$D$1:$D$701,FALSE),MATCH('Sorted Data'!$D74,Rawdata!$D$1:$F$1,FALSE))</f>
        <v>Yes</v>
      </c>
      <c r="AU74" s="3" t="e">
        <f>+INDEX(Rawdata!$D$1:$F$701,MATCH('Sorted Data'!AU$1&amp;'Sorted Data'!$E74,Rawdata!$D$1:$D$701,FALSE),MATCH('Sorted Data'!$D74,Rawdata!$D$1:$F$1,FALSE))</f>
        <v>#N/A</v>
      </c>
      <c r="AV74" s="3" t="e">
        <f>+INDEX(Rawdata!$D$1:$F$701,MATCH('Sorted Data'!AV$1&amp;'Sorted Data'!$E74,Rawdata!$D$1:$D$701,FALSE),MATCH('Sorted Data'!$D74,Rawdata!$D$1:$F$1,FALSE))</f>
        <v>#N/A</v>
      </c>
      <c r="AW74" s="3" t="e">
        <f>+INDEX(Rawdata!$D$1:$F$701,MATCH('Sorted Data'!AW$1&amp;'Sorted Data'!$E74,Rawdata!$D$1:$D$701,FALSE),MATCH('Sorted Data'!$D74,Rawdata!$D$1:$F$1,FALSE))</f>
        <v>#N/A</v>
      </c>
      <c r="AX74" s="3" t="e">
        <f>+INDEX(Rawdata!$D$1:$F$701,MATCH('Sorted Data'!AX$1&amp;'Sorted Data'!$E74,Rawdata!$D$1:$D$701,FALSE),MATCH('Sorted Data'!$D74,Rawdata!$D$1:$F$1,FALSE))</f>
        <v>#N/A</v>
      </c>
      <c r="AY74" s="3" t="e">
        <f>+INDEX(Rawdata!$D$1:$F$701,MATCH('Sorted Data'!AY$1&amp;'Sorted Data'!$E74,Rawdata!$D$1:$D$701,FALSE),MATCH('Sorted Data'!$D74,Rawdata!$D$1:$F$1,FALSE))</f>
        <v>#N/A</v>
      </c>
      <c r="AZ74" s="3" t="e">
        <f>+INDEX(Rawdata!$D$1:$F$701,MATCH('Sorted Data'!AZ$1&amp;'Sorted Data'!$E74,Rawdata!$D$1:$D$701,FALSE),MATCH('Sorted Data'!$D74,Rawdata!$D$1:$F$1,FALSE))</f>
        <v>#N/A</v>
      </c>
      <c r="BA74" s="3" t="e">
        <f>+INDEX(Rawdata!$D$1:$F$701,MATCH('Sorted Data'!BA$1&amp;'Sorted Data'!$E74,Rawdata!$D$1:$D$701,FALSE),MATCH('Sorted Data'!$D74,Rawdata!$D$1:$F$1,FALSE))</f>
        <v>#N/A</v>
      </c>
      <c r="BB74" s="3" t="e">
        <f>+INDEX(Rawdata!$D$1:$F$701,MATCH('Sorted Data'!BB$1&amp;'Sorted Data'!$E74,Rawdata!$D$1:$D$701,FALSE),MATCH('Sorted Data'!$D74,Rawdata!$D$1:$F$1,FALSE))</f>
        <v>#N/A</v>
      </c>
      <c r="BC74" s="3" t="e">
        <f>+INDEX(Rawdata!$D$1:$F$701,MATCH('Sorted Data'!BC$1&amp;'Sorted Data'!$E74,Rawdata!$D$1:$D$701,FALSE),MATCH('Sorted Data'!$D74,Rawdata!$D$1:$F$1,FALSE))</f>
        <v>#N/A</v>
      </c>
      <c r="BD74" s="3" t="e">
        <f>+INDEX(Rawdata!$D$1:$F$701,MATCH('Sorted Data'!BD$1&amp;'Sorted Data'!$E74,Rawdata!$D$1:$D$701,FALSE),MATCH('Sorted Data'!$D74,Rawdata!$D$1:$F$1,FALSE))</f>
        <v>#N/A</v>
      </c>
      <c r="BE74" s="3" t="e">
        <f>+INDEX(Rawdata!$D$1:$F$701,MATCH('Sorted Data'!BE$1&amp;'Sorted Data'!$E74,Rawdata!$D$1:$D$701,FALSE),MATCH('Sorted Data'!$D74,Rawdata!$D$1:$F$1,FALSE))</f>
        <v>#N/A</v>
      </c>
      <c r="BF74" s="3" t="e">
        <f>+INDEX(Rawdata!$D$1:$F$701,MATCH('Sorted Data'!BF$1&amp;'Sorted Data'!$E74,Rawdata!$D$1:$D$701,FALSE),MATCH('Sorted Data'!$D74,Rawdata!$D$1:$F$1,FALSE))</f>
        <v>#N/A</v>
      </c>
      <c r="BG74" s="3" t="e">
        <f>+INDEX(Rawdata!$D$1:$F$701,MATCH('Sorted Data'!BG$1&amp;'Sorted Data'!$E74,Rawdata!$D$1:$D$701,FALSE),MATCH('Sorted Data'!$D74,Rawdata!$D$1:$F$1,FALSE))</f>
        <v>#N/A</v>
      </c>
      <c r="BH74" s="3" t="e">
        <f>+INDEX(Rawdata!$D$1:$F$701,MATCH('Sorted Data'!BH$1&amp;'Sorted Data'!$E74,Rawdata!$D$1:$D$701,FALSE),MATCH('Sorted Data'!$D74,Rawdata!$D$1:$F$1,FALSE))</f>
        <v>#N/A</v>
      </c>
      <c r="BI74" s="3" t="e">
        <f>+INDEX(Rawdata!$D$1:$F$701,MATCH('Sorted Data'!BI$1&amp;'Sorted Data'!$E74,Rawdata!$D$1:$D$701,FALSE),MATCH('Sorted Data'!$D74,Rawdata!$D$1:$F$1,FALSE))</f>
        <v>#N/A</v>
      </c>
      <c r="BJ74" s="3" t="e">
        <f>+INDEX(Rawdata!$D$1:$F$701,MATCH('Sorted Data'!BJ$1&amp;'Sorted Data'!$E74,Rawdata!$D$1:$D$701,FALSE),MATCH('Sorted Data'!$D74,Rawdata!$D$1:$F$1,FALSE))</f>
        <v>#N/A</v>
      </c>
    </row>
    <row r="75" spans="2:62" x14ac:dyDescent="0.2">
      <c r="B75" t="str">
        <f>+E75</f>
        <v>Castle doctrine law?</v>
      </c>
      <c r="C75">
        <f t="shared" si="4"/>
        <v>7</v>
      </c>
      <c r="D75" t="s">
        <v>2</v>
      </c>
      <c r="E75" s="6" t="s">
        <v>91</v>
      </c>
      <c r="F75" s="11" t="str">
        <f t="shared" si="5"/>
        <v>Castle doctrine law?Handguns</v>
      </c>
      <c r="G75" s="3" t="e">
        <f>+INDEX(Rawdata!$D$1:$F$701,MATCH('Sorted Data'!G$1&amp;'Sorted Data'!$E75,Rawdata!$D$1:$D$701,FALSE),MATCH('Sorted Data'!$D75,Rawdata!$D$1:$F$1,FALSE))</f>
        <v>#N/A</v>
      </c>
      <c r="H75" s="3" t="e">
        <f>+INDEX(Rawdata!$D$1:$F$701,MATCH('Sorted Data'!H$1&amp;'Sorted Data'!$E75,Rawdata!$D$1:$D$701,FALSE),MATCH('Sorted Data'!$D75,Rawdata!$D$1:$F$1,FALSE))</f>
        <v>#N/A</v>
      </c>
      <c r="I75" s="3" t="e">
        <f>+INDEX(Rawdata!$D$1:$F$701,MATCH('Sorted Data'!I$1&amp;'Sorted Data'!$E75,Rawdata!$D$1:$D$701,FALSE),MATCH('Sorted Data'!$D75,Rawdata!$D$1:$F$1,FALSE))</f>
        <v>#N/A</v>
      </c>
      <c r="J75" s="3" t="e">
        <f>+INDEX(Rawdata!$D$1:$F$701,MATCH('Sorted Data'!J$1&amp;'Sorted Data'!$E75,Rawdata!$D$1:$D$701,FALSE),MATCH('Sorted Data'!$D75,Rawdata!$D$1:$F$1,FALSE))</f>
        <v>#N/A</v>
      </c>
      <c r="K75" s="3" t="str">
        <f>+INDEX(Rawdata!$D$1:$F$701,MATCH('Sorted Data'!K$1&amp;'Sorted Data'!$E75,Rawdata!$D$1:$D$701,FALSE),MATCH('Sorted Data'!$D75,Rawdata!$D$1:$F$1,FALSE))</f>
        <v>Yes</v>
      </c>
      <c r="L75" s="3" t="e">
        <f>+INDEX(Rawdata!$D$1:$F$701,MATCH('Sorted Data'!L$1&amp;'Sorted Data'!$E75,Rawdata!$D$1:$D$701,FALSE),MATCH('Sorted Data'!$D75,Rawdata!$D$1:$F$1,FALSE))</f>
        <v>#N/A</v>
      </c>
      <c r="M75" s="3" t="e">
        <f>+INDEX(Rawdata!$D$1:$F$701,MATCH('Sorted Data'!M$1&amp;'Sorted Data'!$E75,Rawdata!$D$1:$D$701,FALSE),MATCH('Sorted Data'!$D75,Rawdata!$D$1:$F$1,FALSE))</f>
        <v>#N/A</v>
      </c>
      <c r="N75" s="3" t="e">
        <f>+INDEX(Rawdata!$D$1:$F$701,MATCH('Sorted Data'!N$1&amp;'Sorted Data'!$E75,Rawdata!$D$1:$D$701,FALSE),MATCH('Sorted Data'!$D75,Rawdata!$D$1:$F$1,FALSE))</f>
        <v>#N/A</v>
      </c>
      <c r="O75" s="3" t="e">
        <f>+INDEX(Rawdata!$D$1:$F$701,MATCH('Sorted Data'!O$1&amp;'Sorted Data'!$E75,Rawdata!$D$1:$D$701,FALSE),MATCH('Sorted Data'!$D75,Rawdata!$D$1:$F$1,FALSE))</f>
        <v>#N/A</v>
      </c>
      <c r="P75" s="3" t="e">
        <f>+INDEX(Rawdata!$D$1:$F$701,MATCH('Sorted Data'!P$1&amp;'Sorted Data'!$E75,Rawdata!$D$1:$D$701,FALSE),MATCH('Sorted Data'!$D75,Rawdata!$D$1:$F$1,FALSE))</f>
        <v>#N/A</v>
      </c>
      <c r="Q75" s="3" t="e">
        <f>+INDEX(Rawdata!$D$1:$F$701,MATCH('Sorted Data'!Q$1&amp;'Sorted Data'!$E75,Rawdata!$D$1:$D$701,FALSE),MATCH('Sorted Data'!$D75,Rawdata!$D$1:$F$1,FALSE))</f>
        <v>#N/A</v>
      </c>
      <c r="R75" s="3" t="e">
        <f>+INDEX(Rawdata!$D$1:$F$701,MATCH('Sorted Data'!R$1&amp;'Sorted Data'!$E75,Rawdata!$D$1:$D$701,FALSE),MATCH('Sorted Data'!$D75,Rawdata!$D$1:$F$1,FALSE))</f>
        <v>#N/A</v>
      </c>
      <c r="S75" s="3" t="e">
        <f>+INDEX(Rawdata!$D$1:$F$701,MATCH('Sorted Data'!S$1&amp;'Sorted Data'!$E75,Rawdata!$D$1:$D$701,FALSE),MATCH('Sorted Data'!$D75,Rawdata!$D$1:$F$1,FALSE))</f>
        <v>#N/A</v>
      </c>
      <c r="T75" s="3" t="e">
        <f>+INDEX(Rawdata!$D$1:$F$701,MATCH('Sorted Data'!T$1&amp;'Sorted Data'!$E75,Rawdata!$D$1:$D$701,FALSE),MATCH('Sorted Data'!$D75,Rawdata!$D$1:$F$1,FALSE))</f>
        <v>#N/A</v>
      </c>
      <c r="U75" s="3" t="str">
        <f>+INDEX(Rawdata!$D$1:$F$701,MATCH('Sorted Data'!U$1&amp;'Sorted Data'!$E75,Rawdata!$D$1:$D$701,FALSE),MATCH('Sorted Data'!$D75,Rawdata!$D$1:$F$1,FALSE))</f>
        <v>Yes</v>
      </c>
      <c r="V75" s="3" t="e">
        <f>+INDEX(Rawdata!$D$1:$F$701,MATCH('Sorted Data'!V$1&amp;'Sorted Data'!$E75,Rawdata!$D$1:$D$701,FALSE),MATCH('Sorted Data'!$D75,Rawdata!$D$1:$F$1,FALSE))</f>
        <v>#N/A</v>
      </c>
      <c r="W75" s="3" t="e">
        <f>+INDEX(Rawdata!$D$1:$F$701,MATCH('Sorted Data'!W$1&amp;'Sorted Data'!$E75,Rawdata!$D$1:$D$701,FALSE),MATCH('Sorted Data'!$D75,Rawdata!$D$1:$F$1,FALSE))</f>
        <v>#N/A</v>
      </c>
      <c r="X75" s="3" t="e">
        <f>+INDEX(Rawdata!$D$1:$F$701,MATCH('Sorted Data'!X$1&amp;'Sorted Data'!$E75,Rawdata!$D$1:$D$701,FALSE),MATCH('Sorted Data'!$D75,Rawdata!$D$1:$F$1,FALSE))</f>
        <v>#N/A</v>
      </c>
      <c r="Y75" s="3" t="e">
        <f>+INDEX(Rawdata!$D$1:$F$701,MATCH('Sorted Data'!Y$1&amp;'Sorted Data'!$E75,Rawdata!$D$1:$D$701,FALSE),MATCH('Sorted Data'!$D75,Rawdata!$D$1:$F$1,FALSE))</f>
        <v>#N/A</v>
      </c>
      <c r="Z75" s="3" t="e">
        <f>+INDEX(Rawdata!$D$1:$F$701,MATCH('Sorted Data'!Z$1&amp;'Sorted Data'!$E75,Rawdata!$D$1:$D$701,FALSE),MATCH('Sorted Data'!$D75,Rawdata!$D$1:$F$1,FALSE))</f>
        <v>#N/A</v>
      </c>
      <c r="AA75" s="3" t="e">
        <f>+INDEX(Rawdata!$D$1:$F$701,MATCH('Sorted Data'!AA$1&amp;'Sorted Data'!$E75,Rawdata!$D$1:$D$701,FALSE),MATCH('Sorted Data'!$D75,Rawdata!$D$1:$F$1,FALSE))</f>
        <v>#N/A</v>
      </c>
      <c r="AB75" s="3" t="e">
        <f>+INDEX(Rawdata!$D$1:$F$701,MATCH('Sorted Data'!AB$1&amp;'Sorted Data'!$E75,Rawdata!$D$1:$D$701,FALSE),MATCH('Sorted Data'!$D75,Rawdata!$D$1:$F$1,FALSE))</f>
        <v>#N/A</v>
      </c>
      <c r="AC75" s="3" t="e">
        <f>+INDEX(Rawdata!$D$1:$F$701,MATCH('Sorted Data'!AC$1&amp;'Sorted Data'!$E75,Rawdata!$D$1:$D$701,FALSE),MATCH('Sorted Data'!$D75,Rawdata!$D$1:$F$1,FALSE))</f>
        <v>#N/A</v>
      </c>
      <c r="AD75" s="3" t="e">
        <f>+INDEX(Rawdata!$D$1:$F$701,MATCH('Sorted Data'!AD$1&amp;'Sorted Data'!$E75,Rawdata!$D$1:$D$701,FALSE),MATCH('Sorted Data'!$D75,Rawdata!$D$1:$F$1,FALSE))</f>
        <v>#N/A</v>
      </c>
      <c r="AE75" s="3" t="e">
        <f>+INDEX(Rawdata!$D$1:$F$701,MATCH('Sorted Data'!AE$1&amp;'Sorted Data'!$E75,Rawdata!$D$1:$D$701,FALSE),MATCH('Sorted Data'!$D75,Rawdata!$D$1:$F$1,FALSE))</f>
        <v>#N/A</v>
      </c>
      <c r="AF75" s="3" t="e">
        <f>+INDEX(Rawdata!$D$1:$F$701,MATCH('Sorted Data'!AF$1&amp;'Sorted Data'!$E75,Rawdata!$D$1:$D$701,FALSE),MATCH('Sorted Data'!$D75,Rawdata!$D$1:$F$1,FALSE))</f>
        <v>#N/A</v>
      </c>
      <c r="AG75" s="3" t="e">
        <f>+INDEX(Rawdata!$D$1:$F$701,MATCH('Sorted Data'!AG$1&amp;'Sorted Data'!$E75,Rawdata!$D$1:$D$701,FALSE),MATCH('Sorted Data'!$D75,Rawdata!$D$1:$F$1,FALSE))</f>
        <v>#N/A</v>
      </c>
      <c r="AH75" s="3" t="e">
        <f>+INDEX(Rawdata!$D$1:$F$701,MATCH('Sorted Data'!AH$1&amp;'Sorted Data'!$E75,Rawdata!$D$1:$D$701,FALSE),MATCH('Sorted Data'!$D75,Rawdata!$D$1:$F$1,FALSE))</f>
        <v>#N/A</v>
      </c>
      <c r="AI75" s="3" t="e">
        <f>+INDEX(Rawdata!$D$1:$F$701,MATCH('Sorted Data'!AI$1&amp;'Sorted Data'!$E75,Rawdata!$D$1:$D$701,FALSE),MATCH('Sorted Data'!$D75,Rawdata!$D$1:$F$1,FALSE))</f>
        <v>#N/A</v>
      </c>
      <c r="AJ75" s="3" t="e">
        <f>+INDEX(Rawdata!$D$1:$F$701,MATCH('Sorted Data'!AJ$1&amp;'Sorted Data'!$E75,Rawdata!$D$1:$D$701,FALSE),MATCH('Sorted Data'!$D75,Rawdata!$D$1:$F$1,FALSE))</f>
        <v>#N/A</v>
      </c>
      <c r="AK75" s="3" t="e">
        <f>+INDEX(Rawdata!$D$1:$F$701,MATCH('Sorted Data'!AK$1&amp;'Sorted Data'!$E75,Rawdata!$D$1:$D$701,FALSE),MATCH('Sorted Data'!$D75,Rawdata!$D$1:$F$1,FALSE))</f>
        <v>#N/A</v>
      </c>
      <c r="AL75" s="3" t="str">
        <f>+INDEX(Rawdata!$D$1:$F$701,MATCH('Sorted Data'!AL$1&amp;'Sorted Data'!$E75,Rawdata!$D$1:$D$701,FALSE),MATCH('Sorted Data'!$D75,Rawdata!$D$1:$F$1,FALSE))</f>
        <v>Yes</v>
      </c>
      <c r="AM75" s="3" t="str">
        <f>+INDEX(Rawdata!$D$1:$F$701,MATCH('Sorted Data'!AM$1&amp;'Sorted Data'!$E75,Rawdata!$D$1:$D$701,FALSE),MATCH('Sorted Data'!$D75,Rawdata!$D$1:$F$1,FALSE))</f>
        <v>Yes*</v>
      </c>
      <c r="AN75" s="3" t="e">
        <f>+INDEX(Rawdata!$D$1:$F$701,MATCH('Sorted Data'!AN$1&amp;'Sorted Data'!$E75,Rawdata!$D$1:$D$701,FALSE),MATCH('Sorted Data'!$D75,Rawdata!$D$1:$F$1,FALSE))</f>
        <v>#N/A</v>
      </c>
      <c r="AO75" s="3" t="e">
        <f>+INDEX(Rawdata!$D$1:$F$701,MATCH('Sorted Data'!AO$1&amp;'Sorted Data'!$E75,Rawdata!$D$1:$D$701,FALSE),MATCH('Sorted Data'!$D75,Rawdata!$D$1:$F$1,FALSE))</f>
        <v>#N/A</v>
      </c>
      <c r="AP75" s="3" t="e">
        <f>+INDEX(Rawdata!$D$1:$F$701,MATCH('Sorted Data'!AP$1&amp;'Sorted Data'!$E75,Rawdata!$D$1:$D$701,FALSE),MATCH('Sorted Data'!$D75,Rawdata!$D$1:$F$1,FALSE))</f>
        <v>#N/A</v>
      </c>
      <c r="AQ75" s="3" t="e">
        <f>+INDEX(Rawdata!$D$1:$F$701,MATCH('Sorted Data'!AQ$1&amp;'Sorted Data'!$E75,Rawdata!$D$1:$D$701,FALSE),MATCH('Sorted Data'!$D75,Rawdata!$D$1:$F$1,FALSE))</f>
        <v>#N/A</v>
      </c>
      <c r="AR75" s="3" t="e">
        <f>+INDEX(Rawdata!$D$1:$F$701,MATCH('Sorted Data'!AR$1&amp;'Sorted Data'!$E75,Rawdata!$D$1:$D$701,FALSE),MATCH('Sorted Data'!$D75,Rawdata!$D$1:$F$1,FALSE))</f>
        <v>#N/A</v>
      </c>
      <c r="AS75" s="3" t="e">
        <f>+INDEX(Rawdata!$D$1:$F$701,MATCH('Sorted Data'!AS$1&amp;'Sorted Data'!$E75,Rawdata!$D$1:$D$701,FALSE),MATCH('Sorted Data'!$D75,Rawdata!$D$1:$F$1,FALSE))</f>
        <v>#N/A</v>
      </c>
      <c r="AT75" s="3" t="str">
        <f>+INDEX(Rawdata!$D$1:$F$701,MATCH('Sorted Data'!AT$1&amp;'Sorted Data'!$E75,Rawdata!$D$1:$D$701,FALSE),MATCH('Sorted Data'!$D75,Rawdata!$D$1:$F$1,FALSE))</f>
        <v>Yes</v>
      </c>
      <c r="AU75" s="3" t="e">
        <f>+INDEX(Rawdata!$D$1:$F$701,MATCH('Sorted Data'!AU$1&amp;'Sorted Data'!$E75,Rawdata!$D$1:$D$701,FALSE),MATCH('Sorted Data'!$D75,Rawdata!$D$1:$F$1,FALSE))</f>
        <v>#N/A</v>
      </c>
      <c r="AV75" s="3" t="e">
        <f>+INDEX(Rawdata!$D$1:$F$701,MATCH('Sorted Data'!AV$1&amp;'Sorted Data'!$E75,Rawdata!$D$1:$D$701,FALSE),MATCH('Sorted Data'!$D75,Rawdata!$D$1:$F$1,FALSE))</f>
        <v>#N/A</v>
      </c>
      <c r="AW75" s="3" t="e">
        <f>+INDEX(Rawdata!$D$1:$F$701,MATCH('Sorted Data'!AW$1&amp;'Sorted Data'!$E75,Rawdata!$D$1:$D$701,FALSE),MATCH('Sorted Data'!$D75,Rawdata!$D$1:$F$1,FALSE))</f>
        <v>#N/A</v>
      </c>
      <c r="AX75" s="3" t="e">
        <f>+INDEX(Rawdata!$D$1:$F$701,MATCH('Sorted Data'!AX$1&amp;'Sorted Data'!$E75,Rawdata!$D$1:$D$701,FALSE),MATCH('Sorted Data'!$D75,Rawdata!$D$1:$F$1,FALSE))</f>
        <v>#N/A</v>
      </c>
      <c r="AY75" s="3" t="str">
        <f>+INDEX(Rawdata!$D$1:$F$701,MATCH('Sorted Data'!AY$1&amp;'Sorted Data'!$E75,Rawdata!$D$1:$D$701,FALSE),MATCH('Sorted Data'!$D75,Rawdata!$D$1:$F$1,FALSE))</f>
        <v>Yes</v>
      </c>
      <c r="AZ75" s="3" t="e">
        <f>+INDEX(Rawdata!$D$1:$F$701,MATCH('Sorted Data'!AZ$1&amp;'Sorted Data'!$E75,Rawdata!$D$1:$D$701,FALSE),MATCH('Sorted Data'!$D75,Rawdata!$D$1:$F$1,FALSE))</f>
        <v>#N/A</v>
      </c>
      <c r="BA75" s="3" t="e">
        <f>+INDEX(Rawdata!$D$1:$F$701,MATCH('Sorted Data'!BA$1&amp;'Sorted Data'!$E75,Rawdata!$D$1:$D$701,FALSE),MATCH('Sorted Data'!$D75,Rawdata!$D$1:$F$1,FALSE))</f>
        <v>#N/A</v>
      </c>
      <c r="BB75" s="3" t="e">
        <f>+INDEX(Rawdata!$D$1:$F$701,MATCH('Sorted Data'!BB$1&amp;'Sorted Data'!$E75,Rawdata!$D$1:$D$701,FALSE),MATCH('Sorted Data'!$D75,Rawdata!$D$1:$F$1,FALSE))</f>
        <v>#N/A</v>
      </c>
      <c r="BC75" s="3" t="e">
        <f>+INDEX(Rawdata!$D$1:$F$701,MATCH('Sorted Data'!BC$1&amp;'Sorted Data'!$E75,Rawdata!$D$1:$D$701,FALSE),MATCH('Sorted Data'!$D75,Rawdata!$D$1:$F$1,FALSE))</f>
        <v>#N/A</v>
      </c>
      <c r="BD75" s="3" t="str">
        <f>+INDEX(Rawdata!$D$1:$F$701,MATCH('Sorted Data'!BD$1&amp;'Sorted Data'!$E75,Rawdata!$D$1:$D$701,FALSE),MATCH('Sorted Data'!$D75,Rawdata!$D$1:$F$1,FALSE))</f>
        <v>Yes</v>
      </c>
      <c r="BE75" s="3" t="e">
        <f>+INDEX(Rawdata!$D$1:$F$701,MATCH('Sorted Data'!BE$1&amp;'Sorted Data'!$E75,Rawdata!$D$1:$D$701,FALSE),MATCH('Sorted Data'!$D75,Rawdata!$D$1:$F$1,FALSE))</f>
        <v>#N/A</v>
      </c>
      <c r="BF75" s="3" t="e">
        <f>+INDEX(Rawdata!$D$1:$F$701,MATCH('Sorted Data'!BF$1&amp;'Sorted Data'!$E75,Rawdata!$D$1:$D$701,FALSE),MATCH('Sorted Data'!$D75,Rawdata!$D$1:$F$1,FALSE))</f>
        <v>#N/A</v>
      </c>
      <c r="BG75" s="3" t="e">
        <f>+INDEX(Rawdata!$D$1:$F$701,MATCH('Sorted Data'!BG$1&amp;'Sorted Data'!$E75,Rawdata!$D$1:$D$701,FALSE),MATCH('Sorted Data'!$D75,Rawdata!$D$1:$F$1,FALSE))</f>
        <v>#N/A</v>
      </c>
      <c r="BH75" s="3" t="e">
        <f>+INDEX(Rawdata!$D$1:$F$701,MATCH('Sorted Data'!BH$1&amp;'Sorted Data'!$E75,Rawdata!$D$1:$D$701,FALSE),MATCH('Sorted Data'!$D75,Rawdata!$D$1:$F$1,FALSE))</f>
        <v>#N/A</v>
      </c>
      <c r="BI75" s="3" t="e">
        <f>+INDEX(Rawdata!$D$1:$F$701,MATCH('Sorted Data'!BI$1&amp;'Sorted Data'!$E75,Rawdata!$D$1:$D$701,FALSE),MATCH('Sorted Data'!$D75,Rawdata!$D$1:$F$1,FALSE))</f>
        <v>#N/A</v>
      </c>
      <c r="BJ75" s="3" t="e">
        <f>+INDEX(Rawdata!$D$1:$F$701,MATCH('Sorted Data'!BJ$1&amp;'Sorted Data'!$E75,Rawdata!$D$1:$D$701,FALSE),MATCH('Sorted Data'!$D75,Rawdata!$D$1:$F$1,FALSE))</f>
        <v>#N/A</v>
      </c>
    </row>
    <row r="76" spans="2:62" x14ac:dyDescent="0.2">
      <c r="C76">
        <f t="shared" si="4"/>
        <v>5</v>
      </c>
      <c r="D76" t="s">
        <v>2</v>
      </c>
      <c r="E76" t="s">
        <v>96</v>
      </c>
      <c r="F76" s="11" t="str">
        <f t="shared" si="5"/>
        <v>Handguns</v>
      </c>
      <c r="G76" s="3" t="e">
        <f>+INDEX(Rawdata!$D$1:$F$701,MATCH('Sorted Data'!G$1&amp;'Sorted Data'!$E76,Rawdata!$D$1:$D$701,FALSE),MATCH('Sorted Data'!$D76,Rawdata!$D$1:$F$1,FALSE))</f>
        <v>#N/A</v>
      </c>
      <c r="H76" s="3" t="e">
        <f>+INDEX(Rawdata!$D$1:$F$701,MATCH('Sorted Data'!H$1&amp;'Sorted Data'!$E76,Rawdata!$D$1:$D$701,FALSE),MATCH('Sorted Data'!$D76,Rawdata!$D$1:$F$1,FALSE))</f>
        <v>#N/A</v>
      </c>
      <c r="I76" s="3" t="e">
        <f>+INDEX(Rawdata!$D$1:$F$701,MATCH('Sorted Data'!I$1&amp;'Sorted Data'!$E76,Rawdata!$D$1:$D$701,FALSE),MATCH('Sorted Data'!$D76,Rawdata!$D$1:$F$1,FALSE))</f>
        <v>#N/A</v>
      </c>
      <c r="J76" s="3" t="e">
        <f>+INDEX(Rawdata!$D$1:$F$701,MATCH('Sorted Data'!J$1&amp;'Sorted Data'!$E76,Rawdata!$D$1:$D$701,FALSE),MATCH('Sorted Data'!$D76,Rawdata!$D$1:$F$1,FALSE))</f>
        <v>#N/A</v>
      </c>
      <c r="K76" s="3" t="str">
        <f>+INDEX(Rawdata!$D$1:$F$701,MATCH('Sorted Data'!K$1&amp;'Sorted Data'!$E76,Rawdata!$D$1:$D$701,FALSE),MATCH('Sorted Data'!$D76,Rawdata!$D$1:$F$1,FALSE))</f>
        <v>Yes</v>
      </c>
      <c r="L76" s="3" t="e">
        <f>+INDEX(Rawdata!$D$1:$F$701,MATCH('Sorted Data'!L$1&amp;'Sorted Data'!$E76,Rawdata!$D$1:$D$701,FALSE),MATCH('Sorted Data'!$D76,Rawdata!$D$1:$F$1,FALSE))</f>
        <v>#N/A</v>
      </c>
      <c r="M76" s="3" t="e">
        <f>+INDEX(Rawdata!$D$1:$F$701,MATCH('Sorted Data'!M$1&amp;'Sorted Data'!$E76,Rawdata!$D$1:$D$701,FALSE),MATCH('Sorted Data'!$D76,Rawdata!$D$1:$F$1,FALSE))</f>
        <v>#N/A</v>
      </c>
      <c r="N76" s="3" t="e">
        <f>+INDEX(Rawdata!$D$1:$F$701,MATCH('Sorted Data'!N$1&amp;'Sorted Data'!$E76,Rawdata!$D$1:$D$701,FALSE),MATCH('Sorted Data'!$D76,Rawdata!$D$1:$F$1,FALSE))</f>
        <v>#N/A</v>
      </c>
      <c r="O76" s="3" t="str">
        <f>+INDEX(Rawdata!$D$1:$F$701,MATCH('Sorted Data'!O$1&amp;'Sorted Data'!$E76,Rawdata!$D$1:$D$701,FALSE),MATCH('Sorted Data'!$D76,Rawdata!$D$1:$F$1,FALSE))</f>
        <v>Yes</v>
      </c>
      <c r="P76" s="3" t="str">
        <f>+INDEX(Rawdata!$D$1:$F$701,MATCH('Sorted Data'!P$1&amp;'Sorted Data'!$E76,Rawdata!$D$1:$D$701,FALSE),MATCH('Sorted Data'!$D76,Rawdata!$D$1:$F$1,FALSE))</f>
        <v>Yes</v>
      </c>
      <c r="Q76" s="3" t="e">
        <f>+INDEX(Rawdata!$D$1:$F$701,MATCH('Sorted Data'!Q$1&amp;'Sorted Data'!$E76,Rawdata!$D$1:$D$701,FALSE),MATCH('Sorted Data'!$D76,Rawdata!$D$1:$F$1,FALSE))</f>
        <v>#N/A</v>
      </c>
      <c r="R76" s="3" t="e">
        <f>+INDEX(Rawdata!$D$1:$F$701,MATCH('Sorted Data'!R$1&amp;'Sorted Data'!$E76,Rawdata!$D$1:$D$701,FALSE),MATCH('Sorted Data'!$D76,Rawdata!$D$1:$F$1,FALSE))</f>
        <v>#N/A</v>
      </c>
      <c r="S76" s="3" t="e">
        <f>+INDEX(Rawdata!$D$1:$F$701,MATCH('Sorted Data'!S$1&amp;'Sorted Data'!$E76,Rawdata!$D$1:$D$701,FALSE),MATCH('Sorted Data'!$D76,Rawdata!$D$1:$F$1,FALSE))</f>
        <v>#N/A</v>
      </c>
      <c r="T76" s="3" t="str">
        <f>+INDEX(Rawdata!$D$1:$F$701,MATCH('Sorted Data'!T$1&amp;'Sorted Data'!$E76,Rawdata!$D$1:$D$701,FALSE),MATCH('Sorted Data'!$D76,Rawdata!$D$1:$F$1,FALSE))</f>
        <v>Yes</v>
      </c>
      <c r="U76" s="3" t="e">
        <f>+INDEX(Rawdata!$D$1:$F$701,MATCH('Sorted Data'!U$1&amp;'Sorted Data'!$E76,Rawdata!$D$1:$D$701,FALSE),MATCH('Sorted Data'!$D76,Rawdata!$D$1:$F$1,FALSE))</f>
        <v>#N/A</v>
      </c>
      <c r="V76" s="3" t="e">
        <f>+INDEX(Rawdata!$D$1:$F$701,MATCH('Sorted Data'!V$1&amp;'Sorted Data'!$E76,Rawdata!$D$1:$D$701,FALSE),MATCH('Sorted Data'!$D76,Rawdata!$D$1:$F$1,FALSE))</f>
        <v>#N/A</v>
      </c>
      <c r="W76" s="3" t="e">
        <f>+INDEX(Rawdata!$D$1:$F$701,MATCH('Sorted Data'!W$1&amp;'Sorted Data'!$E76,Rawdata!$D$1:$D$701,FALSE),MATCH('Sorted Data'!$D76,Rawdata!$D$1:$F$1,FALSE))</f>
        <v>#N/A</v>
      </c>
      <c r="X76" s="3" t="e">
        <f>+INDEX(Rawdata!$D$1:$F$701,MATCH('Sorted Data'!X$1&amp;'Sorted Data'!$E76,Rawdata!$D$1:$D$701,FALSE),MATCH('Sorted Data'!$D76,Rawdata!$D$1:$F$1,FALSE))</f>
        <v>#N/A</v>
      </c>
      <c r="Y76" s="3" t="e">
        <f>+INDEX(Rawdata!$D$1:$F$701,MATCH('Sorted Data'!Y$1&amp;'Sorted Data'!$E76,Rawdata!$D$1:$D$701,FALSE),MATCH('Sorted Data'!$D76,Rawdata!$D$1:$F$1,FALSE))</f>
        <v>#N/A</v>
      </c>
      <c r="Z76" s="3" t="e">
        <f>+INDEX(Rawdata!$D$1:$F$701,MATCH('Sorted Data'!Z$1&amp;'Sorted Data'!$E76,Rawdata!$D$1:$D$701,FALSE),MATCH('Sorted Data'!$D76,Rawdata!$D$1:$F$1,FALSE))</f>
        <v>#N/A</v>
      </c>
      <c r="AA76" s="3" t="e">
        <f>+INDEX(Rawdata!$D$1:$F$701,MATCH('Sorted Data'!AA$1&amp;'Sorted Data'!$E76,Rawdata!$D$1:$D$701,FALSE),MATCH('Sorted Data'!$D76,Rawdata!$D$1:$F$1,FALSE))</f>
        <v>#N/A</v>
      </c>
      <c r="AB76" s="3" t="e">
        <f>+INDEX(Rawdata!$D$1:$F$701,MATCH('Sorted Data'!AB$1&amp;'Sorted Data'!$E76,Rawdata!$D$1:$D$701,FALSE),MATCH('Sorted Data'!$D76,Rawdata!$D$1:$F$1,FALSE))</f>
        <v>#N/A</v>
      </c>
      <c r="AC76" s="3" t="e">
        <f>+INDEX(Rawdata!$D$1:$F$701,MATCH('Sorted Data'!AC$1&amp;'Sorted Data'!$E76,Rawdata!$D$1:$D$701,FALSE),MATCH('Sorted Data'!$D76,Rawdata!$D$1:$F$1,FALSE))</f>
        <v>#N/A</v>
      </c>
      <c r="AD76" s="3" t="e">
        <f>+INDEX(Rawdata!$D$1:$F$701,MATCH('Sorted Data'!AD$1&amp;'Sorted Data'!$E76,Rawdata!$D$1:$D$701,FALSE),MATCH('Sorted Data'!$D76,Rawdata!$D$1:$F$1,FALSE))</f>
        <v>#N/A</v>
      </c>
      <c r="AE76" s="3" t="e">
        <f>+INDEX(Rawdata!$D$1:$F$701,MATCH('Sorted Data'!AE$1&amp;'Sorted Data'!$E76,Rawdata!$D$1:$D$701,FALSE),MATCH('Sorted Data'!$D76,Rawdata!$D$1:$F$1,FALSE))</f>
        <v>#N/A</v>
      </c>
      <c r="AF76" s="3" t="e">
        <f>+INDEX(Rawdata!$D$1:$F$701,MATCH('Sorted Data'!AF$1&amp;'Sorted Data'!$E76,Rawdata!$D$1:$D$701,FALSE),MATCH('Sorted Data'!$D76,Rawdata!$D$1:$F$1,FALSE))</f>
        <v>#N/A</v>
      </c>
      <c r="AG76" s="3" t="e">
        <f>+INDEX(Rawdata!$D$1:$F$701,MATCH('Sorted Data'!AG$1&amp;'Sorted Data'!$E76,Rawdata!$D$1:$D$701,FALSE),MATCH('Sorted Data'!$D76,Rawdata!$D$1:$F$1,FALSE))</f>
        <v>#N/A</v>
      </c>
      <c r="AH76" s="3" t="e">
        <f>+INDEX(Rawdata!$D$1:$F$701,MATCH('Sorted Data'!AH$1&amp;'Sorted Data'!$E76,Rawdata!$D$1:$D$701,FALSE),MATCH('Sorted Data'!$D76,Rawdata!$D$1:$F$1,FALSE))</f>
        <v>#N/A</v>
      </c>
      <c r="AI76" s="3" t="e">
        <f>+INDEX(Rawdata!$D$1:$F$701,MATCH('Sorted Data'!AI$1&amp;'Sorted Data'!$E76,Rawdata!$D$1:$D$701,FALSE),MATCH('Sorted Data'!$D76,Rawdata!$D$1:$F$1,FALSE))</f>
        <v>#N/A</v>
      </c>
      <c r="AJ76" s="3" t="e">
        <f>+INDEX(Rawdata!$D$1:$F$701,MATCH('Sorted Data'!AJ$1&amp;'Sorted Data'!$E76,Rawdata!$D$1:$D$701,FALSE),MATCH('Sorted Data'!$D76,Rawdata!$D$1:$F$1,FALSE))</f>
        <v>#N/A</v>
      </c>
      <c r="AK76" s="3" t="e">
        <f>+INDEX(Rawdata!$D$1:$F$701,MATCH('Sorted Data'!AK$1&amp;'Sorted Data'!$E76,Rawdata!$D$1:$D$701,FALSE),MATCH('Sorted Data'!$D76,Rawdata!$D$1:$F$1,FALSE))</f>
        <v>#N/A</v>
      </c>
      <c r="AL76" s="3" t="e">
        <f>+INDEX(Rawdata!$D$1:$F$701,MATCH('Sorted Data'!AL$1&amp;'Sorted Data'!$E76,Rawdata!$D$1:$D$701,FALSE),MATCH('Sorted Data'!$D76,Rawdata!$D$1:$F$1,FALSE))</f>
        <v>#N/A</v>
      </c>
      <c r="AM76" s="3" t="e">
        <f>+INDEX(Rawdata!$D$1:$F$701,MATCH('Sorted Data'!AM$1&amp;'Sorted Data'!$E76,Rawdata!$D$1:$D$701,FALSE),MATCH('Sorted Data'!$D76,Rawdata!$D$1:$F$1,FALSE))</f>
        <v>#N/A</v>
      </c>
      <c r="AN76" s="3" t="e">
        <f>+INDEX(Rawdata!$D$1:$F$701,MATCH('Sorted Data'!AN$1&amp;'Sorted Data'!$E76,Rawdata!$D$1:$D$701,FALSE),MATCH('Sorted Data'!$D76,Rawdata!$D$1:$F$1,FALSE))</f>
        <v>#N/A</v>
      </c>
      <c r="AO76" s="3" t="e">
        <f>+INDEX(Rawdata!$D$1:$F$701,MATCH('Sorted Data'!AO$1&amp;'Sorted Data'!$E76,Rawdata!$D$1:$D$701,FALSE),MATCH('Sorted Data'!$D76,Rawdata!$D$1:$F$1,FALSE))</f>
        <v>#N/A</v>
      </c>
      <c r="AP76" s="3" t="e">
        <f>+INDEX(Rawdata!$D$1:$F$701,MATCH('Sorted Data'!AP$1&amp;'Sorted Data'!$E76,Rawdata!$D$1:$D$701,FALSE),MATCH('Sorted Data'!$D76,Rawdata!$D$1:$F$1,FALSE))</f>
        <v>#N/A</v>
      </c>
      <c r="AQ76" s="3" t="e">
        <f>+INDEX(Rawdata!$D$1:$F$701,MATCH('Sorted Data'!AQ$1&amp;'Sorted Data'!$E76,Rawdata!$D$1:$D$701,FALSE),MATCH('Sorted Data'!$D76,Rawdata!$D$1:$F$1,FALSE))</f>
        <v>#N/A</v>
      </c>
      <c r="AR76" s="3" t="e">
        <f>+INDEX(Rawdata!$D$1:$F$701,MATCH('Sorted Data'!AR$1&amp;'Sorted Data'!$E76,Rawdata!$D$1:$D$701,FALSE),MATCH('Sorted Data'!$D76,Rawdata!$D$1:$F$1,FALSE))</f>
        <v>#N/A</v>
      </c>
      <c r="AS76" s="3" t="e">
        <f>+INDEX(Rawdata!$D$1:$F$701,MATCH('Sorted Data'!AS$1&amp;'Sorted Data'!$E76,Rawdata!$D$1:$D$701,FALSE),MATCH('Sorted Data'!$D76,Rawdata!$D$1:$F$1,FALSE))</f>
        <v>#N/A</v>
      </c>
      <c r="AT76" s="3" t="str">
        <f>+INDEX(Rawdata!$D$1:$F$701,MATCH('Sorted Data'!AT$1&amp;'Sorted Data'!$E76,Rawdata!$D$1:$D$701,FALSE),MATCH('Sorted Data'!$D76,Rawdata!$D$1:$F$1,FALSE))</f>
        <v>Yes</v>
      </c>
      <c r="AU76" s="3" t="e">
        <f>+INDEX(Rawdata!$D$1:$F$701,MATCH('Sorted Data'!AU$1&amp;'Sorted Data'!$E76,Rawdata!$D$1:$D$701,FALSE),MATCH('Sorted Data'!$D76,Rawdata!$D$1:$F$1,FALSE))</f>
        <v>#N/A</v>
      </c>
      <c r="AV76" s="3" t="e">
        <f>+INDEX(Rawdata!$D$1:$F$701,MATCH('Sorted Data'!AV$1&amp;'Sorted Data'!$E76,Rawdata!$D$1:$D$701,FALSE),MATCH('Sorted Data'!$D76,Rawdata!$D$1:$F$1,FALSE))</f>
        <v>#N/A</v>
      </c>
      <c r="AW76" s="3" t="e">
        <f>+INDEX(Rawdata!$D$1:$F$701,MATCH('Sorted Data'!AW$1&amp;'Sorted Data'!$E76,Rawdata!$D$1:$D$701,FALSE),MATCH('Sorted Data'!$D76,Rawdata!$D$1:$F$1,FALSE))</f>
        <v>#N/A</v>
      </c>
      <c r="AX76" s="3" t="e">
        <f>+INDEX(Rawdata!$D$1:$F$701,MATCH('Sorted Data'!AX$1&amp;'Sorted Data'!$E76,Rawdata!$D$1:$D$701,FALSE),MATCH('Sorted Data'!$D76,Rawdata!$D$1:$F$1,FALSE))</f>
        <v>#N/A</v>
      </c>
      <c r="AY76" s="3" t="e">
        <f>+INDEX(Rawdata!$D$1:$F$701,MATCH('Sorted Data'!AY$1&amp;'Sorted Data'!$E76,Rawdata!$D$1:$D$701,FALSE),MATCH('Sorted Data'!$D76,Rawdata!$D$1:$F$1,FALSE))</f>
        <v>#N/A</v>
      </c>
      <c r="AZ76" s="3" t="e">
        <f>+INDEX(Rawdata!$D$1:$F$701,MATCH('Sorted Data'!AZ$1&amp;'Sorted Data'!$E76,Rawdata!$D$1:$D$701,FALSE),MATCH('Sorted Data'!$D76,Rawdata!$D$1:$F$1,FALSE))</f>
        <v>#N/A</v>
      </c>
      <c r="BA76" s="3" t="e">
        <f>+INDEX(Rawdata!$D$1:$F$701,MATCH('Sorted Data'!BA$1&amp;'Sorted Data'!$E76,Rawdata!$D$1:$D$701,FALSE),MATCH('Sorted Data'!$D76,Rawdata!$D$1:$F$1,FALSE))</f>
        <v>#N/A</v>
      </c>
      <c r="BB76" s="3" t="e">
        <f>+INDEX(Rawdata!$D$1:$F$701,MATCH('Sorted Data'!BB$1&amp;'Sorted Data'!$E76,Rawdata!$D$1:$D$701,FALSE),MATCH('Sorted Data'!$D76,Rawdata!$D$1:$F$1,FALSE))</f>
        <v>#N/A</v>
      </c>
      <c r="BC76" s="3" t="e">
        <f>+INDEX(Rawdata!$D$1:$F$701,MATCH('Sorted Data'!BC$1&amp;'Sorted Data'!$E76,Rawdata!$D$1:$D$701,FALSE),MATCH('Sorted Data'!$D76,Rawdata!$D$1:$F$1,FALSE))</f>
        <v>#N/A</v>
      </c>
      <c r="BD76" s="3" t="e">
        <f>+INDEX(Rawdata!$D$1:$F$701,MATCH('Sorted Data'!BD$1&amp;'Sorted Data'!$E76,Rawdata!$D$1:$D$701,FALSE),MATCH('Sorted Data'!$D76,Rawdata!$D$1:$F$1,FALSE))</f>
        <v>#N/A</v>
      </c>
      <c r="BE76" s="3" t="e">
        <f>+INDEX(Rawdata!$D$1:$F$701,MATCH('Sorted Data'!BE$1&amp;'Sorted Data'!$E76,Rawdata!$D$1:$D$701,FALSE),MATCH('Sorted Data'!$D76,Rawdata!$D$1:$F$1,FALSE))</f>
        <v>#N/A</v>
      </c>
      <c r="BF76" s="3" t="e">
        <f>+INDEX(Rawdata!$D$1:$F$701,MATCH('Sorted Data'!BF$1&amp;'Sorted Data'!$E76,Rawdata!$D$1:$D$701,FALSE),MATCH('Sorted Data'!$D76,Rawdata!$D$1:$F$1,FALSE))</f>
        <v>#N/A</v>
      </c>
      <c r="BG76" s="3" t="e">
        <f>+INDEX(Rawdata!$D$1:$F$701,MATCH('Sorted Data'!BG$1&amp;'Sorted Data'!$E76,Rawdata!$D$1:$D$701,FALSE),MATCH('Sorted Data'!$D76,Rawdata!$D$1:$F$1,FALSE))</f>
        <v>#N/A</v>
      </c>
      <c r="BH76" s="3" t="e">
        <f>+INDEX(Rawdata!$D$1:$F$701,MATCH('Sorted Data'!BH$1&amp;'Sorted Data'!$E76,Rawdata!$D$1:$D$701,FALSE),MATCH('Sorted Data'!$D76,Rawdata!$D$1:$F$1,FALSE))</f>
        <v>#N/A</v>
      </c>
      <c r="BI76" s="3" t="e">
        <f>+INDEX(Rawdata!$D$1:$F$701,MATCH('Sorted Data'!BI$1&amp;'Sorted Data'!$E76,Rawdata!$D$1:$D$701,FALSE),MATCH('Sorted Data'!$D76,Rawdata!$D$1:$F$1,FALSE))</f>
        <v>#N/A</v>
      </c>
      <c r="BJ76" s="3" t="e">
        <f>+INDEX(Rawdata!$D$1:$F$701,MATCH('Sorted Data'!BJ$1&amp;'Sorted Data'!$E76,Rawdata!$D$1:$D$701,FALSE),MATCH('Sorted Data'!$D76,Rawdata!$D$1:$F$1,FALSE))</f>
        <v>#N/A</v>
      </c>
    </row>
    <row r="77" spans="2:62" x14ac:dyDescent="0.2">
      <c r="B77" t="str">
        <f>+E77</f>
        <v>Red flag law?</v>
      </c>
      <c r="C77">
        <f t="shared" si="4"/>
        <v>13</v>
      </c>
      <c r="D77" t="s">
        <v>2</v>
      </c>
      <c r="E77" s="6" t="s">
        <v>101</v>
      </c>
      <c r="F77" s="11" t="str">
        <f t="shared" si="5"/>
        <v>Red flag law?Handguns</v>
      </c>
      <c r="G77" s="3" t="e">
        <f>+INDEX(Rawdata!$D$1:$F$701,MATCH('Sorted Data'!G$1&amp;'Sorted Data'!$E77,Rawdata!$D$1:$D$701,FALSE),MATCH('Sorted Data'!$D77,Rawdata!$D$1:$F$1,FALSE))</f>
        <v>#N/A</v>
      </c>
      <c r="H77" s="3" t="e">
        <f>+INDEX(Rawdata!$D$1:$F$701,MATCH('Sorted Data'!H$1&amp;'Sorted Data'!$E77,Rawdata!$D$1:$D$701,FALSE),MATCH('Sorted Data'!$D77,Rawdata!$D$1:$F$1,FALSE))</f>
        <v>#N/A</v>
      </c>
      <c r="I77" s="3" t="e">
        <f>+INDEX(Rawdata!$D$1:$F$701,MATCH('Sorted Data'!I$1&amp;'Sorted Data'!$E77,Rawdata!$D$1:$D$701,FALSE),MATCH('Sorted Data'!$D77,Rawdata!$D$1:$F$1,FALSE))</f>
        <v>#N/A</v>
      </c>
      <c r="J77" s="3" t="e">
        <f>+INDEX(Rawdata!$D$1:$F$701,MATCH('Sorted Data'!J$1&amp;'Sorted Data'!$E77,Rawdata!$D$1:$D$701,FALSE),MATCH('Sorted Data'!$D77,Rawdata!$D$1:$F$1,FALSE))</f>
        <v>#N/A</v>
      </c>
      <c r="K77" s="3" t="str">
        <f>+INDEX(Rawdata!$D$1:$F$701,MATCH('Sorted Data'!K$1&amp;'Sorted Data'!$E77,Rawdata!$D$1:$D$701,FALSE),MATCH('Sorted Data'!$D77,Rawdata!$D$1:$F$1,FALSE))</f>
        <v>Yes</v>
      </c>
      <c r="L77" s="3" t="str">
        <f>+INDEX(Rawdata!$D$1:$F$701,MATCH('Sorted Data'!L$1&amp;'Sorted Data'!$E77,Rawdata!$D$1:$D$701,FALSE),MATCH('Sorted Data'!$D77,Rawdata!$D$1:$F$1,FALSE))</f>
        <v>Yes</v>
      </c>
      <c r="M77" s="3" t="str">
        <f>+INDEX(Rawdata!$D$1:$F$701,MATCH('Sorted Data'!M$1&amp;'Sorted Data'!$E77,Rawdata!$D$1:$D$701,FALSE),MATCH('Sorted Data'!$D77,Rawdata!$D$1:$F$1,FALSE))</f>
        <v>Yes</v>
      </c>
      <c r="N77" s="3" t="str">
        <f>+INDEX(Rawdata!$D$1:$F$701,MATCH('Sorted Data'!N$1&amp;'Sorted Data'!$E77,Rawdata!$D$1:$D$701,FALSE),MATCH('Sorted Data'!$D77,Rawdata!$D$1:$F$1,FALSE))</f>
        <v>Yes</v>
      </c>
      <c r="O77" s="3" t="e">
        <f>+INDEX(Rawdata!$D$1:$F$701,MATCH('Sorted Data'!O$1&amp;'Sorted Data'!$E77,Rawdata!$D$1:$D$701,FALSE),MATCH('Sorted Data'!$D77,Rawdata!$D$1:$F$1,FALSE))</f>
        <v>#N/A</v>
      </c>
      <c r="P77" s="3" t="str">
        <f>+INDEX(Rawdata!$D$1:$F$701,MATCH('Sorted Data'!P$1&amp;'Sorted Data'!$E77,Rawdata!$D$1:$D$701,FALSE),MATCH('Sorted Data'!$D77,Rawdata!$D$1:$F$1,FALSE))</f>
        <v>Yes</v>
      </c>
      <c r="Q77" s="3" t="e">
        <f>+INDEX(Rawdata!$D$1:$F$701,MATCH('Sorted Data'!Q$1&amp;'Sorted Data'!$E77,Rawdata!$D$1:$D$701,FALSE),MATCH('Sorted Data'!$D77,Rawdata!$D$1:$F$1,FALSE))</f>
        <v>#N/A</v>
      </c>
      <c r="R77" s="3" t="e">
        <f>+INDEX(Rawdata!$D$1:$F$701,MATCH('Sorted Data'!R$1&amp;'Sorted Data'!$E77,Rawdata!$D$1:$D$701,FALSE),MATCH('Sorted Data'!$D77,Rawdata!$D$1:$F$1,FALSE))</f>
        <v>#N/A</v>
      </c>
      <c r="S77" s="3" t="e">
        <f>+INDEX(Rawdata!$D$1:$F$701,MATCH('Sorted Data'!S$1&amp;'Sorted Data'!$E77,Rawdata!$D$1:$D$701,FALSE),MATCH('Sorted Data'!$D77,Rawdata!$D$1:$F$1,FALSE))</f>
        <v>#N/A</v>
      </c>
      <c r="T77" s="3" t="str">
        <f>+INDEX(Rawdata!$D$1:$F$701,MATCH('Sorted Data'!T$1&amp;'Sorted Data'!$E77,Rawdata!$D$1:$D$701,FALSE),MATCH('Sorted Data'!$D77,Rawdata!$D$1:$F$1,FALSE))</f>
        <v>Yes</v>
      </c>
      <c r="U77" s="3" t="str">
        <f>+INDEX(Rawdata!$D$1:$F$701,MATCH('Sorted Data'!U$1&amp;'Sorted Data'!$E77,Rawdata!$D$1:$D$701,FALSE),MATCH('Sorted Data'!$D77,Rawdata!$D$1:$F$1,FALSE))</f>
        <v>Yes</v>
      </c>
      <c r="V77" s="3" t="e">
        <f>+INDEX(Rawdata!$D$1:$F$701,MATCH('Sorted Data'!V$1&amp;'Sorted Data'!$E77,Rawdata!$D$1:$D$701,FALSE),MATCH('Sorted Data'!$D77,Rawdata!$D$1:$F$1,FALSE))</f>
        <v>#N/A</v>
      </c>
      <c r="W77" s="3" t="e">
        <f>+INDEX(Rawdata!$D$1:$F$701,MATCH('Sorted Data'!W$1&amp;'Sorted Data'!$E77,Rawdata!$D$1:$D$701,FALSE),MATCH('Sorted Data'!$D77,Rawdata!$D$1:$F$1,FALSE))</f>
        <v>#N/A</v>
      </c>
      <c r="X77" s="3" t="e">
        <f>+INDEX(Rawdata!$D$1:$F$701,MATCH('Sorted Data'!X$1&amp;'Sorted Data'!$E77,Rawdata!$D$1:$D$701,FALSE),MATCH('Sorted Data'!$D77,Rawdata!$D$1:$F$1,FALSE))</f>
        <v>#N/A</v>
      </c>
      <c r="Y77" s="3" t="e">
        <f>+INDEX(Rawdata!$D$1:$F$701,MATCH('Sorted Data'!Y$1&amp;'Sorted Data'!$E77,Rawdata!$D$1:$D$701,FALSE),MATCH('Sorted Data'!$D77,Rawdata!$D$1:$F$1,FALSE))</f>
        <v>#N/A</v>
      </c>
      <c r="Z77" s="3" t="e">
        <f>+INDEX(Rawdata!$D$1:$F$701,MATCH('Sorted Data'!Z$1&amp;'Sorted Data'!$E77,Rawdata!$D$1:$D$701,FALSE),MATCH('Sorted Data'!$D77,Rawdata!$D$1:$F$1,FALSE))</f>
        <v>#N/A</v>
      </c>
      <c r="AA77" s="3" t="e">
        <f>+INDEX(Rawdata!$D$1:$F$701,MATCH('Sorted Data'!AA$1&amp;'Sorted Data'!$E77,Rawdata!$D$1:$D$701,FALSE),MATCH('Sorted Data'!$D77,Rawdata!$D$1:$F$1,FALSE))</f>
        <v>#N/A</v>
      </c>
      <c r="AB77" s="3" t="str">
        <f>+INDEX(Rawdata!$D$1:$F$701,MATCH('Sorted Data'!AB$1&amp;'Sorted Data'!$E77,Rawdata!$D$1:$D$701,FALSE),MATCH('Sorted Data'!$D77,Rawdata!$D$1:$F$1,FALSE))</f>
        <v>Yes</v>
      </c>
      <c r="AC77" s="3" t="e">
        <f>+INDEX(Rawdata!$D$1:$F$701,MATCH('Sorted Data'!AC$1&amp;'Sorted Data'!$E77,Rawdata!$D$1:$D$701,FALSE),MATCH('Sorted Data'!$D77,Rawdata!$D$1:$F$1,FALSE))</f>
        <v>#N/A</v>
      </c>
      <c r="AD77" s="3" t="e">
        <f>+INDEX(Rawdata!$D$1:$F$701,MATCH('Sorted Data'!AD$1&amp;'Sorted Data'!$E77,Rawdata!$D$1:$D$701,FALSE),MATCH('Sorted Data'!$D77,Rawdata!$D$1:$F$1,FALSE))</f>
        <v>#N/A</v>
      </c>
      <c r="AE77" s="3" t="e">
        <f>+INDEX(Rawdata!$D$1:$F$701,MATCH('Sorted Data'!AE$1&amp;'Sorted Data'!$E77,Rawdata!$D$1:$D$701,FALSE),MATCH('Sorted Data'!$D77,Rawdata!$D$1:$F$1,FALSE))</f>
        <v>#N/A</v>
      </c>
      <c r="AF77" s="3" t="e">
        <f>+INDEX(Rawdata!$D$1:$F$701,MATCH('Sorted Data'!AF$1&amp;'Sorted Data'!$E77,Rawdata!$D$1:$D$701,FALSE),MATCH('Sorted Data'!$D77,Rawdata!$D$1:$F$1,FALSE))</f>
        <v>#N/A</v>
      </c>
      <c r="AG77" s="3" t="e">
        <f>+INDEX(Rawdata!$D$1:$F$701,MATCH('Sorted Data'!AG$1&amp;'Sorted Data'!$E77,Rawdata!$D$1:$D$701,FALSE),MATCH('Sorted Data'!$D77,Rawdata!$D$1:$F$1,FALSE))</f>
        <v>#N/A</v>
      </c>
      <c r="AH77" s="3" t="e">
        <f>+INDEX(Rawdata!$D$1:$F$701,MATCH('Sorted Data'!AH$1&amp;'Sorted Data'!$E77,Rawdata!$D$1:$D$701,FALSE),MATCH('Sorted Data'!$D77,Rawdata!$D$1:$F$1,FALSE))</f>
        <v>#N/A</v>
      </c>
      <c r="AI77" s="3" t="e">
        <f>+INDEX(Rawdata!$D$1:$F$701,MATCH('Sorted Data'!AI$1&amp;'Sorted Data'!$E77,Rawdata!$D$1:$D$701,FALSE),MATCH('Sorted Data'!$D77,Rawdata!$D$1:$F$1,FALSE))</f>
        <v>#N/A</v>
      </c>
      <c r="AJ77" s="3" t="e">
        <f>+INDEX(Rawdata!$D$1:$F$701,MATCH('Sorted Data'!AJ$1&amp;'Sorted Data'!$E77,Rawdata!$D$1:$D$701,FALSE),MATCH('Sorted Data'!$D77,Rawdata!$D$1:$F$1,FALSE))</f>
        <v>#N/A</v>
      </c>
      <c r="AK77" s="3" t="str">
        <f>+INDEX(Rawdata!$D$1:$F$701,MATCH('Sorted Data'!AK$1&amp;'Sorted Data'!$E77,Rawdata!$D$1:$D$701,FALSE),MATCH('Sorted Data'!$D77,Rawdata!$D$1:$F$1,FALSE))</f>
        <v>Yes</v>
      </c>
      <c r="AL77" s="3" t="str">
        <f>+INDEX(Rawdata!$D$1:$F$701,MATCH('Sorted Data'!AL$1&amp;'Sorted Data'!$E77,Rawdata!$D$1:$D$701,FALSE),MATCH('Sorted Data'!$D77,Rawdata!$D$1:$F$1,FALSE))</f>
        <v>No*</v>
      </c>
      <c r="AM77" s="3" t="e">
        <f>+INDEX(Rawdata!$D$1:$F$701,MATCH('Sorted Data'!AM$1&amp;'Sorted Data'!$E77,Rawdata!$D$1:$D$701,FALSE),MATCH('Sorted Data'!$D77,Rawdata!$D$1:$F$1,FALSE))</f>
        <v>#N/A</v>
      </c>
      <c r="AN77" s="3" t="e">
        <f>+INDEX(Rawdata!$D$1:$F$701,MATCH('Sorted Data'!AN$1&amp;'Sorted Data'!$E77,Rawdata!$D$1:$D$701,FALSE),MATCH('Sorted Data'!$D77,Rawdata!$D$1:$F$1,FALSE))</f>
        <v>#N/A</v>
      </c>
      <c r="AO77" s="3" t="e">
        <f>+INDEX(Rawdata!$D$1:$F$701,MATCH('Sorted Data'!AO$1&amp;'Sorted Data'!$E77,Rawdata!$D$1:$D$701,FALSE),MATCH('Sorted Data'!$D77,Rawdata!$D$1:$F$1,FALSE))</f>
        <v>#N/A</v>
      </c>
      <c r="AP77" s="3" t="e">
        <f>+INDEX(Rawdata!$D$1:$F$701,MATCH('Sorted Data'!AP$1&amp;'Sorted Data'!$E77,Rawdata!$D$1:$D$701,FALSE),MATCH('Sorted Data'!$D77,Rawdata!$D$1:$F$1,FALSE))</f>
        <v>#N/A</v>
      </c>
      <c r="AQ77" s="3" t="e">
        <f>+INDEX(Rawdata!$D$1:$F$701,MATCH('Sorted Data'!AQ$1&amp;'Sorted Data'!$E77,Rawdata!$D$1:$D$701,FALSE),MATCH('Sorted Data'!$D77,Rawdata!$D$1:$F$1,FALSE))</f>
        <v>#N/A</v>
      </c>
      <c r="AR77" s="3" t="str">
        <f>+INDEX(Rawdata!$D$1:$F$701,MATCH('Sorted Data'!AR$1&amp;'Sorted Data'!$E77,Rawdata!$D$1:$D$701,FALSE),MATCH('Sorted Data'!$D77,Rawdata!$D$1:$F$1,FALSE))</f>
        <v>Yes</v>
      </c>
      <c r="AS77" s="3" t="e">
        <f>+INDEX(Rawdata!$D$1:$F$701,MATCH('Sorted Data'!AS$1&amp;'Sorted Data'!$E77,Rawdata!$D$1:$D$701,FALSE),MATCH('Sorted Data'!$D77,Rawdata!$D$1:$F$1,FALSE))</f>
        <v>#N/A</v>
      </c>
      <c r="AT77" s="3" t="str">
        <f>+INDEX(Rawdata!$D$1:$F$701,MATCH('Sorted Data'!AT$1&amp;'Sorted Data'!$E77,Rawdata!$D$1:$D$701,FALSE),MATCH('Sorted Data'!$D77,Rawdata!$D$1:$F$1,FALSE))</f>
        <v>Yes</v>
      </c>
      <c r="AU77" s="3" t="e">
        <f>+INDEX(Rawdata!$D$1:$F$701,MATCH('Sorted Data'!AU$1&amp;'Sorted Data'!$E77,Rawdata!$D$1:$D$701,FALSE),MATCH('Sorted Data'!$D77,Rawdata!$D$1:$F$1,FALSE))</f>
        <v>#N/A</v>
      </c>
      <c r="AV77" s="3" t="e">
        <f>+INDEX(Rawdata!$D$1:$F$701,MATCH('Sorted Data'!AV$1&amp;'Sorted Data'!$E77,Rawdata!$D$1:$D$701,FALSE),MATCH('Sorted Data'!$D77,Rawdata!$D$1:$F$1,FALSE))</f>
        <v>#N/A</v>
      </c>
      <c r="AW77" s="3" t="e">
        <f>+INDEX(Rawdata!$D$1:$F$701,MATCH('Sorted Data'!AW$1&amp;'Sorted Data'!$E77,Rawdata!$D$1:$D$701,FALSE),MATCH('Sorted Data'!$D77,Rawdata!$D$1:$F$1,FALSE))</f>
        <v>#N/A</v>
      </c>
      <c r="AX77" s="3" t="e">
        <f>+INDEX(Rawdata!$D$1:$F$701,MATCH('Sorted Data'!AX$1&amp;'Sorted Data'!$E77,Rawdata!$D$1:$D$701,FALSE),MATCH('Sorted Data'!$D77,Rawdata!$D$1:$F$1,FALSE))</f>
        <v>#N/A</v>
      </c>
      <c r="AY77" s="3" t="e">
        <f>+INDEX(Rawdata!$D$1:$F$701,MATCH('Sorted Data'!AY$1&amp;'Sorted Data'!$E77,Rawdata!$D$1:$D$701,FALSE),MATCH('Sorted Data'!$D77,Rawdata!$D$1:$F$1,FALSE))</f>
        <v>#N/A</v>
      </c>
      <c r="AZ77" s="3" t="e">
        <f>+INDEX(Rawdata!$D$1:$F$701,MATCH('Sorted Data'!AZ$1&amp;'Sorted Data'!$E77,Rawdata!$D$1:$D$701,FALSE),MATCH('Sorted Data'!$D77,Rawdata!$D$1:$F$1,FALSE))</f>
        <v>#N/A</v>
      </c>
      <c r="BA77" s="3" t="e">
        <f>+INDEX(Rawdata!$D$1:$F$701,MATCH('Sorted Data'!BA$1&amp;'Sorted Data'!$E77,Rawdata!$D$1:$D$701,FALSE),MATCH('Sorted Data'!$D77,Rawdata!$D$1:$F$1,FALSE))</f>
        <v>#N/A</v>
      </c>
      <c r="BB77" s="3" t="str">
        <f>+INDEX(Rawdata!$D$1:$F$701,MATCH('Sorted Data'!BB$1&amp;'Sorted Data'!$E77,Rawdata!$D$1:$D$701,FALSE),MATCH('Sorted Data'!$D77,Rawdata!$D$1:$F$1,FALSE))</f>
        <v>Yes</v>
      </c>
      <c r="BC77" s="3" t="e">
        <f>+INDEX(Rawdata!$D$1:$F$701,MATCH('Sorted Data'!BC$1&amp;'Sorted Data'!$E77,Rawdata!$D$1:$D$701,FALSE),MATCH('Sorted Data'!$D77,Rawdata!$D$1:$F$1,FALSE))</f>
        <v>#N/A</v>
      </c>
      <c r="BD77" s="3" t="e">
        <f>+INDEX(Rawdata!$D$1:$F$701,MATCH('Sorted Data'!BD$1&amp;'Sorted Data'!$E77,Rawdata!$D$1:$D$701,FALSE),MATCH('Sorted Data'!$D77,Rawdata!$D$1:$F$1,FALSE))</f>
        <v>#N/A</v>
      </c>
      <c r="BE77" s="3" t="e">
        <f>+INDEX(Rawdata!$D$1:$F$701,MATCH('Sorted Data'!BE$1&amp;'Sorted Data'!$E77,Rawdata!$D$1:$D$701,FALSE),MATCH('Sorted Data'!$D77,Rawdata!$D$1:$F$1,FALSE))</f>
        <v>#N/A</v>
      </c>
      <c r="BF77" s="3" t="e">
        <f>+INDEX(Rawdata!$D$1:$F$701,MATCH('Sorted Data'!BF$1&amp;'Sorted Data'!$E77,Rawdata!$D$1:$D$701,FALSE),MATCH('Sorted Data'!$D77,Rawdata!$D$1:$F$1,FALSE))</f>
        <v>#N/A</v>
      </c>
      <c r="BG77" s="3" t="e">
        <f>+INDEX(Rawdata!$D$1:$F$701,MATCH('Sorted Data'!BG$1&amp;'Sorted Data'!$E77,Rawdata!$D$1:$D$701,FALSE),MATCH('Sorted Data'!$D77,Rawdata!$D$1:$F$1,FALSE))</f>
        <v>#N/A</v>
      </c>
      <c r="BH77" s="3" t="e">
        <f>+INDEX(Rawdata!$D$1:$F$701,MATCH('Sorted Data'!BH$1&amp;'Sorted Data'!$E77,Rawdata!$D$1:$D$701,FALSE),MATCH('Sorted Data'!$D77,Rawdata!$D$1:$F$1,FALSE))</f>
        <v>#N/A</v>
      </c>
      <c r="BI77" s="3" t="e">
        <f>+INDEX(Rawdata!$D$1:$F$701,MATCH('Sorted Data'!BI$1&amp;'Sorted Data'!$E77,Rawdata!$D$1:$D$701,FALSE),MATCH('Sorted Data'!$D77,Rawdata!$D$1:$F$1,FALSE))</f>
        <v>#N/A</v>
      </c>
      <c r="BJ77" s="3" t="e">
        <f>+INDEX(Rawdata!$D$1:$F$701,MATCH('Sorted Data'!BJ$1&amp;'Sorted Data'!$E77,Rawdata!$D$1:$D$701,FALSE),MATCH('Sorted Data'!$D77,Rawdata!$D$1:$F$1,FALSE))</f>
        <v>#N/A</v>
      </c>
    </row>
    <row r="78" spans="2:62" x14ac:dyDescent="0.2">
      <c r="B78" t="str">
        <f>+B74</f>
        <v>Vehicle carry?</v>
      </c>
      <c r="C78">
        <f t="shared" si="4"/>
        <v>1</v>
      </c>
      <c r="D78" t="s">
        <v>2</v>
      </c>
      <c r="E78" s="6" t="s">
        <v>111</v>
      </c>
      <c r="F78" s="11" t="str">
        <f t="shared" si="5"/>
        <v>Vehicle carry?Handguns</v>
      </c>
      <c r="G78" s="3" t="e">
        <f>+INDEX(Rawdata!$D$1:$F$701,MATCH('Sorted Data'!G$1&amp;'Sorted Data'!$E78,Rawdata!$D$1:$D$701,FALSE),MATCH('Sorted Data'!$D78,Rawdata!$D$1:$F$1,FALSE))</f>
        <v>#N/A</v>
      </c>
      <c r="H78" s="3" t="e">
        <f>+INDEX(Rawdata!$D$1:$F$701,MATCH('Sorted Data'!H$1&amp;'Sorted Data'!$E78,Rawdata!$D$1:$D$701,FALSE),MATCH('Sorted Data'!$D78,Rawdata!$D$1:$F$1,FALSE))</f>
        <v>#N/A</v>
      </c>
      <c r="I78" s="3" t="e">
        <f>+INDEX(Rawdata!$D$1:$F$701,MATCH('Sorted Data'!I$1&amp;'Sorted Data'!$E78,Rawdata!$D$1:$D$701,FALSE),MATCH('Sorted Data'!$D78,Rawdata!$D$1:$F$1,FALSE))</f>
        <v>#N/A</v>
      </c>
      <c r="J78" s="3" t="e">
        <f>+INDEX(Rawdata!$D$1:$F$701,MATCH('Sorted Data'!J$1&amp;'Sorted Data'!$E78,Rawdata!$D$1:$D$701,FALSE),MATCH('Sorted Data'!$D78,Rawdata!$D$1:$F$1,FALSE))</f>
        <v>#N/A</v>
      </c>
      <c r="K78" s="3" t="e">
        <f>+INDEX(Rawdata!$D$1:$F$701,MATCH('Sorted Data'!K$1&amp;'Sorted Data'!$E78,Rawdata!$D$1:$D$701,FALSE),MATCH('Sorted Data'!$D78,Rawdata!$D$1:$F$1,FALSE))</f>
        <v>#N/A</v>
      </c>
      <c r="L78" s="3" t="str">
        <f>+INDEX(Rawdata!$D$1:$F$701,MATCH('Sorted Data'!L$1&amp;'Sorted Data'!$E78,Rawdata!$D$1:$D$701,FALSE),MATCH('Sorted Data'!$D78,Rawdata!$D$1:$F$1,FALSE))</f>
        <v>Yes</v>
      </c>
      <c r="M78" s="3" t="e">
        <f>+INDEX(Rawdata!$D$1:$F$701,MATCH('Sorted Data'!M$1&amp;'Sorted Data'!$E78,Rawdata!$D$1:$D$701,FALSE),MATCH('Sorted Data'!$D78,Rawdata!$D$1:$F$1,FALSE))</f>
        <v>#N/A</v>
      </c>
      <c r="N78" s="3" t="e">
        <f>+INDEX(Rawdata!$D$1:$F$701,MATCH('Sorted Data'!N$1&amp;'Sorted Data'!$E78,Rawdata!$D$1:$D$701,FALSE),MATCH('Sorted Data'!$D78,Rawdata!$D$1:$F$1,FALSE))</f>
        <v>#N/A</v>
      </c>
      <c r="O78" s="3" t="e">
        <f>+INDEX(Rawdata!$D$1:$F$701,MATCH('Sorted Data'!O$1&amp;'Sorted Data'!$E78,Rawdata!$D$1:$D$701,FALSE),MATCH('Sorted Data'!$D78,Rawdata!$D$1:$F$1,FALSE))</f>
        <v>#N/A</v>
      </c>
      <c r="P78" s="3" t="e">
        <f>+INDEX(Rawdata!$D$1:$F$701,MATCH('Sorted Data'!P$1&amp;'Sorted Data'!$E78,Rawdata!$D$1:$D$701,FALSE),MATCH('Sorted Data'!$D78,Rawdata!$D$1:$F$1,FALSE))</f>
        <v>#N/A</v>
      </c>
      <c r="Q78" s="3" t="e">
        <f>+INDEX(Rawdata!$D$1:$F$701,MATCH('Sorted Data'!Q$1&amp;'Sorted Data'!$E78,Rawdata!$D$1:$D$701,FALSE),MATCH('Sorted Data'!$D78,Rawdata!$D$1:$F$1,FALSE))</f>
        <v>#N/A</v>
      </c>
      <c r="R78" s="3" t="e">
        <f>+INDEX(Rawdata!$D$1:$F$701,MATCH('Sorted Data'!R$1&amp;'Sorted Data'!$E78,Rawdata!$D$1:$D$701,FALSE),MATCH('Sorted Data'!$D78,Rawdata!$D$1:$F$1,FALSE))</f>
        <v>#N/A</v>
      </c>
      <c r="S78" s="3" t="e">
        <f>+INDEX(Rawdata!$D$1:$F$701,MATCH('Sorted Data'!S$1&amp;'Sorted Data'!$E78,Rawdata!$D$1:$D$701,FALSE),MATCH('Sorted Data'!$D78,Rawdata!$D$1:$F$1,FALSE))</f>
        <v>#N/A</v>
      </c>
      <c r="T78" s="3" t="e">
        <f>+INDEX(Rawdata!$D$1:$F$701,MATCH('Sorted Data'!T$1&amp;'Sorted Data'!$E78,Rawdata!$D$1:$D$701,FALSE),MATCH('Sorted Data'!$D78,Rawdata!$D$1:$F$1,FALSE))</f>
        <v>#N/A</v>
      </c>
      <c r="U78" s="3" t="e">
        <f>+INDEX(Rawdata!$D$1:$F$701,MATCH('Sorted Data'!U$1&amp;'Sorted Data'!$E78,Rawdata!$D$1:$D$701,FALSE),MATCH('Sorted Data'!$D78,Rawdata!$D$1:$F$1,FALSE))</f>
        <v>#N/A</v>
      </c>
      <c r="V78" s="3" t="e">
        <f>+INDEX(Rawdata!$D$1:$F$701,MATCH('Sorted Data'!V$1&amp;'Sorted Data'!$E78,Rawdata!$D$1:$D$701,FALSE),MATCH('Sorted Data'!$D78,Rawdata!$D$1:$F$1,FALSE))</f>
        <v>#N/A</v>
      </c>
      <c r="W78" s="3" t="e">
        <f>+INDEX(Rawdata!$D$1:$F$701,MATCH('Sorted Data'!W$1&amp;'Sorted Data'!$E78,Rawdata!$D$1:$D$701,FALSE),MATCH('Sorted Data'!$D78,Rawdata!$D$1:$F$1,FALSE))</f>
        <v>#N/A</v>
      </c>
      <c r="X78" s="3" t="e">
        <f>+INDEX(Rawdata!$D$1:$F$701,MATCH('Sorted Data'!X$1&amp;'Sorted Data'!$E78,Rawdata!$D$1:$D$701,FALSE),MATCH('Sorted Data'!$D78,Rawdata!$D$1:$F$1,FALSE))</f>
        <v>#N/A</v>
      </c>
      <c r="Y78" s="3" t="e">
        <f>+INDEX(Rawdata!$D$1:$F$701,MATCH('Sorted Data'!Y$1&amp;'Sorted Data'!$E78,Rawdata!$D$1:$D$701,FALSE),MATCH('Sorted Data'!$D78,Rawdata!$D$1:$F$1,FALSE))</f>
        <v>#N/A</v>
      </c>
      <c r="Z78" s="3" t="e">
        <f>+INDEX(Rawdata!$D$1:$F$701,MATCH('Sorted Data'!Z$1&amp;'Sorted Data'!$E78,Rawdata!$D$1:$D$701,FALSE),MATCH('Sorted Data'!$D78,Rawdata!$D$1:$F$1,FALSE))</f>
        <v>#N/A</v>
      </c>
      <c r="AA78" s="3" t="e">
        <f>+INDEX(Rawdata!$D$1:$F$701,MATCH('Sorted Data'!AA$1&amp;'Sorted Data'!$E78,Rawdata!$D$1:$D$701,FALSE),MATCH('Sorted Data'!$D78,Rawdata!$D$1:$F$1,FALSE))</f>
        <v>#N/A</v>
      </c>
      <c r="AB78" s="3" t="e">
        <f>+INDEX(Rawdata!$D$1:$F$701,MATCH('Sorted Data'!AB$1&amp;'Sorted Data'!$E78,Rawdata!$D$1:$D$701,FALSE),MATCH('Sorted Data'!$D78,Rawdata!$D$1:$F$1,FALSE))</f>
        <v>#N/A</v>
      </c>
      <c r="AC78" s="3" t="e">
        <f>+INDEX(Rawdata!$D$1:$F$701,MATCH('Sorted Data'!AC$1&amp;'Sorted Data'!$E78,Rawdata!$D$1:$D$701,FALSE),MATCH('Sorted Data'!$D78,Rawdata!$D$1:$F$1,FALSE))</f>
        <v>#N/A</v>
      </c>
      <c r="AD78" s="3" t="e">
        <f>+INDEX(Rawdata!$D$1:$F$701,MATCH('Sorted Data'!AD$1&amp;'Sorted Data'!$E78,Rawdata!$D$1:$D$701,FALSE),MATCH('Sorted Data'!$D78,Rawdata!$D$1:$F$1,FALSE))</f>
        <v>#N/A</v>
      </c>
      <c r="AE78" s="3" t="e">
        <f>+INDEX(Rawdata!$D$1:$F$701,MATCH('Sorted Data'!AE$1&amp;'Sorted Data'!$E78,Rawdata!$D$1:$D$701,FALSE),MATCH('Sorted Data'!$D78,Rawdata!$D$1:$F$1,FALSE))</f>
        <v>#N/A</v>
      </c>
      <c r="AF78" s="3" t="e">
        <f>+INDEX(Rawdata!$D$1:$F$701,MATCH('Sorted Data'!AF$1&amp;'Sorted Data'!$E78,Rawdata!$D$1:$D$701,FALSE),MATCH('Sorted Data'!$D78,Rawdata!$D$1:$F$1,FALSE))</f>
        <v>#N/A</v>
      </c>
      <c r="AG78" s="3" t="e">
        <f>+INDEX(Rawdata!$D$1:$F$701,MATCH('Sorted Data'!AG$1&amp;'Sorted Data'!$E78,Rawdata!$D$1:$D$701,FALSE),MATCH('Sorted Data'!$D78,Rawdata!$D$1:$F$1,FALSE))</f>
        <v>#N/A</v>
      </c>
      <c r="AH78" s="3" t="e">
        <f>+INDEX(Rawdata!$D$1:$F$701,MATCH('Sorted Data'!AH$1&amp;'Sorted Data'!$E78,Rawdata!$D$1:$D$701,FALSE),MATCH('Sorted Data'!$D78,Rawdata!$D$1:$F$1,FALSE))</f>
        <v>#N/A</v>
      </c>
      <c r="AI78" s="3" t="e">
        <f>+INDEX(Rawdata!$D$1:$F$701,MATCH('Sorted Data'!AI$1&amp;'Sorted Data'!$E78,Rawdata!$D$1:$D$701,FALSE),MATCH('Sorted Data'!$D78,Rawdata!$D$1:$F$1,FALSE))</f>
        <v>#N/A</v>
      </c>
      <c r="AJ78" s="3" t="e">
        <f>+INDEX(Rawdata!$D$1:$F$701,MATCH('Sorted Data'!AJ$1&amp;'Sorted Data'!$E78,Rawdata!$D$1:$D$701,FALSE),MATCH('Sorted Data'!$D78,Rawdata!$D$1:$F$1,FALSE))</f>
        <v>#N/A</v>
      </c>
      <c r="AK78" s="3" t="e">
        <f>+INDEX(Rawdata!$D$1:$F$701,MATCH('Sorted Data'!AK$1&amp;'Sorted Data'!$E78,Rawdata!$D$1:$D$701,FALSE),MATCH('Sorted Data'!$D78,Rawdata!$D$1:$F$1,FALSE))</f>
        <v>#N/A</v>
      </c>
      <c r="AL78" s="3" t="e">
        <f>+INDEX(Rawdata!$D$1:$F$701,MATCH('Sorted Data'!AL$1&amp;'Sorted Data'!$E78,Rawdata!$D$1:$D$701,FALSE),MATCH('Sorted Data'!$D78,Rawdata!$D$1:$F$1,FALSE))</f>
        <v>#N/A</v>
      </c>
      <c r="AM78" s="3" t="e">
        <f>+INDEX(Rawdata!$D$1:$F$701,MATCH('Sorted Data'!AM$1&amp;'Sorted Data'!$E78,Rawdata!$D$1:$D$701,FALSE),MATCH('Sorted Data'!$D78,Rawdata!$D$1:$F$1,FALSE))</f>
        <v>#N/A</v>
      </c>
      <c r="AN78" s="3" t="e">
        <f>+INDEX(Rawdata!$D$1:$F$701,MATCH('Sorted Data'!AN$1&amp;'Sorted Data'!$E78,Rawdata!$D$1:$D$701,FALSE),MATCH('Sorted Data'!$D78,Rawdata!$D$1:$F$1,FALSE))</f>
        <v>#N/A</v>
      </c>
      <c r="AO78" s="3" t="e">
        <f>+INDEX(Rawdata!$D$1:$F$701,MATCH('Sorted Data'!AO$1&amp;'Sorted Data'!$E78,Rawdata!$D$1:$D$701,FALSE),MATCH('Sorted Data'!$D78,Rawdata!$D$1:$F$1,FALSE))</f>
        <v>#N/A</v>
      </c>
      <c r="AP78" s="3" t="e">
        <f>+INDEX(Rawdata!$D$1:$F$701,MATCH('Sorted Data'!AP$1&amp;'Sorted Data'!$E78,Rawdata!$D$1:$D$701,FALSE),MATCH('Sorted Data'!$D78,Rawdata!$D$1:$F$1,FALSE))</f>
        <v>#N/A</v>
      </c>
      <c r="AQ78" s="3" t="e">
        <f>+INDEX(Rawdata!$D$1:$F$701,MATCH('Sorted Data'!AQ$1&amp;'Sorted Data'!$E78,Rawdata!$D$1:$D$701,FALSE),MATCH('Sorted Data'!$D78,Rawdata!$D$1:$F$1,FALSE))</f>
        <v>#N/A</v>
      </c>
      <c r="AR78" s="3" t="e">
        <f>+INDEX(Rawdata!$D$1:$F$701,MATCH('Sorted Data'!AR$1&amp;'Sorted Data'!$E78,Rawdata!$D$1:$D$701,FALSE),MATCH('Sorted Data'!$D78,Rawdata!$D$1:$F$1,FALSE))</f>
        <v>#N/A</v>
      </c>
      <c r="AS78" s="3" t="e">
        <f>+INDEX(Rawdata!$D$1:$F$701,MATCH('Sorted Data'!AS$1&amp;'Sorted Data'!$E78,Rawdata!$D$1:$D$701,FALSE),MATCH('Sorted Data'!$D78,Rawdata!$D$1:$F$1,FALSE))</f>
        <v>#N/A</v>
      </c>
      <c r="AT78" s="3" t="e">
        <f>+INDEX(Rawdata!$D$1:$F$701,MATCH('Sorted Data'!AT$1&amp;'Sorted Data'!$E78,Rawdata!$D$1:$D$701,FALSE),MATCH('Sorted Data'!$D78,Rawdata!$D$1:$F$1,FALSE))</f>
        <v>#N/A</v>
      </c>
      <c r="AU78" s="3" t="e">
        <f>+INDEX(Rawdata!$D$1:$F$701,MATCH('Sorted Data'!AU$1&amp;'Sorted Data'!$E78,Rawdata!$D$1:$D$701,FALSE),MATCH('Sorted Data'!$D78,Rawdata!$D$1:$F$1,FALSE))</f>
        <v>#N/A</v>
      </c>
      <c r="AV78" s="3" t="e">
        <f>+INDEX(Rawdata!$D$1:$F$701,MATCH('Sorted Data'!AV$1&amp;'Sorted Data'!$E78,Rawdata!$D$1:$D$701,FALSE),MATCH('Sorted Data'!$D78,Rawdata!$D$1:$F$1,FALSE))</f>
        <v>#N/A</v>
      </c>
      <c r="AW78" s="3" t="e">
        <f>+INDEX(Rawdata!$D$1:$F$701,MATCH('Sorted Data'!AW$1&amp;'Sorted Data'!$E78,Rawdata!$D$1:$D$701,FALSE),MATCH('Sorted Data'!$D78,Rawdata!$D$1:$F$1,FALSE))</f>
        <v>#N/A</v>
      </c>
      <c r="AX78" s="3" t="e">
        <f>+INDEX(Rawdata!$D$1:$F$701,MATCH('Sorted Data'!AX$1&amp;'Sorted Data'!$E78,Rawdata!$D$1:$D$701,FALSE),MATCH('Sorted Data'!$D78,Rawdata!$D$1:$F$1,FALSE))</f>
        <v>#N/A</v>
      </c>
      <c r="AY78" s="3" t="e">
        <f>+INDEX(Rawdata!$D$1:$F$701,MATCH('Sorted Data'!AY$1&amp;'Sorted Data'!$E78,Rawdata!$D$1:$D$701,FALSE),MATCH('Sorted Data'!$D78,Rawdata!$D$1:$F$1,FALSE))</f>
        <v>#N/A</v>
      </c>
      <c r="AZ78" s="3" t="e">
        <f>+INDEX(Rawdata!$D$1:$F$701,MATCH('Sorted Data'!AZ$1&amp;'Sorted Data'!$E78,Rawdata!$D$1:$D$701,FALSE),MATCH('Sorted Data'!$D78,Rawdata!$D$1:$F$1,FALSE))</f>
        <v>#N/A</v>
      </c>
      <c r="BA78" s="3" t="e">
        <f>+INDEX(Rawdata!$D$1:$F$701,MATCH('Sorted Data'!BA$1&amp;'Sorted Data'!$E78,Rawdata!$D$1:$D$701,FALSE),MATCH('Sorted Data'!$D78,Rawdata!$D$1:$F$1,FALSE))</f>
        <v>#N/A</v>
      </c>
      <c r="BB78" s="3" t="e">
        <f>+INDEX(Rawdata!$D$1:$F$701,MATCH('Sorted Data'!BB$1&amp;'Sorted Data'!$E78,Rawdata!$D$1:$D$701,FALSE),MATCH('Sorted Data'!$D78,Rawdata!$D$1:$F$1,FALSE))</f>
        <v>#N/A</v>
      </c>
      <c r="BC78" s="3" t="e">
        <f>+INDEX(Rawdata!$D$1:$F$701,MATCH('Sorted Data'!BC$1&amp;'Sorted Data'!$E78,Rawdata!$D$1:$D$701,FALSE),MATCH('Sorted Data'!$D78,Rawdata!$D$1:$F$1,FALSE))</f>
        <v>#N/A</v>
      </c>
      <c r="BD78" s="3" t="e">
        <f>+INDEX(Rawdata!$D$1:$F$701,MATCH('Sorted Data'!BD$1&amp;'Sorted Data'!$E78,Rawdata!$D$1:$D$701,FALSE),MATCH('Sorted Data'!$D78,Rawdata!$D$1:$F$1,FALSE))</f>
        <v>#N/A</v>
      </c>
      <c r="BE78" s="3" t="e">
        <f>+INDEX(Rawdata!$D$1:$F$701,MATCH('Sorted Data'!BE$1&amp;'Sorted Data'!$E78,Rawdata!$D$1:$D$701,FALSE),MATCH('Sorted Data'!$D78,Rawdata!$D$1:$F$1,FALSE))</f>
        <v>#N/A</v>
      </c>
      <c r="BF78" s="3" t="e">
        <f>+INDEX(Rawdata!$D$1:$F$701,MATCH('Sorted Data'!BF$1&amp;'Sorted Data'!$E78,Rawdata!$D$1:$D$701,FALSE),MATCH('Sorted Data'!$D78,Rawdata!$D$1:$F$1,FALSE))</f>
        <v>#N/A</v>
      </c>
      <c r="BG78" s="3" t="e">
        <f>+INDEX(Rawdata!$D$1:$F$701,MATCH('Sorted Data'!BG$1&amp;'Sorted Data'!$E78,Rawdata!$D$1:$D$701,FALSE),MATCH('Sorted Data'!$D78,Rawdata!$D$1:$F$1,FALSE))</f>
        <v>#N/A</v>
      </c>
      <c r="BH78" s="3" t="e">
        <f>+INDEX(Rawdata!$D$1:$F$701,MATCH('Sorted Data'!BH$1&amp;'Sorted Data'!$E78,Rawdata!$D$1:$D$701,FALSE),MATCH('Sorted Data'!$D78,Rawdata!$D$1:$F$1,FALSE))</f>
        <v>#N/A</v>
      </c>
      <c r="BI78" s="3" t="e">
        <f>+INDEX(Rawdata!$D$1:$F$701,MATCH('Sorted Data'!BI$1&amp;'Sorted Data'!$E78,Rawdata!$D$1:$D$701,FALSE),MATCH('Sorted Data'!$D78,Rawdata!$D$1:$F$1,FALSE))</f>
        <v>#N/A</v>
      </c>
      <c r="BJ78" s="3" t="e">
        <f>+INDEX(Rawdata!$D$1:$F$701,MATCH('Sorted Data'!BJ$1&amp;'Sorted Data'!$E78,Rawdata!$D$1:$D$701,FALSE),MATCH('Sorted Data'!$D78,Rawdata!$D$1:$F$1,FALSE))</f>
        <v>#N/A</v>
      </c>
    </row>
    <row r="79" spans="2:62" x14ac:dyDescent="0.2">
      <c r="B79" t="str">
        <f>+B75</f>
        <v>Castle doctrine law?</v>
      </c>
      <c r="C79">
        <f t="shared" si="4"/>
        <v>2</v>
      </c>
      <c r="D79" t="s">
        <v>2</v>
      </c>
      <c r="E79" s="6" t="s">
        <v>120</v>
      </c>
      <c r="F79" s="11" t="str">
        <f t="shared" si="5"/>
        <v>Castle doctrine law?Handguns</v>
      </c>
      <c r="G79" s="3" t="e">
        <f>+INDEX(Rawdata!$D$1:$F$701,MATCH('Sorted Data'!G$1&amp;'Sorted Data'!$E79,Rawdata!$D$1:$D$701,FALSE),MATCH('Sorted Data'!$D79,Rawdata!$D$1:$F$1,FALSE))</f>
        <v>#N/A</v>
      </c>
      <c r="H79" s="3" t="e">
        <f>+INDEX(Rawdata!$D$1:$F$701,MATCH('Sorted Data'!H$1&amp;'Sorted Data'!$E79,Rawdata!$D$1:$D$701,FALSE),MATCH('Sorted Data'!$D79,Rawdata!$D$1:$F$1,FALSE))</f>
        <v>#N/A</v>
      </c>
      <c r="I79" s="3" t="e">
        <f>+INDEX(Rawdata!$D$1:$F$701,MATCH('Sorted Data'!I$1&amp;'Sorted Data'!$E79,Rawdata!$D$1:$D$701,FALSE),MATCH('Sorted Data'!$D79,Rawdata!$D$1:$F$1,FALSE))</f>
        <v>#N/A</v>
      </c>
      <c r="J79" s="3" t="e">
        <f>+INDEX(Rawdata!$D$1:$F$701,MATCH('Sorted Data'!J$1&amp;'Sorted Data'!$E79,Rawdata!$D$1:$D$701,FALSE),MATCH('Sorted Data'!$D79,Rawdata!$D$1:$F$1,FALSE))</f>
        <v>#N/A</v>
      </c>
      <c r="K79" s="3" t="e">
        <f>+INDEX(Rawdata!$D$1:$F$701,MATCH('Sorted Data'!K$1&amp;'Sorted Data'!$E79,Rawdata!$D$1:$D$701,FALSE),MATCH('Sorted Data'!$D79,Rawdata!$D$1:$F$1,FALSE))</f>
        <v>#N/A</v>
      </c>
      <c r="L79" s="3" t="str">
        <f>+INDEX(Rawdata!$D$1:$F$701,MATCH('Sorted Data'!L$1&amp;'Sorted Data'!$E79,Rawdata!$D$1:$D$701,FALSE),MATCH('Sorted Data'!$D79,Rawdata!$D$1:$F$1,FALSE))</f>
        <v>Yes</v>
      </c>
      <c r="M79" s="3" t="str">
        <f>+INDEX(Rawdata!$D$1:$F$701,MATCH('Sorted Data'!M$1&amp;'Sorted Data'!$E79,Rawdata!$D$1:$D$701,FALSE),MATCH('Sorted Data'!$D79,Rawdata!$D$1:$F$1,FALSE))</f>
        <v>Yes</v>
      </c>
      <c r="N79" s="3" t="e">
        <f>+INDEX(Rawdata!$D$1:$F$701,MATCH('Sorted Data'!N$1&amp;'Sorted Data'!$E79,Rawdata!$D$1:$D$701,FALSE),MATCH('Sorted Data'!$D79,Rawdata!$D$1:$F$1,FALSE))</f>
        <v>#N/A</v>
      </c>
      <c r="O79" s="3" t="e">
        <f>+INDEX(Rawdata!$D$1:$F$701,MATCH('Sorted Data'!O$1&amp;'Sorted Data'!$E79,Rawdata!$D$1:$D$701,FALSE),MATCH('Sorted Data'!$D79,Rawdata!$D$1:$F$1,FALSE))</f>
        <v>#N/A</v>
      </c>
      <c r="P79" s="3" t="e">
        <f>+INDEX(Rawdata!$D$1:$F$701,MATCH('Sorted Data'!P$1&amp;'Sorted Data'!$E79,Rawdata!$D$1:$D$701,FALSE),MATCH('Sorted Data'!$D79,Rawdata!$D$1:$F$1,FALSE))</f>
        <v>#N/A</v>
      </c>
      <c r="Q79" s="3" t="e">
        <f>+INDEX(Rawdata!$D$1:$F$701,MATCH('Sorted Data'!Q$1&amp;'Sorted Data'!$E79,Rawdata!$D$1:$D$701,FALSE),MATCH('Sorted Data'!$D79,Rawdata!$D$1:$F$1,FALSE))</f>
        <v>#N/A</v>
      </c>
      <c r="R79" s="3" t="e">
        <f>+INDEX(Rawdata!$D$1:$F$701,MATCH('Sorted Data'!R$1&amp;'Sorted Data'!$E79,Rawdata!$D$1:$D$701,FALSE),MATCH('Sorted Data'!$D79,Rawdata!$D$1:$F$1,FALSE))</f>
        <v>#N/A</v>
      </c>
      <c r="S79" s="3" t="e">
        <f>+INDEX(Rawdata!$D$1:$F$701,MATCH('Sorted Data'!S$1&amp;'Sorted Data'!$E79,Rawdata!$D$1:$D$701,FALSE),MATCH('Sorted Data'!$D79,Rawdata!$D$1:$F$1,FALSE))</f>
        <v>#N/A</v>
      </c>
      <c r="T79" s="3" t="e">
        <f>+INDEX(Rawdata!$D$1:$F$701,MATCH('Sorted Data'!T$1&amp;'Sorted Data'!$E79,Rawdata!$D$1:$D$701,FALSE),MATCH('Sorted Data'!$D79,Rawdata!$D$1:$F$1,FALSE))</f>
        <v>#N/A</v>
      </c>
      <c r="U79" s="3" t="e">
        <f>+INDEX(Rawdata!$D$1:$F$701,MATCH('Sorted Data'!U$1&amp;'Sorted Data'!$E79,Rawdata!$D$1:$D$701,FALSE),MATCH('Sorted Data'!$D79,Rawdata!$D$1:$F$1,FALSE))</f>
        <v>#N/A</v>
      </c>
      <c r="V79" s="3" t="e">
        <f>+INDEX(Rawdata!$D$1:$F$701,MATCH('Sorted Data'!V$1&amp;'Sorted Data'!$E79,Rawdata!$D$1:$D$701,FALSE),MATCH('Sorted Data'!$D79,Rawdata!$D$1:$F$1,FALSE))</f>
        <v>#N/A</v>
      </c>
      <c r="W79" s="3" t="e">
        <f>+INDEX(Rawdata!$D$1:$F$701,MATCH('Sorted Data'!W$1&amp;'Sorted Data'!$E79,Rawdata!$D$1:$D$701,FALSE),MATCH('Sorted Data'!$D79,Rawdata!$D$1:$F$1,FALSE))</f>
        <v>#N/A</v>
      </c>
      <c r="X79" s="3" t="e">
        <f>+INDEX(Rawdata!$D$1:$F$701,MATCH('Sorted Data'!X$1&amp;'Sorted Data'!$E79,Rawdata!$D$1:$D$701,FALSE),MATCH('Sorted Data'!$D79,Rawdata!$D$1:$F$1,FALSE))</f>
        <v>#N/A</v>
      </c>
      <c r="Y79" s="3" t="e">
        <f>+INDEX(Rawdata!$D$1:$F$701,MATCH('Sorted Data'!Y$1&amp;'Sorted Data'!$E79,Rawdata!$D$1:$D$701,FALSE),MATCH('Sorted Data'!$D79,Rawdata!$D$1:$F$1,FALSE))</f>
        <v>#N/A</v>
      </c>
      <c r="Z79" s="3" t="e">
        <f>+INDEX(Rawdata!$D$1:$F$701,MATCH('Sorted Data'!Z$1&amp;'Sorted Data'!$E79,Rawdata!$D$1:$D$701,FALSE),MATCH('Sorted Data'!$D79,Rawdata!$D$1:$F$1,FALSE))</f>
        <v>#N/A</v>
      </c>
      <c r="AA79" s="3" t="e">
        <f>+INDEX(Rawdata!$D$1:$F$701,MATCH('Sorted Data'!AA$1&amp;'Sorted Data'!$E79,Rawdata!$D$1:$D$701,FALSE),MATCH('Sorted Data'!$D79,Rawdata!$D$1:$F$1,FALSE))</f>
        <v>#N/A</v>
      </c>
      <c r="AB79" s="3" t="e">
        <f>+INDEX(Rawdata!$D$1:$F$701,MATCH('Sorted Data'!AB$1&amp;'Sorted Data'!$E79,Rawdata!$D$1:$D$701,FALSE),MATCH('Sorted Data'!$D79,Rawdata!$D$1:$F$1,FALSE))</f>
        <v>#N/A</v>
      </c>
      <c r="AC79" s="3" t="e">
        <f>+INDEX(Rawdata!$D$1:$F$701,MATCH('Sorted Data'!AC$1&amp;'Sorted Data'!$E79,Rawdata!$D$1:$D$701,FALSE),MATCH('Sorted Data'!$D79,Rawdata!$D$1:$F$1,FALSE))</f>
        <v>#N/A</v>
      </c>
      <c r="AD79" s="3" t="e">
        <f>+INDEX(Rawdata!$D$1:$F$701,MATCH('Sorted Data'!AD$1&amp;'Sorted Data'!$E79,Rawdata!$D$1:$D$701,FALSE),MATCH('Sorted Data'!$D79,Rawdata!$D$1:$F$1,FALSE))</f>
        <v>#N/A</v>
      </c>
      <c r="AE79" s="3" t="e">
        <f>+INDEX(Rawdata!$D$1:$F$701,MATCH('Sorted Data'!AE$1&amp;'Sorted Data'!$E79,Rawdata!$D$1:$D$701,FALSE),MATCH('Sorted Data'!$D79,Rawdata!$D$1:$F$1,FALSE))</f>
        <v>#N/A</v>
      </c>
      <c r="AF79" s="3" t="e">
        <f>+INDEX(Rawdata!$D$1:$F$701,MATCH('Sorted Data'!AF$1&amp;'Sorted Data'!$E79,Rawdata!$D$1:$D$701,FALSE),MATCH('Sorted Data'!$D79,Rawdata!$D$1:$F$1,FALSE))</f>
        <v>#N/A</v>
      </c>
      <c r="AG79" s="3" t="e">
        <f>+INDEX(Rawdata!$D$1:$F$701,MATCH('Sorted Data'!AG$1&amp;'Sorted Data'!$E79,Rawdata!$D$1:$D$701,FALSE),MATCH('Sorted Data'!$D79,Rawdata!$D$1:$F$1,FALSE))</f>
        <v>#N/A</v>
      </c>
      <c r="AH79" s="3" t="e">
        <f>+INDEX(Rawdata!$D$1:$F$701,MATCH('Sorted Data'!AH$1&amp;'Sorted Data'!$E79,Rawdata!$D$1:$D$701,FALSE),MATCH('Sorted Data'!$D79,Rawdata!$D$1:$F$1,FALSE))</f>
        <v>#N/A</v>
      </c>
      <c r="AI79" s="3" t="e">
        <f>+INDEX(Rawdata!$D$1:$F$701,MATCH('Sorted Data'!AI$1&amp;'Sorted Data'!$E79,Rawdata!$D$1:$D$701,FALSE),MATCH('Sorted Data'!$D79,Rawdata!$D$1:$F$1,FALSE))</f>
        <v>#N/A</v>
      </c>
      <c r="AJ79" s="3" t="e">
        <f>+INDEX(Rawdata!$D$1:$F$701,MATCH('Sorted Data'!AJ$1&amp;'Sorted Data'!$E79,Rawdata!$D$1:$D$701,FALSE),MATCH('Sorted Data'!$D79,Rawdata!$D$1:$F$1,FALSE))</f>
        <v>#N/A</v>
      </c>
      <c r="AK79" s="3" t="e">
        <f>+INDEX(Rawdata!$D$1:$F$701,MATCH('Sorted Data'!AK$1&amp;'Sorted Data'!$E79,Rawdata!$D$1:$D$701,FALSE),MATCH('Sorted Data'!$D79,Rawdata!$D$1:$F$1,FALSE))</f>
        <v>#N/A</v>
      </c>
      <c r="AL79" s="3" t="e">
        <f>+INDEX(Rawdata!$D$1:$F$701,MATCH('Sorted Data'!AL$1&amp;'Sorted Data'!$E79,Rawdata!$D$1:$D$701,FALSE),MATCH('Sorted Data'!$D79,Rawdata!$D$1:$F$1,FALSE))</f>
        <v>#N/A</v>
      </c>
      <c r="AM79" s="3" t="e">
        <f>+INDEX(Rawdata!$D$1:$F$701,MATCH('Sorted Data'!AM$1&amp;'Sorted Data'!$E79,Rawdata!$D$1:$D$701,FALSE),MATCH('Sorted Data'!$D79,Rawdata!$D$1:$F$1,FALSE))</f>
        <v>#N/A</v>
      </c>
      <c r="AN79" s="3" t="e">
        <f>+INDEX(Rawdata!$D$1:$F$701,MATCH('Sorted Data'!AN$1&amp;'Sorted Data'!$E79,Rawdata!$D$1:$D$701,FALSE),MATCH('Sorted Data'!$D79,Rawdata!$D$1:$F$1,FALSE))</f>
        <v>#N/A</v>
      </c>
      <c r="AO79" s="3" t="e">
        <f>+INDEX(Rawdata!$D$1:$F$701,MATCH('Sorted Data'!AO$1&amp;'Sorted Data'!$E79,Rawdata!$D$1:$D$701,FALSE),MATCH('Sorted Data'!$D79,Rawdata!$D$1:$F$1,FALSE))</f>
        <v>#N/A</v>
      </c>
      <c r="AP79" s="3" t="e">
        <f>+INDEX(Rawdata!$D$1:$F$701,MATCH('Sorted Data'!AP$1&amp;'Sorted Data'!$E79,Rawdata!$D$1:$D$701,FALSE),MATCH('Sorted Data'!$D79,Rawdata!$D$1:$F$1,FALSE))</f>
        <v>#N/A</v>
      </c>
      <c r="AQ79" s="3" t="e">
        <f>+INDEX(Rawdata!$D$1:$F$701,MATCH('Sorted Data'!AQ$1&amp;'Sorted Data'!$E79,Rawdata!$D$1:$D$701,FALSE),MATCH('Sorted Data'!$D79,Rawdata!$D$1:$F$1,FALSE))</f>
        <v>#N/A</v>
      </c>
      <c r="AR79" s="3" t="e">
        <f>+INDEX(Rawdata!$D$1:$F$701,MATCH('Sorted Data'!AR$1&amp;'Sorted Data'!$E79,Rawdata!$D$1:$D$701,FALSE),MATCH('Sorted Data'!$D79,Rawdata!$D$1:$F$1,FALSE))</f>
        <v>#N/A</v>
      </c>
      <c r="AS79" s="3" t="e">
        <f>+INDEX(Rawdata!$D$1:$F$701,MATCH('Sorted Data'!AS$1&amp;'Sorted Data'!$E79,Rawdata!$D$1:$D$701,FALSE),MATCH('Sorted Data'!$D79,Rawdata!$D$1:$F$1,FALSE))</f>
        <v>#N/A</v>
      </c>
      <c r="AT79" s="3" t="e">
        <f>+INDEX(Rawdata!$D$1:$F$701,MATCH('Sorted Data'!AT$1&amp;'Sorted Data'!$E79,Rawdata!$D$1:$D$701,FALSE),MATCH('Sorted Data'!$D79,Rawdata!$D$1:$F$1,FALSE))</f>
        <v>#N/A</v>
      </c>
      <c r="AU79" s="3" t="e">
        <f>+INDEX(Rawdata!$D$1:$F$701,MATCH('Sorted Data'!AU$1&amp;'Sorted Data'!$E79,Rawdata!$D$1:$D$701,FALSE),MATCH('Sorted Data'!$D79,Rawdata!$D$1:$F$1,FALSE))</f>
        <v>#N/A</v>
      </c>
      <c r="AV79" s="3" t="e">
        <f>+INDEX(Rawdata!$D$1:$F$701,MATCH('Sorted Data'!AV$1&amp;'Sorted Data'!$E79,Rawdata!$D$1:$D$701,FALSE),MATCH('Sorted Data'!$D79,Rawdata!$D$1:$F$1,FALSE))</f>
        <v>#N/A</v>
      </c>
      <c r="AW79" s="3" t="e">
        <f>+INDEX(Rawdata!$D$1:$F$701,MATCH('Sorted Data'!AW$1&amp;'Sorted Data'!$E79,Rawdata!$D$1:$D$701,FALSE),MATCH('Sorted Data'!$D79,Rawdata!$D$1:$F$1,FALSE))</f>
        <v>#N/A</v>
      </c>
      <c r="AX79" s="3" t="e">
        <f>+INDEX(Rawdata!$D$1:$F$701,MATCH('Sorted Data'!AX$1&amp;'Sorted Data'!$E79,Rawdata!$D$1:$D$701,FALSE),MATCH('Sorted Data'!$D79,Rawdata!$D$1:$F$1,FALSE))</f>
        <v>#N/A</v>
      </c>
      <c r="AY79" s="3" t="e">
        <f>+INDEX(Rawdata!$D$1:$F$701,MATCH('Sorted Data'!AY$1&amp;'Sorted Data'!$E79,Rawdata!$D$1:$D$701,FALSE),MATCH('Sorted Data'!$D79,Rawdata!$D$1:$F$1,FALSE))</f>
        <v>#N/A</v>
      </c>
      <c r="AZ79" s="3" t="e">
        <f>+INDEX(Rawdata!$D$1:$F$701,MATCH('Sorted Data'!AZ$1&amp;'Sorted Data'!$E79,Rawdata!$D$1:$D$701,FALSE),MATCH('Sorted Data'!$D79,Rawdata!$D$1:$F$1,FALSE))</f>
        <v>#N/A</v>
      </c>
      <c r="BA79" s="3" t="e">
        <f>+INDEX(Rawdata!$D$1:$F$701,MATCH('Sorted Data'!BA$1&amp;'Sorted Data'!$E79,Rawdata!$D$1:$D$701,FALSE),MATCH('Sorted Data'!$D79,Rawdata!$D$1:$F$1,FALSE))</f>
        <v>#N/A</v>
      </c>
      <c r="BB79" s="3" t="e">
        <f>+INDEX(Rawdata!$D$1:$F$701,MATCH('Sorted Data'!BB$1&amp;'Sorted Data'!$E79,Rawdata!$D$1:$D$701,FALSE),MATCH('Sorted Data'!$D79,Rawdata!$D$1:$F$1,FALSE))</f>
        <v>#N/A</v>
      </c>
      <c r="BC79" s="3" t="e">
        <f>+INDEX(Rawdata!$D$1:$F$701,MATCH('Sorted Data'!BC$1&amp;'Sorted Data'!$E79,Rawdata!$D$1:$D$701,FALSE),MATCH('Sorted Data'!$D79,Rawdata!$D$1:$F$1,FALSE))</f>
        <v>#N/A</v>
      </c>
      <c r="BD79" s="3" t="e">
        <f>+INDEX(Rawdata!$D$1:$F$701,MATCH('Sorted Data'!BD$1&amp;'Sorted Data'!$E79,Rawdata!$D$1:$D$701,FALSE),MATCH('Sorted Data'!$D79,Rawdata!$D$1:$F$1,FALSE))</f>
        <v>#N/A</v>
      </c>
      <c r="BE79" s="3" t="e">
        <f>+INDEX(Rawdata!$D$1:$F$701,MATCH('Sorted Data'!BE$1&amp;'Sorted Data'!$E79,Rawdata!$D$1:$D$701,FALSE),MATCH('Sorted Data'!$D79,Rawdata!$D$1:$F$1,FALSE))</f>
        <v>#N/A</v>
      </c>
      <c r="BF79" s="3" t="e">
        <f>+INDEX(Rawdata!$D$1:$F$701,MATCH('Sorted Data'!BF$1&amp;'Sorted Data'!$E79,Rawdata!$D$1:$D$701,FALSE),MATCH('Sorted Data'!$D79,Rawdata!$D$1:$F$1,FALSE))</f>
        <v>#N/A</v>
      </c>
      <c r="BG79" s="3" t="e">
        <f>+INDEX(Rawdata!$D$1:$F$701,MATCH('Sorted Data'!BG$1&amp;'Sorted Data'!$E79,Rawdata!$D$1:$D$701,FALSE),MATCH('Sorted Data'!$D79,Rawdata!$D$1:$F$1,FALSE))</f>
        <v>#N/A</v>
      </c>
      <c r="BH79" s="3" t="e">
        <f>+INDEX(Rawdata!$D$1:$F$701,MATCH('Sorted Data'!BH$1&amp;'Sorted Data'!$E79,Rawdata!$D$1:$D$701,FALSE),MATCH('Sorted Data'!$D79,Rawdata!$D$1:$F$1,FALSE))</f>
        <v>#N/A</v>
      </c>
      <c r="BI79" s="3" t="e">
        <f>+INDEX(Rawdata!$D$1:$F$701,MATCH('Sorted Data'!BI$1&amp;'Sorted Data'!$E79,Rawdata!$D$1:$D$701,FALSE),MATCH('Sorted Data'!$D79,Rawdata!$D$1:$F$1,FALSE))</f>
        <v>#N/A</v>
      </c>
      <c r="BJ79" s="3" t="e">
        <f>+INDEX(Rawdata!$D$1:$F$701,MATCH('Sorted Data'!BJ$1&amp;'Sorted Data'!$E79,Rawdata!$D$1:$D$701,FALSE),MATCH('Sorted Data'!$D79,Rawdata!$D$1:$F$1,FALSE))</f>
        <v>#N/A</v>
      </c>
    </row>
    <row r="80" spans="2:62" x14ac:dyDescent="0.2">
      <c r="C80">
        <f t="shared" si="4"/>
        <v>2</v>
      </c>
      <c r="D80" t="s">
        <v>2</v>
      </c>
      <c r="E80" t="s">
        <v>123</v>
      </c>
      <c r="F80" s="11" t="str">
        <f t="shared" si="5"/>
        <v>Handguns</v>
      </c>
      <c r="G80" s="3" t="e">
        <f>+INDEX(Rawdata!$D$1:$F$701,MATCH('Sorted Data'!G$1&amp;'Sorted Data'!$E80,Rawdata!$D$1:$D$701,FALSE),MATCH('Sorted Data'!$D80,Rawdata!$D$1:$F$1,FALSE))</f>
        <v>#N/A</v>
      </c>
      <c r="H80" s="3" t="e">
        <f>+INDEX(Rawdata!$D$1:$F$701,MATCH('Sorted Data'!H$1&amp;'Sorted Data'!$E80,Rawdata!$D$1:$D$701,FALSE),MATCH('Sorted Data'!$D80,Rawdata!$D$1:$F$1,FALSE))</f>
        <v>#N/A</v>
      </c>
      <c r="I80" s="3" t="e">
        <f>+INDEX(Rawdata!$D$1:$F$701,MATCH('Sorted Data'!I$1&amp;'Sorted Data'!$E80,Rawdata!$D$1:$D$701,FALSE),MATCH('Sorted Data'!$D80,Rawdata!$D$1:$F$1,FALSE))</f>
        <v>#N/A</v>
      </c>
      <c r="J80" s="3" t="e">
        <f>+INDEX(Rawdata!$D$1:$F$701,MATCH('Sorted Data'!J$1&amp;'Sorted Data'!$E80,Rawdata!$D$1:$D$701,FALSE),MATCH('Sorted Data'!$D80,Rawdata!$D$1:$F$1,FALSE))</f>
        <v>#N/A</v>
      </c>
      <c r="K80" s="3" t="e">
        <f>+INDEX(Rawdata!$D$1:$F$701,MATCH('Sorted Data'!K$1&amp;'Sorted Data'!$E80,Rawdata!$D$1:$D$701,FALSE),MATCH('Sorted Data'!$D80,Rawdata!$D$1:$F$1,FALSE))</f>
        <v>#N/A</v>
      </c>
      <c r="L80" s="3" t="str">
        <f>+INDEX(Rawdata!$D$1:$F$701,MATCH('Sorted Data'!L$1&amp;'Sorted Data'!$E80,Rawdata!$D$1:$D$701,FALSE),MATCH('Sorted Data'!$D80,Rawdata!$D$1:$F$1,FALSE))</f>
        <v>No</v>
      </c>
      <c r="M80" s="3" t="e">
        <f>+INDEX(Rawdata!$D$1:$F$701,MATCH('Sorted Data'!M$1&amp;'Sorted Data'!$E80,Rawdata!$D$1:$D$701,FALSE),MATCH('Sorted Data'!$D80,Rawdata!$D$1:$F$1,FALSE))</f>
        <v>#N/A</v>
      </c>
      <c r="N80" s="3" t="e">
        <f>+INDEX(Rawdata!$D$1:$F$701,MATCH('Sorted Data'!N$1&amp;'Sorted Data'!$E80,Rawdata!$D$1:$D$701,FALSE),MATCH('Sorted Data'!$D80,Rawdata!$D$1:$F$1,FALSE))</f>
        <v>#N/A</v>
      </c>
      <c r="O80" s="3" t="e">
        <f>+INDEX(Rawdata!$D$1:$F$701,MATCH('Sorted Data'!O$1&amp;'Sorted Data'!$E80,Rawdata!$D$1:$D$701,FALSE),MATCH('Sorted Data'!$D80,Rawdata!$D$1:$F$1,FALSE))</f>
        <v>#N/A</v>
      </c>
      <c r="P80" s="3" t="e">
        <f>+INDEX(Rawdata!$D$1:$F$701,MATCH('Sorted Data'!P$1&amp;'Sorted Data'!$E80,Rawdata!$D$1:$D$701,FALSE),MATCH('Sorted Data'!$D80,Rawdata!$D$1:$F$1,FALSE))</f>
        <v>#N/A</v>
      </c>
      <c r="Q80" s="3" t="e">
        <f>+INDEX(Rawdata!$D$1:$F$701,MATCH('Sorted Data'!Q$1&amp;'Sorted Data'!$E80,Rawdata!$D$1:$D$701,FALSE),MATCH('Sorted Data'!$D80,Rawdata!$D$1:$F$1,FALSE))</f>
        <v>#N/A</v>
      </c>
      <c r="R80" s="3" t="e">
        <f>+INDEX(Rawdata!$D$1:$F$701,MATCH('Sorted Data'!R$1&amp;'Sorted Data'!$E80,Rawdata!$D$1:$D$701,FALSE),MATCH('Sorted Data'!$D80,Rawdata!$D$1:$F$1,FALSE))</f>
        <v>#N/A</v>
      </c>
      <c r="S80" s="3" t="e">
        <f>+INDEX(Rawdata!$D$1:$F$701,MATCH('Sorted Data'!S$1&amp;'Sorted Data'!$E80,Rawdata!$D$1:$D$701,FALSE),MATCH('Sorted Data'!$D80,Rawdata!$D$1:$F$1,FALSE))</f>
        <v>#N/A</v>
      </c>
      <c r="T80" s="3" t="e">
        <f>+INDEX(Rawdata!$D$1:$F$701,MATCH('Sorted Data'!T$1&amp;'Sorted Data'!$E80,Rawdata!$D$1:$D$701,FALSE),MATCH('Sorted Data'!$D80,Rawdata!$D$1:$F$1,FALSE))</f>
        <v>#N/A</v>
      </c>
      <c r="U80" s="3" t="e">
        <f>+INDEX(Rawdata!$D$1:$F$701,MATCH('Sorted Data'!U$1&amp;'Sorted Data'!$E80,Rawdata!$D$1:$D$701,FALSE),MATCH('Sorted Data'!$D80,Rawdata!$D$1:$F$1,FALSE))</f>
        <v>#N/A</v>
      </c>
      <c r="V80" s="3" t="e">
        <f>+INDEX(Rawdata!$D$1:$F$701,MATCH('Sorted Data'!V$1&amp;'Sorted Data'!$E80,Rawdata!$D$1:$D$701,FALSE),MATCH('Sorted Data'!$D80,Rawdata!$D$1:$F$1,FALSE))</f>
        <v>#N/A</v>
      </c>
      <c r="W80" s="3" t="e">
        <f>+INDEX(Rawdata!$D$1:$F$701,MATCH('Sorted Data'!W$1&amp;'Sorted Data'!$E80,Rawdata!$D$1:$D$701,FALSE),MATCH('Sorted Data'!$D80,Rawdata!$D$1:$F$1,FALSE))</f>
        <v>#N/A</v>
      </c>
      <c r="X80" s="3" t="e">
        <f>+INDEX(Rawdata!$D$1:$F$701,MATCH('Sorted Data'!X$1&amp;'Sorted Data'!$E80,Rawdata!$D$1:$D$701,FALSE),MATCH('Sorted Data'!$D80,Rawdata!$D$1:$F$1,FALSE))</f>
        <v>#N/A</v>
      </c>
      <c r="Y80" s="3" t="e">
        <f>+INDEX(Rawdata!$D$1:$F$701,MATCH('Sorted Data'!Y$1&amp;'Sorted Data'!$E80,Rawdata!$D$1:$D$701,FALSE),MATCH('Sorted Data'!$D80,Rawdata!$D$1:$F$1,FALSE))</f>
        <v>#N/A</v>
      </c>
      <c r="Z80" s="3" t="e">
        <f>+INDEX(Rawdata!$D$1:$F$701,MATCH('Sorted Data'!Z$1&amp;'Sorted Data'!$E80,Rawdata!$D$1:$D$701,FALSE),MATCH('Sorted Data'!$D80,Rawdata!$D$1:$F$1,FALSE))</f>
        <v>#N/A</v>
      </c>
      <c r="AA80" s="3" t="e">
        <f>+INDEX(Rawdata!$D$1:$F$701,MATCH('Sorted Data'!AA$1&amp;'Sorted Data'!$E80,Rawdata!$D$1:$D$701,FALSE),MATCH('Sorted Data'!$D80,Rawdata!$D$1:$F$1,FALSE))</f>
        <v>#N/A</v>
      </c>
      <c r="AB80" s="3" t="e">
        <f>+INDEX(Rawdata!$D$1:$F$701,MATCH('Sorted Data'!AB$1&amp;'Sorted Data'!$E80,Rawdata!$D$1:$D$701,FALSE),MATCH('Sorted Data'!$D80,Rawdata!$D$1:$F$1,FALSE))</f>
        <v>#N/A</v>
      </c>
      <c r="AC80" s="3" t="e">
        <f>+INDEX(Rawdata!$D$1:$F$701,MATCH('Sorted Data'!AC$1&amp;'Sorted Data'!$E80,Rawdata!$D$1:$D$701,FALSE),MATCH('Sorted Data'!$D80,Rawdata!$D$1:$F$1,FALSE))</f>
        <v>#N/A</v>
      </c>
      <c r="AD80" s="3" t="e">
        <f>+INDEX(Rawdata!$D$1:$F$701,MATCH('Sorted Data'!AD$1&amp;'Sorted Data'!$E80,Rawdata!$D$1:$D$701,FALSE),MATCH('Sorted Data'!$D80,Rawdata!$D$1:$F$1,FALSE))</f>
        <v>#N/A</v>
      </c>
      <c r="AE80" s="3" t="e">
        <f>+INDEX(Rawdata!$D$1:$F$701,MATCH('Sorted Data'!AE$1&amp;'Sorted Data'!$E80,Rawdata!$D$1:$D$701,FALSE),MATCH('Sorted Data'!$D80,Rawdata!$D$1:$F$1,FALSE))</f>
        <v>#N/A</v>
      </c>
      <c r="AF80" s="3" t="e">
        <f>+INDEX(Rawdata!$D$1:$F$701,MATCH('Sorted Data'!AF$1&amp;'Sorted Data'!$E80,Rawdata!$D$1:$D$701,FALSE),MATCH('Sorted Data'!$D80,Rawdata!$D$1:$F$1,FALSE))</f>
        <v>#N/A</v>
      </c>
      <c r="AG80" s="3" t="e">
        <f>+INDEX(Rawdata!$D$1:$F$701,MATCH('Sorted Data'!AG$1&amp;'Sorted Data'!$E80,Rawdata!$D$1:$D$701,FALSE),MATCH('Sorted Data'!$D80,Rawdata!$D$1:$F$1,FALSE))</f>
        <v>#N/A</v>
      </c>
      <c r="AH80" s="3" t="e">
        <f>+INDEX(Rawdata!$D$1:$F$701,MATCH('Sorted Data'!AH$1&amp;'Sorted Data'!$E80,Rawdata!$D$1:$D$701,FALSE),MATCH('Sorted Data'!$D80,Rawdata!$D$1:$F$1,FALSE))</f>
        <v>#N/A</v>
      </c>
      <c r="AI80" s="3" t="e">
        <f>+INDEX(Rawdata!$D$1:$F$701,MATCH('Sorted Data'!AI$1&amp;'Sorted Data'!$E80,Rawdata!$D$1:$D$701,FALSE),MATCH('Sorted Data'!$D80,Rawdata!$D$1:$F$1,FALSE))</f>
        <v>#N/A</v>
      </c>
      <c r="AJ80" s="3" t="e">
        <f>+INDEX(Rawdata!$D$1:$F$701,MATCH('Sorted Data'!AJ$1&amp;'Sorted Data'!$E80,Rawdata!$D$1:$D$701,FALSE),MATCH('Sorted Data'!$D80,Rawdata!$D$1:$F$1,FALSE))</f>
        <v>#N/A</v>
      </c>
      <c r="AK80" s="3" t="e">
        <f>+INDEX(Rawdata!$D$1:$F$701,MATCH('Sorted Data'!AK$1&amp;'Sorted Data'!$E80,Rawdata!$D$1:$D$701,FALSE),MATCH('Sorted Data'!$D80,Rawdata!$D$1:$F$1,FALSE))</f>
        <v>#N/A</v>
      </c>
      <c r="AL80" s="3" t="e">
        <f>+INDEX(Rawdata!$D$1:$F$701,MATCH('Sorted Data'!AL$1&amp;'Sorted Data'!$E80,Rawdata!$D$1:$D$701,FALSE),MATCH('Sorted Data'!$D80,Rawdata!$D$1:$F$1,FALSE))</f>
        <v>#N/A</v>
      </c>
      <c r="AM80" s="3" t="e">
        <f>+INDEX(Rawdata!$D$1:$F$701,MATCH('Sorted Data'!AM$1&amp;'Sorted Data'!$E80,Rawdata!$D$1:$D$701,FALSE),MATCH('Sorted Data'!$D80,Rawdata!$D$1:$F$1,FALSE))</f>
        <v>#N/A</v>
      </c>
      <c r="AN80" s="3" t="e">
        <f>+INDEX(Rawdata!$D$1:$F$701,MATCH('Sorted Data'!AN$1&amp;'Sorted Data'!$E80,Rawdata!$D$1:$D$701,FALSE),MATCH('Sorted Data'!$D80,Rawdata!$D$1:$F$1,FALSE))</f>
        <v>#N/A</v>
      </c>
      <c r="AO80" s="3" t="e">
        <f>+INDEX(Rawdata!$D$1:$F$701,MATCH('Sorted Data'!AO$1&amp;'Sorted Data'!$E80,Rawdata!$D$1:$D$701,FALSE),MATCH('Sorted Data'!$D80,Rawdata!$D$1:$F$1,FALSE))</f>
        <v>#N/A</v>
      </c>
      <c r="AP80" s="3" t="e">
        <f>+INDEX(Rawdata!$D$1:$F$701,MATCH('Sorted Data'!AP$1&amp;'Sorted Data'!$E80,Rawdata!$D$1:$D$701,FALSE),MATCH('Sorted Data'!$D80,Rawdata!$D$1:$F$1,FALSE))</f>
        <v>#N/A</v>
      </c>
      <c r="AQ80" s="3" t="e">
        <f>+INDEX(Rawdata!$D$1:$F$701,MATCH('Sorted Data'!AQ$1&amp;'Sorted Data'!$E80,Rawdata!$D$1:$D$701,FALSE),MATCH('Sorted Data'!$D80,Rawdata!$D$1:$F$1,FALSE))</f>
        <v>#N/A</v>
      </c>
      <c r="AR80" s="3" t="e">
        <f>+INDEX(Rawdata!$D$1:$F$701,MATCH('Sorted Data'!AR$1&amp;'Sorted Data'!$E80,Rawdata!$D$1:$D$701,FALSE),MATCH('Sorted Data'!$D80,Rawdata!$D$1:$F$1,FALSE))</f>
        <v>#N/A</v>
      </c>
      <c r="AS80" s="3" t="e">
        <f>+INDEX(Rawdata!$D$1:$F$701,MATCH('Sorted Data'!AS$1&amp;'Sorted Data'!$E80,Rawdata!$D$1:$D$701,FALSE),MATCH('Sorted Data'!$D80,Rawdata!$D$1:$F$1,FALSE))</f>
        <v>#N/A</v>
      </c>
      <c r="AT80" s="3" t="e">
        <f>+INDEX(Rawdata!$D$1:$F$701,MATCH('Sorted Data'!AT$1&amp;'Sorted Data'!$E80,Rawdata!$D$1:$D$701,FALSE),MATCH('Sorted Data'!$D80,Rawdata!$D$1:$F$1,FALSE))</f>
        <v>#N/A</v>
      </c>
      <c r="AU80" s="3" t="e">
        <f>+INDEX(Rawdata!$D$1:$F$701,MATCH('Sorted Data'!AU$1&amp;'Sorted Data'!$E80,Rawdata!$D$1:$D$701,FALSE),MATCH('Sorted Data'!$D80,Rawdata!$D$1:$F$1,FALSE))</f>
        <v>#N/A</v>
      </c>
      <c r="AV80" s="3" t="e">
        <f>+INDEX(Rawdata!$D$1:$F$701,MATCH('Sorted Data'!AV$1&amp;'Sorted Data'!$E80,Rawdata!$D$1:$D$701,FALSE),MATCH('Sorted Data'!$D80,Rawdata!$D$1:$F$1,FALSE))</f>
        <v>#N/A</v>
      </c>
      <c r="AW80" s="3" t="e">
        <f>+INDEX(Rawdata!$D$1:$F$701,MATCH('Sorted Data'!AW$1&amp;'Sorted Data'!$E80,Rawdata!$D$1:$D$701,FALSE),MATCH('Sorted Data'!$D80,Rawdata!$D$1:$F$1,FALSE))</f>
        <v>#N/A</v>
      </c>
      <c r="AX80" s="3" t="e">
        <f>+INDEX(Rawdata!$D$1:$F$701,MATCH('Sorted Data'!AX$1&amp;'Sorted Data'!$E80,Rawdata!$D$1:$D$701,FALSE),MATCH('Sorted Data'!$D80,Rawdata!$D$1:$F$1,FALSE))</f>
        <v>#N/A</v>
      </c>
      <c r="AY80" s="3" t="str">
        <f>+INDEX(Rawdata!$D$1:$F$701,MATCH('Sorted Data'!AY$1&amp;'Sorted Data'!$E80,Rawdata!$D$1:$D$701,FALSE),MATCH('Sorted Data'!$D80,Rawdata!$D$1:$F$1,FALSE))</f>
        <v>Yes</v>
      </c>
      <c r="AZ80" s="3" t="e">
        <f>+INDEX(Rawdata!$D$1:$F$701,MATCH('Sorted Data'!AZ$1&amp;'Sorted Data'!$E80,Rawdata!$D$1:$D$701,FALSE),MATCH('Sorted Data'!$D80,Rawdata!$D$1:$F$1,FALSE))</f>
        <v>#N/A</v>
      </c>
      <c r="BA80" s="3" t="e">
        <f>+INDEX(Rawdata!$D$1:$F$701,MATCH('Sorted Data'!BA$1&amp;'Sorted Data'!$E80,Rawdata!$D$1:$D$701,FALSE),MATCH('Sorted Data'!$D80,Rawdata!$D$1:$F$1,FALSE))</f>
        <v>#N/A</v>
      </c>
      <c r="BB80" s="3" t="e">
        <f>+INDEX(Rawdata!$D$1:$F$701,MATCH('Sorted Data'!BB$1&amp;'Sorted Data'!$E80,Rawdata!$D$1:$D$701,FALSE),MATCH('Sorted Data'!$D80,Rawdata!$D$1:$F$1,FALSE))</f>
        <v>#N/A</v>
      </c>
      <c r="BC80" s="3" t="e">
        <f>+INDEX(Rawdata!$D$1:$F$701,MATCH('Sorted Data'!BC$1&amp;'Sorted Data'!$E80,Rawdata!$D$1:$D$701,FALSE),MATCH('Sorted Data'!$D80,Rawdata!$D$1:$F$1,FALSE))</f>
        <v>#N/A</v>
      </c>
      <c r="BD80" s="3" t="e">
        <f>+INDEX(Rawdata!$D$1:$F$701,MATCH('Sorted Data'!BD$1&amp;'Sorted Data'!$E80,Rawdata!$D$1:$D$701,FALSE),MATCH('Sorted Data'!$D80,Rawdata!$D$1:$F$1,FALSE))</f>
        <v>#N/A</v>
      </c>
      <c r="BE80" s="3" t="e">
        <f>+INDEX(Rawdata!$D$1:$F$701,MATCH('Sorted Data'!BE$1&amp;'Sorted Data'!$E80,Rawdata!$D$1:$D$701,FALSE),MATCH('Sorted Data'!$D80,Rawdata!$D$1:$F$1,FALSE))</f>
        <v>#N/A</v>
      </c>
      <c r="BF80" s="3" t="e">
        <f>+INDEX(Rawdata!$D$1:$F$701,MATCH('Sorted Data'!BF$1&amp;'Sorted Data'!$E80,Rawdata!$D$1:$D$701,FALSE),MATCH('Sorted Data'!$D80,Rawdata!$D$1:$F$1,FALSE))</f>
        <v>#N/A</v>
      </c>
      <c r="BG80" s="3" t="e">
        <f>+INDEX(Rawdata!$D$1:$F$701,MATCH('Sorted Data'!BG$1&amp;'Sorted Data'!$E80,Rawdata!$D$1:$D$701,FALSE),MATCH('Sorted Data'!$D80,Rawdata!$D$1:$F$1,FALSE))</f>
        <v>#N/A</v>
      </c>
      <c r="BH80" s="3" t="e">
        <f>+INDEX(Rawdata!$D$1:$F$701,MATCH('Sorted Data'!BH$1&amp;'Sorted Data'!$E80,Rawdata!$D$1:$D$701,FALSE),MATCH('Sorted Data'!$D80,Rawdata!$D$1:$F$1,FALSE))</f>
        <v>#N/A</v>
      </c>
      <c r="BI80" s="3" t="e">
        <f>+INDEX(Rawdata!$D$1:$F$701,MATCH('Sorted Data'!BI$1&amp;'Sorted Data'!$E80,Rawdata!$D$1:$D$701,FALSE),MATCH('Sorted Data'!$D80,Rawdata!$D$1:$F$1,FALSE))</f>
        <v>#N/A</v>
      </c>
      <c r="BJ80" s="3" t="e">
        <f>+INDEX(Rawdata!$D$1:$F$701,MATCH('Sorted Data'!BJ$1&amp;'Sorted Data'!$E80,Rawdata!$D$1:$D$701,FALSE),MATCH('Sorted Data'!$D80,Rawdata!$D$1:$F$1,FALSE))</f>
        <v>#N/A</v>
      </c>
    </row>
    <row r="81" spans="2:62" x14ac:dyDescent="0.2">
      <c r="B81" t="str">
        <f>+B78</f>
        <v>Vehicle carry?</v>
      </c>
      <c r="C81">
        <f t="shared" si="4"/>
        <v>2</v>
      </c>
      <c r="D81" t="s">
        <v>2</v>
      </c>
      <c r="E81" s="6" t="s">
        <v>140</v>
      </c>
      <c r="F81" s="11" t="str">
        <f t="shared" si="5"/>
        <v>Vehicle carry?Handguns</v>
      </c>
      <c r="G81" s="3" t="e">
        <f>+INDEX(Rawdata!$D$1:$F$701,MATCH('Sorted Data'!G$1&amp;'Sorted Data'!$E81,Rawdata!$D$1:$D$701,FALSE),MATCH('Sorted Data'!$D81,Rawdata!$D$1:$F$1,FALSE))</f>
        <v>#N/A</v>
      </c>
      <c r="H81" s="3" t="e">
        <f>+INDEX(Rawdata!$D$1:$F$701,MATCH('Sorted Data'!H$1&amp;'Sorted Data'!$E81,Rawdata!$D$1:$D$701,FALSE),MATCH('Sorted Data'!$D81,Rawdata!$D$1:$F$1,FALSE))</f>
        <v>#N/A</v>
      </c>
      <c r="I81" s="3" t="e">
        <f>+INDEX(Rawdata!$D$1:$F$701,MATCH('Sorted Data'!I$1&amp;'Sorted Data'!$E81,Rawdata!$D$1:$D$701,FALSE),MATCH('Sorted Data'!$D81,Rawdata!$D$1:$F$1,FALSE))</f>
        <v>#N/A</v>
      </c>
      <c r="J81" s="3" t="e">
        <f>+INDEX(Rawdata!$D$1:$F$701,MATCH('Sorted Data'!J$1&amp;'Sorted Data'!$E81,Rawdata!$D$1:$D$701,FALSE),MATCH('Sorted Data'!$D81,Rawdata!$D$1:$F$1,FALSE))</f>
        <v>#N/A</v>
      </c>
      <c r="K81" s="3" t="e">
        <f>+INDEX(Rawdata!$D$1:$F$701,MATCH('Sorted Data'!K$1&amp;'Sorted Data'!$E81,Rawdata!$D$1:$D$701,FALSE),MATCH('Sorted Data'!$D81,Rawdata!$D$1:$F$1,FALSE))</f>
        <v>#N/A</v>
      </c>
      <c r="L81" s="3" t="e">
        <f>+INDEX(Rawdata!$D$1:$F$701,MATCH('Sorted Data'!L$1&amp;'Sorted Data'!$E81,Rawdata!$D$1:$D$701,FALSE),MATCH('Sorted Data'!$D81,Rawdata!$D$1:$F$1,FALSE))</f>
        <v>#N/A</v>
      </c>
      <c r="M81" s="3" t="str">
        <f>+INDEX(Rawdata!$D$1:$F$701,MATCH('Sorted Data'!M$1&amp;'Sorted Data'!$E81,Rawdata!$D$1:$D$701,FALSE),MATCH('Sorted Data'!$D81,Rawdata!$D$1:$F$1,FALSE))</f>
        <v>Yes</v>
      </c>
      <c r="N81" s="3" t="e">
        <f>+INDEX(Rawdata!$D$1:$F$701,MATCH('Sorted Data'!N$1&amp;'Sorted Data'!$E81,Rawdata!$D$1:$D$701,FALSE),MATCH('Sorted Data'!$D81,Rawdata!$D$1:$F$1,FALSE))</f>
        <v>#N/A</v>
      </c>
      <c r="O81" s="3" t="e">
        <f>+INDEX(Rawdata!$D$1:$F$701,MATCH('Sorted Data'!O$1&amp;'Sorted Data'!$E81,Rawdata!$D$1:$D$701,FALSE),MATCH('Sorted Data'!$D81,Rawdata!$D$1:$F$1,FALSE))</f>
        <v>#N/A</v>
      </c>
      <c r="P81" s="3" t="e">
        <f>+INDEX(Rawdata!$D$1:$F$701,MATCH('Sorted Data'!P$1&amp;'Sorted Data'!$E81,Rawdata!$D$1:$D$701,FALSE),MATCH('Sorted Data'!$D81,Rawdata!$D$1:$F$1,FALSE))</f>
        <v>#N/A</v>
      </c>
      <c r="Q81" s="3" t="e">
        <f>+INDEX(Rawdata!$D$1:$F$701,MATCH('Sorted Data'!Q$1&amp;'Sorted Data'!$E81,Rawdata!$D$1:$D$701,FALSE),MATCH('Sorted Data'!$D81,Rawdata!$D$1:$F$1,FALSE))</f>
        <v>#N/A</v>
      </c>
      <c r="R81" s="3" t="e">
        <f>+INDEX(Rawdata!$D$1:$F$701,MATCH('Sorted Data'!R$1&amp;'Sorted Data'!$E81,Rawdata!$D$1:$D$701,FALSE),MATCH('Sorted Data'!$D81,Rawdata!$D$1:$F$1,FALSE))</f>
        <v>#N/A</v>
      </c>
      <c r="S81" s="3" t="e">
        <f>+INDEX(Rawdata!$D$1:$F$701,MATCH('Sorted Data'!S$1&amp;'Sorted Data'!$E81,Rawdata!$D$1:$D$701,FALSE),MATCH('Sorted Data'!$D81,Rawdata!$D$1:$F$1,FALSE))</f>
        <v>#N/A</v>
      </c>
      <c r="T81" s="3" t="e">
        <f>+INDEX(Rawdata!$D$1:$F$701,MATCH('Sorted Data'!T$1&amp;'Sorted Data'!$E81,Rawdata!$D$1:$D$701,FALSE),MATCH('Sorted Data'!$D81,Rawdata!$D$1:$F$1,FALSE))</f>
        <v>#N/A</v>
      </c>
      <c r="U81" s="3" t="e">
        <f>+INDEX(Rawdata!$D$1:$F$701,MATCH('Sorted Data'!U$1&amp;'Sorted Data'!$E81,Rawdata!$D$1:$D$701,FALSE),MATCH('Sorted Data'!$D81,Rawdata!$D$1:$F$1,FALSE))</f>
        <v>#N/A</v>
      </c>
      <c r="V81" s="3" t="e">
        <f>+INDEX(Rawdata!$D$1:$F$701,MATCH('Sorted Data'!V$1&amp;'Sorted Data'!$E81,Rawdata!$D$1:$D$701,FALSE),MATCH('Sorted Data'!$D81,Rawdata!$D$1:$F$1,FALSE))</f>
        <v>#N/A</v>
      </c>
      <c r="W81" s="3" t="e">
        <f>+INDEX(Rawdata!$D$1:$F$701,MATCH('Sorted Data'!W$1&amp;'Sorted Data'!$E81,Rawdata!$D$1:$D$701,FALSE),MATCH('Sorted Data'!$D81,Rawdata!$D$1:$F$1,FALSE))</f>
        <v>#N/A</v>
      </c>
      <c r="X81" s="3" t="e">
        <f>+INDEX(Rawdata!$D$1:$F$701,MATCH('Sorted Data'!X$1&amp;'Sorted Data'!$E81,Rawdata!$D$1:$D$701,FALSE),MATCH('Sorted Data'!$D81,Rawdata!$D$1:$F$1,FALSE))</f>
        <v>#N/A</v>
      </c>
      <c r="Y81" s="3" t="e">
        <f>+INDEX(Rawdata!$D$1:$F$701,MATCH('Sorted Data'!Y$1&amp;'Sorted Data'!$E81,Rawdata!$D$1:$D$701,FALSE),MATCH('Sorted Data'!$D81,Rawdata!$D$1:$F$1,FALSE))</f>
        <v>#N/A</v>
      </c>
      <c r="Z81" s="3" t="e">
        <f>+INDEX(Rawdata!$D$1:$F$701,MATCH('Sorted Data'!Z$1&amp;'Sorted Data'!$E81,Rawdata!$D$1:$D$701,FALSE),MATCH('Sorted Data'!$D81,Rawdata!$D$1:$F$1,FALSE))</f>
        <v>#N/A</v>
      </c>
      <c r="AA81" s="3" t="e">
        <f>+INDEX(Rawdata!$D$1:$F$701,MATCH('Sorted Data'!AA$1&amp;'Sorted Data'!$E81,Rawdata!$D$1:$D$701,FALSE),MATCH('Sorted Data'!$D81,Rawdata!$D$1:$F$1,FALSE))</f>
        <v>#N/A</v>
      </c>
      <c r="AB81" s="3" t="e">
        <f>+INDEX(Rawdata!$D$1:$F$701,MATCH('Sorted Data'!AB$1&amp;'Sorted Data'!$E81,Rawdata!$D$1:$D$701,FALSE),MATCH('Sorted Data'!$D81,Rawdata!$D$1:$F$1,FALSE))</f>
        <v>#N/A</v>
      </c>
      <c r="AC81" s="3" t="e">
        <f>+INDEX(Rawdata!$D$1:$F$701,MATCH('Sorted Data'!AC$1&amp;'Sorted Data'!$E81,Rawdata!$D$1:$D$701,FALSE),MATCH('Sorted Data'!$D81,Rawdata!$D$1:$F$1,FALSE))</f>
        <v>#N/A</v>
      </c>
      <c r="AD81" s="3" t="e">
        <f>+INDEX(Rawdata!$D$1:$F$701,MATCH('Sorted Data'!AD$1&amp;'Sorted Data'!$E81,Rawdata!$D$1:$D$701,FALSE),MATCH('Sorted Data'!$D81,Rawdata!$D$1:$F$1,FALSE))</f>
        <v>#N/A</v>
      </c>
      <c r="AE81" s="3" t="e">
        <f>+INDEX(Rawdata!$D$1:$F$701,MATCH('Sorted Data'!AE$1&amp;'Sorted Data'!$E81,Rawdata!$D$1:$D$701,FALSE),MATCH('Sorted Data'!$D81,Rawdata!$D$1:$F$1,FALSE))</f>
        <v>#N/A</v>
      </c>
      <c r="AF81" s="3" t="e">
        <f>+INDEX(Rawdata!$D$1:$F$701,MATCH('Sorted Data'!AF$1&amp;'Sorted Data'!$E81,Rawdata!$D$1:$D$701,FALSE),MATCH('Sorted Data'!$D81,Rawdata!$D$1:$F$1,FALSE))</f>
        <v>#N/A</v>
      </c>
      <c r="AG81" s="3" t="e">
        <f>+INDEX(Rawdata!$D$1:$F$701,MATCH('Sorted Data'!AG$1&amp;'Sorted Data'!$E81,Rawdata!$D$1:$D$701,FALSE),MATCH('Sorted Data'!$D81,Rawdata!$D$1:$F$1,FALSE))</f>
        <v>#N/A</v>
      </c>
      <c r="AH81" s="3" t="e">
        <f>+INDEX(Rawdata!$D$1:$F$701,MATCH('Sorted Data'!AH$1&amp;'Sorted Data'!$E81,Rawdata!$D$1:$D$701,FALSE),MATCH('Sorted Data'!$D81,Rawdata!$D$1:$F$1,FALSE))</f>
        <v>#N/A</v>
      </c>
      <c r="AI81" s="3" t="e">
        <f>+INDEX(Rawdata!$D$1:$F$701,MATCH('Sorted Data'!AI$1&amp;'Sorted Data'!$E81,Rawdata!$D$1:$D$701,FALSE),MATCH('Sorted Data'!$D81,Rawdata!$D$1:$F$1,FALSE))</f>
        <v>#N/A</v>
      </c>
      <c r="AJ81" s="3" t="e">
        <f>+INDEX(Rawdata!$D$1:$F$701,MATCH('Sorted Data'!AJ$1&amp;'Sorted Data'!$E81,Rawdata!$D$1:$D$701,FALSE),MATCH('Sorted Data'!$D81,Rawdata!$D$1:$F$1,FALSE))</f>
        <v>#N/A</v>
      </c>
      <c r="AK81" s="3" t="e">
        <f>+INDEX(Rawdata!$D$1:$F$701,MATCH('Sorted Data'!AK$1&amp;'Sorted Data'!$E81,Rawdata!$D$1:$D$701,FALSE),MATCH('Sorted Data'!$D81,Rawdata!$D$1:$F$1,FALSE))</f>
        <v>#N/A</v>
      </c>
      <c r="AL81" s="3" t="str">
        <f>+INDEX(Rawdata!$D$1:$F$701,MATCH('Sorted Data'!AL$1&amp;'Sorted Data'!$E81,Rawdata!$D$1:$D$701,FALSE),MATCH('Sorted Data'!$D81,Rawdata!$D$1:$F$1,FALSE))</f>
        <v>Yes</v>
      </c>
      <c r="AM81" s="3" t="e">
        <f>+INDEX(Rawdata!$D$1:$F$701,MATCH('Sorted Data'!AM$1&amp;'Sorted Data'!$E81,Rawdata!$D$1:$D$701,FALSE),MATCH('Sorted Data'!$D81,Rawdata!$D$1:$F$1,FALSE))</f>
        <v>#N/A</v>
      </c>
      <c r="AN81" s="3" t="e">
        <f>+INDEX(Rawdata!$D$1:$F$701,MATCH('Sorted Data'!AN$1&amp;'Sorted Data'!$E81,Rawdata!$D$1:$D$701,FALSE),MATCH('Sorted Data'!$D81,Rawdata!$D$1:$F$1,FALSE))</f>
        <v>#N/A</v>
      </c>
      <c r="AO81" s="3" t="e">
        <f>+INDEX(Rawdata!$D$1:$F$701,MATCH('Sorted Data'!AO$1&amp;'Sorted Data'!$E81,Rawdata!$D$1:$D$701,FALSE),MATCH('Sorted Data'!$D81,Rawdata!$D$1:$F$1,FALSE))</f>
        <v>#N/A</v>
      </c>
      <c r="AP81" s="3" t="e">
        <f>+INDEX(Rawdata!$D$1:$F$701,MATCH('Sorted Data'!AP$1&amp;'Sorted Data'!$E81,Rawdata!$D$1:$D$701,FALSE),MATCH('Sorted Data'!$D81,Rawdata!$D$1:$F$1,FALSE))</f>
        <v>#N/A</v>
      </c>
      <c r="AQ81" s="3" t="e">
        <f>+INDEX(Rawdata!$D$1:$F$701,MATCH('Sorted Data'!AQ$1&amp;'Sorted Data'!$E81,Rawdata!$D$1:$D$701,FALSE),MATCH('Sorted Data'!$D81,Rawdata!$D$1:$F$1,FALSE))</f>
        <v>#N/A</v>
      </c>
      <c r="AR81" s="3" t="e">
        <f>+INDEX(Rawdata!$D$1:$F$701,MATCH('Sorted Data'!AR$1&amp;'Sorted Data'!$E81,Rawdata!$D$1:$D$701,FALSE),MATCH('Sorted Data'!$D81,Rawdata!$D$1:$F$1,FALSE))</f>
        <v>#N/A</v>
      </c>
      <c r="AS81" s="3" t="e">
        <f>+INDEX(Rawdata!$D$1:$F$701,MATCH('Sorted Data'!AS$1&amp;'Sorted Data'!$E81,Rawdata!$D$1:$D$701,FALSE),MATCH('Sorted Data'!$D81,Rawdata!$D$1:$F$1,FALSE))</f>
        <v>#N/A</v>
      </c>
      <c r="AT81" s="3" t="e">
        <f>+INDEX(Rawdata!$D$1:$F$701,MATCH('Sorted Data'!AT$1&amp;'Sorted Data'!$E81,Rawdata!$D$1:$D$701,FALSE),MATCH('Sorted Data'!$D81,Rawdata!$D$1:$F$1,FALSE))</f>
        <v>#N/A</v>
      </c>
      <c r="AU81" s="3" t="e">
        <f>+INDEX(Rawdata!$D$1:$F$701,MATCH('Sorted Data'!AU$1&amp;'Sorted Data'!$E81,Rawdata!$D$1:$D$701,FALSE),MATCH('Sorted Data'!$D81,Rawdata!$D$1:$F$1,FALSE))</f>
        <v>#N/A</v>
      </c>
      <c r="AV81" s="3" t="e">
        <f>+INDEX(Rawdata!$D$1:$F$701,MATCH('Sorted Data'!AV$1&amp;'Sorted Data'!$E81,Rawdata!$D$1:$D$701,FALSE),MATCH('Sorted Data'!$D81,Rawdata!$D$1:$F$1,FALSE))</f>
        <v>#N/A</v>
      </c>
      <c r="AW81" s="3" t="e">
        <f>+INDEX(Rawdata!$D$1:$F$701,MATCH('Sorted Data'!AW$1&amp;'Sorted Data'!$E81,Rawdata!$D$1:$D$701,FALSE),MATCH('Sorted Data'!$D81,Rawdata!$D$1:$F$1,FALSE))</f>
        <v>#N/A</v>
      </c>
      <c r="AX81" s="3" t="e">
        <f>+INDEX(Rawdata!$D$1:$F$701,MATCH('Sorted Data'!AX$1&amp;'Sorted Data'!$E81,Rawdata!$D$1:$D$701,FALSE),MATCH('Sorted Data'!$D81,Rawdata!$D$1:$F$1,FALSE))</f>
        <v>#N/A</v>
      </c>
      <c r="AY81" s="3" t="e">
        <f>+INDEX(Rawdata!$D$1:$F$701,MATCH('Sorted Data'!AY$1&amp;'Sorted Data'!$E81,Rawdata!$D$1:$D$701,FALSE),MATCH('Sorted Data'!$D81,Rawdata!$D$1:$F$1,FALSE))</f>
        <v>#N/A</v>
      </c>
      <c r="AZ81" s="3" t="e">
        <f>+INDEX(Rawdata!$D$1:$F$701,MATCH('Sorted Data'!AZ$1&amp;'Sorted Data'!$E81,Rawdata!$D$1:$D$701,FALSE),MATCH('Sorted Data'!$D81,Rawdata!$D$1:$F$1,FALSE))</f>
        <v>#N/A</v>
      </c>
      <c r="BA81" s="3" t="e">
        <f>+INDEX(Rawdata!$D$1:$F$701,MATCH('Sorted Data'!BA$1&amp;'Sorted Data'!$E81,Rawdata!$D$1:$D$701,FALSE),MATCH('Sorted Data'!$D81,Rawdata!$D$1:$F$1,FALSE))</f>
        <v>#N/A</v>
      </c>
      <c r="BB81" s="3" t="e">
        <f>+INDEX(Rawdata!$D$1:$F$701,MATCH('Sorted Data'!BB$1&amp;'Sorted Data'!$E81,Rawdata!$D$1:$D$701,FALSE),MATCH('Sorted Data'!$D81,Rawdata!$D$1:$F$1,FALSE))</f>
        <v>#N/A</v>
      </c>
      <c r="BC81" s="3" t="e">
        <f>+INDEX(Rawdata!$D$1:$F$701,MATCH('Sorted Data'!BC$1&amp;'Sorted Data'!$E81,Rawdata!$D$1:$D$701,FALSE),MATCH('Sorted Data'!$D81,Rawdata!$D$1:$F$1,FALSE))</f>
        <v>#N/A</v>
      </c>
      <c r="BD81" s="3" t="e">
        <f>+INDEX(Rawdata!$D$1:$F$701,MATCH('Sorted Data'!BD$1&amp;'Sorted Data'!$E81,Rawdata!$D$1:$D$701,FALSE),MATCH('Sorted Data'!$D81,Rawdata!$D$1:$F$1,FALSE))</f>
        <v>#N/A</v>
      </c>
      <c r="BE81" s="3" t="e">
        <f>+INDEX(Rawdata!$D$1:$F$701,MATCH('Sorted Data'!BE$1&amp;'Sorted Data'!$E81,Rawdata!$D$1:$D$701,FALSE),MATCH('Sorted Data'!$D81,Rawdata!$D$1:$F$1,FALSE))</f>
        <v>#N/A</v>
      </c>
      <c r="BF81" s="3" t="e">
        <f>+INDEX(Rawdata!$D$1:$F$701,MATCH('Sorted Data'!BF$1&amp;'Sorted Data'!$E81,Rawdata!$D$1:$D$701,FALSE),MATCH('Sorted Data'!$D81,Rawdata!$D$1:$F$1,FALSE))</f>
        <v>#N/A</v>
      </c>
      <c r="BG81" s="3" t="e">
        <f>+INDEX(Rawdata!$D$1:$F$701,MATCH('Sorted Data'!BG$1&amp;'Sorted Data'!$E81,Rawdata!$D$1:$D$701,FALSE),MATCH('Sorted Data'!$D81,Rawdata!$D$1:$F$1,FALSE))</f>
        <v>#N/A</v>
      </c>
      <c r="BH81" s="3" t="e">
        <f>+INDEX(Rawdata!$D$1:$F$701,MATCH('Sorted Data'!BH$1&amp;'Sorted Data'!$E81,Rawdata!$D$1:$D$701,FALSE),MATCH('Sorted Data'!$D81,Rawdata!$D$1:$F$1,FALSE))</f>
        <v>#N/A</v>
      </c>
      <c r="BI81" s="3" t="e">
        <f>+INDEX(Rawdata!$D$1:$F$701,MATCH('Sorted Data'!BI$1&amp;'Sorted Data'!$E81,Rawdata!$D$1:$D$701,FALSE),MATCH('Sorted Data'!$D81,Rawdata!$D$1:$F$1,FALSE))</f>
        <v>#N/A</v>
      </c>
      <c r="BJ81" s="3" t="e">
        <f>+INDEX(Rawdata!$D$1:$F$701,MATCH('Sorted Data'!BJ$1&amp;'Sorted Data'!$E81,Rawdata!$D$1:$D$701,FALSE),MATCH('Sorted Data'!$D81,Rawdata!$D$1:$F$1,FALSE))</f>
        <v>#N/A</v>
      </c>
    </row>
    <row r="82" spans="2:62" x14ac:dyDescent="0.2">
      <c r="C82">
        <f t="shared" si="4"/>
        <v>5</v>
      </c>
      <c r="D82" t="s">
        <v>2</v>
      </c>
      <c r="E82" t="s">
        <v>142</v>
      </c>
      <c r="F82" s="11" t="str">
        <f t="shared" si="5"/>
        <v>Handguns</v>
      </c>
      <c r="G82" s="3" t="e">
        <f>+INDEX(Rawdata!$D$1:$F$701,MATCH('Sorted Data'!G$1&amp;'Sorted Data'!$E82,Rawdata!$D$1:$D$701,FALSE),MATCH('Sorted Data'!$D82,Rawdata!$D$1:$F$1,FALSE))</f>
        <v>#N/A</v>
      </c>
      <c r="H82" s="3" t="e">
        <f>+INDEX(Rawdata!$D$1:$F$701,MATCH('Sorted Data'!H$1&amp;'Sorted Data'!$E82,Rawdata!$D$1:$D$701,FALSE),MATCH('Sorted Data'!$D82,Rawdata!$D$1:$F$1,FALSE))</f>
        <v>#N/A</v>
      </c>
      <c r="I82" s="3" t="e">
        <f>+INDEX(Rawdata!$D$1:$F$701,MATCH('Sorted Data'!I$1&amp;'Sorted Data'!$E82,Rawdata!$D$1:$D$701,FALSE),MATCH('Sorted Data'!$D82,Rawdata!$D$1:$F$1,FALSE))</f>
        <v>#N/A</v>
      </c>
      <c r="J82" s="3" t="e">
        <f>+INDEX(Rawdata!$D$1:$F$701,MATCH('Sorted Data'!J$1&amp;'Sorted Data'!$E82,Rawdata!$D$1:$D$701,FALSE),MATCH('Sorted Data'!$D82,Rawdata!$D$1:$F$1,FALSE))</f>
        <v>#N/A</v>
      </c>
      <c r="K82" s="3" t="e">
        <f>+INDEX(Rawdata!$D$1:$F$701,MATCH('Sorted Data'!K$1&amp;'Sorted Data'!$E82,Rawdata!$D$1:$D$701,FALSE),MATCH('Sorted Data'!$D82,Rawdata!$D$1:$F$1,FALSE))</f>
        <v>#N/A</v>
      </c>
      <c r="L82" s="3" t="e">
        <f>+INDEX(Rawdata!$D$1:$F$701,MATCH('Sorted Data'!L$1&amp;'Sorted Data'!$E82,Rawdata!$D$1:$D$701,FALSE),MATCH('Sorted Data'!$D82,Rawdata!$D$1:$F$1,FALSE))</f>
        <v>#N/A</v>
      </c>
      <c r="M82" s="3" t="str">
        <f>+INDEX(Rawdata!$D$1:$F$701,MATCH('Sorted Data'!M$1&amp;'Sorted Data'!$E82,Rawdata!$D$1:$D$701,FALSE),MATCH('Sorted Data'!$D82,Rawdata!$D$1:$F$1,FALSE))</f>
        <v>No</v>
      </c>
      <c r="N82" s="3" t="e">
        <f>+INDEX(Rawdata!$D$1:$F$701,MATCH('Sorted Data'!N$1&amp;'Sorted Data'!$E82,Rawdata!$D$1:$D$701,FALSE),MATCH('Sorted Data'!$D82,Rawdata!$D$1:$F$1,FALSE))</f>
        <v>#N/A</v>
      </c>
      <c r="O82" s="3" t="e">
        <f>+INDEX(Rawdata!$D$1:$F$701,MATCH('Sorted Data'!O$1&amp;'Sorted Data'!$E82,Rawdata!$D$1:$D$701,FALSE),MATCH('Sorted Data'!$D82,Rawdata!$D$1:$F$1,FALSE))</f>
        <v>#N/A</v>
      </c>
      <c r="P82" s="3" t="str">
        <f>+INDEX(Rawdata!$D$1:$F$701,MATCH('Sorted Data'!P$1&amp;'Sorted Data'!$E82,Rawdata!$D$1:$D$701,FALSE),MATCH('Sorted Data'!$D82,Rawdata!$D$1:$F$1,FALSE))</f>
        <v>No</v>
      </c>
      <c r="Q82" s="3" t="e">
        <f>+INDEX(Rawdata!$D$1:$F$701,MATCH('Sorted Data'!Q$1&amp;'Sorted Data'!$E82,Rawdata!$D$1:$D$701,FALSE),MATCH('Sorted Data'!$D82,Rawdata!$D$1:$F$1,FALSE))</f>
        <v>#N/A</v>
      </c>
      <c r="R82" s="3" t="e">
        <f>+INDEX(Rawdata!$D$1:$F$701,MATCH('Sorted Data'!R$1&amp;'Sorted Data'!$E82,Rawdata!$D$1:$D$701,FALSE),MATCH('Sorted Data'!$D82,Rawdata!$D$1:$F$1,FALSE))</f>
        <v>#N/A</v>
      </c>
      <c r="S82" s="3" t="e">
        <f>+INDEX(Rawdata!$D$1:$F$701,MATCH('Sorted Data'!S$1&amp;'Sorted Data'!$E82,Rawdata!$D$1:$D$701,FALSE),MATCH('Sorted Data'!$D82,Rawdata!$D$1:$F$1,FALSE))</f>
        <v>#N/A</v>
      </c>
      <c r="T82" s="3" t="e">
        <f>+INDEX(Rawdata!$D$1:$F$701,MATCH('Sorted Data'!T$1&amp;'Sorted Data'!$E82,Rawdata!$D$1:$D$701,FALSE),MATCH('Sorted Data'!$D82,Rawdata!$D$1:$F$1,FALSE))</f>
        <v>#N/A</v>
      </c>
      <c r="U82" s="3" t="str">
        <f>+INDEX(Rawdata!$D$1:$F$701,MATCH('Sorted Data'!U$1&amp;'Sorted Data'!$E82,Rawdata!$D$1:$D$701,FALSE),MATCH('Sorted Data'!$D82,Rawdata!$D$1:$F$1,FALSE))</f>
        <v>No</v>
      </c>
      <c r="V82" s="3" t="e">
        <f>+INDEX(Rawdata!$D$1:$F$701,MATCH('Sorted Data'!V$1&amp;'Sorted Data'!$E82,Rawdata!$D$1:$D$701,FALSE),MATCH('Sorted Data'!$D82,Rawdata!$D$1:$F$1,FALSE))</f>
        <v>#N/A</v>
      </c>
      <c r="W82" s="3" t="e">
        <f>+INDEX(Rawdata!$D$1:$F$701,MATCH('Sorted Data'!W$1&amp;'Sorted Data'!$E82,Rawdata!$D$1:$D$701,FALSE),MATCH('Sorted Data'!$D82,Rawdata!$D$1:$F$1,FALSE))</f>
        <v>#N/A</v>
      </c>
      <c r="X82" s="3" t="e">
        <f>+INDEX(Rawdata!$D$1:$F$701,MATCH('Sorted Data'!X$1&amp;'Sorted Data'!$E82,Rawdata!$D$1:$D$701,FALSE),MATCH('Sorted Data'!$D82,Rawdata!$D$1:$F$1,FALSE))</f>
        <v>#N/A</v>
      </c>
      <c r="Y82" s="3" t="e">
        <f>+INDEX(Rawdata!$D$1:$F$701,MATCH('Sorted Data'!Y$1&amp;'Sorted Data'!$E82,Rawdata!$D$1:$D$701,FALSE),MATCH('Sorted Data'!$D82,Rawdata!$D$1:$F$1,FALSE))</f>
        <v>#N/A</v>
      </c>
      <c r="Z82" s="3" t="e">
        <f>+INDEX(Rawdata!$D$1:$F$701,MATCH('Sorted Data'!Z$1&amp;'Sorted Data'!$E82,Rawdata!$D$1:$D$701,FALSE),MATCH('Sorted Data'!$D82,Rawdata!$D$1:$F$1,FALSE))</f>
        <v>#N/A</v>
      </c>
      <c r="AA82" s="3" t="e">
        <f>+INDEX(Rawdata!$D$1:$F$701,MATCH('Sorted Data'!AA$1&amp;'Sorted Data'!$E82,Rawdata!$D$1:$D$701,FALSE),MATCH('Sorted Data'!$D82,Rawdata!$D$1:$F$1,FALSE))</f>
        <v>#N/A</v>
      </c>
      <c r="AB82" s="3" t="e">
        <f>+INDEX(Rawdata!$D$1:$F$701,MATCH('Sorted Data'!AB$1&amp;'Sorted Data'!$E82,Rawdata!$D$1:$D$701,FALSE),MATCH('Sorted Data'!$D82,Rawdata!$D$1:$F$1,FALSE))</f>
        <v>#N/A</v>
      </c>
      <c r="AC82" s="3" t="e">
        <f>+INDEX(Rawdata!$D$1:$F$701,MATCH('Sorted Data'!AC$1&amp;'Sorted Data'!$E82,Rawdata!$D$1:$D$701,FALSE),MATCH('Sorted Data'!$D82,Rawdata!$D$1:$F$1,FALSE))</f>
        <v>#N/A</v>
      </c>
      <c r="AD82" s="3" t="e">
        <f>+INDEX(Rawdata!$D$1:$F$701,MATCH('Sorted Data'!AD$1&amp;'Sorted Data'!$E82,Rawdata!$D$1:$D$701,FALSE),MATCH('Sorted Data'!$D82,Rawdata!$D$1:$F$1,FALSE))</f>
        <v>#N/A</v>
      </c>
      <c r="AE82" s="3" t="e">
        <f>+INDEX(Rawdata!$D$1:$F$701,MATCH('Sorted Data'!AE$1&amp;'Sorted Data'!$E82,Rawdata!$D$1:$D$701,FALSE),MATCH('Sorted Data'!$D82,Rawdata!$D$1:$F$1,FALSE))</f>
        <v>#N/A</v>
      </c>
      <c r="AF82" s="3" t="e">
        <f>+INDEX(Rawdata!$D$1:$F$701,MATCH('Sorted Data'!AF$1&amp;'Sorted Data'!$E82,Rawdata!$D$1:$D$701,FALSE),MATCH('Sorted Data'!$D82,Rawdata!$D$1:$F$1,FALSE))</f>
        <v>#N/A</v>
      </c>
      <c r="AG82" s="3" t="e">
        <f>+INDEX(Rawdata!$D$1:$F$701,MATCH('Sorted Data'!AG$1&amp;'Sorted Data'!$E82,Rawdata!$D$1:$D$701,FALSE),MATCH('Sorted Data'!$D82,Rawdata!$D$1:$F$1,FALSE))</f>
        <v>#N/A</v>
      </c>
      <c r="AH82" s="3" t="e">
        <f>+INDEX(Rawdata!$D$1:$F$701,MATCH('Sorted Data'!AH$1&amp;'Sorted Data'!$E82,Rawdata!$D$1:$D$701,FALSE),MATCH('Sorted Data'!$D82,Rawdata!$D$1:$F$1,FALSE))</f>
        <v>#N/A</v>
      </c>
      <c r="AI82" s="3" t="e">
        <f>+INDEX(Rawdata!$D$1:$F$701,MATCH('Sorted Data'!AI$1&amp;'Sorted Data'!$E82,Rawdata!$D$1:$D$701,FALSE),MATCH('Sorted Data'!$D82,Rawdata!$D$1:$F$1,FALSE))</f>
        <v>#N/A</v>
      </c>
      <c r="AJ82" s="3" t="e">
        <f>+INDEX(Rawdata!$D$1:$F$701,MATCH('Sorted Data'!AJ$1&amp;'Sorted Data'!$E82,Rawdata!$D$1:$D$701,FALSE),MATCH('Sorted Data'!$D82,Rawdata!$D$1:$F$1,FALSE))</f>
        <v>#N/A</v>
      </c>
      <c r="AK82" s="3" t="e">
        <f>+INDEX(Rawdata!$D$1:$F$701,MATCH('Sorted Data'!AK$1&amp;'Sorted Data'!$E82,Rawdata!$D$1:$D$701,FALSE),MATCH('Sorted Data'!$D82,Rawdata!$D$1:$F$1,FALSE))</f>
        <v>#N/A</v>
      </c>
      <c r="AL82" s="3" t="str">
        <f>+INDEX(Rawdata!$D$1:$F$701,MATCH('Sorted Data'!AL$1&amp;'Sorted Data'!$E82,Rawdata!$D$1:$D$701,FALSE),MATCH('Sorted Data'!$D82,Rawdata!$D$1:$F$1,FALSE))</f>
        <v>No</v>
      </c>
      <c r="AM82" s="3" t="e">
        <f>+INDEX(Rawdata!$D$1:$F$701,MATCH('Sorted Data'!AM$1&amp;'Sorted Data'!$E82,Rawdata!$D$1:$D$701,FALSE),MATCH('Sorted Data'!$D82,Rawdata!$D$1:$F$1,FALSE))</f>
        <v>#N/A</v>
      </c>
      <c r="AN82" s="3" t="e">
        <f>+INDEX(Rawdata!$D$1:$F$701,MATCH('Sorted Data'!AN$1&amp;'Sorted Data'!$E82,Rawdata!$D$1:$D$701,FALSE),MATCH('Sorted Data'!$D82,Rawdata!$D$1:$F$1,FALSE))</f>
        <v>#N/A</v>
      </c>
      <c r="AO82" s="3" t="e">
        <f>+INDEX(Rawdata!$D$1:$F$701,MATCH('Sorted Data'!AO$1&amp;'Sorted Data'!$E82,Rawdata!$D$1:$D$701,FALSE),MATCH('Sorted Data'!$D82,Rawdata!$D$1:$F$1,FALSE))</f>
        <v>#N/A</v>
      </c>
      <c r="AP82" s="3" t="str">
        <f>+INDEX(Rawdata!$D$1:$F$701,MATCH('Sorted Data'!AP$1&amp;'Sorted Data'!$E82,Rawdata!$D$1:$D$701,FALSE),MATCH('Sorted Data'!$D82,Rawdata!$D$1:$F$1,FALSE))</f>
        <v>Yes</v>
      </c>
      <c r="AQ82" s="3" t="e">
        <f>+INDEX(Rawdata!$D$1:$F$701,MATCH('Sorted Data'!AQ$1&amp;'Sorted Data'!$E82,Rawdata!$D$1:$D$701,FALSE),MATCH('Sorted Data'!$D82,Rawdata!$D$1:$F$1,FALSE))</f>
        <v>#N/A</v>
      </c>
      <c r="AR82" s="3" t="e">
        <f>+INDEX(Rawdata!$D$1:$F$701,MATCH('Sorted Data'!AR$1&amp;'Sorted Data'!$E82,Rawdata!$D$1:$D$701,FALSE),MATCH('Sorted Data'!$D82,Rawdata!$D$1:$F$1,FALSE))</f>
        <v>#N/A</v>
      </c>
      <c r="AS82" s="3" t="e">
        <f>+INDEX(Rawdata!$D$1:$F$701,MATCH('Sorted Data'!AS$1&amp;'Sorted Data'!$E82,Rawdata!$D$1:$D$701,FALSE),MATCH('Sorted Data'!$D82,Rawdata!$D$1:$F$1,FALSE))</f>
        <v>#N/A</v>
      </c>
      <c r="AT82" s="3" t="e">
        <f>+INDEX(Rawdata!$D$1:$F$701,MATCH('Sorted Data'!AT$1&amp;'Sorted Data'!$E82,Rawdata!$D$1:$D$701,FALSE),MATCH('Sorted Data'!$D82,Rawdata!$D$1:$F$1,FALSE))</f>
        <v>#N/A</v>
      </c>
      <c r="AU82" s="3" t="e">
        <f>+INDEX(Rawdata!$D$1:$F$701,MATCH('Sorted Data'!AU$1&amp;'Sorted Data'!$E82,Rawdata!$D$1:$D$701,FALSE),MATCH('Sorted Data'!$D82,Rawdata!$D$1:$F$1,FALSE))</f>
        <v>#N/A</v>
      </c>
      <c r="AV82" s="3" t="e">
        <f>+INDEX(Rawdata!$D$1:$F$701,MATCH('Sorted Data'!AV$1&amp;'Sorted Data'!$E82,Rawdata!$D$1:$D$701,FALSE),MATCH('Sorted Data'!$D82,Rawdata!$D$1:$F$1,FALSE))</f>
        <v>#N/A</v>
      </c>
      <c r="AW82" s="3" t="e">
        <f>+INDEX(Rawdata!$D$1:$F$701,MATCH('Sorted Data'!AW$1&amp;'Sorted Data'!$E82,Rawdata!$D$1:$D$701,FALSE),MATCH('Sorted Data'!$D82,Rawdata!$D$1:$F$1,FALSE))</f>
        <v>#N/A</v>
      </c>
      <c r="AX82" s="3" t="e">
        <f>+INDEX(Rawdata!$D$1:$F$701,MATCH('Sorted Data'!AX$1&amp;'Sorted Data'!$E82,Rawdata!$D$1:$D$701,FALSE),MATCH('Sorted Data'!$D82,Rawdata!$D$1:$F$1,FALSE))</f>
        <v>#N/A</v>
      </c>
      <c r="AY82" s="3" t="e">
        <f>+INDEX(Rawdata!$D$1:$F$701,MATCH('Sorted Data'!AY$1&amp;'Sorted Data'!$E82,Rawdata!$D$1:$D$701,FALSE),MATCH('Sorted Data'!$D82,Rawdata!$D$1:$F$1,FALSE))</f>
        <v>#N/A</v>
      </c>
      <c r="AZ82" s="3" t="e">
        <f>+INDEX(Rawdata!$D$1:$F$701,MATCH('Sorted Data'!AZ$1&amp;'Sorted Data'!$E82,Rawdata!$D$1:$D$701,FALSE),MATCH('Sorted Data'!$D82,Rawdata!$D$1:$F$1,FALSE))</f>
        <v>#N/A</v>
      </c>
      <c r="BA82" s="3" t="e">
        <f>+INDEX(Rawdata!$D$1:$F$701,MATCH('Sorted Data'!BA$1&amp;'Sorted Data'!$E82,Rawdata!$D$1:$D$701,FALSE),MATCH('Sorted Data'!$D82,Rawdata!$D$1:$F$1,FALSE))</f>
        <v>#N/A</v>
      </c>
      <c r="BB82" s="3" t="e">
        <f>+INDEX(Rawdata!$D$1:$F$701,MATCH('Sorted Data'!BB$1&amp;'Sorted Data'!$E82,Rawdata!$D$1:$D$701,FALSE),MATCH('Sorted Data'!$D82,Rawdata!$D$1:$F$1,FALSE))</f>
        <v>#N/A</v>
      </c>
      <c r="BC82" s="3" t="e">
        <f>+INDEX(Rawdata!$D$1:$F$701,MATCH('Sorted Data'!BC$1&amp;'Sorted Data'!$E82,Rawdata!$D$1:$D$701,FALSE),MATCH('Sorted Data'!$D82,Rawdata!$D$1:$F$1,FALSE))</f>
        <v>#N/A</v>
      </c>
      <c r="BD82" s="3" t="e">
        <f>+INDEX(Rawdata!$D$1:$F$701,MATCH('Sorted Data'!BD$1&amp;'Sorted Data'!$E82,Rawdata!$D$1:$D$701,FALSE),MATCH('Sorted Data'!$D82,Rawdata!$D$1:$F$1,FALSE))</f>
        <v>#N/A</v>
      </c>
      <c r="BE82" s="3" t="e">
        <f>+INDEX(Rawdata!$D$1:$F$701,MATCH('Sorted Data'!BE$1&amp;'Sorted Data'!$E82,Rawdata!$D$1:$D$701,FALSE),MATCH('Sorted Data'!$D82,Rawdata!$D$1:$F$1,FALSE))</f>
        <v>#N/A</v>
      </c>
      <c r="BF82" s="3" t="e">
        <f>+INDEX(Rawdata!$D$1:$F$701,MATCH('Sorted Data'!BF$1&amp;'Sorted Data'!$E82,Rawdata!$D$1:$D$701,FALSE),MATCH('Sorted Data'!$D82,Rawdata!$D$1:$F$1,FALSE))</f>
        <v>#N/A</v>
      </c>
      <c r="BG82" s="3" t="e">
        <f>+INDEX(Rawdata!$D$1:$F$701,MATCH('Sorted Data'!BG$1&amp;'Sorted Data'!$E82,Rawdata!$D$1:$D$701,FALSE),MATCH('Sorted Data'!$D82,Rawdata!$D$1:$F$1,FALSE))</f>
        <v>#N/A</v>
      </c>
      <c r="BH82" s="3" t="e">
        <f>+INDEX(Rawdata!$D$1:$F$701,MATCH('Sorted Data'!BH$1&amp;'Sorted Data'!$E82,Rawdata!$D$1:$D$701,FALSE),MATCH('Sorted Data'!$D82,Rawdata!$D$1:$F$1,FALSE))</f>
        <v>#N/A</v>
      </c>
      <c r="BI82" s="3" t="e">
        <f>+INDEX(Rawdata!$D$1:$F$701,MATCH('Sorted Data'!BI$1&amp;'Sorted Data'!$E82,Rawdata!$D$1:$D$701,FALSE),MATCH('Sorted Data'!$D82,Rawdata!$D$1:$F$1,FALSE))</f>
        <v>#N/A</v>
      </c>
      <c r="BJ82" s="3" t="e">
        <f>+INDEX(Rawdata!$D$1:$F$701,MATCH('Sorted Data'!BJ$1&amp;'Sorted Data'!$E82,Rawdata!$D$1:$D$701,FALSE),MATCH('Sorted Data'!$D82,Rawdata!$D$1:$F$1,FALSE))</f>
        <v>#N/A</v>
      </c>
    </row>
    <row r="83" spans="2:62" x14ac:dyDescent="0.2">
      <c r="B83" t="str">
        <f>+B56</f>
        <v>State permit required to purchase?</v>
      </c>
      <c r="C83">
        <f t="shared" si="4"/>
        <v>4</v>
      </c>
      <c r="D83" t="s">
        <v>2</v>
      </c>
      <c r="E83" s="6" t="s">
        <v>162</v>
      </c>
      <c r="F83" s="11" t="str">
        <f t="shared" si="5"/>
        <v>State permit required to purchase?Handguns</v>
      </c>
      <c r="G83" s="3" t="e">
        <f>+INDEX(Rawdata!$D$1:$F$701,MATCH('Sorted Data'!G$1&amp;'Sorted Data'!$E83,Rawdata!$D$1:$D$701,FALSE),MATCH('Sorted Data'!$D83,Rawdata!$D$1:$F$1,FALSE))</f>
        <v>#N/A</v>
      </c>
      <c r="H83" s="3" t="e">
        <f>+INDEX(Rawdata!$D$1:$F$701,MATCH('Sorted Data'!H$1&amp;'Sorted Data'!$E83,Rawdata!$D$1:$D$701,FALSE),MATCH('Sorted Data'!$D83,Rawdata!$D$1:$F$1,FALSE))</f>
        <v>#N/A</v>
      </c>
      <c r="I83" s="3" t="e">
        <f>+INDEX(Rawdata!$D$1:$F$701,MATCH('Sorted Data'!I$1&amp;'Sorted Data'!$E83,Rawdata!$D$1:$D$701,FALSE),MATCH('Sorted Data'!$D83,Rawdata!$D$1:$F$1,FALSE))</f>
        <v>#N/A</v>
      </c>
      <c r="J83" s="3" t="e">
        <f>+INDEX(Rawdata!$D$1:$F$701,MATCH('Sorted Data'!J$1&amp;'Sorted Data'!$E83,Rawdata!$D$1:$D$701,FALSE),MATCH('Sorted Data'!$D83,Rawdata!$D$1:$F$1,FALSE))</f>
        <v>#N/A</v>
      </c>
      <c r="K83" s="3" t="e">
        <f>+INDEX(Rawdata!$D$1:$F$701,MATCH('Sorted Data'!K$1&amp;'Sorted Data'!$E83,Rawdata!$D$1:$D$701,FALSE),MATCH('Sorted Data'!$D83,Rawdata!$D$1:$F$1,FALSE))</f>
        <v>#N/A</v>
      </c>
      <c r="L83" s="3" t="e">
        <f>+INDEX(Rawdata!$D$1:$F$701,MATCH('Sorted Data'!L$1&amp;'Sorted Data'!$E83,Rawdata!$D$1:$D$701,FALSE),MATCH('Sorted Data'!$D83,Rawdata!$D$1:$F$1,FALSE))</f>
        <v>#N/A</v>
      </c>
      <c r="M83" s="3" t="e">
        <f>+INDEX(Rawdata!$D$1:$F$701,MATCH('Sorted Data'!M$1&amp;'Sorted Data'!$E83,Rawdata!$D$1:$D$701,FALSE),MATCH('Sorted Data'!$D83,Rawdata!$D$1:$F$1,FALSE))</f>
        <v>#N/A</v>
      </c>
      <c r="N83" s="3" t="e">
        <f>+INDEX(Rawdata!$D$1:$F$701,MATCH('Sorted Data'!N$1&amp;'Sorted Data'!$E83,Rawdata!$D$1:$D$701,FALSE),MATCH('Sorted Data'!$D83,Rawdata!$D$1:$F$1,FALSE))</f>
        <v>#N/A</v>
      </c>
      <c r="O83" s="3" t="str">
        <f>+INDEX(Rawdata!$D$1:$F$701,MATCH('Sorted Data'!O$1&amp;'Sorted Data'!$E83,Rawdata!$D$1:$D$701,FALSE),MATCH('Sorted Data'!$D83,Rawdata!$D$1:$F$1,FALSE))</f>
        <v>Yes</v>
      </c>
      <c r="P83" s="3" t="e">
        <f>+INDEX(Rawdata!$D$1:$F$701,MATCH('Sorted Data'!P$1&amp;'Sorted Data'!$E83,Rawdata!$D$1:$D$701,FALSE),MATCH('Sorted Data'!$D83,Rawdata!$D$1:$F$1,FALSE))</f>
        <v>#N/A</v>
      </c>
      <c r="Q83" s="3" t="e">
        <f>+INDEX(Rawdata!$D$1:$F$701,MATCH('Sorted Data'!Q$1&amp;'Sorted Data'!$E83,Rawdata!$D$1:$D$701,FALSE),MATCH('Sorted Data'!$D83,Rawdata!$D$1:$F$1,FALSE))</f>
        <v>#N/A</v>
      </c>
      <c r="R83" s="3" t="e">
        <f>+INDEX(Rawdata!$D$1:$F$701,MATCH('Sorted Data'!R$1&amp;'Sorted Data'!$E83,Rawdata!$D$1:$D$701,FALSE),MATCH('Sorted Data'!$D83,Rawdata!$D$1:$F$1,FALSE))</f>
        <v>#N/A</v>
      </c>
      <c r="S83" s="3" t="e">
        <f>+INDEX(Rawdata!$D$1:$F$701,MATCH('Sorted Data'!S$1&amp;'Sorted Data'!$E83,Rawdata!$D$1:$D$701,FALSE),MATCH('Sorted Data'!$D83,Rawdata!$D$1:$F$1,FALSE))</f>
        <v>#N/A</v>
      </c>
      <c r="T83" s="3" t="e">
        <f>+INDEX(Rawdata!$D$1:$F$701,MATCH('Sorted Data'!T$1&amp;'Sorted Data'!$E83,Rawdata!$D$1:$D$701,FALSE),MATCH('Sorted Data'!$D83,Rawdata!$D$1:$F$1,FALSE))</f>
        <v>#N/A</v>
      </c>
      <c r="U83" s="3" t="e">
        <f>+INDEX(Rawdata!$D$1:$F$701,MATCH('Sorted Data'!U$1&amp;'Sorted Data'!$E83,Rawdata!$D$1:$D$701,FALSE),MATCH('Sorted Data'!$D83,Rawdata!$D$1:$F$1,FALSE))</f>
        <v>#N/A</v>
      </c>
      <c r="V83" s="3" t="e">
        <f>+INDEX(Rawdata!$D$1:$F$701,MATCH('Sorted Data'!V$1&amp;'Sorted Data'!$E83,Rawdata!$D$1:$D$701,FALSE),MATCH('Sorted Data'!$D83,Rawdata!$D$1:$F$1,FALSE))</f>
        <v>#N/A</v>
      </c>
      <c r="W83" s="3" t="e">
        <f>+INDEX(Rawdata!$D$1:$F$701,MATCH('Sorted Data'!W$1&amp;'Sorted Data'!$E83,Rawdata!$D$1:$D$701,FALSE),MATCH('Sorted Data'!$D83,Rawdata!$D$1:$F$1,FALSE))</f>
        <v>#N/A</v>
      </c>
      <c r="X83" s="3" t="e">
        <f>+INDEX(Rawdata!$D$1:$F$701,MATCH('Sorted Data'!X$1&amp;'Sorted Data'!$E83,Rawdata!$D$1:$D$701,FALSE),MATCH('Sorted Data'!$D83,Rawdata!$D$1:$F$1,FALSE))</f>
        <v>#N/A</v>
      </c>
      <c r="Y83" s="3" t="e">
        <f>+INDEX(Rawdata!$D$1:$F$701,MATCH('Sorted Data'!Y$1&amp;'Sorted Data'!$E83,Rawdata!$D$1:$D$701,FALSE),MATCH('Sorted Data'!$D83,Rawdata!$D$1:$F$1,FALSE))</f>
        <v>#N/A</v>
      </c>
      <c r="Z83" s="3" t="e">
        <f>+INDEX(Rawdata!$D$1:$F$701,MATCH('Sorted Data'!Z$1&amp;'Sorted Data'!$E83,Rawdata!$D$1:$D$701,FALSE),MATCH('Sorted Data'!$D83,Rawdata!$D$1:$F$1,FALSE))</f>
        <v>#N/A</v>
      </c>
      <c r="AA83" s="3" t="e">
        <f>+INDEX(Rawdata!$D$1:$F$701,MATCH('Sorted Data'!AA$1&amp;'Sorted Data'!$E83,Rawdata!$D$1:$D$701,FALSE),MATCH('Sorted Data'!$D83,Rawdata!$D$1:$F$1,FALSE))</f>
        <v>#N/A</v>
      </c>
      <c r="AB83" s="3" t="e">
        <f>+INDEX(Rawdata!$D$1:$F$701,MATCH('Sorted Data'!AB$1&amp;'Sorted Data'!$E83,Rawdata!$D$1:$D$701,FALSE),MATCH('Sorted Data'!$D83,Rawdata!$D$1:$F$1,FALSE))</f>
        <v>#N/A</v>
      </c>
      <c r="AC83" s="3" t="e">
        <f>+INDEX(Rawdata!$D$1:$F$701,MATCH('Sorted Data'!AC$1&amp;'Sorted Data'!$E83,Rawdata!$D$1:$D$701,FALSE),MATCH('Sorted Data'!$D83,Rawdata!$D$1:$F$1,FALSE))</f>
        <v>#N/A</v>
      </c>
      <c r="AD83" s="3" t="e">
        <f>+INDEX(Rawdata!$D$1:$F$701,MATCH('Sorted Data'!AD$1&amp;'Sorted Data'!$E83,Rawdata!$D$1:$D$701,FALSE),MATCH('Sorted Data'!$D83,Rawdata!$D$1:$F$1,FALSE))</f>
        <v>#N/A</v>
      </c>
      <c r="AE83" s="3" t="e">
        <f>+INDEX(Rawdata!$D$1:$F$701,MATCH('Sorted Data'!AE$1&amp;'Sorted Data'!$E83,Rawdata!$D$1:$D$701,FALSE),MATCH('Sorted Data'!$D83,Rawdata!$D$1:$F$1,FALSE))</f>
        <v>#N/A</v>
      </c>
      <c r="AF83" s="3" t="e">
        <f>+INDEX(Rawdata!$D$1:$F$701,MATCH('Sorted Data'!AF$1&amp;'Sorted Data'!$E83,Rawdata!$D$1:$D$701,FALSE),MATCH('Sorted Data'!$D83,Rawdata!$D$1:$F$1,FALSE))</f>
        <v>#N/A</v>
      </c>
      <c r="AG83" s="3" t="e">
        <f>+INDEX(Rawdata!$D$1:$F$701,MATCH('Sorted Data'!AG$1&amp;'Sorted Data'!$E83,Rawdata!$D$1:$D$701,FALSE),MATCH('Sorted Data'!$D83,Rawdata!$D$1:$F$1,FALSE))</f>
        <v>#N/A</v>
      </c>
      <c r="AH83" s="3" t="e">
        <f>+INDEX(Rawdata!$D$1:$F$701,MATCH('Sorted Data'!AH$1&amp;'Sorted Data'!$E83,Rawdata!$D$1:$D$701,FALSE),MATCH('Sorted Data'!$D83,Rawdata!$D$1:$F$1,FALSE))</f>
        <v>#N/A</v>
      </c>
      <c r="AI83" s="3" t="e">
        <f>+INDEX(Rawdata!$D$1:$F$701,MATCH('Sorted Data'!AI$1&amp;'Sorted Data'!$E83,Rawdata!$D$1:$D$701,FALSE),MATCH('Sorted Data'!$D83,Rawdata!$D$1:$F$1,FALSE))</f>
        <v>#N/A</v>
      </c>
      <c r="AJ83" s="3" t="e">
        <f>+INDEX(Rawdata!$D$1:$F$701,MATCH('Sorted Data'!AJ$1&amp;'Sorted Data'!$E83,Rawdata!$D$1:$D$701,FALSE),MATCH('Sorted Data'!$D83,Rawdata!$D$1:$F$1,FALSE))</f>
        <v>#N/A</v>
      </c>
      <c r="AK83" s="3" t="e">
        <f>+INDEX(Rawdata!$D$1:$F$701,MATCH('Sorted Data'!AK$1&amp;'Sorted Data'!$E83,Rawdata!$D$1:$D$701,FALSE),MATCH('Sorted Data'!$D83,Rawdata!$D$1:$F$1,FALSE))</f>
        <v>#N/A</v>
      </c>
      <c r="AL83" s="3" t="e">
        <f>+INDEX(Rawdata!$D$1:$F$701,MATCH('Sorted Data'!AL$1&amp;'Sorted Data'!$E83,Rawdata!$D$1:$D$701,FALSE),MATCH('Sorted Data'!$D83,Rawdata!$D$1:$F$1,FALSE))</f>
        <v>#N/A</v>
      </c>
      <c r="AM83" s="3" t="e">
        <f>+INDEX(Rawdata!$D$1:$F$701,MATCH('Sorted Data'!AM$1&amp;'Sorted Data'!$E83,Rawdata!$D$1:$D$701,FALSE),MATCH('Sorted Data'!$D83,Rawdata!$D$1:$F$1,FALSE))</f>
        <v>#N/A</v>
      </c>
      <c r="AN83" s="3" t="e">
        <f>+INDEX(Rawdata!$D$1:$F$701,MATCH('Sorted Data'!AN$1&amp;'Sorted Data'!$E83,Rawdata!$D$1:$D$701,FALSE),MATCH('Sorted Data'!$D83,Rawdata!$D$1:$F$1,FALSE))</f>
        <v>#N/A</v>
      </c>
      <c r="AO83" s="3" t="e">
        <f>+INDEX(Rawdata!$D$1:$F$701,MATCH('Sorted Data'!AO$1&amp;'Sorted Data'!$E83,Rawdata!$D$1:$D$701,FALSE),MATCH('Sorted Data'!$D83,Rawdata!$D$1:$F$1,FALSE))</f>
        <v>#N/A</v>
      </c>
      <c r="AP83" s="3" t="e">
        <f>+INDEX(Rawdata!$D$1:$F$701,MATCH('Sorted Data'!AP$1&amp;'Sorted Data'!$E83,Rawdata!$D$1:$D$701,FALSE),MATCH('Sorted Data'!$D83,Rawdata!$D$1:$F$1,FALSE))</f>
        <v>#N/A</v>
      </c>
      <c r="AQ83" s="3" t="e">
        <f>+INDEX(Rawdata!$D$1:$F$701,MATCH('Sorted Data'!AQ$1&amp;'Sorted Data'!$E83,Rawdata!$D$1:$D$701,FALSE),MATCH('Sorted Data'!$D83,Rawdata!$D$1:$F$1,FALSE))</f>
        <v>#N/A</v>
      </c>
      <c r="AR83" s="3" t="e">
        <f>+INDEX(Rawdata!$D$1:$F$701,MATCH('Sorted Data'!AR$1&amp;'Sorted Data'!$E83,Rawdata!$D$1:$D$701,FALSE),MATCH('Sorted Data'!$D83,Rawdata!$D$1:$F$1,FALSE))</f>
        <v>#N/A</v>
      </c>
      <c r="AS83" s="3" t="e">
        <f>+INDEX(Rawdata!$D$1:$F$701,MATCH('Sorted Data'!AS$1&amp;'Sorted Data'!$E83,Rawdata!$D$1:$D$701,FALSE),MATCH('Sorted Data'!$D83,Rawdata!$D$1:$F$1,FALSE))</f>
        <v>#N/A</v>
      </c>
      <c r="AT83" s="3" t="e">
        <f>+INDEX(Rawdata!$D$1:$F$701,MATCH('Sorted Data'!AT$1&amp;'Sorted Data'!$E83,Rawdata!$D$1:$D$701,FALSE),MATCH('Sorted Data'!$D83,Rawdata!$D$1:$F$1,FALSE))</f>
        <v>#N/A</v>
      </c>
      <c r="AU83" s="3" t="e">
        <f>+INDEX(Rawdata!$D$1:$F$701,MATCH('Sorted Data'!AU$1&amp;'Sorted Data'!$E83,Rawdata!$D$1:$D$701,FALSE),MATCH('Sorted Data'!$D83,Rawdata!$D$1:$F$1,FALSE))</f>
        <v>#N/A</v>
      </c>
      <c r="AV83" s="3" t="e">
        <f>+INDEX(Rawdata!$D$1:$F$701,MATCH('Sorted Data'!AV$1&amp;'Sorted Data'!$E83,Rawdata!$D$1:$D$701,FALSE),MATCH('Sorted Data'!$D83,Rawdata!$D$1:$F$1,FALSE))</f>
        <v>#N/A</v>
      </c>
      <c r="AW83" s="3" t="e">
        <f>+INDEX(Rawdata!$D$1:$F$701,MATCH('Sorted Data'!AW$1&amp;'Sorted Data'!$E83,Rawdata!$D$1:$D$701,FALSE),MATCH('Sorted Data'!$D83,Rawdata!$D$1:$F$1,FALSE))</f>
        <v>#N/A</v>
      </c>
      <c r="AX83" s="3" t="e">
        <f>+INDEX(Rawdata!$D$1:$F$701,MATCH('Sorted Data'!AX$1&amp;'Sorted Data'!$E83,Rawdata!$D$1:$D$701,FALSE),MATCH('Sorted Data'!$D83,Rawdata!$D$1:$F$1,FALSE))</f>
        <v>#N/A</v>
      </c>
      <c r="AY83" s="3" t="e">
        <f>+INDEX(Rawdata!$D$1:$F$701,MATCH('Sorted Data'!AY$1&amp;'Sorted Data'!$E83,Rawdata!$D$1:$D$701,FALSE),MATCH('Sorted Data'!$D83,Rawdata!$D$1:$F$1,FALSE))</f>
        <v>#N/A</v>
      </c>
      <c r="AZ83" s="3" t="e">
        <f>+INDEX(Rawdata!$D$1:$F$701,MATCH('Sorted Data'!AZ$1&amp;'Sorted Data'!$E83,Rawdata!$D$1:$D$701,FALSE),MATCH('Sorted Data'!$D83,Rawdata!$D$1:$F$1,FALSE))</f>
        <v>#N/A</v>
      </c>
      <c r="BA83" s="3" t="e">
        <f>+INDEX(Rawdata!$D$1:$F$701,MATCH('Sorted Data'!BA$1&amp;'Sorted Data'!$E83,Rawdata!$D$1:$D$701,FALSE),MATCH('Sorted Data'!$D83,Rawdata!$D$1:$F$1,FALSE))</f>
        <v>#N/A</v>
      </c>
      <c r="BB83" s="3" t="e">
        <f>+INDEX(Rawdata!$D$1:$F$701,MATCH('Sorted Data'!BB$1&amp;'Sorted Data'!$E83,Rawdata!$D$1:$D$701,FALSE),MATCH('Sorted Data'!$D83,Rawdata!$D$1:$F$1,FALSE))</f>
        <v>#N/A</v>
      </c>
      <c r="BC83" s="3" t="e">
        <f>+INDEX(Rawdata!$D$1:$F$701,MATCH('Sorted Data'!BC$1&amp;'Sorted Data'!$E83,Rawdata!$D$1:$D$701,FALSE),MATCH('Sorted Data'!$D83,Rawdata!$D$1:$F$1,FALSE))</f>
        <v>#N/A</v>
      </c>
      <c r="BD83" s="3" t="e">
        <f>+INDEX(Rawdata!$D$1:$F$701,MATCH('Sorted Data'!BD$1&amp;'Sorted Data'!$E83,Rawdata!$D$1:$D$701,FALSE),MATCH('Sorted Data'!$D83,Rawdata!$D$1:$F$1,FALSE))</f>
        <v>#N/A</v>
      </c>
      <c r="BE83" s="3" t="e">
        <f>+INDEX(Rawdata!$D$1:$F$701,MATCH('Sorted Data'!BE$1&amp;'Sorted Data'!$E83,Rawdata!$D$1:$D$701,FALSE),MATCH('Sorted Data'!$D83,Rawdata!$D$1:$F$1,FALSE))</f>
        <v>#N/A</v>
      </c>
      <c r="BF83" s="3" t="str">
        <f>+INDEX(Rawdata!$D$1:$F$701,MATCH('Sorted Data'!BF$1&amp;'Sorted Data'!$E83,Rawdata!$D$1:$D$701,FALSE),MATCH('Sorted Data'!$D83,Rawdata!$D$1:$F$1,FALSE))</f>
        <v>N/A</v>
      </c>
      <c r="BG83" s="3" t="str">
        <f>+INDEX(Rawdata!$D$1:$F$701,MATCH('Sorted Data'!BG$1&amp;'Sorted Data'!$E83,Rawdata!$D$1:$D$701,FALSE),MATCH('Sorted Data'!$D83,Rawdata!$D$1:$F$1,FALSE))</f>
        <v>Yes</v>
      </c>
      <c r="BH83" s="3" t="str">
        <f>+INDEX(Rawdata!$D$1:$F$701,MATCH('Sorted Data'!BH$1&amp;'Sorted Data'!$E83,Rawdata!$D$1:$D$701,FALSE),MATCH('Sorted Data'!$D83,Rawdata!$D$1:$F$1,FALSE))</f>
        <v>Yes</v>
      </c>
      <c r="BI83" s="3" t="str">
        <f>+INDEX(Rawdata!$D$1:$F$701,MATCH('Sorted Data'!BI$1&amp;'Sorted Data'!$E83,Rawdata!$D$1:$D$701,FALSE),MATCH('Sorted Data'!$D83,Rawdata!$D$1:$F$1,FALSE))</f>
        <v>Yes</v>
      </c>
      <c r="BJ83" s="3" t="str">
        <f>+INDEX(Rawdata!$D$1:$F$701,MATCH('Sorted Data'!BJ$1&amp;'Sorted Data'!$E83,Rawdata!$D$1:$D$701,FALSE),MATCH('Sorted Data'!$D83,Rawdata!$D$1:$F$1,FALSE))</f>
        <v>Yes</v>
      </c>
    </row>
    <row r="84" spans="2:62" ht="32" x14ac:dyDescent="0.2">
      <c r="B84" t="str">
        <f>+E84</f>
        <v>Red flag law?_x000D_</v>
      </c>
      <c r="C84">
        <f t="shared" si="4"/>
        <v>6</v>
      </c>
      <c r="D84" t="s">
        <v>2</v>
      </c>
      <c r="E84" s="8" t="s">
        <v>175</v>
      </c>
      <c r="F84" s="11" t="str">
        <f t="shared" si="5"/>
        <v>Red flag law?_x000D_Handguns</v>
      </c>
      <c r="G84" s="3" t="e">
        <f>+INDEX(Rawdata!$D$1:$F$701,MATCH('Sorted Data'!G$1&amp;'Sorted Data'!$E84,Rawdata!$D$1:$D$701,FALSE),MATCH('Sorted Data'!$D84,Rawdata!$D$1:$F$1,FALSE))</f>
        <v>#N/A</v>
      </c>
      <c r="H84" s="3" t="e">
        <f>+INDEX(Rawdata!$D$1:$F$701,MATCH('Sorted Data'!H$1&amp;'Sorted Data'!$E84,Rawdata!$D$1:$D$701,FALSE),MATCH('Sorted Data'!$D84,Rawdata!$D$1:$F$1,FALSE))</f>
        <v>#N/A</v>
      </c>
      <c r="I84" s="3" t="e">
        <f>+INDEX(Rawdata!$D$1:$F$701,MATCH('Sorted Data'!I$1&amp;'Sorted Data'!$E84,Rawdata!$D$1:$D$701,FALSE),MATCH('Sorted Data'!$D84,Rawdata!$D$1:$F$1,FALSE))</f>
        <v>#N/A</v>
      </c>
      <c r="J84" s="3" t="e">
        <f>+INDEX(Rawdata!$D$1:$F$701,MATCH('Sorted Data'!J$1&amp;'Sorted Data'!$E84,Rawdata!$D$1:$D$701,FALSE),MATCH('Sorted Data'!$D84,Rawdata!$D$1:$F$1,FALSE))</f>
        <v>#N/A</v>
      </c>
      <c r="K84" s="3" t="e">
        <f>+INDEX(Rawdata!$D$1:$F$701,MATCH('Sorted Data'!K$1&amp;'Sorted Data'!$E84,Rawdata!$D$1:$D$701,FALSE),MATCH('Sorted Data'!$D84,Rawdata!$D$1:$F$1,FALSE))</f>
        <v>#N/A</v>
      </c>
      <c r="L84" s="3" t="e">
        <f>+INDEX(Rawdata!$D$1:$F$701,MATCH('Sorted Data'!L$1&amp;'Sorted Data'!$E84,Rawdata!$D$1:$D$701,FALSE),MATCH('Sorted Data'!$D84,Rawdata!$D$1:$F$1,FALSE))</f>
        <v>#N/A</v>
      </c>
      <c r="M84" s="3" t="e">
        <f>+INDEX(Rawdata!$D$1:$F$701,MATCH('Sorted Data'!M$1&amp;'Sorted Data'!$E84,Rawdata!$D$1:$D$701,FALSE),MATCH('Sorted Data'!$D84,Rawdata!$D$1:$F$1,FALSE))</f>
        <v>#N/A</v>
      </c>
      <c r="N84" s="3" t="e">
        <f>+INDEX(Rawdata!$D$1:$F$701,MATCH('Sorted Data'!N$1&amp;'Sorted Data'!$E84,Rawdata!$D$1:$D$701,FALSE),MATCH('Sorted Data'!$D84,Rawdata!$D$1:$F$1,FALSE))</f>
        <v>#N/A</v>
      </c>
      <c r="O84" s="3" t="str">
        <f>+INDEX(Rawdata!$D$1:$F$701,MATCH('Sorted Data'!O$1&amp;'Sorted Data'!$E84,Rawdata!$D$1:$D$701,FALSE),MATCH('Sorted Data'!$D84,Rawdata!$D$1:$F$1,FALSE))</f>
        <v>Yes_x000D_</v>
      </c>
      <c r="P84" s="3" t="e">
        <f>+INDEX(Rawdata!$D$1:$F$701,MATCH('Sorted Data'!P$1&amp;'Sorted Data'!$E84,Rawdata!$D$1:$D$701,FALSE),MATCH('Sorted Data'!$D84,Rawdata!$D$1:$F$1,FALSE))</f>
        <v>#N/A</v>
      </c>
      <c r="Q84" s="3" t="e">
        <f>+INDEX(Rawdata!$D$1:$F$701,MATCH('Sorted Data'!Q$1&amp;'Sorted Data'!$E84,Rawdata!$D$1:$D$701,FALSE),MATCH('Sorted Data'!$D84,Rawdata!$D$1:$F$1,FALSE))</f>
        <v>#N/A</v>
      </c>
      <c r="R84" s="3" t="str">
        <f>+INDEX(Rawdata!$D$1:$F$701,MATCH('Sorted Data'!R$1&amp;'Sorted Data'!$E84,Rawdata!$D$1:$D$701,FALSE),MATCH('Sorted Data'!$D84,Rawdata!$D$1:$F$1,FALSE))</f>
        <v>Yes_x000D_</v>
      </c>
      <c r="S84" s="3" t="e">
        <f>+INDEX(Rawdata!$D$1:$F$701,MATCH('Sorted Data'!S$1&amp;'Sorted Data'!$E84,Rawdata!$D$1:$D$701,FALSE),MATCH('Sorted Data'!$D84,Rawdata!$D$1:$F$1,FALSE))</f>
        <v>#N/A</v>
      </c>
      <c r="T84" s="3" t="e">
        <f>+INDEX(Rawdata!$D$1:$F$701,MATCH('Sorted Data'!T$1&amp;'Sorted Data'!$E84,Rawdata!$D$1:$D$701,FALSE),MATCH('Sorted Data'!$D84,Rawdata!$D$1:$F$1,FALSE))</f>
        <v>#N/A</v>
      </c>
      <c r="U84" s="3" t="e">
        <f>+INDEX(Rawdata!$D$1:$F$701,MATCH('Sorted Data'!U$1&amp;'Sorted Data'!$E84,Rawdata!$D$1:$D$701,FALSE),MATCH('Sorted Data'!$D84,Rawdata!$D$1:$F$1,FALSE))</f>
        <v>#N/A</v>
      </c>
      <c r="V84" s="3" t="e">
        <f>+INDEX(Rawdata!$D$1:$F$701,MATCH('Sorted Data'!V$1&amp;'Sorted Data'!$E84,Rawdata!$D$1:$D$701,FALSE),MATCH('Sorted Data'!$D84,Rawdata!$D$1:$F$1,FALSE))</f>
        <v>#N/A</v>
      </c>
      <c r="W84" s="3" t="e">
        <f>+INDEX(Rawdata!$D$1:$F$701,MATCH('Sorted Data'!W$1&amp;'Sorted Data'!$E84,Rawdata!$D$1:$D$701,FALSE),MATCH('Sorted Data'!$D84,Rawdata!$D$1:$F$1,FALSE))</f>
        <v>#N/A</v>
      </c>
      <c r="X84" s="3" t="e">
        <f>+INDEX(Rawdata!$D$1:$F$701,MATCH('Sorted Data'!X$1&amp;'Sorted Data'!$E84,Rawdata!$D$1:$D$701,FALSE),MATCH('Sorted Data'!$D84,Rawdata!$D$1:$F$1,FALSE))</f>
        <v>#N/A</v>
      </c>
      <c r="Y84" s="3" t="e">
        <f>+INDEX(Rawdata!$D$1:$F$701,MATCH('Sorted Data'!Y$1&amp;'Sorted Data'!$E84,Rawdata!$D$1:$D$701,FALSE),MATCH('Sorted Data'!$D84,Rawdata!$D$1:$F$1,FALSE))</f>
        <v>#N/A</v>
      </c>
      <c r="Z84" s="3" t="e">
        <f>+INDEX(Rawdata!$D$1:$F$701,MATCH('Sorted Data'!Z$1&amp;'Sorted Data'!$E84,Rawdata!$D$1:$D$701,FALSE),MATCH('Sorted Data'!$D84,Rawdata!$D$1:$F$1,FALSE))</f>
        <v>#N/A</v>
      </c>
      <c r="AA84" s="3" t="str">
        <f>+INDEX(Rawdata!$D$1:$F$701,MATCH('Sorted Data'!AA$1&amp;'Sorted Data'!$E84,Rawdata!$D$1:$D$701,FALSE),MATCH('Sorted Data'!$D84,Rawdata!$D$1:$F$1,FALSE))</f>
        <v>Yes_x000D_</v>
      </c>
      <c r="AB84" s="3" t="e">
        <f>+INDEX(Rawdata!$D$1:$F$701,MATCH('Sorted Data'!AB$1&amp;'Sorted Data'!$E84,Rawdata!$D$1:$D$701,FALSE),MATCH('Sorted Data'!$D84,Rawdata!$D$1:$F$1,FALSE))</f>
        <v>#N/A</v>
      </c>
      <c r="AC84" s="3" t="e">
        <f>+INDEX(Rawdata!$D$1:$F$701,MATCH('Sorted Data'!AC$1&amp;'Sorted Data'!$E84,Rawdata!$D$1:$D$701,FALSE),MATCH('Sorted Data'!$D84,Rawdata!$D$1:$F$1,FALSE))</f>
        <v>#N/A</v>
      </c>
      <c r="AD84" s="3" t="e">
        <f>+INDEX(Rawdata!$D$1:$F$701,MATCH('Sorted Data'!AD$1&amp;'Sorted Data'!$E84,Rawdata!$D$1:$D$701,FALSE),MATCH('Sorted Data'!$D84,Rawdata!$D$1:$F$1,FALSE))</f>
        <v>#N/A</v>
      </c>
      <c r="AE84" s="3" t="e">
        <f>+INDEX(Rawdata!$D$1:$F$701,MATCH('Sorted Data'!AE$1&amp;'Sorted Data'!$E84,Rawdata!$D$1:$D$701,FALSE),MATCH('Sorted Data'!$D84,Rawdata!$D$1:$F$1,FALSE))</f>
        <v>#N/A</v>
      </c>
      <c r="AF84" s="3" t="e">
        <f>+INDEX(Rawdata!$D$1:$F$701,MATCH('Sorted Data'!AF$1&amp;'Sorted Data'!$E84,Rawdata!$D$1:$D$701,FALSE),MATCH('Sorted Data'!$D84,Rawdata!$D$1:$F$1,FALSE))</f>
        <v>#N/A</v>
      </c>
      <c r="AG84" s="3" t="e">
        <f>+INDEX(Rawdata!$D$1:$F$701,MATCH('Sorted Data'!AG$1&amp;'Sorted Data'!$E84,Rawdata!$D$1:$D$701,FALSE),MATCH('Sorted Data'!$D84,Rawdata!$D$1:$F$1,FALSE))</f>
        <v>#N/A</v>
      </c>
      <c r="AH84" s="3" t="e">
        <f>+INDEX(Rawdata!$D$1:$F$701,MATCH('Sorted Data'!AH$1&amp;'Sorted Data'!$E84,Rawdata!$D$1:$D$701,FALSE),MATCH('Sorted Data'!$D84,Rawdata!$D$1:$F$1,FALSE))</f>
        <v>#N/A</v>
      </c>
      <c r="AI84" s="3" t="str">
        <f>+INDEX(Rawdata!$D$1:$F$701,MATCH('Sorted Data'!AI$1&amp;'Sorted Data'!$E84,Rawdata!$D$1:$D$701,FALSE),MATCH('Sorted Data'!$D84,Rawdata!$D$1:$F$1,FALSE))</f>
        <v>Yes_x000D_</v>
      </c>
      <c r="AJ84" s="3" t="e">
        <f>+INDEX(Rawdata!$D$1:$F$701,MATCH('Sorted Data'!AJ$1&amp;'Sorted Data'!$E84,Rawdata!$D$1:$D$701,FALSE),MATCH('Sorted Data'!$D84,Rawdata!$D$1:$F$1,FALSE))</f>
        <v>#N/A</v>
      </c>
      <c r="AK84" s="3" t="e">
        <f>+INDEX(Rawdata!$D$1:$F$701,MATCH('Sorted Data'!AK$1&amp;'Sorted Data'!$E84,Rawdata!$D$1:$D$701,FALSE),MATCH('Sorted Data'!$D84,Rawdata!$D$1:$F$1,FALSE))</f>
        <v>#N/A</v>
      </c>
      <c r="AL84" s="3" t="e">
        <f>+INDEX(Rawdata!$D$1:$F$701,MATCH('Sorted Data'!AL$1&amp;'Sorted Data'!$E84,Rawdata!$D$1:$D$701,FALSE),MATCH('Sorted Data'!$D84,Rawdata!$D$1:$F$1,FALSE))</f>
        <v>#N/A</v>
      </c>
      <c r="AM84" s="3" t="str">
        <f>+INDEX(Rawdata!$D$1:$F$701,MATCH('Sorted Data'!AM$1&amp;'Sorted Data'!$E84,Rawdata!$D$1:$D$701,FALSE),MATCH('Sorted Data'!$D84,Rawdata!$D$1:$F$1,FALSE))</f>
        <v>Yes_x000D_</v>
      </c>
      <c r="AN84" s="3" t="e">
        <f>+INDEX(Rawdata!$D$1:$F$701,MATCH('Sorted Data'!AN$1&amp;'Sorted Data'!$E84,Rawdata!$D$1:$D$701,FALSE),MATCH('Sorted Data'!$D84,Rawdata!$D$1:$F$1,FALSE))</f>
        <v>#N/A</v>
      </c>
      <c r="AO84" s="3" t="e">
        <f>+INDEX(Rawdata!$D$1:$F$701,MATCH('Sorted Data'!AO$1&amp;'Sorted Data'!$E84,Rawdata!$D$1:$D$701,FALSE),MATCH('Sorted Data'!$D84,Rawdata!$D$1:$F$1,FALSE))</f>
        <v>#N/A</v>
      </c>
      <c r="AP84" s="3" t="e">
        <f>+INDEX(Rawdata!$D$1:$F$701,MATCH('Sorted Data'!AP$1&amp;'Sorted Data'!$E84,Rawdata!$D$1:$D$701,FALSE),MATCH('Sorted Data'!$D84,Rawdata!$D$1:$F$1,FALSE))</f>
        <v>#N/A</v>
      </c>
      <c r="AQ84" s="3" t="e">
        <f>+INDEX(Rawdata!$D$1:$F$701,MATCH('Sorted Data'!AQ$1&amp;'Sorted Data'!$E84,Rawdata!$D$1:$D$701,FALSE),MATCH('Sorted Data'!$D84,Rawdata!$D$1:$F$1,FALSE))</f>
        <v>#N/A</v>
      </c>
      <c r="AR84" s="3" t="e">
        <f>+INDEX(Rawdata!$D$1:$F$701,MATCH('Sorted Data'!AR$1&amp;'Sorted Data'!$E84,Rawdata!$D$1:$D$701,FALSE),MATCH('Sorted Data'!$D84,Rawdata!$D$1:$F$1,FALSE))</f>
        <v>#N/A</v>
      </c>
      <c r="AS84" s="3" t="e">
        <f>+INDEX(Rawdata!$D$1:$F$701,MATCH('Sorted Data'!AS$1&amp;'Sorted Data'!$E84,Rawdata!$D$1:$D$701,FALSE),MATCH('Sorted Data'!$D84,Rawdata!$D$1:$F$1,FALSE))</f>
        <v>#N/A</v>
      </c>
      <c r="AT84" s="3" t="e">
        <f>+INDEX(Rawdata!$D$1:$F$701,MATCH('Sorted Data'!AT$1&amp;'Sorted Data'!$E84,Rawdata!$D$1:$D$701,FALSE),MATCH('Sorted Data'!$D84,Rawdata!$D$1:$F$1,FALSE))</f>
        <v>#N/A</v>
      </c>
      <c r="AU84" s="3" t="e">
        <f>+INDEX(Rawdata!$D$1:$F$701,MATCH('Sorted Data'!AU$1&amp;'Sorted Data'!$E84,Rawdata!$D$1:$D$701,FALSE),MATCH('Sorted Data'!$D84,Rawdata!$D$1:$F$1,FALSE))</f>
        <v>#N/A</v>
      </c>
      <c r="AV84" s="3" t="e">
        <f>+INDEX(Rawdata!$D$1:$F$701,MATCH('Sorted Data'!AV$1&amp;'Sorted Data'!$E84,Rawdata!$D$1:$D$701,FALSE),MATCH('Sorted Data'!$D84,Rawdata!$D$1:$F$1,FALSE))</f>
        <v>#N/A</v>
      </c>
      <c r="AW84" s="3" t="e">
        <f>+INDEX(Rawdata!$D$1:$F$701,MATCH('Sorted Data'!AW$1&amp;'Sorted Data'!$E84,Rawdata!$D$1:$D$701,FALSE),MATCH('Sorted Data'!$D84,Rawdata!$D$1:$F$1,FALSE))</f>
        <v>#N/A</v>
      </c>
      <c r="AX84" s="3" t="e">
        <f>+INDEX(Rawdata!$D$1:$F$701,MATCH('Sorted Data'!AX$1&amp;'Sorted Data'!$E84,Rawdata!$D$1:$D$701,FALSE),MATCH('Sorted Data'!$D84,Rawdata!$D$1:$F$1,FALSE))</f>
        <v>#N/A</v>
      </c>
      <c r="AY84" s="3" t="e">
        <f>+INDEX(Rawdata!$D$1:$F$701,MATCH('Sorted Data'!AY$1&amp;'Sorted Data'!$E84,Rawdata!$D$1:$D$701,FALSE),MATCH('Sorted Data'!$D84,Rawdata!$D$1:$F$1,FALSE))</f>
        <v>#N/A</v>
      </c>
      <c r="AZ84" s="3" t="str">
        <f>+INDEX(Rawdata!$D$1:$F$701,MATCH('Sorted Data'!AZ$1&amp;'Sorted Data'!$E84,Rawdata!$D$1:$D$701,FALSE),MATCH('Sorted Data'!$D84,Rawdata!$D$1:$F$1,FALSE))</f>
        <v>Yes_x000D_</v>
      </c>
      <c r="BA84" s="3" t="e">
        <f>+INDEX(Rawdata!$D$1:$F$701,MATCH('Sorted Data'!BA$1&amp;'Sorted Data'!$E84,Rawdata!$D$1:$D$701,FALSE),MATCH('Sorted Data'!$D84,Rawdata!$D$1:$F$1,FALSE))</f>
        <v>#N/A</v>
      </c>
      <c r="BB84" s="3" t="e">
        <f>+INDEX(Rawdata!$D$1:$F$701,MATCH('Sorted Data'!BB$1&amp;'Sorted Data'!$E84,Rawdata!$D$1:$D$701,FALSE),MATCH('Sorted Data'!$D84,Rawdata!$D$1:$F$1,FALSE))</f>
        <v>#N/A</v>
      </c>
      <c r="BC84" s="3" t="e">
        <f>+INDEX(Rawdata!$D$1:$F$701,MATCH('Sorted Data'!BC$1&amp;'Sorted Data'!$E84,Rawdata!$D$1:$D$701,FALSE),MATCH('Sorted Data'!$D84,Rawdata!$D$1:$F$1,FALSE))</f>
        <v>#N/A</v>
      </c>
      <c r="BD84" s="3" t="e">
        <f>+INDEX(Rawdata!$D$1:$F$701,MATCH('Sorted Data'!BD$1&amp;'Sorted Data'!$E84,Rawdata!$D$1:$D$701,FALSE),MATCH('Sorted Data'!$D84,Rawdata!$D$1:$F$1,FALSE))</f>
        <v>#N/A</v>
      </c>
      <c r="BE84" s="3" t="e">
        <f>+INDEX(Rawdata!$D$1:$F$701,MATCH('Sorted Data'!BE$1&amp;'Sorted Data'!$E84,Rawdata!$D$1:$D$701,FALSE),MATCH('Sorted Data'!$D84,Rawdata!$D$1:$F$1,FALSE))</f>
        <v>#N/A</v>
      </c>
      <c r="BF84" s="3" t="e">
        <f>+INDEX(Rawdata!$D$1:$F$701,MATCH('Sorted Data'!BF$1&amp;'Sorted Data'!$E84,Rawdata!$D$1:$D$701,FALSE),MATCH('Sorted Data'!$D84,Rawdata!$D$1:$F$1,FALSE))</f>
        <v>#N/A</v>
      </c>
      <c r="BG84" s="3" t="e">
        <f>+INDEX(Rawdata!$D$1:$F$701,MATCH('Sorted Data'!BG$1&amp;'Sorted Data'!$E84,Rawdata!$D$1:$D$701,FALSE),MATCH('Sorted Data'!$D84,Rawdata!$D$1:$F$1,FALSE))</f>
        <v>#N/A</v>
      </c>
      <c r="BH84" s="3" t="e">
        <f>+INDEX(Rawdata!$D$1:$F$701,MATCH('Sorted Data'!BH$1&amp;'Sorted Data'!$E84,Rawdata!$D$1:$D$701,FALSE),MATCH('Sorted Data'!$D84,Rawdata!$D$1:$F$1,FALSE))</f>
        <v>#N/A</v>
      </c>
      <c r="BI84" s="3" t="e">
        <f>+INDEX(Rawdata!$D$1:$F$701,MATCH('Sorted Data'!BI$1&amp;'Sorted Data'!$E84,Rawdata!$D$1:$D$701,FALSE),MATCH('Sorted Data'!$D84,Rawdata!$D$1:$F$1,FALSE))</f>
        <v>#N/A</v>
      </c>
      <c r="BJ84" s="3" t="e">
        <f>+INDEX(Rawdata!$D$1:$F$701,MATCH('Sorted Data'!BJ$1&amp;'Sorted Data'!$E84,Rawdata!$D$1:$D$701,FALSE),MATCH('Sorted Data'!$D84,Rawdata!$D$1:$F$1,FALSE))</f>
        <v>#N/A</v>
      </c>
    </row>
    <row r="85" spans="2:62" x14ac:dyDescent="0.2">
      <c r="B85" t="str">
        <f>+B58</f>
        <v>Owner license required?</v>
      </c>
      <c r="C85">
        <f t="shared" si="4"/>
        <v>1</v>
      </c>
      <c r="D85" t="s">
        <v>2</v>
      </c>
      <c r="E85" s="6" t="s">
        <v>227</v>
      </c>
      <c r="F85" s="11" t="str">
        <f t="shared" si="5"/>
        <v>Owner license required?Handguns</v>
      </c>
      <c r="G85" s="3" t="e">
        <f>+INDEX(Rawdata!$D$1:$F$701,MATCH('Sorted Data'!G$1&amp;'Sorted Data'!$E85,Rawdata!$D$1:$D$701,FALSE),MATCH('Sorted Data'!$D85,Rawdata!$D$1:$F$1,FALSE))</f>
        <v>#N/A</v>
      </c>
      <c r="H85" s="3" t="e">
        <f>+INDEX(Rawdata!$D$1:$F$701,MATCH('Sorted Data'!H$1&amp;'Sorted Data'!$E85,Rawdata!$D$1:$D$701,FALSE),MATCH('Sorted Data'!$D85,Rawdata!$D$1:$F$1,FALSE))</f>
        <v>#N/A</v>
      </c>
      <c r="I85" s="3" t="e">
        <f>+INDEX(Rawdata!$D$1:$F$701,MATCH('Sorted Data'!I$1&amp;'Sorted Data'!$E85,Rawdata!$D$1:$D$701,FALSE),MATCH('Sorted Data'!$D85,Rawdata!$D$1:$F$1,FALSE))</f>
        <v>#N/A</v>
      </c>
      <c r="J85" s="3" t="e">
        <f>+INDEX(Rawdata!$D$1:$F$701,MATCH('Sorted Data'!J$1&amp;'Sorted Data'!$E85,Rawdata!$D$1:$D$701,FALSE),MATCH('Sorted Data'!$D85,Rawdata!$D$1:$F$1,FALSE))</f>
        <v>#N/A</v>
      </c>
      <c r="K85" s="3" t="e">
        <f>+INDEX(Rawdata!$D$1:$F$701,MATCH('Sorted Data'!K$1&amp;'Sorted Data'!$E85,Rawdata!$D$1:$D$701,FALSE),MATCH('Sorted Data'!$D85,Rawdata!$D$1:$F$1,FALSE))</f>
        <v>#N/A</v>
      </c>
      <c r="L85" s="3" t="e">
        <f>+INDEX(Rawdata!$D$1:$F$701,MATCH('Sorted Data'!L$1&amp;'Sorted Data'!$E85,Rawdata!$D$1:$D$701,FALSE),MATCH('Sorted Data'!$D85,Rawdata!$D$1:$F$1,FALSE))</f>
        <v>#N/A</v>
      </c>
      <c r="M85" s="3" t="e">
        <f>+INDEX(Rawdata!$D$1:$F$701,MATCH('Sorted Data'!M$1&amp;'Sorted Data'!$E85,Rawdata!$D$1:$D$701,FALSE),MATCH('Sorted Data'!$D85,Rawdata!$D$1:$F$1,FALSE))</f>
        <v>#N/A</v>
      </c>
      <c r="N85" s="3" t="e">
        <f>+INDEX(Rawdata!$D$1:$F$701,MATCH('Sorted Data'!N$1&amp;'Sorted Data'!$E85,Rawdata!$D$1:$D$701,FALSE),MATCH('Sorted Data'!$D85,Rawdata!$D$1:$F$1,FALSE))</f>
        <v>#N/A</v>
      </c>
      <c r="O85" s="3" t="e">
        <f>+INDEX(Rawdata!$D$1:$F$701,MATCH('Sorted Data'!O$1&amp;'Sorted Data'!$E85,Rawdata!$D$1:$D$701,FALSE),MATCH('Sorted Data'!$D85,Rawdata!$D$1:$F$1,FALSE))</f>
        <v>#N/A</v>
      </c>
      <c r="P85" s="3" t="e">
        <f>+INDEX(Rawdata!$D$1:$F$701,MATCH('Sorted Data'!P$1&amp;'Sorted Data'!$E85,Rawdata!$D$1:$D$701,FALSE),MATCH('Sorted Data'!$D85,Rawdata!$D$1:$F$1,FALSE))</f>
        <v>#N/A</v>
      </c>
      <c r="Q85" s="3" t="e">
        <f>+INDEX(Rawdata!$D$1:$F$701,MATCH('Sorted Data'!Q$1&amp;'Sorted Data'!$E85,Rawdata!$D$1:$D$701,FALSE),MATCH('Sorted Data'!$D85,Rawdata!$D$1:$F$1,FALSE))</f>
        <v>#N/A</v>
      </c>
      <c r="R85" s="3" t="e">
        <f>+INDEX(Rawdata!$D$1:$F$701,MATCH('Sorted Data'!R$1&amp;'Sorted Data'!$E85,Rawdata!$D$1:$D$701,FALSE),MATCH('Sorted Data'!$D85,Rawdata!$D$1:$F$1,FALSE))</f>
        <v>#N/A</v>
      </c>
      <c r="S85" s="3" t="e">
        <f>+INDEX(Rawdata!$D$1:$F$701,MATCH('Sorted Data'!S$1&amp;'Sorted Data'!$E85,Rawdata!$D$1:$D$701,FALSE),MATCH('Sorted Data'!$D85,Rawdata!$D$1:$F$1,FALSE))</f>
        <v>#N/A</v>
      </c>
      <c r="T85" s="3" t="str">
        <f>+INDEX(Rawdata!$D$1:$F$701,MATCH('Sorted Data'!T$1&amp;'Sorted Data'!$E85,Rawdata!$D$1:$D$701,FALSE),MATCH('Sorted Data'!$D85,Rawdata!$D$1:$F$1,FALSE))</f>
        <v>Yes</v>
      </c>
      <c r="U85" s="3" t="e">
        <f>+INDEX(Rawdata!$D$1:$F$701,MATCH('Sorted Data'!U$1&amp;'Sorted Data'!$E85,Rawdata!$D$1:$D$701,FALSE),MATCH('Sorted Data'!$D85,Rawdata!$D$1:$F$1,FALSE))</f>
        <v>#N/A</v>
      </c>
      <c r="V85" s="3" t="e">
        <f>+INDEX(Rawdata!$D$1:$F$701,MATCH('Sorted Data'!V$1&amp;'Sorted Data'!$E85,Rawdata!$D$1:$D$701,FALSE),MATCH('Sorted Data'!$D85,Rawdata!$D$1:$F$1,FALSE))</f>
        <v>#N/A</v>
      </c>
      <c r="W85" s="3" t="e">
        <f>+INDEX(Rawdata!$D$1:$F$701,MATCH('Sorted Data'!W$1&amp;'Sorted Data'!$E85,Rawdata!$D$1:$D$701,FALSE),MATCH('Sorted Data'!$D85,Rawdata!$D$1:$F$1,FALSE))</f>
        <v>#N/A</v>
      </c>
      <c r="X85" s="3" t="e">
        <f>+INDEX(Rawdata!$D$1:$F$701,MATCH('Sorted Data'!X$1&amp;'Sorted Data'!$E85,Rawdata!$D$1:$D$701,FALSE),MATCH('Sorted Data'!$D85,Rawdata!$D$1:$F$1,FALSE))</f>
        <v>#N/A</v>
      </c>
      <c r="Y85" s="3" t="e">
        <f>+INDEX(Rawdata!$D$1:$F$701,MATCH('Sorted Data'!Y$1&amp;'Sorted Data'!$E85,Rawdata!$D$1:$D$701,FALSE),MATCH('Sorted Data'!$D85,Rawdata!$D$1:$F$1,FALSE))</f>
        <v>#N/A</v>
      </c>
      <c r="Z85" s="3" t="e">
        <f>+INDEX(Rawdata!$D$1:$F$701,MATCH('Sorted Data'!Z$1&amp;'Sorted Data'!$E85,Rawdata!$D$1:$D$701,FALSE),MATCH('Sorted Data'!$D85,Rawdata!$D$1:$F$1,FALSE))</f>
        <v>#N/A</v>
      </c>
      <c r="AA85" s="3" t="e">
        <f>+INDEX(Rawdata!$D$1:$F$701,MATCH('Sorted Data'!AA$1&amp;'Sorted Data'!$E85,Rawdata!$D$1:$D$701,FALSE),MATCH('Sorted Data'!$D85,Rawdata!$D$1:$F$1,FALSE))</f>
        <v>#N/A</v>
      </c>
      <c r="AB85" s="3" t="e">
        <f>+INDEX(Rawdata!$D$1:$F$701,MATCH('Sorted Data'!AB$1&amp;'Sorted Data'!$E85,Rawdata!$D$1:$D$701,FALSE),MATCH('Sorted Data'!$D85,Rawdata!$D$1:$F$1,FALSE))</f>
        <v>#N/A</v>
      </c>
      <c r="AC85" s="3" t="e">
        <f>+INDEX(Rawdata!$D$1:$F$701,MATCH('Sorted Data'!AC$1&amp;'Sorted Data'!$E85,Rawdata!$D$1:$D$701,FALSE),MATCH('Sorted Data'!$D85,Rawdata!$D$1:$F$1,FALSE))</f>
        <v>#N/A</v>
      </c>
      <c r="AD85" s="3" t="e">
        <f>+INDEX(Rawdata!$D$1:$F$701,MATCH('Sorted Data'!AD$1&amp;'Sorted Data'!$E85,Rawdata!$D$1:$D$701,FALSE),MATCH('Sorted Data'!$D85,Rawdata!$D$1:$F$1,FALSE))</f>
        <v>#N/A</v>
      </c>
      <c r="AE85" s="3" t="e">
        <f>+INDEX(Rawdata!$D$1:$F$701,MATCH('Sorted Data'!AE$1&amp;'Sorted Data'!$E85,Rawdata!$D$1:$D$701,FALSE),MATCH('Sorted Data'!$D85,Rawdata!$D$1:$F$1,FALSE))</f>
        <v>#N/A</v>
      </c>
      <c r="AF85" s="3" t="e">
        <f>+INDEX(Rawdata!$D$1:$F$701,MATCH('Sorted Data'!AF$1&amp;'Sorted Data'!$E85,Rawdata!$D$1:$D$701,FALSE),MATCH('Sorted Data'!$D85,Rawdata!$D$1:$F$1,FALSE))</f>
        <v>#N/A</v>
      </c>
      <c r="AG85" s="3" t="e">
        <f>+INDEX(Rawdata!$D$1:$F$701,MATCH('Sorted Data'!AG$1&amp;'Sorted Data'!$E85,Rawdata!$D$1:$D$701,FALSE),MATCH('Sorted Data'!$D85,Rawdata!$D$1:$F$1,FALSE))</f>
        <v>#N/A</v>
      </c>
      <c r="AH85" s="3" t="e">
        <f>+INDEX(Rawdata!$D$1:$F$701,MATCH('Sorted Data'!AH$1&amp;'Sorted Data'!$E85,Rawdata!$D$1:$D$701,FALSE),MATCH('Sorted Data'!$D85,Rawdata!$D$1:$F$1,FALSE))</f>
        <v>#N/A</v>
      </c>
      <c r="AI85" s="3" t="e">
        <f>+INDEX(Rawdata!$D$1:$F$701,MATCH('Sorted Data'!AI$1&amp;'Sorted Data'!$E85,Rawdata!$D$1:$D$701,FALSE),MATCH('Sorted Data'!$D85,Rawdata!$D$1:$F$1,FALSE))</f>
        <v>#N/A</v>
      </c>
      <c r="AJ85" s="3" t="e">
        <f>+INDEX(Rawdata!$D$1:$F$701,MATCH('Sorted Data'!AJ$1&amp;'Sorted Data'!$E85,Rawdata!$D$1:$D$701,FALSE),MATCH('Sorted Data'!$D85,Rawdata!$D$1:$F$1,FALSE))</f>
        <v>#N/A</v>
      </c>
      <c r="AK85" s="3" t="e">
        <f>+INDEX(Rawdata!$D$1:$F$701,MATCH('Sorted Data'!AK$1&amp;'Sorted Data'!$E85,Rawdata!$D$1:$D$701,FALSE),MATCH('Sorted Data'!$D85,Rawdata!$D$1:$F$1,FALSE))</f>
        <v>#N/A</v>
      </c>
      <c r="AL85" s="3" t="e">
        <f>+INDEX(Rawdata!$D$1:$F$701,MATCH('Sorted Data'!AL$1&amp;'Sorted Data'!$E85,Rawdata!$D$1:$D$701,FALSE),MATCH('Sorted Data'!$D85,Rawdata!$D$1:$F$1,FALSE))</f>
        <v>#N/A</v>
      </c>
      <c r="AM85" s="3" t="e">
        <f>+INDEX(Rawdata!$D$1:$F$701,MATCH('Sorted Data'!AM$1&amp;'Sorted Data'!$E85,Rawdata!$D$1:$D$701,FALSE),MATCH('Sorted Data'!$D85,Rawdata!$D$1:$F$1,FALSE))</f>
        <v>#N/A</v>
      </c>
      <c r="AN85" s="3" t="e">
        <f>+INDEX(Rawdata!$D$1:$F$701,MATCH('Sorted Data'!AN$1&amp;'Sorted Data'!$E85,Rawdata!$D$1:$D$701,FALSE),MATCH('Sorted Data'!$D85,Rawdata!$D$1:$F$1,FALSE))</f>
        <v>#N/A</v>
      </c>
      <c r="AO85" s="3" t="e">
        <f>+INDEX(Rawdata!$D$1:$F$701,MATCH('Sorted Data'!AO$1&amp;'Sorted Data'!$E85,Rawdata!$D$1:$D$701,FALSE),MATCH('Sorted Data'!$D85,Rawdata!$D$1:$F$1,FALSE))</f>
        <v>#N/A</v>
      </c>
      <c r="AP85" s="3" t="e">
        <f>+INDEX(Rawdata!$D$1:$F$701,MATCH('Sorted Data'!AP$1&amp;'Sorted Data'!$E85,Rawdata!$D$1:$D$701,FALSE),MATCH('Sorted Data'!$D85,Rawdata!$D$1:$F$1,FALSE))</f>
        <v>#N/A</v>
      </c>
      <c r="AQ85" s="3" t="e">
        <f>+INDEX(Rawdata!$D$1:$F$701,MATCH('Sorted Data'!AQ$1&amp;'Sorted Data'!$E85,Rawdata!$D$1:$D$701,FALSE),MATCH('Sorted Data'!$D85,Rawdata!$D$1:$F$1,FALSE))</f>
        <v>#N/A</v>
      </c>
      <c r="AR85" s="3" t="e">
        <f>+INDEX(Rawdata!$D$1:$F$701,MATCH('Sorted Data'!AR$1&amp;'Sorted Data'!$E85,Rawdata!$D$1:$D$701,FALSE),MATCH('Sorted Data'!$D85,Rawdata!$D$1:$F$1,FALSE))</f>
        <v>#N/A</v>
      </c>
      <c r="AS85" s="3" t="e">
        <f>+INDEX(Rawdata!$D$1:$F$701,MATCH('Sorted Data'!AS$1&amp;'Sorted Data'!$E85,Rawdata!$D$1:$D$701,FALSE),MATCH('Sorted Data'!$D85,Rawdata!$D$1:$F$1,FALSE))</f>
        <v>#N/A</v>
      </c>
      <c r="AT85" s="3" t="e">
        <f>+INDEX(Rawdata!$D$1:$F$701,MATCH('Sorted Data'!AT$1&amp;'Sorted Data'!$E85,Rawdata!$D$1:$D$701,FALSE),MATCH('Sorted Data'!$D85,Rawdata!$D$1:$F$1,FALSE))</f>
        <v>#N/A</v>
      </c>
      <c r="AU85" s="3" t="e">
        <f>+INDEX(Rawdata!$D$1:$F$701,MATCH('Sorted Data'!AU$1&amp;'Sorted Data'!$E85,Rawdata!$D$1:$D$701,FALSE),MATCH('Sorted Data'!$D85,Rawdata!$D$1:$F$1,FALSE))</f>
        <v>#N/A</v>
      </c>
      <c r="AV85" s="3" t="e">
        <f>+INDEX(Rawdata!$D$1:$F$701,MATCH('Sorted Data'!AV$1&amp;'Sorted Data'!$E85,Rawdata!$D$1:$D$701,FALSE),MATCH('Sorted Data'!$D85,Rawdata!$D$1:$F$1,FALSE))</f>
        <v>#N/A</v>
      </c>
      <c r="AW85" s="3" t="e">
        <f>+INDEX(Rawdata!$D$1:$F$701,MATCH('Sorted Data'!AW$1&amp;'Sorted Data'!$E85,Rawdata!$D$1:$D$701,FALSE),MATCH('Sorted Data'!$D85,Rawdata!$D$1:$F$1,FALSE))</f>
        <v>#N/A</v>
      </c>
      <c r="AX85" s="3" t="e">
        <f>+INDEX(Rawdata!$D$1:$F$701,MATCH('Sorted Data'!AX$1&amp;'Sorted Data'!$E85,Rawdata!$D$1:$D$701,FALSE),MATCH('Sorted Data'!$D85,Rawdata!$D$1:$F$1,FALSE))</f>
        <v>#N/A</v>
      </c>
      <c r="AY85" s="3" t="e">
        <f>+INDEX(Rawdata!$D$1:$F$701,MATCH('Sorted Data'!AY$1&amp;'Sorted Data'!$E85,Rawdata!$D$1:$D$701,FALSE),MATCH('Sorted Data'!$D85,Rawdata!$D$1:$F$1,FALSE))</f>
        <v>#N/A</v>
      </c>
      <c r="AZ85" s="3" t="e">
        <f>+INDEX(Rawdata!$D$1:$F$701,MATCH('Sorted Data'!AZ$1&amp;'Sorted Data'!$E85,Rawdata!$D$1:$D$701,FALSE),MATCH('Sorted Data'!$D85,Rawdata!$D$1:$F$1,FALSE))</f>
        <v>#N/A</v>
      </c>
      <c r="BA85" s="3" t="e">
        <f>+INDEX(Rawdata!$D$1:$F$701,MATCH('Sorted Data'!BA$1&amp;'Sorted Data'!$E85,Rawdata!$D$1:$D$701,FALSE),MATCH('Sorted Data'!$D85,Rawdata!$D$1:$F$1,FALSE))</f>
        <v>#N/A</v>
      </c>
      <c r="BB85" s="3" t="e">
        <f>+INDEX(Rawdata!$D$1:$F$701,MATCH('Sorted Data'!BB$1&amp;'Sorted Data'!$E85,Rawdata!$D$1:$D$701,FALSE),MATCH('Sorted Data'!$D85,Rawdata!$D$1:$F$1,FALSE))</f>
        <v>#N/A</v>
      </c>
      <c r="BC85" s="3" t="e">
        <f>+INDEX(Rawdata!$D$1:$F$701,MATCH('Sorted Data'!BC$1&amp;'Sorted Data'!$E85,Rawdata!$D$1:$D$701,FALSE),MATCH('Sorted Data'!$D85,Rawdata!$D$1:$F$1,FALSE))</f>
        <v>#N/A</v>
      </c>
      <c r="BD85" s="3" t="e">
        <f>+INDEX(Rawdata!$D$1:$F$701,MATCH('Sorted Data'!BD$1&amp;'Sorted Data'!$E85,Rawdata!$D$1:$D$701,FALSE),MATCH('Sorted Data'!$D85,Rawdata!$D$1:$F$1,FALSE))</f>
        <v>#N/A</v>
      </c>
      <c r="BE85" s="3" t="e">
        <f>+INDEX(Rawdata!$D$1:$F$701,MATCH('Sorted Data'!BE$1&amp;'Sorted Data'!$E85,Rawdata!$D$1:$D$701,FALSE),MATCH('Sorted Data'!$D85,Rawdata!$D$1:$F$1,FALSE))</f>
        <v>#N/A</v>
      </c>
      <c r="BF85" s="3" t="e">
        <f>+INDEX(Rawdata!$D$1:$F$701,MATCH('Sorted Data'!BF$1&amp;'Sorted Data'!$E85,Rawdata!$D$1:$D$701,FALSE),MATCH('Sorted Data'!$D85,Rawdata!$D$1:$F$1,FALSE))</f>
        <v>#N/A</v>
      </c>
      <c r="BG85" s="3" t="e">
        <f>+INDEX(Rawdata!$D$1:$F$701,MATCH('Sorted Data'!BG$1&amp;'Sorted Data'!$E85,Rawdata!$D$1:$D$701,FALSE),MATCH('Sorted Data'!$D85,Rawdata!$D$1:$F$1,FALSE))</f>
        <v>#N/A</v>
      </c>
      <c r="BH85" s="3" t="e">
        <f>+INDEX(Rawdata!$D$1:$F$701,MATCH('Sorted Data'!BH$1&amp;'Sorted Data'!$E85,Rawdata!$D$1:$D$701,FALSE),MATCH('Sorted Data'!$D85,Rawdata!$D$1:$F$1,FALSE))</f>
        <v>#N/A</v>
      </c>
      <c r="BI85" s="3" t="e">
        <f>+INDEX(Rawdata!$D$1:$F$701,MATCH('Sorted Data'!BI$1&amp;'Sorted Data'!$E85,Rawdata!$D$1:$D$701,FALSE),MATCH('Sorted Data'!$D85,Rawdata!$D$1:$F$1,FALSE))</f>
        <v>#N/A</v>
      </c>
      <c r="BJ85" s="3" t="e">
        <f>+INDEX(Rawdata!$D$1:$F$701,MATCH('Sorted Data'!BJ$1&amp;'Sorted Data'!$E85,Rawdata!$D$1:$D$701,FALSE),MATCH('Sorted Data'!$D85,Rawdata!$D$1:$F$1,FALSE))</f>
        <v>#N/A</v>
      </c>
    </row>
    <row r="86" spans="2:62" x14ac:dyDescent="0.2">
      <c r="B86" t="str">
        <f>+B81</f>
        <v>Vehicle carry?</v>
      </c>
      <c r="C86">
        <f t="shared" si="4"/>
        <v>1</v>
      </c>
      <c r="D86" t="s">
        <v>2</v>
      </c>
      <c r="E86" s="6" t="s">
        <v>232</v>
      </c>
      <c r="F86" s="11" t="str">
        <f t="shared" si="5"/>
        <v>Vehicle carry?Handguns</v>
      </c>
      <c r="G86" s="3" t="e">
        <f>+INDEX(Rawdata!$D$1:$F$701,MATCH('Sorted Data'!G$1&amp;'Sorted Data'!$E86,Rawdata!$D$1:$D$701,FALSE),MATCH('Sorted Data'!$D86,Rawdata!$D$1:$F$1,FALSE))</f>
        <v>#N/A</v>
      </c>
      <c r="H86" s="3" t="e">
        <f>+INDEX(Rawdata!$D$1:$F$701,MATCH('Sorted Data'!H$1&amp;'Sorted Data'!$E86,Rawdata!$D$1:$D$701,FALSE),MATCH('Sorted Data'!$D86,Rawdata!$D$1:$F$1,FALSE))</f>
        <v>#N/A</v>
      </c>
      <c r="I86" s="3" t="e">
        <f>+INDEX(Rawdata!$D$1:$F$701,MATCH('Sorted Data'!I$1&amp;'Sorted Data'!$E86,Rawdata!$D$1:$D$701,FALSE),MATCH('Sorted Data'!$D86,Rawdata!$D$1:$F$1,FALSE))</f>
        <v>#N/A</v>
      </c>
      <c r="J86" s="3" t="e">
        <f>+INDEX(Rawdata!$D$1:$F$701,MATCH('Sorted Data'!J$1&amp;'Sorted Data'!$E86,Rawdata!$D$1:$D$701,FALSE),MATCH('Sorted Data'!$D86,Rawdata!$D$1:$F$1,FALSE))</f>
        <v>#N/A</v>
      </c>
      <c r="K86" s="3" t="e">
        <f>+INDEX(Rawdata!$D$1:$F$701,MATCH('Sorted Data'!K$1&amp;'Sorted Data'!$E86,Rawdata!$D$1:$D$701,FALSE),MATCH('Sorted Data'!$D86,Rawdata!$D$1:$F$1,FALSE))</f>
        <v>#N/A</v>
      </c>
      <c r="L86" s="3" t="e">
        <f>+INDEX(Rawdata!$D$1:$F$701,MATCH('Sorted Data'!L$1&amp;'Sorted Data'!$E86,Rawdata!$D$1:$D$701,FALSE),MATCH('Sorted Data'!$D86,Rawdata!$D$1:$F$1,FALSE))</f>
        <v>#N/A</v>
      </c>
      <c r="M86" s="3" t="e">
        <f>+INDEX(Rawdata!$D$1:$F$701,MATCH('Sorted Data'!M$1&amp;'Sorted Data'!$E86,Rawdata!$D$1:$D$701,FALSE),MATCH('Sorted Data'!$D86,Rawdata!$D$1:$F$1,FALSE))</f>
        <v>#N/A</v>
      </c>
      <c r="N86" s="3" t="e">
        <f>+INDEX(Rawdata!$D$1:$F$701,MATCH('Sorted Data'!N$1&amp;'Sorted Data'!$E86,Rawdata!$D$1:$D$701,FALSE),MATCH('Sorted Data'!$D86,Rawdata!$D$1:$F$1,FALSE))</f>
        <v>#N/A</v>
      </c>
      <c r="O86" s="3" t="e">
        <f>+INDEX(Rawdata!$D$1:$F$701,MATCH('Sorted Data'!O$1&amp;'Sorted Data'!$E86,Rawdata!$D$1:$D$701,FALSE),MATCH('Sorted Data'!$D86,Rawdata!$D$1:$F$1,FALSE))</f>
        <v>#N/A</v>
      </c>
      <c r="P86" s="3" t="e">
        <f>+INDEX(Rawdata!$D$1:$F$701,MATCH('Sorted Data'!P$1&amp;'Sorted Data'!$E86,Rawdata!$D$1:$D$701,FALSE),MATCH('Sorted Data'!$D86,Rawdata!$D$1:$F$1,FALSE))</f>
        <v>#N/A</v>
      </c>
      <c r="Q86" s="3" t="e">
        <f>+INDEX(Rawdata!$D$1:$F$701,MATCH('Sorted Data'!Q$1&amp;'Sorted Data'!$E86,Rawdata!$D$1:$D$701,FALSE),MATCH('Sorted Data'!$D86,Rawdata!$D$1:$F$1,FALSE))</f>
        <v>#N/A</v>
      </c>
      <c r="R86" s="3" t="e">
        <f>+INDEX(Rawdata!$D$1:$F$701,MATCH('Sorted Data'!R$1&amp;'Sorted Data'!$E86,Rawdata!$D$1:$D$701,FALSE),MATCH('Sorted Data'!$D86,Rawdata!$D$1:$F$1,FALSE))</f>
        <v>#N/A</v>
      </c>
      <c r="S86" s="3" t="e">
        <f>+INDEX(Rawdata!$D$1:$F$701,MATCH('Sorted Data'!S$1&amp;'Sorted Data'!$E86,Rawdata!$D$1:$D$701,FALSE),MATCH('Sorted Data'!$D86,Rawdata!$D$1:$F$1,FALSE))</f>
        <v>#N/A</v>
      </c>
      <c r="T86" s="3" t="str">
        <f>+INDEX(Rawdata!$D$1:$F$701,MATCH('Sorted Data'!T$1&amp;'Sorted Data'!$E86,Rawdata!$D$1:$D$701,FALSE),MATCH('Sorted Data'!$D86,Rawdata!$D$1:$F$1,FALSE))</f>
        <v>Yes</v>
      </c>
      <c r="U86" s="3" t="e">
        <f>+INDEX(Rawdata!$D$1:$F$701,MATCH('Sorted Data'!U$1&amp;'Sorted Data'!$E86,Rawdata!$D$1:$D$701,FALSE),MATCH('Sorted Data'!$D86,Rawdata!$D$1:$F$1,FALSE))</f>
        <v>#N/A</v>
      </c>
      <c r="V86" s="3" t="e">
        <f>+INDEX(Rawdata!$D$1:$F$701,MATCH('Sorted Data'!V$1&amp;'Sorted Data'!$E86,Rawdata!$D$1:$D$701,FALSE),MATCH('Sorted Data'!$D86,Rawdata!$D$1:$F$1,FALSE))</f>
        <v>#N/A</v>
      </c>
      <c r="W86" s="3" t="e">
        <f>+INDEX(Rawdata!$D$1:$F$701,MATCH('Sorted Data'!W$1&amp;'Sorted Data'!$E86,Rawdata!$D$1:$D$701,FALSE),MATCH('Sorted Data'!$D86,Rawdata!$D$1:$F$1,FALSE))</f>
        <v>#N/A</v>
      </c>
      <c r="X86" s="3" t="e">
        <f>+INDEX(Rawdata!$D$1:$F$701,MATCH('Sorted Data'!X$1&amp;'Sorted Data'!$E86,Rawdata!$D$1:$D$701,FALSE),MATCH('Sorted Data'!$D86,Rawdata!$D$1:$F$1,FALSE))</f>
        <v>#N/A</v>
      </c>
      <c r="Y86" s="3" t="e">
        <f>+INDEX(Rawdata!$D$1:$F$701,MATCH('Sorted Data'!Y$1&amp;'Sorted Data'!$E86,Rawdata!$D$1:$D$701,FALSE),MATCH('Sorted Data'!$D86,Rawdata!$D$1:$F$1,FALSE))</f>
        <v>#N/A</v>
      </c>
      <c r="Z86" s="3" t="e">
        <f>+INDEX(Rawdata!$D$1:$F$701,MATCH('Sorted Data'!Z$1&amp;'Sorted Data'!$E86,Rawdata!$D$1:$D$701,FALSE),MATCH('Sorted Data'!$D86,Rawdata!$D$1:$F$1,FALSE))</f>
        <v>#N/A</v>
      </c>
      <c r="AA86" s="3" t="e">
        <f>+INDEX(Rawdata!$D$1:$F$701,MATCH('Sorted Data'!AA$1&amp;'Sorted Data'!$E86,Rawdata!$D$1:$D$701,FALSE),MATCH('Sorted Data'!$D86,Rawdata!$D$1:$F$1,FALSE))</f>
        <v>#N/A</v>
      </c>
      <c r="AB86" s="3" t="e">
        <f>+INDEX(Rawdata!$D$1:$F$701,MATCH('Sorted Data'!AB$1&amp;'Sorted Data'!$E86,Rawdata!$D$1:$D$701,FALSE),MATCH('Sorted Data'!$D86,Rawdata!$D$1:$F$1,FALSE))</f>
        <v>#N/A</v>
      </c>
      <c r="AC86" s="3" t="e">
        <f>+INDEX(Rawdata!$D$1:$F$701,MATCH('Sorted Data'!AC$1&amp;'Sorted Data'!$E86,Rawdata!$D$1:$D$701,FALSE),MATCH('Sorted Data'!$D86,Rawdata!$D$1:$F$1,FALSE))</f>
        <v>#N/A</v>
      </c>
      <c r="AD86" s="3" t="e">
        <f>+INDEX(Rawdata!$D$1:$F$701,MATCH('Sorted Data'!AD$1&amp;'Sorted Data'!$E86,Rawdata!$D$1:$D$701,FALSE),MATCH('Sorted Data'!$D86,Rawdata!$D$1:$F$1,FALSE))</f>
        <v>#N/A</v>
      </c>
      <c r="AE86" s="3" t="e">
        <f>+INDEX(Rawdata!$D$1:$F$701,MATCH('Sorted Data'!AE$1&amp;'Sorted Data'!$E86,Rawdata!$D$1:$D$701,FALSE),MATCH('Sorted Data'!$D86,Rawdata!$D$1:$F$1,FALSE))</f>
        <v>#N/A</v>
      </c>
      <c r="AF86" s="3" t="e">
        <f>+INDEX(Rawdata!$D$1:$F$701,MATCH('Sorted Data'!AF$1&amp;'Sorted Data'!$E86,Rawdata!$D$1:$D$701,FALSE),MATCH('Sorted Data'!$D86,Rawdata!$D$1:$F$1,FALSE))</f>
        <v>#N/A</v>
      </c>
      <c r="AG86" s="3" t="e">
        <f>+INDEX(Rawdata!$D$1:$F$701,MATCH('Sorted Data'!AG$1&amp;'Sorted Data'!$E86,Rawdata!$D$1:$D$701,FALSE),MATCH('Sorted Data'!$D86,Rawdata!$D$1:$F$1,FALSE))</f>
        <v>#N/A</v>
      </c>
      <c r="AH86" s="3" t="e">
        <f>+INDEX(Rawdata!$D$1:$F$701,MATCH('Sorted Data'!AH$1&amp;'Sorted Data'!$E86,Rawdata!$D$1:$D$701,FALSE),MATCH('Sorted Data'!$D86,Rawdata!$D$1:$F$1,FALSE))</f>
        <v>#N/A</v>
      </c>
      <c r="AI86" s="3" t="e">
        <f>+INDEX(Rawdata!$D$1:$F$701,MATCH('Sorted Data'!AI$1&amp;'Sorted Data'!$E86,Rawdata!$D$1:$D$701,FALSE),MATCH('Sorted Data'!$D86,Rawdata!$D$1:$F$1,FALSE))</f>
        <v>#N/A</v>
      </c>
      <c r="AJ86" s="3" t="e">
        <f>+INDEX(Rawdata!$D$1:$F$701,MATCH('Sorted Data'!AJ$1&amp;'Sorted Data'!$E86,Rawdata!$D$1:$D$701,FALSE),MATCH('Sorted Data'!$D86,Rawdata!$D$1:$F$1,FALSE))</f>
        <v>#N/A</v>
      </c>
      <c r="AK86" s="3" t="e">
        <f>+INDEX(Rawdata!$D$1:$F$701,MATCH('Sorted Data'!AK$1&amp;'Sorted Data'!$E86,Rawdata!$D$1:$D$701,FALSE),MATCH('Sorted Data'!$D86,Rawdata!$D$1:$F$1,FALSE))</f>
        <v>#N/A</v>
      </c>
      <c r="AL86" s="3" t="e">
        <f>+INDEX(Rawdata!$D$1:$F$701,MATCH('Sorted Data'!AL$1&amp;'Sorted Data'!$E86,Rawdata!$D$1:$D$701,FALSE),MATCH('Sorted Data'!$D86,Rawdata!$D$1:$F$1,FALSE))</f>
        <v>#N/A</v>
      </c>
      <c r="AM86" s="3" t="e">
        <f>+INDEX(Rawdata!$D$1:$F$701,MATCH('Sorted Data'!AM$1&amp;'Sorted Data'!$E86,Rawdata!$D$1:$D$701,FALSE),MATCH('Sorted Data'!$D86,Rawdata!$D$1:$F$1,FALSE))</f>
        <v>#N/A</v>
      </c>
      <c r="AN86" s="3" t="e">
        <f>+INDEX(Rawdata!$D$1:$F$701,MATCH('Sorted Data'!AN$1&amp;'Sorted Data'!$E86,Rawdata!$D$1:$D$701,FALSE),MATCH('Sorted Data'!$D86,Rawdata!$D$1:$F$1,FALSE))</f>
        <v>#N/A</v>
      </c>
      <c r="AO86" s="3" t="e">
        <f>+INDEX(Rawdata!$D$1:$F$701,MATCH('Sorted Data'!AO$1&amp;'Sorted Data'!$E86,Rawdata!$D$1:$D$701,FALSE),MATCH('Sorted Data'!$D86,Rawdata!$D$1:$F$1,FALSE))</f>
        <v>#N/A</v>
      </c>
      <c r="AP86" s="3" t="e">
        <f>+INDEX(Rawdata!$D$1:$F$701,MATCH('Sorted Data'!AP$1&amp;'Sorted Data'!$E86,Rawdata!$D$1:$D$701,FALSE),MATCH('Sorted Data'!$D86,Rawdata!$D$1:$F$1,FALSE))</f>
        <v>#N/A</v>
      </c>
      <c r="AQ86" s="3" t="e">
        <f>+INDEX(Rawdata!$D$1:$F$701,MATCH('Sorted Data'!AQ$1&amp;'Sorted Data'!$E86,Rawdata!$D$1:$D$701,FALSE),MATCH('Sorted Data'!$D86,Rawdata!$D$1:$F$1,FALSE))</f>
        <v>#N/A</v>
      </c>
      <c r="AR86" s="3" t="e">
        <f>+INDEX(Rawdata!$D$1:$F$701,MATCH('Sorted Data'!AR$1&amp;'Sorted Data'!$E86,Rawdata!$D$1:$D$701,FALSE),MATCH('Sorted Data'!$D86,Rawdata!$D$1:$F$1,FALSE))</f>
        <v>#N/A</v>
      </c>
      <c r="AS86" s="3" t="e">
        <f>+INDEX(Rawdata!$D$1:$F$701,MATCH('Sorted Data'!AS$1&amp;'Sorted Data'!$E86,Rawdata!$D$1:$D$701,FALSE),MATCH('Sorted Data'!$D86,Rawdata!$D$1:$F$1,FALSE))</f>
        <v>#N/A</v>
      </c>
      <c r="AT86" s="3" t="e">
        <f>+INDEX(Rawdata!$D$1:$F$701,MATCH('Sorted Data'!AT$1&amp;'Sorted Data'!$E86,Rawdata!$D$1:$D$701,FALSE),MATCH('Sorted Data'!$D86,Rawdata!$D$1:$F$1,FALSE))</f>
        <v>#N/A</v>
      </c>
      <c r="AU86" s="3" t="e">
        <f>+INDEX(Rawdata!$D$1:$F$701,MATCH('Sorted Data'!AU$1&amp;'Sorted Data'!$E86,Rawdata!$D$1:$D$701,FALSE),MATCH('Sorted Data'!$D86,Rawdata!$D$1:$F$1,FALSE))</f>
        <v>#N/A</v>
      </c>
      <c r="AV86" s="3" t="e">
        <f>+INDEX(Rawdata!$D$1:$F$701,MATCH('Sorted Data'!AV$1&amp;'Sorted Data'!$E86,Rawdata!$D$1:$D$701,FALSE),MATCH('Sorted Data'!$D86,Rawdata!$D$1:$F$1,FALSE))</f>
        <v>#N/A</v>
      </c>
      <c r="AW86" s="3" t="e">
        <f>+INDEX(Rawdata!$D$1:$F$701,MATCH('Sorted Data'!AW$1&amp;'Sorted Data'!$E86,Rawdata!$D$1:$D$701,FALSE),MATCH('Sorted Data'!$D86,Rawdata!$D$1:$F$1,FALSE))</f>
        <v>#N/A</v>
      </c>
      <c r="AX86" s="3" t="e">
        <f>+INDEX(Rawdata!$D$1:$F$701,MATCH('Sorted Data'!AX$1&amp;'Sorted Data'!$E86,Rawdata!$D$1:$D$701,FALSE),MATCH('Sorted Data'!$D86,Rawdata!$D$1:$F$1,FALSE))</f>
        <v>#N/A</v>
      </c>
      <c r="AY86" s="3" t="e">
        <f>+INDEX(Rawdata!$D$1:$F$701,MATCH('Sorted Data'!AY$1&amp;'Sorted Data'!$E86,Rawdata!$D$1:$D$701,FALSE),MATCH('Sorted Data'!$D86,Rawdata!$D$1:$F$1,FALSE))</f>
        <v>#N/A</v>
      </c>
      <c r="AZ86" s="3" t="e">
        <f>+INDEX(Rawdata!$D$1:$F$701,MATCH('Sorted Data'!AZ$1&amp;'Sorted Data'!$E86,Rawdata!$D$1:$D$701,FALSE),MATCH('Sorted Data'!$D86,Rawdata!$D$1:$F$1,FALSE))</f>
        <v>#N/A</v>
      </c>
      <c r="BA86" s="3" t="e">
        <f>+INDEX(Rawdata!$D$1:$F$701,MATCH('Sorted Data'!BA$1&amp;'Sorted Data'!$E86,Rawdata!$D$1:$D$701,FALSE),MATCH('Sorted Data'!$D86,Rawdata!$D$1:$F$1,FALSE))</f>
        <v>#N/A</v>
      </c>
      <c r="BB86" s="3" t="e">
        <f>+INDEX(Rawdata!$D$1:$F$701,MATCH('Sorted Data'!BB$1&amp;'Sorted Data'!$E86,Rawdata!$D$1:$D$701,FALSE),MATCH('Sorted Data'!$D86,Rawdata!$D$1:$F$1,FALSE))</f>
        <v>#N/A</v>
      </c>
      <c r="BC86" s="3" t="e">
        <f>+INDEX(Rawdata!$D$1:$F$701,MATCH('Sorted Data'!BC$1&amp;'Sorted Data'!$E86,Rawdata!$D$1:$D$701,FALSE),MATCH('Sorted Data'!$D86,Rawdata!$D$1:$F$1,FALSE))</f>
        <v>#N/A</v>
      </c>
      <c r="BD86" s="3" t="e">
        <f>+INDEX(Rawdata!$D$1:$F$701,MATCH('Sorted Data'!BD$1&amp;'Sorted Data'!$E86,Rawdata!$D$1:$D$701,FALSE),MATCH('Sorted Data'!$D86,Rawdata!$D$1:$F$1,FALSE))</f>
        <v>#N/A</v>
      </c>
      <c r="BE86" s="3" t="e">
        <f>+INDEX(Rawdata!$D$1:$F$701,MATCH('Sorted Data'!BE$1&amp;'Sorted Data'!$E86,Rawdata!$D$1:$D$701,FALSE),MATCH('Sorted Data'!$D86,Rawdata!$D$1:$F$1,FALSE))</f>
        <v>#N/A</v>
      </c>
      <c r="BF86" s="3" t="e">
        <f>+INDEX(Rawdata!$D$1:$F$701,MATCH('Sorted Data'!BF$1&amp;'Sorted Data'!$E86,Rawdata!$D$1:$D$701,FALSE),MATCH('Sorted Data'!$D86,Rawdata!$D$1:$F$1,FALSE))</f>
        <v>#N/A</v>
      </c>
      <c r="BG86" s="3" t="e">
        <f>+INDEX(Rawdata!$D$1:$F$701,MATCH('Sorted Data'!BG$1&amp;'Sorted Data'!$E86,Rawdata!$D$1:$D$701,FALSE),MATCH('Sorted Data'!$D86,Rawdata!$D$1:$F$1,FALSE))</f>
        <v>#N/A</v>
      </c>
      <c r="BH86" s="3" t="e">
        <f>+INDEX(Rawdata!$D$1:$F$701,MATCH('Sorted Data'!BH$1&amp;'Sorted Data'!$E86,Rawdata!$D$1:$D$701,FALSE),MATCH('Sorted Data'!$D86,Rawdata!$D$1:$F$1,FALSE))</f>
        <v>#N/A</v>
      </c>
      <c r="BI86" s="3" t="e">
        <f>+INDEX(Rawdata!$D$1:$F$701,MATCH('Sorted Data'!BI$1&amp;'Sorted Data'!$E86,Rawdata!$D$1:$D$701,FALSE),MATCH('Sorted Data'!$D86,Rawdata!$D$1:$F$1,FALSE))</f>
        <v>#N/A</v>
      </c>
      <c r="BJ86" s="3" t="e">
        <f>+INDEX(Rawdata!$D$1:$F$701,MATCH('Sorted Data'!BJ$1&amp;'Sorted Data'!$E86,Rawdata!$D$1:$D$701,FALSE),MATCH('Sorted Data'!$D86,Rawdata!$D$1:$F$1,FALSE))</f>
        <v>#N/A</v>
      </c>
    </row>
    <row r="87" spans="2:62" x14ac:dyDescent="0.2">
      <c r="B87" t="str">
        <f>+B79</f>
        <v>Castle doctrine law?</v>
      </c>
      <c r="C87">
        <f t="shared" si="4"/>
        <v>1</v>
      </c>
      <c r="D87" t="s">
        <v>2</v>
      </c>
      <c r="E87" s="6" t="s">
        <v>240</v>
      </c>
      <c r="F87" s="11" t="str">
        <f t="shared" si="5"/>
        <v>Castle doctrine law?Handguns</v>
      </c>
      <c r="G87" s="3" t="e">
        <f>+INDEX(Rawdata!$D$1:$F$701,MATCH('Sorted Data'!G$1&amp;'Sorted Data'!$E87,Rawdata!$D$1:$D$701,FALSE),MATCH('Sorted Data'!$D87,Rawdata!$D$1:$F$1,FALSE))</f>
        <v>#N/A</v>
      </c>
      <c r="H87" s="3" t="e">
        <f>+INDEX(Rawdata!$D$1:$F$701,MATCH('Sorted Data'!H$1&amp;'Sorted Data'!$E87,Rawdata!$D$1:$D$701,FALSE),MATCH('Sorted Data'!$D87,Rawdata!$D$1:$F$1,FALSE))</f>
        <v>#N/A</v>
      </c>
      <c r="I87" s="3" t="e">
        <f>+INDEX(Rawdata!$D$1:$F$701,MATCH('Sorted Data'!I$1&amp;'Sorted Data'!$E87,Rawdata!$D$1:$D$701,FALSE),MATCH('Sorted Data'!$D87,Rawdata!$D$1:$F$1,FALSE))</f>
        <v>#N/A</v>
      </c>
      <c r="J87" s="3" t="e">
        <f>+INDEX(Rawdata!$D$1:$F$701,MATCH('Sorted Data'!J$1&amp;'Sorted Data'!$E87,Rawdata!$D$1:$D$701,FALSE),MATCH('Sorted Data'!$D87,Rawdata!$D$1:$F$1,FALSE))</f>
        <v>#N/A</v>
      </c>
      <c r="K87" s="3" t="e">
        <f>+INDEX(Rawdata!$D$1:$F$701,MATCH('Sorted Data'!K$1&amp;'Sorted Data'!$E87,Rawdata!$D$1:$D$701,FALSE),MATCH('Sorted Data'!$D87,Rawdata!$D$1:$F$1,FALSE))</f>
        <v>#N/A</v>
      </c>
      <c r="L87" s="3" t="e">
        <f>+INDEX(Rawdata!$D$1:$F$701,MATCH('Sorted Data'!L$1&amp;'Sorted Data'!$E87,Rawdata!$D$1:$D$701,FALSE),MATCH('Sorted Data'!$D87,Rawdata!$D$1:$F$1,FALSE))</f>
        <v>#N/A</v>
      </c>
      <c r="M87" s="3" t="e">
        <f>+INDEX(Rawdata!$D$1:$F$701,MATCH('Sorted Data'!M$1&amp;'Sorted Data'!$E87,Rawdata!$D$1:$D$701,FALSE),MATCH('Sorted Data'!$D87,Rawdata!$D$1:$F$1,FALSE))</f>
        <v>#N/A</v>
      </c>
      <c r="N87" s="3" t="e">
        <f>+INDEX(Rawdata!$D$1:$F$701,MATCH('Sorted Data'!N$1&amp;'Sorted Data'!$E87,Rawdata!$D$1:$D$701,FALSE),MATCH('Sorted Data'!$D87,Rawdata!$D$1:$F$1,FALSE))</f>
        <v>#N/A</v>
      </c>
      <c r="O87" s="3" t="e">
        <f>+INDEX(Rawdata!$D$1:$F$701,MATCH('Sorted Data'!O$1&amp;'Sorted Data'!$E87,Rawdata!$D$1:$D$701,FALSE),MATCH('Sorted Data'!$D87,Rawdata!$D$1:$F$1,FALSE))</f>
        <v>#N/A</v>
      </c>
      <c r="P87" s="3" t="e">
        <f>+INDEX(Rawdata!$D$1:$F$701,MATCH('Sorted Data'!P$1&amp;'Sorted Data'!$E87,Rawdata!$D$1:$D$701,FALSE),MATCH('Sorted Data'!$D87,Rawdata!$D$1:$F$1,FALSE))</f>
        <v>#N/A</v>
      </c>
      <c r="Q87" s="3" t="e">
        <f>+INDEX(Rawdata!$D$1:$F$701,MATCH('Sorted Data'!Q$1&amp;'Sorted Data'!$E87,Rawdata!$D$1:$D$701,FALSE),MATCH('Sorted Data'!$D87,Rawdata!$D$1:$F$1,FALSE))</f>
        <v>#N/A</v>
      </c>
      <c r="R87" s="3" t="e">
        <f>+INDEX(Rawdata!$D$1:$F$701,MATCH('Sorted Data'!R$1&amp;'Sorted Data'!$E87,Rawdata!$D$1:$D$701,FALSE),MATCH('Sorted Data'!$D87,Rawdata!$D$1:$F$1,FALSE))</f>
        <v>#N/A</v>
      </c>
      <c r="S87" s="3" t="e">
        <f>+INDEX(Rawdata!$D$1:$F$701,MATCH('Sorted Data'!S$1&amp;'Sorted Data'!$E87,Rawdata!$D$1:$D$701,FALSE),MATCH('Sorted Data'!$D87,Rawdata!$D$1:$F$1,FALSE))</f>
        <v>#N/A</v>
      </c>
      <c r="T87" s="3" t="str">
        <f>+INDEX(Rawdata!$D$1:$F$701,MATCH('Sorted Data'!T$1&amp;'Sorted Data'!$E87,Rawdata!$D$1:$D$701,FALSE),MATCH('Sorted Data'!$D87,Rawdata!$D$1:$F$1,FALSE))</f>
        <v>Partial</v>
      </c>
      <c r="U87" s="3" t="e">
        <f>+INDEX(Rawdata!$D$1:$F$701,MATCH('Sorted Data'!U$1&amp;'Sorted Data'!$E87,Rawdata!$D$1:$D$701,FALSE),MATCH('Sorted Data'!$D87,Rawdata!$D$1:$F$1,FALSE))</f>
        <v>#N/A</v>
      </c>
      <c r="V87" s="3" t="e">
        <f>+INDEX(Rawdata!$D$1:$F$701,MATCH('Sorted Data'!V$1&amp;'Sorted Data'!$E87,Rawdata!$D$1:$D$701,FALSE),MATCH('Sorted Data'!$D87,Rawdata!$D$1:$F$1,FALSE))</f>
        <v>#N/A</v>
      </c>
      <c r="W87" s="3" t="e">
        <f>+INDEX(Rawdata!$D$1:$F$701,MATCH('Sorted Data'!W$1&amp;'Sorted Data'!$E87,Rawdata!$D$1:$D$701,FALSE),MATCH('Sorted Data'!$D87,Rawdata!$D$1:$F$1,FALSE))</f>
        <v>#N/A</v>
      </c>
      <c r="X87" s="3" t="e">
        <f>+INDEX(Rawdata!$D$1:$F$701,MATCH('Sorted Data'!X$1&amp;'Sorted Data'!$E87,Rawdata!$D$1:$D$701,FALSE),MATCH('Sorted Data'!$D87,Rawdata!$D$1:$F$1,FALSE))</f>
        <v>#N/A</v>
      </c>
      <c r="Y87" s="3" t="e">
        <f>+INDEX(Rawdata!$D$1:$F$701,MATCH('Sorted Data'!Y$1&amp;'Sorted Data'!$E87,Rawdata!$D$1:$D$701,FALSE),MATCH('Sorted Data'!$D87,Rawdata!$D$1:$F$1,FALSE))</f>
        <v>#N/A</v>
      </c>
      <c r="Z87" s="3" t="e">
        <f>+INDEX(Rawdata!$D$1:$F$701,MATCH('Sorted Data'!Z$1&amp;'Sorted Data'!$E87,Rawdata!$D$1:$D$701,FALSE),MATCH('Sorted Data'!$D87,Rawdata!$D$1:$F$1,FALSE))</f>
        <v>#N/A</v>
      </c>
      <c r="AA87" s="3" t="e">
        <f>+INDEX(Rawdata!$D$1:$F$701,MATCH('Sorted Data'!AA$1&amp;'Sorted Data'!$E87,Rawdata!$D$1:$D$701,FALSE),MATCH('Sorted Data'!$D87,Rawdata!$D$1:$F$1,FALSE))</f>
        <v>#N/A</v>
      </c>
      <c r="AB87" s="3" t="e">
        <f>+INDEX(Rawdata!$D$1:$F$701,MATCH('Sorted Data'!AB$1&amp;'Sorted Data'!$E87,Rawdata!$D$1:$D$701,FALSE),MATCH('Sorted Data'!$D87,Rawdata!$D$1:$F$1,FALSE))</f>
        <v>#N/A</v>
      </c>
      <c r="AC87" s="3" t="e">
        <f>+INDEX(Rawdata!$D$1:$F$701,MATCH('Sorted Data'!AC$1&amp;'Sorted Data'!$E87,Rawdata!$D$1:$D$701,FALSE),MATCH('Sorted Data'!$D87,Rawdata!$D$1:$F$1,FALSE))</f>
        <v>#N/A</v>
      </c>
      <c r="AD87" s="3" t="e">
        <f>+INDEX(Rawdata!$D$1:$F$701,MATCH('Sorted Data'!AD$1&amp;'Sorted Data'!$E87,Rawdata!$D$1:$D$701,FALSE),MATCH('Sorted Data'!$D87,Rawdata!$D$1:$F$1,FALSE))</f>
        <v>#N/A</v>
      </c>
      <c r="AE87" s="3" t="e">
        <f>+INDEX(Rawdata!$D$1:$F$701,MATCH('Sorted Data'!AE$1&amp;'Sorted Data'!$E87,Rawdata!$D$1:$D$701,FALSE),MATCH('Sorted Data'!$D87,Rawdata!$D$1:$F$1,FALSE))</f>
        <v>#N/A</v>
      </c>
      <c r="AF87" s="3" t="e">
        <f>+INDEX(Rawdata!$D$1:$F$701,MATCH('Sorted Data'!AF$1&amp;'Sorted Data'!$E87,Rawdata!$D$1:$D$701,FALSE),MATCH('Sorted Data'!$D87,Rawdata!$D$1:$F$1,FALSE))</f>
        <v>#N/A</v>
      </c>
      <c r="AG87" s="3" t="e">
        <f>+INDEX(Rawdata!$D$1:$F$701,MATCH('Sorted Data'!AG$1&amp;'Sorted Data'!$E87,Rawdata!$D$1:$D$701,FALSE),MATCH('Sorted Data'!$D87,Rawdata!$D$1:$F$1,FALSE))</f>
        <v>#N/A</v>
      </c>
      <c r="AH87" s="3" t="e">
        <f>+INDEX(Rawdata!$D$1:$F$701,MATCH('Sorted Data'!AH$1&amp;'Sorted Data'!$E87,Rawdata!$D$1:$D$701,FALSE),MATCH('Sorted Data'!$D87,Rawdata!$D$1:$F$1,FALSE))</f>
        <v>#N/A</v>
      </c>
      <c r="AI87" s="3" t="e">
        <f>+INDEX(Rawdata!$D$1:$F$701,MATCH('Sorted Data'!AI$1&amp;'Sorted Data'!$E87,Rawdata!$D$1:$D$701,FALSE),MATCH('Sorted Data'!$D87,Rawdata!$D$1:$F$1,FALSE))</f>
        <v>#N/A</v>
      </c>
      <c r="AJ87" s="3" t="e">
        <f>+INDEX(Rawdata!$D$1:$F$701,MATCH('Sorted Data'!AJ$1&amp;'Sorted Data'!$E87,Rawdata!$D$1:$D$701,FALSE),MATCH('Sorted Data'!$D87,Rawdata!$D$1:$F$1,FALSE))</f>
        <v>#N/A</v>
      </c>
      <c r="AK87" s="3" t="e">
        <f>+INDEX(Rawdata!$D$1:$F$701,MATCH('Sorted Data'!AK$1&amp;'Sorted Data'!$E87,Rawdata!$D$1:$D$701,FALSE),MATCH('Sorted Data'!$D87,Rawdata!$D$1:$F$1,FALSE))</f>
        <v>#N/A</v>
      </c>
      <c r="AL87" s="3" t="e">
        <f>+INDEX(Rawdata!$D$1:$F$701,MATCH('Sorted Data'!AL$1&amp;'Sorted Data'!$E87,Rawdata!$D$1:$D$701,FALSE),MATCH('Sorted Data'!$D87,Rawdata!$D$1:$F$1,FALSE))</f>
        <v>#N/A</v>
      </c>
      <c r="AM87" s="3" t="e">
        <f>+INDEX(Rawdata!$D$1:$F$701,MATCH('Sorted Data'!AM$1&amp;'Sorted Data'!$E87,Rawdata!$D$1:$D$701,FALSE),MATCH('Sorted Data'!$D87,Rawdata!$D$1:$F$1,FALSE))</f>
        <v>#N/A</v>
      </c>
      <c r="AN87" s="3" t="e">
        <f>+INDEX(Rawdata!$D$1:$F$701,MATCH('Sorted Data'!AN$1&amp;'Sorted Data'!$E87,Rawdata!$D$1:$D$701,FALSE),MATCH('Sorted Data'!$D87,Rawdata!$D$1:$F$1,FALSE))</f>
        <v>#N/A</v>
      </c>
      <c r="AO87" s="3" t="e">
        <f>+INDEX(Rawdata!$D$1:$F$701,MATCH('Sorted Data'!AO$1&amp;'Sorted Data'!$E87,Rawdata!$D$1:$D$701,FALSE),MATCH('Sorted Data'!$D87,Rawdata!$D$1:$F$1,FALSE))</f>
        <v>#N/A</v>
      </c>
      <c r="AP87" s="3" t="e">
        <f>+INDEX(Rawdata!$D$1:$F$701,MATCH('Sorted Data'!AP$1&amp;'Sorted Data'!$E87,Rawdata!$D$1:$D$701,FALSE),MATCH('Sorted Data'!$D87,Rawdata!$D$1:$F$1,FALSE))</f>
        <v>#N/A</v>
      </c>
      <c r="AQ87" s="3" t="e">
        <f>+INDEX(Rawdata!$D$1:$F$701,MATCH('Sorted Data'!AQ$1&amp;'Sorted Data'!$E87,Rawdata!$D$1:$D$701,FALSE),MATCH('Sorted Data'!$D87,Rawdata!$D$1:$F$1,FALSE))</f>
        <v>#N/A</v>
      </c>
      <c r="AR87" s="3" t="e">
        <f>+INDEX(Rawdata!$D$1:$F$701,MATCH('Sorted Data'!AR$1&amp;'Sorted Data'!$E87,Rawdata!$D$1:$D$701,FALSE),MATCH('Sorted Data'!$D87,Rawdata!$D$1:$F$1,FALSE))</f>
        <v>#N/A</v>
      </c>
      <c r="AS87" s="3" t="e">
        <f>+INDEX(Rawdata!$D$1:$F$701,MATCH('Sorted Data'!AS$1&amp;'Sorted Data'!$E87,Rawdata!$D$1:$D$701,FALSE),MATCH('Sorted Data'!$D87,Rawdata!$D$1:$F$1,FALSE))</f>
        <v>#N/A</v>
      </c>
      <c r="AT87" s="3" t="e">
        <f>+INDEX(Rawdata!$D$1:$F$701,MATCH('Sorted Data'!AT$1&amp;'Sorted Data'!$E87,Rawdata!$D$1:$D$701,FALSE),MATCH('Sorted Data'!$D87,Rawdata!$D$1:$F$1,FALSE))</f>
        <v>#N/A</v>
      </c>
      <c r="AU87" s="3" t="e">
        <f>+INDEX(Rawdata!$D$1:$F$701,MATCH('Sorted Data'!AU$1&amp;'Sorted Data'!$E87,Rawdata!$D$1:$D$701,FALSE),MATCH('Sorted Data'!$D87,Rawdata!$D$1:$F$1,FALSE))</f>
        <v>#N/A</v>
      </c>
      <c r="AV87" s="3" t="e">
        <f>+INDEX(Rawdata!$D$1:$F$701,MATCH('Sorted Data'!AV$1&amp;'Sorted Data'!$E87,Rawdata!$D$1:$D$701,FALSE),MATCH('Sorted Data'!$D87,Rawdata!$D$1:$F$1,FALSE))</f>
        <v>#N/A</v>
      </c>
      <c r="AW87" s="3" t="e">
        <f>+INDEX(Rawdata!$D$1:$F$701,MATCH('Sorted Data'!AW$1&amp;'Sorted Data'!$E87,Rawdata!$D$1:$D$701,FALSE),MATCH('Sorted Data'!$D87,Rawdata!$D$1:$F$1,FALSE))</f>
        <v>#N/A</v>
      </c>
      <c r="AX87" s="3" t="e">
        <f>+INDEX(Rawdata!$D$1:$F$701,MATCH('Sorted Data'!AX$1&amp;'Sorted Data'!$E87,Rawdata!$D$1:$D$701,FALSE),MATCH('Sorted Data'!$D87,Rawdata!$D$1:$F$1,FALSE))</f>
        <v>#N/A</v>
      </c>
      <c r="AY87" s="3" t="e">
        <f>+INDEX(Rawdata!$D$1:$F$701,MATCH('Sorted Data'!AY$1&amp;'Sorted Data'!$E87,Rawdata!$D$1:$D$701,FALSE),MATCH('Sorted Data'!$D87,Rawdata!$D$1:$F$1,FALSE))</f>
        <v>#N/A</v>
      </c>
      <c r="AZ87" s="3" t="e">
        <f>+INDEX(Rawdata!$D$1:$F$701,MATCH('Sorted Data'!AZ$1&amp;'Sorted Data'!$E87,Rawdata!$D$1:$D$701,FALSE),MATCH('Sorted Data'!$D87,Rawdata!$D$1:$F$1,FALSE))</f>
        <v>#N/A</v>
      </c>
      <c r="BA87" s="3" t="e">
        <f>+INDEX(Rawdata!$D$1:$F$701,MATCH('Sorted Data'!BA$1&amp;'Sorted Data'!$E87,Rawdata!$D$1:$D$701,FALSE),MATCH('Sorted Data'!$D87,Rawdata!$D$1:$F$1,FALSE))</f>
        <v>#N/A</v>
      </c>
      <c r="BB87" s="3" t="e">
        <f>+INDEX(Rawdata!$D$1:$F$701,MATCH('Sorted Data'!BB$1&amp;'Sorted Data'!$E87,Rawdata!$D$1:$D$701,FALSE),MATCH('Sorted Data'!$D87,Rawdata!$D$1:$F$1,FALSE))</f>
        <v>#N/A</v>
      </c>
      <c r="BC87" s="3" t="e">
        <f>+INDEX(Rawdata!$D$1:$F$701,MATCH('Sorted Data'!BC$1&amp;'Sorted Data'!$E87,Rawdata!$D$1:$D$701,FALSE),MATCH('Sorted Data'!$D87,Rawdata!$D$1:$F$1,FALSE))</f>
        <v>#N/A</v>
      </c>
      <c r="BD87" s="3" t="e">
        <f>+INDEX(Rawdata!$D$1:$F$701,MATCH('Sorted Data'!BD$1&amp;'Sorted Data'!$E87,Rawdata!$D$1:$D$701,FALSE),MATCH('Sorted Data'!$D87,Rawdata!$D$1:$F$1,FALSE))</f>
        <v>#N/A</v>
      </c>
      <c r="BE87" s="3" t="e">
        <f>+INDEX(Rawdata!$D$1:$F$701,MATCH('Sorted Data'!BE$1&amp;'Sorted Data'!$E87,Rawdata!$D$1:$D$701,FALSE),MATCH('Sorted Data'!$D87,Rawdata!$D$1:$F$1,FALSE))</f>
        <v>#N/A</v>
      </c>
      <c r="BF87" s="3" t="e">
        <f>+INDEX(Rawdata!$D$1:$F$701,MATCH('Sorted Data'!BF$1&amp;'Sorted Data'!$E87,Rawdata!$D$1:$D$701,FALSE),MATCH('Sorted Data'!$D87,Rawdata!$D$1:$F$1,FALSE))</f>
        <v>#N/A</v>
      </c>
      <c r="BG87" s="3" t="e">
        <f>+INDEX(Rawdata!$D$1:$F$701,MATCH('Sorted Data'!BG$1&amp;'Sorted Data'!$E87,Rawdata!$D$1:$D$701,FALSE),MATCH('Sorted Data'!$D87,Rawdata!$D$1:$F$1,FALSE))</f>
        <v>#N/A</v>
      </c>
      <c r="BH87" s="3" t="e">
        <f>+INDEX(Rawdata!$D$1:$F$701,MATCH('Sorted Data'!BH$1&amp;'Sorted Data'!$E87,Rawdata!$D$1:$D$701,FALSE),MATCH('Sorted Data'!$D87,Rawdata!$D$1:$F$1,FALSE))</f>
        <v>#N/A</v>
      </c>
      <c r="BI87" s="3" t="e">
        <f>+INDEX(Rawdata!$D$1:$F$701,MATCH('Sorted Data'!BI$1&amp;'Sorted Data'!$E87,Rawdata!$D$1:$D$701,FALSE),MATCH('Sorted Data'!$D87,Rawdata!$D$1:$F$1,FALSE))</f>
        <v>#N/A</v>
      </c>
      <c r="BJ87" s="3" t="e">
        <f>+INDEX(Rawdata!$D$1:$F$701,MATCH('Sorted Data'!BJ$1&amp;'Sorted Data'!$E87,Rawdata!$D$1:$D$701,FALSE),MATCH('Sorted Data'!$D87,Rawdata!$D$1:$F$1,FALSE))</f>
        <v>#N/A</v>
      </c>
    </row>
    <row r="88" spans="2:62" x14ac:dyDescent="0.2">
      <c r="B88" t="s">
        <v>35</v>
      </c>
      <c r="C88">
        <f t="shared" si="4"/>
        <v>2</v>
      </c>
      <c r="D88" t="s">
        <v>2</v>
      </c>
      <c r="E88" s="6" t="s">
        <v>358</v>
      </c>
      <c r="F88" s="11" t="str">
        <f t="shared" si="5"/>
        <v>Peaceable Journey laws?Handguns</v>
      </c>
      <c r="G88" s="3" t="e">
        <f>+INDEX(Rawdata!$D$1:$F$701,MATCH('Sorted Data'!G$1&amp;'Sorted Data'!$E88,Rawdata!$D$1:$D$701,FALSE),MATCH('Sorted Data'!$D88,Rawdata!$D$1:$F$1,FALSE))</f>
        <v>#N/A</v>
      </c>
      <c r="H88" s="3" t="e">
        <f>+INDEX(Rawdata!$D$1:$F$701,MATCH('Sorted Data'!H$1&amp;'Sorted Data'!$E88,Rawdata!$D$1:$D$701,FALSE),MATCH('Sorted Data'!$D88,Rawdata!$D$1:$F$1,FALSE))</f>
        <v>#N/A</v>
      </c>
      <c r="I88" s="3" t="e">
        <f>+INDEX(Rawdata!$D$1:$F$701,MATCH('Sorted Data'!I$1&amp;'Sorted Data'!$E88,Rawdata!$D$1:$D$701,FALSE),MATCH('Sorted Data'!$D88,Rawdata!$D$1:$F$1,FALSE))</f>
        <v>#N/A</v>
      </c>
      <c r="J88" s="3" t="e">
        <f>+INDEX(Rawdata!$D$1:$F$701,MATCH('Sorted Data'!J$1&amp;'Sorted Data'!$E88,Rawdata!$D$1:$D$701,FALSE),MATCH('Sorted Data'!$D88,Rawdata!$D$1:$F$1,FALSE))</f>
        <v>#N/A</v>
      </c>
      <c r="K88" s="3" t="e">
        <f>+INDEX(Rawdata!$D$1:$F$701,MATCH('Sorted Data'!K$1&amp;'Sorted Data'!$E88,Rawdata!$D$1:$D$701,FALSE),MATCH('Sorted Data'!$D88,Rawdata!$D$1:$F$1,FALSE))</f>
        <v>#N/A</v>
      </c>
      <c r="L88" s="3" t="e">
        <f>+INDEX(Rawdata!$D$1:$F$701,MATCH('Sorted Data'!L$1&amp;'Sorted Data'!$E88,Rawdata!$D$1:$D$701,FALSE),MATCH('Sorted Data'!$D88,Rawdata!$D$1:$F$1,FALSE))</f>
        <v>#N/A</v>
      </c>
      <c r="M88" s="3" t="e">
        <f>+INDEX(Rawdata!$D$1:$F$701,MATCH('Sorted Data'!M$1&amp;'Sorted Data'!$E88,Rawdata!$D$1:$D$701,FALSE),MATCH('Sorted Data'!$D88,Rawdata!$D$1:$F$1,FALSE))</f>
        <v>#N/A</v>
      </c>
      <c r="N88" s="3" t="e">
        <f>+INDEX(Rawdata!$D$1:$F$701,MATCH('Sorted Data'!N$1&amp;'Sorted Data'!$E88,Rawdata!$D$1:$D$701,FALSE),MATCH('Sorted Data'!$D88,Rawdata!$D$1:$F$1,FALSE))</f>
        <v>#N/A</v>
      </c>
      <c r="O88" s="3" t="e">
        <f>+INDEX(Rawdata!$D$1:$F$701,MATCH('Sorted Data'!O$1&amp;'Sorted Data'!$E88,Rawdata!$D$1:$D$701,FALSE),MATCH('Sorted Data'!$D88,Rawdata!$D$1:$F$1,FALSE))</f>
        <v>#N/A</v>
      </c>
      <c r="P88" s="3" t="e">
        <f>+INDEX(Rawdata!$D$1:$F$701,MATCH('Sorted Data'!P$1&amp;'Sorted Data'!$E88,Rawdata!$D$1:$D$701,FALSE),MATCH('Sorted Data'!$D88,Rawdata!$D$1:$F$1,FALSE))</f>
        <v>#N/A</v>
      </c>
      <c r="Q88" s="3" t="e">
        <f>+INDEX(Rawdata!$D$1:$F$701,MATCH('Sorted Data'!Q$1&amp;'Sorted Data'!$E88,Rawdata!$D$1:$D$701,FALSE),MATCH('Sorted Data'!$D88,Rawdata!$D$1:$F$1,FALSE))</f>
        <v>#N/A</v>
      </c>
      <c r="R88" s="3" t="e">
        <f>+INDEX(Rawdata!$D$1:$F$701,MATCH('Sorted Data'!R$1&amp;'Sorted Data'!$E88,Rawdata!$D$1:$D$701,FALSE),MATCH('Sorted Data'!$D88,Rawdata!$D$1:$F$1,FALSE))</f>
        <v>#N/A</v>
      </c>
      <c r="S88" s="3" t="e">
        <f>+INDEX(Rawdata!$D$1:$F$701,MATCH('Sorted Data'!S$1&amp;'Sorted Data'!$E88,Rawdata!$D$1:$D$701,FALSE),MATCH('Sorted Data'!$D88,Rawdata!$D$1:$F$1,FALSE))</f>
        <v>#N/A</v>
      </c>
      <c r="T88" s="3" t="e">
        <f>+INDEX(Rawdata!$D$1:$F$701,MATCH('Sorted Data'!T$1&amp;'Sorted Data'!$E88,Rawdata!$D$1:$D$701,FALSE),MATCH('Sorted Data'!$D88,Rawdata!$D$1:$F$1,FALSE))</f>
        <v>#N/A</v>
      </c>
      <c r="U88" s="3" t="e">
        <f>+INDEX(Rawdata!$D$1:$F$701,MATCH('Sorted Data'!U$1&amp;'Sorted Data'!$E88,Rawdata!$D$1:$D$701,FALSE),MATCH('Sorted Data'!$D88,Rawdata!$D$1:$F$1,FALSE))</f>
        <v>#N/A</v>
      </c>
      <c r="V88" s="3" t="e">
        <f>+INDEX(Rawdata!$D$1:$F$701,MATCH('Sorted Data'!V$1&amp;'Sorted Data'!$E88,Rawdata!$D$1:$D$701,FALSE),MATCH('Sorted Data'!$D88,Rawdata!$D$1:$F$1,FALSE))</f>
        <v>#N/A</v>
      </c>
      <c r="W88" s="3" t="e">
        <f>+INDEX(Rawdata!$D$1:$F$701,MATCH('Sorted Data'!W$1&amp;'Sorted Data'!$E88,Rawdata!$D$1:$D$701,FALSE),MATCH('Sorted Data'!$D88,Rawdata!$D$1:$F$1,FALSE))</f>
        <v>#N/A</v>
      </c>
      <c r="X88" s="3" t="e">
        <f>+INDEX(Rawdata!$D$1:$F$701,MATCH('Sorted Data'!X$1&amp;'Sorted Data'!$E88,Rawdata!$D$1:$D$701,FALSE),MATCH('Sorted Data'!$D88,Rawdata!$D$1:$F$1,FALSE))</f>
        <v>#N/A</v>
      </c>
      <c r="Y88" s="3" t="e">
        <f>+INDEX(Rawdata!$D$1:$F$701,MATCH('Sorted Data'!Y$1&amp;'Sorted Data'!$E88,Rawdata!$D$1:$D$701,FALSE),MATCH('Sorted Data'!$D88,Rawdata!$D$1:$F$1,FALSE))</f>
        <v>#N/A</v>
      </c>
      <c r="Z88" s="3" t="e">
        <f>+INDEX(Rawdata!$D$1:$F$701,MATCH('Sorted Data'!Z$1&amp;'Sorted Data'!$E88,Rawdata!$D$1:$D$701,FALSE),MATCH('Sorted Data'!$D88,Rawdata!$D$1:$F$1,FALSE))</f>
        <v>#N/A</v>
      </c>
      <c r="AA88" s="3" t="e">
        <f>+INDEX(Rawdata!$D$1:$F$701,MATCH('Sorted Data'!AA$1&amp;'Sorted Data'!$E88,Rawdata!$D$1:$D$701,FALSE),MATCH('Sorted Data'!$D88,Rawdata!$D$1:$F$1,FALSE))</f>
        <v>#N/A</v>
      </c>
      <c r="AB88" s="3" t="e">
        <f>+INDEX(Rawdata!$D$1:$F$701,MATCH('Sorted Data'!AB$1&amp;'Sorted Data'!$E88,Rawdata!$D$1:$D$701,FALSE),MATCH('Sorted Data'!$D88,Rawdata!$D$1:$F$1,FALSE))</f>
        <v>#N/A</v>
      </c>
      <c r="AC88" s="3" t="e">
        <f>+INDEX(Rawdata!$D$1:$F$701,MATCH('Sorted Data'!AC$1&amp;'Sorted Data'!$E88,Rawdata!$D$1:$D$701,FALSE),MATCH('Sorted Data'!$D88,Rawdata!$D$1:$F$1,FALSE))</f>
        <v>#N/A</v>
      </c>
      <c r="AD88" s="3" t="e">
        <f>+INDEX(Rawdata!$D$1:$F$701,MATCH('Sorted Data'!AD$1&amp;'Sorted Data'!$E88,Rawdata!$D$1:$D$701,FALSE),MATCH('Sorted Data'!$D88,Rawdata!$D$1:$F$1,FALSE))</f>
        <v>#N/A</v>
      </c>
      <c r="AE88" s="3" t="e">
        <f>+INDEX(Rawdata!$D$1:$F$701,MATCH('Sorted Data'!AE$1&amp;'Sorted Data'!$E88,Rawdata!$D$1:$D$701,FALSE),MATCH('Sorted Data'!$D88,Rawdata!$D$1:$F$1,FALSE))</f>
        <v>#N/A</v>
      </c>
      <c r="AF88" s="3" t="str">
        <f>+INDEX(Rawdata!$D$1:$F$701,MATCH('Sorted Data'!AF$1&amp;'Sorted Data'!$E88,Rawdata!$D$1:$D$701,FALSE),MATCH('Sorted Data'!$D88,Rawdata!$D$1:$F$1,FALSE))</f>
        <v>Yes</v>
      </c>
      <c r="AG88" s="3" t="e">
        <f>+INDEX(Rawdata!$D$1:$F$701,MATCH('Sorted Data'!AG$1&amp;'Sorted Data'!$E88,Rawdata!$D$1:$D$701,FALSE),MATCH('Sorted Data'!$D88,Rawdata!$D$1:$F$1,FALSE))</f>
        <v>#N/A</v>
      </c>
      <c r="AH88" s="3" t="e">
        <f>+INDEX(Rawdata!$D$1:$F$701,MATCH('Sorted Data'!AH$1&amp;'Sorted Data'!$E88,Rawdata!$D$1:$D$701,FALSE),MATCH('Sorted Data'!$D88,Rawdata!$D$1:$F$1,FALSE))</f>
        <v>#N/A</v>
      </c>
      <c r="AI88" s="3" t="e">
        <f>+INDEX(Rawdata!$D$1:$F$701,MATCH('Sorted Data'!AI$1&amp;'Sorted Data'!$E88,Rawdata!$D$1:$D$701,FALSE),MATCH('Sorted Data'!$D88,Rawdata!$D$1:$F$1,FALSE))</f>
        <v>#N/A</v>
      </c>
      <c r="AJ88" s="3" t="e">
        <f>+INDEX(Rawdata!$D$1:$F$701,MATCH('Sorted Data'!AJ$1&amp;'Sorted Data'!$E88,Rawdata!$D$1:$D$701,FALSE),MATCH('Sorted Data'!$D88,Rawdata!$D$1:$F$1,FALSE))</f>
        <v>#N/A</v>
      </c>
      <c r="AK88" s="3" t="e">
        <f>+INDEX(Rawdata!$D$1:$F$701,MATCH('Sorted Data'!AK$1&amp;'Sorted Data'!$E88,Rawdata!$D$1:$D$701,FALSE),MATCH('Sorted Data'!$D88,Rawdata!$D$1:$F$1,FALSE))</f>
        <v>#N/A</v>
      </c>
      <c r="AL88" s="3" t="e">
        <f>+INDEX(Rawdata!$D$1:$F$701,MATCH('Sorted Data'!AL$1&amp;'Sorted Data'!$E88,Rawdata!$D$1:$D$701,FALSE),MATCH('Sorted Data'!$D88,Rawdata!$D$1:$F$1,FALSE))</f>
        <v>#N/A</v>
      </c>
      <c r="AM88" s="3" t="e">
        <f>+INDEX(Rawdata!$D$1:$F$701,MATCH('Sorted Data'!AM$1&amp;'Sorted Data'!$E88,Rawdata!$D$1:$D$701,FALSE),MATCH('Sorted Data'!$D88,Rawdata!$D$1:$F$1,FALSE))</f>
        <v>#N/A</v>
      </c>
      <c r="AN88" s="3" t="e">
        <f>+INDEX(Rawdata!$D$1:$F$701,MATCH('Sorted Data'!AN$1&amp;'Sorted Data'!$E88,Rawdata!$D$1:$D$701,FALSE),MATCH('Sorted Data'!$D88,Rawdata!$D$1:$F$1,FALSE))</f>
        <v>#N/A</v>
      </c>
      <c r="AO88" s="3" t="e">
        <f>+INDEX(Rawdata!$D$1:$F$701,MATCH('Sorted Data'!AO$1&amp;'Sorted Data'!$E88,Rawdata!$D$1:$D$701,FALSE),MATCH('Sorted Data'!$D88,Rawdata!$D$1:$F$1,FALSE))</f>
        <v>#N/A</v>
      </c>
      <c r="AP88" s="3" t="e">
        <f>+INDEX(Rawdata!$D$1:$F$701,MATCH('Sorted Data'!AP$1&amp;'Sorted Data'!$E88,Rawdata!$D$1:$D$701,FALSE),MATCH('Sorted Data'!$D88,Rawdata!$D$1:$F$1,FALSE))</f>
        <v>#N/A</v>
      </c>
      <c r="AQ88" s="3" t="e">
        <f>+INDEX(Rawdata!$D$1:$F$701,MATCH('Sorted Data'!AQ$1&amp;'Sorted Data'!$E88,Rawdata!$D$1:$D$701,FALSE),MATCH('Sorted Data'!$D88,Rawdata!$D$1:$F$1,FALSE))</f>
        <v>#N/A</v>
      </c>
      <c r="AR88" s="3" t="e">
        <f>+INDEX(Rawdata!$D$1:$F$701,MATCH('Sorted Data'!AR$1&amp;'Sorted Data'!$E88,Rawdata!$D$1:$D$701,FALSE),MATCH('Sorted Data'!$D88,Rawdata!$D$1:$F$1,FALSE))</f>
        <v>#N/A</v>
      </c>
      <c r="AS88" s="3" t="e">
        <f>+INDEX(Rawdata!$D$1:$F$701,MATCH('Sorted Data'!AS$1&amp;'Sorted Data'!$E88,Rawdata!$D$1:$D$701,FALSE),MATCH('Sorted Data'!$D88,Rawdata!$D$1:$F$1,FALSE))</f>
        <v>#N/A</v>
      </c>
      <c r="AT88" s="3" t="e">
        <f>+INDEX(Rawdata!$D$1:$F$701,MATCH('Sorted Data'!AT$1&amp;'Sorted Data'!$E88,Rawdata!$D$1:$D$701,FALSE),MATCH('Sorted Data'!$D88,Rawdata!$D$1:$F$1,FALSE))</f>
        <v>#N/A</v>
      </c>
      <c r="AU88" s="3" t="e">
        <f>+INDEX(Rawdata!$D$1:$F$701,MATCH('Sorted Data'!AU$1&amp;'Sorted Data'!$E88,Rawdata!$D$1:$D$701,FALSE),MATCH('Sorted Data'!$D88,Rawdata!$D$1:$F$1,FALSE))</f>
        <v>#N/A</v>
      </c>
      <c r="AV88" s="3" t="e">
        <f>+INDEX(Rawdata!$D$1:$F$701,MATCH('Sorted Data'!AV$1&amp;'Sorted Data'!$E88,Rawdata!$D$1:$D$701,FALSE),MATCH('Sorted Data'!$D88,Rawdata!$D$1:$F$1,FALSE))</f>
        <v>#N/A</v>
      </c>
      <c r="AW88" s="3" t="e">
        <f>+INDEX(Rawdata!$D$1:$F$701,MATCH('Sorted Data'!AW$1&amp;'Sorted Data'!$E88,Rawdata!$D$1:$D$701,FALSE),MATCH('Sorted Data'!$D88,Rawdata!$D$1:$F$1,FALSE))</f>
        <v>#N/A</v>
      </c>
      <c r="AX88" s="3" t="e">
        <f>+INDEX(Rawdata!$D$1:$F$701,MATCH('Sorted Data'!AX$1&amp;'Sorted Data'!$E88,Rawdata!$D$1:$D$701,FALSE),MATCH('Sorted Data'!$D88,Rawdata!$D$1:$F$1,FALSE))</f>
        <v>#N/A</v>
      </c>
      <c r="AY88" s="3" t="str">
        <f>+INDEX(Rawdata!$D$1:$F$701,MATCH('Sorted Data'!AY$1&amp;'Sorted Data'!$E88,Rawdata!$D$1:$D$701,FALSE),MATCH('Sorted Data'!$D88,Rawdata!$D$1:$F$1,FALSE))</f>
        <v>Yes</v>
      </c>
      <c r="AZ88" s="3" t="e">
        <f>+INDEX(Rawdata!$D$1:$F$701,MATCH('Sorted Data'!AZ$1&amp;'Sorted Data'!$E88,Rawdata!$D$1:$D$701,FALSE),MATCH('Sorted Data'!$D88,Rawdata!$D$1:$F$1,FALSE))</f>
        <v>#N/A</v>
      </c>
      <c r="BA88" s="3" t="e">
        <f>+INDEX(Rawdata!$D$1:$F$701,MATCH('Sorted Data'!BA$1&amp;'Sorted Data'!$E88,Rawdata!$D$1:$D$701,FALSE),MATCH('Sorted Data'!$D88,Rawdata!$D$1:$F$1,FALSE))</f>
        <v>#N/A</v>
      </c>
      <c r="BB88" s="3" t="e">
        <f>+INDEX(Rawdata!$D$1:$F$701,MATCH('Sorted Data'!BB$1&amp;'Sorted Data'!$E88,Rawdata!$D$1:$D$701,FALSE),MATCH('Sorted Data'!$D88,Rawdata!$D$1:$F$1,FALSE))</f>
        <v>#N/A</v>
      </c>
      <c r="BC88" s="3" t="e">
        <f>+INDEX(Rawdata!$D$1:$F$701,MATCH('Sorted Data'!BC$1&amp;'Sorted Data'!$E88,Rawdata!$D$1:$D$701,FALSE),MATCH('Sorted Data'!$D88,Rawdata!$D$1:$F$1,FALSE))</f>
        <v>#N/A</v>
      </c>
      <c r="BD88" s="3" t="e">
        <f>+INDEX(Rawdata!$D$1:$F$701,MATCH('Sorted Data'!BD$1&amp;'Sorted Data'!$E88,Rawdata!$D$1:$D$701,FALSE),MATCH('Sorted Data'!$D88,Rawdata!$D$1:$F$1,FALSE))</f>
        <v>#N/A</v>
      </c>
      <c r="BE88" s="3" t="e">
        <f>+INDEX(Rawdata!$D$1:$F$701,MATCH('Sorted Data'!BE$1&amp;'Sorted Data'!$E88,Rawdata!$D$1:$D$701,FALSE),MATCH('Sorted Data'!$D88,Rawdata!$D$1:$F$1,FALSE))</f>
        <v>#N/A</v>
      </c>
      <c r="BF88" s="3" t="e">
        <f>+INDEX(Rawdata!$D$1:$F$701,MATCH('Sorted Data'!BF$1&amp;'Sorted Data'!$E88,Rawdata!$D$1:$D$701,FALSE),MATCH('Sorted Data'!$D88,Rawdata!$D$1:$F$1,FALSE))</f>
        <v>#N/A</v>
      </c>
      <c r="BG88" s="3" t="e">
        <f>+INDEX(Rawdata!$D$1:$F$701,MATCH('Sorted Data'!BG$1&amp;'Sorted Data'!$E88,Rawdata!$D$1:$D$701,FALSE),MATCH('Sorted Data'!$D88,Rawdata!$D$1:$F$1,FALSE))</f>
        <v>#N/A</v>
      </c>
      <c r="BH88" s="3" t="e">
        <f>+INDEX(Rawdata!$D$1:$F$701,MATCH('Sorted Data'!BH$1&amp;'Sorted Data'!$E88,Rawdata!$D$1:$D$701,FALSE),MATCH('Sorted Data'!$D88,Rawdata!$D$1:$F$1,FALSE))</f>
        <v>#N/A</v>
      </c>
      <c r="BI88" s="3" t="e">
        <f>+INDEX(Rawdata!$D$1:$F$701,MATCH('Sorted Data'!BI$1&amp;'Sorted Data'!$E88,Rawdata!$D$1:$D$701,FALSE),MATCH('Sorted Data'!$D88,Rawdata!$D$1:$F$1,FALSE))</f>
        <v>#N/A</v>
      </c>
      <c r="BJ88" s="3" t="e">
        <f>+INDEX(Rawdata!$D$1:$F$701,MATCH('Sorted Data'!BJ$1&amp;'Sorted Data'!$E88,Rawdata!$D$1:$D$701,FALSE),MATCH('Sorted Data'!$D88,Rawdata!$D$1:$F$1,FALSE))</f>
        <v>#N/A</v>
      </c>
    </row>
    <row r="89" spans="2:62" x14ac:dyDescent="0.2">
      <c r="C89">
        <f t="shared" si="4"/>
        <v>2</v>
      </c>
      <c r="D89" t="s">
        <v>2</v>
      </c>
      <c r="E89" t="s">
        <v>412</v>
      </c>
      <c r="F89" s="11" t="str">
        <f t="shared" si="5"/>
        <v>Handguns</v>
      </c>
      <c r="G89" s="3" t="e">
        <f>+INDEX(Rawdata!$D$1:$F$701,MATCH('Sorted Data'!G$1&amp;'Sorted Data'!$E89,Rawdata!$D$1:$D$701,FALSE),MATCH('Sorted Data'!$D89,Rawdata!$D$1:$F$1,FALSE))</f>
        <v>#N/A</v>
      </c>
      <c r="H89" s="3" t="e">
        <f>+INDEX(Rawdata!$D$1:$F$701,MATCH('Sorted Data'!H$1&amp;'Sorted Data'!$E89,Rawdata!$D$1:$D$701,FALSE),MATCH('Sorted Data'!$D89,Rawdata!$D$1:$F$1,FALSE))</f>
        <v>#N/A</v>
      </c>
      <c r="I89" s="3" t="e">
        <f>+INDEX(Rawdata!$D$1:$F$701,MATCH('Sorted Data'!I$1&amp;'Sorted Data'!$E89,Rawdata!$D$1:$D$701,FALSE),MATCH('Sorted Data'!$D89,Rawdata!$D$1:$F$1,FALSE))</f>
        <v>#N/A</v>
      </c>
      <c r="J89" s="3" t="e">
        <f>+INDEX(Rawdata!$D$1:$F$701,MATCH('Sorted Data'!J$1&amp;'Sorted Data'!$E89,Rawdata!$D$1:$D$701,FALSE),MATCH('Sorted Data'!$D89,Rawdata!$D$1:$F$1,FALSE))</f>
        <v>#N/A</v>
      </c>
      <c r="K89" s="3" t="e">
        <f>+INDEX(Rawdata!$D$1:$F$701,MATCH('Sorted Data'!K$1&amp;'Sorted Data'!$E89,Rawdata!$D$1:$D$701,FALSE),MATCH('Sorted Data'!$D89,Rawdata!$D$1:$F$1,FALSE))</f>
        <v>#N/A</v>
      </c>
      <c r="L89" s="3" t="e">
        <f>+INDEX(Rawdata!$D$1:$F$701,MATCH('Sorted Data'!L$1&amp;'Sorted Data'!$E89,Rawdata!$D$1:$D$701,FALSE),MATCH('Sorted Data'!$D89,Rawdata!$D$1:$F$1,FALSE))</f>
        <v>#N/A</v>
      </c>
      <c r="M89" s="3" t="e">
        <f>+INDEX(Rawdata!$D$1:$F$701,MATCH('Sorted Data'!M$1&amp;'Sorted Data'!$E89,Rawdata!$D$1:$D$701,FALSE),MATCH('Sorted Data'!$D89,Rawdata!$D$1:$F$1,FALSE))</f>
        <v>#N/A</v>
      </c>
      <c r="N89" s="3" t="e">
        <f>+INDEX(Rawdata!$D$1:$F$701,MATCH('Sorted Data'!N$1&amp;'Sorted Data'!$E89,Rawdata!$D$1:$D$701,FALSE),MATCH('Sorted Data'!$D89,Rawdata!$D$1:$F$1,FALSE))</f>
        <v>#N/A</v>
      </c>
      <c r="O89" s="3" t="e">
        <f>+INDEX(Rawdata!$D$1:$F$701,MATCH('Sorted Data'!O$1&amp;'Sorted Data'!$E89,Rawdata!$D$1:$D$701,FALSE),MATCH('Sorted Data'!$D89,Rawdata!$D$1:$F$1,FALSE))</f>
        <v>#N/A</v>
      </c>
      <c r="P89" s="3" t="e">
        <f>+INDEX(Rawdata!$D$1:$F$701,MATCH('Sorted Data'!P$1&amp;'Sorted Data'!$E89,Rawdata!$D$1:$D$701,FALSE),MATCH('Sorted Data'!$D89,Rawdata!$D$1:$F$1,FALSE))</f>
        <v>#N/A</v>
      </c>
      <c r="Q89" s="3" t="e">
        <f>+INDEX(Rawdata!$D$1:$F$701,MATCH('Sorted Data'!Q$1&amp;'Sorted Data'!$E89,Rawdata!$D$1:$D$701,FALSE),MATCH('Sorted Data'!$D89,Rawdata!$D$1:$F$1,FALSE))</f>
        <v>#N/A</v>
      </c>
      <c r="R89" s="3" t="e">
        <f>+INDEX(Rawdata!$D$1:$F$701,MATCH('Sorted Data'!R$1&amp;'Sorted Data'!$E89,Rawdata!$D$1:$D$701,FALSE),MATCH('Sorted Data'!$D89,Rawdata!$D$1:$F$1,FALSE))</f>
        <v>#N/A</v>
      </c>
      <c r="S89" s="3" t="e">
        <f>+INDEX(Rawdata!$D$1:$F$701,MATCH('Sorted Data'!S$1&amp;'Sorted Data'!$E89,Rawdata!$D$1:$D$701,FALSE),MATCH('Sorted Data'!$D89,Rawdata!$D$1:$F$1,FALSE))</f>
        <v>#N/A</v>
      </c>
      <c r="T89" s="3" t="e">
        <f>+INDEX(Rawdata!$D$1:$F$701,MATCH('Sorted Data'!T$1&amp;'Sorted Data'!$E89,Rawdata!$D$1:$D$701,FALSE),MATCH('Sorted Data'!$D89,Rawdata!$D$1:$F$1,FALSE))</f>
        <v>#N/A</v>
      </c>
      <c r="U89" s="3" t="e">
        <f>+INDEX(Rawdata!$D$1:$F$701,MATCH('Sorted Data'!U$1&amp;'Sorted Data'!$E89,Rawdata!$D$1:$D$701,FALSE),MATCH('Sorted Data'!$D89,Rawdata!$D$1:$F$1,FALSE))</f>
        <v>#N/A</v>
      </c>
      <c r="V89" s="3" t="e">
        <f>+INDEX(Rawdata!$D$1:$F$701,MATCH('Sorted Data'!V$1&amp;'Sorted Data'!$E89,Rawdata!$D$1:$D$701,FALSE),MATCH('Sorted Data'!$D89,Rawdata!$D$1:$F$1,FALSE))</f>
        <v>#N/A</v>
      </c>
      <c r="W89" s="3" t="e">
        <f>+INDEX(Rawdata!$D$1:$F$701,MATCH('Sorted Data'!W$1&amp;'Sorted Data'!$E89,Rawdata!$D$1:$D$701,FALSE),MATCH('Sorted Data'!$D89,Rawdata!$D$1:$F$1,FALSE))</f>
        <v>#N/A</v>
      </c>
      <c r="X89" s="3" t="e">
        <f>+INDEX(Rawdata!$D$1:$F$701,MATCH('Sorted Data'!X$1&amp;'Sorted Data'!$E89,Rawdata!$D$1:$D$701,FALSE),MATCH('Sorted Data'!$D89,Rawdata!$D$1:$F$1,FALSE))</f>
        <v>#N/A</v>
      </c>
      <c r="Y89" s="3" t="e">
        <f>+INDEX(Rawdata!$D$1:$F$701,MATCH('Sorted Data'!Y$1&amp;'Sorted Data'!$E89,Rawdata!$D$1:$D$701,FALSE),MATCH('Sorted Data'!$D89,Rawdata!$D$1:$F$1,FALSE))</f>
        <v>#N/A</v>
      </c>
      <c r="Z89" s="3" t="e">
        <f>+INDEX(Rawdata!$D$1:$F$701,MATCH('Sorted Data'!Z$1&amp;'Sorted Data'!$E89,Rawdata!$D$1:$D$701,FALSE),MATCH('Sorted Data'!$D89,Rawdata!$D$1:$F$1,FALSE))</f>
        <v>#N/A</v>
      </c>
      <c r="AA89" s="3" t="e">
        <f>+INDEX(Rawdata!$D$1:$F$701,MATCH('Sorted Data'!AA$1&amp;'Sorted Data'!$E89,Rawdata!$D$1:$D$701,FALSE),MATCH('Sorted Data'!$D89,Rawdata!$D$1:$F$1,FALSE))</f>
        <v>#N/A</v>
      </c>
      <c r="AB89" s="3" t="e">
        <f>+INDEX(Rawdata!$D$1:$F$701,MATCH('Sorted Data'!AB$1&amp;'Sorted Data'!$E89,Rawdata!$D$1:$D$701,FALSE),MATCH('Sorted Data'!$D89,Rawdata!$D$1:$F$1,FALSE))</f>
        <v>#N/A</v>
      </c>
      <c r="AC89" s="3" t="e">
        <f>+INDEX(Rawdata!$D$1:$F$701,MATCH('Sorted Data'!AC$1&amp;'Sorted Data'!$E89,Rawdata!$D$1:$D$701,FALSE),MATCH('Sorted Data'!$D89,Rawdata!$D$1:$F$1,FALSE))</f>
        <v>#N/A</v>
      </c>
      <c r="AD89" s="3" t="e">
        <f>+INDEX(Rawdata!$D$1:$F$701,MATCH('Sorted Data'!AD$1&amp;'Sorted Data'!$E89,Rawdata!$D$1:$D$701,FALSE),MATCH('Sorted Data'!$D89,Rawdata!$D$1:$F$1,FALSE))</f>
        <v>#N/A</v>
      </c>
      <c r="AE89" s="3" t="e">
        <f>+INDEX(Rawdata!$D$1:$F$701,MATCH('Sorted Data'!AE$1&amp;'Sorted Data'!$E89,Rawdata!$D$1:$D$701,FALSE),MATCH('Sorted Data'!$D89,Rawdata!$D$1:$F$1,FALSE))</f>
        <v>#N/A</v>
      </c>
      <c r="AF89" s="3" t="e">
        <f>+INDEX(Rawdata!$D$1:$F$701,MATCH('Sorted Data'!AF$1&amp;'Sorted Data'!$E89,Rawdata!$D$1:$D$701,FALSE),MATCH('Sorted Data'!$D89,Rawdata!$D$1:$F$1,FALSE))</f>
        <v>#N/A</v>
      </c>
      <c r="AG89" s="3" t="e">
        <f>+INDEX(Rawdata!$D$1:$F$701,MATCH('Sorted Data'!AG$1&amp;'Sorted Data'!$E89,Rawdata!$D$1:$D$701,FALSE),MATCH('Sorted Data'!$D89,Rawdata!$D$1:$F$1,FALSE))</f>
        <v>#N/A</v>
      </c>
      <c r="AH89" s="3" t="e">
        <f>+INDEX(Rawdata!$D$1:$F$701,MATCH('Sorted Data'!AH$1&amp;'Sorted Data'!$E89,Rawdata!$D$1:$D$701,FALSE),MATCH('Sorted Data'!$D89,Rawdata!$D$1:$F$1,FALSE))</f>
        <v>#N/A</v>
      </c>
      <c r="AI89" s="3" t="e">
        <f>+INDEX(Rawdata!$D$1:$F$701,MATCH('Sorted Data'!AI$1&amp;'Sorted Data'!$E89,Rawdata!$D$1:$D$701,FALSE),MATCH('Sorted Data'!$D89,Rawdata!$D$1:$F$1,FALSE))</f>
        <v>#N/A</v>
      </c>
      <c r="AJ89" s="3" t="e">
        <f>+INDEX(Rawdata!$D$1:$F$701,MATCH('Sorted Data'!AJ$1&amp;'Sorted Data'!$E89,Rawdata!$D$1:$D$701,FALSE),MATCH('Sorted Data'!$D89,Rawdata!$D$1:$F$1,FALSE))</f>
        <v>#N/A</v>
      </c>
      <c r="AK89" s="3" t="e">
        <f>+INDEX(Rawdata!$D$1:$F$701,MATCH('Sorted Data'!AK$1&amp;'Sorted Data'!$E89,Rawdata!$D$1:$D$701,FALSE),MATCH('Sorted Data'!$D89,Rawdata!$D$1:$F$1,FALSE))</f>
        <v>#N/A</v>
      </c>
      <c r="AL89" s="3" t="str">
        <f>+INDEX(Rawdata!$D$1:$F$701,MATCH('Sorted Data'!AL$1&amp;'Sorted Data'!$E89,Rawdata!$D$1:$D$701,FALSE),MATCH('Sorted Data'!$D89,Rawdata!$D$1:$F$1,FALSE))</f>
        <v>Partial</v>
      </c>
      <c r="AM89" s="3" t="e">
        <f>+INDEX(Rawdata!$D$1:$F$701,MATCH('Sorted Data'!AM$1&amp;'Sorted Data'!$E89,Rawdata!$D$1:$D$701,FALSE),MATCH('Sorted Data'!$D89,Rawdata!$D$1:$F$1,FALSE))</f>
        <v>#N/A</v>
      </c>
      <c r="AN89" s="3" t="e">
        <f>+INDEX(Rawdata!$D$1:$F$701,MATCH('Sorted Data'!AN$1&amp;'Sorted Data'!$E89,Rawdata!$D$1:$D$701,FALSE),MATCH('Sorted Data'!$D89,Rawdata!$D$1:$F$1,FALSE))</f>
        <v>#N/A</v>
      </c>
      <c r="AO89" s="3" t="e">
        <f>+INDEX(Rawdata!$D$1:$F$701,MATCH('Sorted Data'!AO$1&amp;'Sorted Data'!$E89,Rawdata!$D$1:$D$701,FALSE),MATCH('Sorted Data'!$D89,Rawdata!$D$1:$F$1,FALSE))</f>
        <v>#N/A</v>
      </c>
      <c r="AP89" s="3" t="e">
        <f>+INDEX(Rawdata!$D$1:$F$701,MATCH('Sorted Data'!AP$1&amp;'Sorted Data'!$E89,Rawdata!$D$1:$D$701,FALSE),MATCH('Sorted Data'!$D89,Rawdata!$D$1:$F$1,FALSE))</f>
        <v>#N/A</v>
      </c>
      <c r="AQ89" s="3" t="e">
        <f>+INDEX(Rawdata!$D$1:$F$701,MATCH('Sorted Data'!AQ$1&amp;'Sorted Data'!$E89,Rawdata!$D$1:$D$701,FALSE),MATCH('Sorted Data'!$D89,Rawdata!$D$1:$F$1,FALSE))</f>
        <v>#N/A</v>
      </c>
      <c r="AR89" s="3" t="e">
        <f>+INDEX(Rawdata!$D$1:$F$701,MATCH('Sorted Data'!AR$1&amp;'Sorted Data'!$E89,Rawdata!$D$1:$D$701,FALSE),MATCH('Sorted Data'!$D89,Rawdata!$D$1:$F$1,FALSE))</f>
        <v>#N/A</v>
      </c>
      <c r="AS89" s="3" t="e">
        <f>+INDEX(Rawdata!$D$1:$F$701,MATCH('Sorted Data'!AS$1&amp;'Sorted Data'!$E89,Rawdata!$D$1:$D$701,FALSE),MATCH('Sorted Data'!$D89,Rawdata!$D$1:$F$1,FALSE))</f>
        <v>#N/A</v>
      </c>
      <c r="AT89" s="3" t="str">
        <f>+INDEX(Rawdata!$D$1:$F$701,MATCH('Sorted Data'!AT$1&amp;'Sorted Data'!$E89,Rawdata!$D$1:$D$701,FALSE),MATCH('Sorted Data'!$D89,Rawdata!$D$1:$F$1,FALSE))</f>
        <v>Vehicle carry only</v>
      </c>
      <c r="AU89" s="3" t="e">
        <f>+INDEX(Rawdata!$D$1:$F$701,MATCH('Sorted Data'!AU$1&amp;'Sorted Data'!$E89,Rawdata!$D$1:$D$701,FALSE),MATCH('Sorted Data'!$D89,Rawdata!$D$1:$F$1,FALSE))</f>
        <v>#N/A</v>
      </c>
      <c r="AV89" s="3" t="e">
        <f>+INDEX(Rawdata!$D$1:$F$701,MATCH('Sorted Data'!AV$1&amp;'Sorted Data'!$E89,Rawdata!$D$1:$D$701,FALSE),MATCH('Sorted Data'!$D89,Rawdata!$D$1:$F$1,FALSE))</f>
        <v>#N/A</v>
      </c>
      <c r="AW89" s="3" t="e">
        <f>+INDEX(Rawdata!$D$1:$F$701,MATCH('Sorted Data'!AW$1&amp;'Sorted Data'!$E89,Rawdata!$D$1:$D$701,FALSE),MATCH('Sorted Data'!$D89,Rawdata!$D$1:$F$1,FALSE))</f>
        <v>#N/A</v>
      </c>
      <c r="AX89" s="3" t="e">
        <f>+INDEX(Rawdata!$D$1:$F$701,MATCH('Sorted Data'!AX$1&amp;'Sorted Data'!$E89,Rawdata!$D$1:$D$701,FALSE),MATCH('Sorted Data'!$D89,Rawdata!$D$1:$F$1,FALSE))</f>
        <v>#N/A</v>
      </c>
      <c r="AY89" s="3" t="e">
        <f>+INDEX(Rawdata!$D$1:$F$701,MATCH('Sorted Data'!AY$1&amp;'Sorted Data'!$E89,Rawdata!$D$1:$D$701,FALSE),MATCH('Sorted Data'!$D89,Rawdata!$D$1:$F$1,FALSE))</f>
        <v>#N/A</v>
      </c>
      <c r="AZ89" s="3" t="e">
        <f>+INDEX(Rawdata!$D$1:$F$701,MATCH('Sorted Data'!AZ$1&amp;'Sorted Data'!$E89,Rawdata!$D$1:$D$701,FALSE),MATCH('Sorted Data'!$D89,Rawdata!$D$1:$F$1,FALSE))</f>
        <v>#N/A</v>
      </c>
      <c r="BA89" s="3" t="e">
        <f>+INDEX(Rawdata!$D$1:$F$701,MATCH('Sorted Data'!BA$1&amp;'Sorted Data'!$E89,Rawdata!$D$1:$D$701,FALSE),MATCH('Sorted Data'!$D89,Rawdata!$D$1:$F$1,FALSE))</f>
        <v>#N/A</v>
      </c>
      <c r="BB89" s="3" t="e">
        <f>+INDEX(Rawdata!$D$1:$F$701,MATCH('Sorted Data'!BB$1&amp;'Sorted Data'!$E89,Rawdata!$D$1:$D$701,FALSE),MATCH('Sorted Data'!$D89,Rawdata!$D$1:$F$1,FALSE))</f>
        <v>#N/A</v>
      </c>
      <c r="BC89" s="3" t="e">
        <f>+INDEX(Rawdata!$D$1:$F$701,MATCH('Sorted Data'!BC$1&amp;'Sorted Data'!$E89,Rawdata!$D$1:$D$701,FALSE),MATCH('Sorted Data'!$D89,Rawdata!$D$1:$F$1,FALSE))</f>
        <v>#N/A</v>
      </c>
      <c r="BD89" s="3" t="e">
        <f>+INDEX(Rawdata!$D$1:$F$701,MATCH('Sorted Data'!BD$1&amp;'Sorted Data'!$E89,Rawdata!$D$1:$D$701,FALSE),MATCH('Sorted Data'!$D89,Rawdata!$D$1:$F$1,FALSE))</f>
        <v>#N/A</v>
      </c>
      <c r="BE89" s="3" t="e">
        <f>+INDEX(Rawdata!$D$1:$F$701,MATCH('Sorted Data'!BE$1&amp;'Sorted Data'!$E89,Rawdata!$D$1:$D$701,FALSE),MATCH('Sorted Data'!$D89,Rawdata!$D$1:$F$1,FALSE))</f>
        <v>#N/A</v>
      </c>
      <c r="BF89" s="3" t="e">
        <f>+INDEX(Rawdata!$D$1:$F$701,MATCH('Sorted Data'!BF$1&amp;'Sorted Data'!$E89,Rawdata!$D$1:$D$701,FALSE),MATCH('Sorted Data'!$D89,Rawdata!$D$1:$F$1,FALSE))</f>
        <v>#N/A</v>
      </c>
      <c r="BG89" s="3" t="e">
        <f>+INDEX(Rawdata!$D$1:$F$701,MATCH('Sorted Data'!BG$1&amp;'Sorted Data'!$E89,Rawdata!$D$1:$D$701,FALSE),MATCH('Sorted Data'!$D89,Rawdata!$D$1:$F$1,FALSE))</f>
        <v>#N/A</v>
      </c>
      <c r="BH89" s="3" t="e">
        <f>+INDEX(Rawdata!$D$1:$F$701,MATCH('Sorted Data'!BH$1&amp;'Sorted Data'!$E89,Rawdata!$D$1:$D$701,FALSE),MATCH('Sorted Data'!$D89,Rawdata!$D$1:$F$1,FALSE))</f>
        <v>#N/A</v>
      </c>
      <c r="BI89" s="3" t="e">
        <f>+INDEX(Rawdata!$D$1:$F$701,MATCH('Sorted Data'!BI$1&amp;'Sorted Data'!$E89,Rawdata!$D$1:$D$701,FALSE),MATCH('Sorted Data'!$D89,Rawdata!$D$1:$F$1,FALSE))</f>
        <v>#N/A</v>
      </c>
      <c r="BJ89" s="3" t="e">
        <f>+INDEX(Rawdata!$D$1:$F$701,MATCH('Sorted Data'!BJ$1&amp;'Sorted Data'!$E89,Rawdata!$D$1:$D$701,FALSE),MATCH('Sorted Data'!$D89,Rawdata!$D$1:$F$1,FALSE))</f>
        <v>#N/A</v>
      </c>
    </row>
    <row r="90" spans="2:62" x14ac:dyDescent="0.2">
      <c r="C90">
        <f t="shared" si="4"/>
        <v>1</v>
      </c>
      <c r="D90" t="s">
        <v>2</v>
      </c>
      <c r="E90" t="s">
        <v>416</v>
      </c>
      <c r="F90" s="11" t="str">
        <f t="shared" si="5"/>
        <v>Handguns</v>
      </c>
      <c r="G90" s="3" t="e">
        <f>+INDEX(Rawdata!$D$1:$F$701,MATCH('Sorted Data'!G$1&amp;'Sorted Data'!$E90,Rawdata!$D$1:$D$701,FALSE),MATCH('Sorted Data'!$D90,Rawdata!$D$1:$F$1,FALSE))</f>
        <v>#N/A</v>
      </c>
      <c r="H90" s="3" t="e">
        <f>+INDEX(Rawdata!$D$1:$F$701,MATCH('Sorted Data'!H$1&amp;'Sorted Data'!$E90,Rawdata!$D$1:$D$701,FALSE),MATCH('Sorted Data'!$D90,Rawdata!$D$1:$F$1,FALSE))</f>
        <v>#N/A</v>
      </c>
      <c r="I90" s="3" t="e">
        <f>+INDEX(Rawdata!$D$1:$F$701,MATCH('Sorted Data'!I$1&amp;'Sorted Data'!$E90,Rawdata!$D$1:$D$701,FALSE),MATCH('Sorted Data'!$D90,Rawdata!$D$1:$F$1,FALSE))</f>
        <v>#N/A</v>
      </c>
      <c r="J90" s="3" t="e">
        <f>+INDEX(Rawdata!$D$1:$F$701,MATCH('Sorted Data'!J$1&amp;'Sorted Data'!$E90,Rawdata!$D$1:$D$701,FALSE),MATCH('Sorted Data'!$D90,Rawdata!$D$1:$F$1,FALSE))</f>
        <v>#N/A</v>
      </c>
      <c r="K90" s="3" t="e">
        <f>+INDEX(Rawdata!$D$1:$F$701,MATCH('Sorted Data'!K$1&amp;'Sorted Data'!$E90,Rawdata!$D$1:$D$701,FALSE),MATCH('Sorted Data'!$D90,Rawdata!$D$1:$F$1,FALSE))</f>
        <v>#N/A</v>
      </c>
      <c r="L90" s="3" t="e">
        <f>+INDEX(Rawdata!$D$1:$F$701,MATCH('Sorted Data'!L$1&amp;'Sorted Data'!$E90,Rawdata!$D$1:$D$701,FALSE),MATCH('Sorted Data'!$D90,Rawdata!$D$1:$F$1,FALSE))</f>
        <v>#N/A</v>
      </c>
      <c r="M90" s="3" t="e">
        <f>+INDEX(Rawdata!$D$1:$F$701,MATCH('Sorted Data'!M$1&amp;'Sorted Data'!$E90,Rawdata!$D$1:$D$701,FALSE),MATCH('Sorted Data'!$D90,Rawdata!$D$1:$F$1,FALSE))</f>
        <v>#N/A</v>
      </c>
      <c r="N90" s="3" t="e">
        <f>+INDEX(Rawdata!$D$1:$F$701,MATCH('Sorted Data'!N$1&amp;'Sorted Data'!$E90,Rawdata!$D$1:$D$701,FALSE),MATCH('Sorted Data'!$D90,Rawdata!$D$1:$F$1,FALSE))</f>
        <v>#N/A</v>
      </c>
      <c r="O90" s="3" t="e">
        <f>+INDEX(Rawdata!$D$1:$F$701,MATCH('Sorted Data'!O$1&amp;'Sorted Data'!$E90,Rawdata!$D$1:$D$701,FALSE),MATCH('Sorted Data'!$D90,Rawdata!$D$1:$F$1,FALSE))</f>
        <v>#N/A</v>
      </c>
      <c r="P90" s="3" t="e">
        <f>+INDEX(Rawdata!$D$1:$F$701,MATCH('Sorted Data'!P$1&amp;'Sorted Data'!$E90,Rawdata!$D$1:$D$701,FALSE),MATCH('Sorted Data'!$D90,Rawdata!$D$1:$F$1,FALSE))</f>
        <v>#N/A</v>
      </c>
      <c r="Q90" s="3" t="e">
        <f>+INDEX(Rawdata!$D$1:$F$701,MATCH('Sorted Data'!Q$1&amp;'Sorted Data'!$E90,Rawdata!$D$1:$D$701,FALSE),MATCH('Sorted Data'!$D90,Rawdata!$D$1:$F$1,FALSE))</f>
        <v>#N/A</v>
      </c>
      <c r="R90" s="3" t="e">
        <f>+INDEX(Rawdata!$D$1:$F$701,MATCH('Sorted Data'!R$1&amp;'Sorted Data'!$E90,Rawdata!$D$1:$D$701,FALSE),MATCH('Sorted Data'!$D90,Rawdata!$D$1:$F$1,FALSE))</f>
        <v>#N/A</v>
      </c>
      <c r="S90" s="3" t="e">
        <f>+INDEX(Rawdata!$D$1:$F$701,MATCH('Sorted Data'!S$1&amp;'Sorted Data'!$E90,Rawdata!$D$1:$D$701,FALSE),MATCH('Sorted Data'!$D90,Rawdata!$D$1:$F$1,FALSE))</f>
        <v>#N/A</v>
      </c>
      <c r="T90" s="3" t="e">
        <f>+INDEX(Rawdata!$D$1:$F$701,MATCH('Sorted Data'!T$1&amp;'Sorted Data'!$E90,Rawdata!$D$1:$D$701,FALSE),MATCH('Sorted Data'!$D90,Rawdata!$D$1:$F$1,FALSE))</f>
        <v>#N/A</v>
      </c>
      <c r="U90" s="3" t="e">
        <f>+INDEX(Rawdata!$D$1:$F$701,MATCH('Sorted Data'!U$1&amp;'Sorted Data'!$E90,Rawdata!$D$1:$D$701,FALSE),MATCH('Sorted Data'!$D90,Rawdata!$D$1:$F$1,FALSE))</f>
        <v>#N/A</v>
      </c>
      <c r="V90" s="3" t="e">
        <f>+INDEX(Rawdata!$D$1:$F$701,MATCH('Sorted Data'!V$1&amp;'Sorted Data'!$E90,Rawdata!$D$1:$D$701,FALSE),MATCH('Sorted Data'!$D90,Rawdata!$D$1:$F$1,FALSE))</f>
        <v>#N/A</v>
      </c>
      <c r="W90" s="3" t="e">
        <f>+INDEX(Rawdata!$D$1:$F$701,MATCH('Sorted Data'!W$1&amp;'Sorted Data'!$E90,Rawdata!$D$1:$D$701,FALSE),MATCH('Sorted Data'!$D90,Rawdata!$D$1:$F$1,FALSE))</f>
        <v>#N/A</v>
      </c>
      <c r="X90" s="3" t="e">
        <f>+INDEX(Rawdata!$D$1:$F$701,MATCH('Sorted Data'!X$1&amp;'Sorted Data'!$E90,Rawdata!$D$1:$D$701,FALSE),MATCH('Sorted Data'!$D90,Rawdata!$D$1:$F$1,FALSE))</f>
        <v>#N/A</v>
      </c>
      <c r="Y90" s="3" t="e">
        <f>+INDEX(Rawdata!$D$1:$F$701,MATCH('Sorted Data'!Y$1&amp;'Sorted Data'!$E90,Rawdata!$D$1:$D$701,FALSE),MATCH('Sorted Data'!$D90,Rawdata!$D$1:$F$1,FALSE))</f>
        <v>#N/A</v>
      </c>
      <c r="Z90" s="3" t="e">
        <f>+INDEX(Rawdata!$D$1:$F$701,MATCH('Sorted Data'!Z$1&amp;'Sorted Data'!$E90,Rawdata!$D$1:$D$701,FALSE),MATCH('Sorted Data'!$D90,Rawdata!$D$1:$F$1,FALSE))</f>
        <v>#N/A</v>
      </c>
      <c r="AA90" s="3" t="e">
        <f>+INDEX(Rawdata!$D$1:$F$701,MATCH('Sorted Data'!AA$1&amp;'Sorted Data'!$E90,Rawdata!$D$1:$D$701,FALSE),MATCH('Sorted Data'!$D90,Rawdata!$D$1:$F$1,FALSE))</f>
        <v>#N/A</v>
      </c>
      <c r="AB90" s="3" t="e">
        <f>+INDEX(Rawdata!$D$1:$F$701,MATCH('Sorted Data'!AB$1&amp;'Sorted Data'!$E90,Rawdata!$D$1:$D$701,FALSE),MATCH('Sorted Data'!$D90,Rawdata!$D$1:$F$1,FALSE))</f>
        <v>#N/A</v>
      </c>
      <c r="AC90" s="3" t="e">
        <f>+INDEX(Rawdata!$D$1:$F$701,MATCH('Sorted Data'!AC$1&amp;'Sorted Data'!$E90,Rawdata!$D$1:$D$701,FALSE),MATCH('Sorted Data'!$D90,Rawdata!$D$1:$F$1,FALSE))</f>
        <v>#N/A</v>
      </c>
      <c r="AD90" s="3" t="e">
        <f>+INDEX(Rawdata!$D$1:$F$701,MATCH('Sorted Data'!AD$1&amp;'Sorted Data'!$E90,Rawdata!$D$1:$D$701,FALSE),MATCH('Sorted Data'!$D90,Rawdata!$D$1:$F$1,FALSE))</f>
        <v>#N/A</v>
      </c>
      <c r="AE90" s="3" t="e">
        <f>+INDEX(Rawdata!$D$1:$F$701,MATCH('Sorted Data'!AE$1&amp;'Sorted Data'!$E90,Rawdata!$D$1:$D$701,FALSE),MATCH('Sorted Data'!$D90,Rawdata!$D$1:$F$1,FALSE))</f>
        <v>#N/A</v>
      </c>
      <c r="AF90" s="3" t="e">
        <f>+INDEX(Rawdata!$D$1:$F$701,MATCH('Sorted Data'!AF$1&amp;'Sorted Data'!$E90,Rawdata!$D$1:$D$701,FALSE),MATCH('Sorted Data'!$D90,Rawdata!$D$1:$F$1,FALSE))</f>
        <v>#N/A</v>
      </c>
      <c r="AG90" s="3" t="e">
        <f>+INDEX(Rawdata!$D$1:$F$701,MATCH('Sorted Data'!AG$1&amp;'Sorted Data'!$E90,Rawdata!$D$1:$D$701,FALSE),MATCH('Sorted Data'!$D90,Rawdata!$D$1:$F$1,FALSE))</f>
        <v>#N/A</v>
      </c>
      <c r="AH90" s="3" t="e">
        <f>+INDEX(Rawdata!$D$1:$F$701,MATCH('Sorted Data'!AH$1&amp;'Sorted Data'!$E90,Rawdata!$D$1:$D$701,FALSE),MATCH('Sorted Data'!$D90,Rawdata!$D$1:$F$1,FALSE))</f>
        <v>#N/A</v>
      </c>
      <c r="AI90" s="3" t="e">
        <f>+INDEX(Rawdata!$D$1:$F$701,MATCH('Sorted Data'!AI$1&amp;'Sorted Data'!$E90,Rawdata!$D$1:$D$701,FALSE),MATCH('Sorted Data'!$D90,Rawdata!$D$1:$F$1,FALSE))</f>
        <v>#N/A</v>
      </c>
      <c r="AJ90" s="3" t="e">
        <f>+INDEX(Rawdata!$D$1:$F$701,MATCH('Sorted Data'!AJ$1&amp;'Sorted Data'!$E90,Rawdata!$D$1:$D$701,FALSE),MATCH('Sorted Data'!$D90,Rawdata!$D$1:$F$1,FALSE))</f>
        <v>#N/A</v>
      </c>
      <c r="AK90" s="3" t="e">
        <f>+INDEX(Rawdata!$D$1:$F$701,MATCH('Sorted Data'!AK$1&amp;'Sorted Data'!$E90,Rawdata!$D$1:$D$701,FALSE),MATCH('Sorted Data'!$D90,Rawdata!$D$1:$F$1,FALSE))</f>
        <v>#N/A</v>
      </c>
      <c r="AL90" s="3" t="str">
        <f>+INDEX(Rawdata!$D$1:$F$701,MATCH('Sorted Data'!AL$1&amp;'Sorted Data'!$E90,Rawdata!$D$1:$D$701,FALSE),MATCH('Sorted Data'!$D90,Rawdata!$D$1:$F$1,FALSE))</f>
        <v>No</v>
      </c>
      <c r="AM90" s="3" t="e">
        <f>+INDEX(Rawdata!$D$1:$F$701,MATCH('Sorted Data'!AM$1&amp;'Sorted Data'!$E90,Rawdata!$D$1:$D$701,FALSE),MATCH('Sorted Data'!$D90,Rawdata!$D$1:$F$1,FALSE))</f>
        <v>#N/A</v>
      </c>
      <c r="AN90" s="3" t="e">
        <f>+INDEX(Rawdata!$D$1:$F$701,MATCH('Sorted Data'!AN$1&amp;'Sorted Data'!$E90,Rawdata!$D$1:$D$701,FALSE),MATCH('Sorted Data'!$D90,Rawdata!$D$1:$F$1,FALSE))</f>
        <v>#N/A</v>
      </c>
      <c r="AO90" s="3" t="e">
        <f>+INDEX(Rawdata!$D$1:$F$701,MATCH('Sorted Data'!AO$1&amp;'Sorted Data'!$E90,Rawdata!$D$1:$D$701,FALSE),MATCH('Sorted Data'!$D90,Rawdata!$D$1:$F$1,FALSE))</f>
        <v>#N/A</v>
      </c>
      <c r="AP90" s="3" t="e">
        <f>+INDEX(Rawdata!$D$1:$F$701,MATCH('Sorted Data'!AP$1&amp;'Sorted Data'!$E90,Rawdata!$D$1:$D$701,FALSE),MATCH('Sorted Data'!$D90,Rawdata!$D$1:$F$1,FALSE))</f>
        <v>#N/A</v>
      </c>
      <c r="AQ90" s="3" t="e">
        <f>+INDEX(Rawdata!$D$1:$F$701,MATCH('Sorted Data'!AQ$1&amp;'Sorted Data'!$E90,Rawdata!$D$1:$D$701,FALSE),MATCH('Sorted Data'!$D90,Rawdata!$D$1:$F$1,FALSE))</f>
        <v>#N/A</v>
      </c>
      <c r="AR90" s="3" t="e">
        <f>+INDEX(Rawdata!$D$1:$F$701,MATCH('Sorted Data'!AR$1&amp;'Sorted Data'!$E90,Rawdata!$D$1:$D$701,FALSE),MATCH('Sorted Data'!$D90,Rawdata!$D$1:$F$1,FALSE))</f>
        <v>#N/A</v>
      </c>
      <c r="AS90" s="3" t="e">
        <f>+INDEX(Rawdata!$D$1:$F$701,MATCH('Sorted Data'!AS$1&amp;'Sorted Data'!$E90,Rawdata!$D$1:$D$701,FALSE),MATCH('Sorted Data'!$D90,Rawdata!$D$1:$F$1,FALSE))</f>
        <v>#N/A</v>
      </c>
      <c r="AT90" s="3" t="e">
        <f>+INDEX(Rawdata!$D$1:$F$701,MATCH('Sorted Data'!AT$1&amp;'Sorted Data'!$E90,Rawdata!$D$1:$D$701,FALSE),MATCH('Sorted Data'!$D90,Rawdata!$D$1:$F$1,FALSE))</f>
        <v>#N/A</v>
      </c>
      <c r="AU90" s="3" t="e">
        <f>+INDEX(Rawdata!$D$1:$F$701,MATCH('Sorted Data'!AU$1&amp;'Sorted Data'!$E90,Rawdata!$D$1:$D$701,FALSE),MATCH('Sorted Data'!$D90,Rawdata!$D$1:$F$1,FALSE))</f>
        <v>#N/A</v>
      </c>
      <c r="AV90" s="3" t="e">
        <f>+INDEX(Rawdata!$D$1:$F$701,MATCH('Sorted Data'!AV$1&amp;'Sorted Data'!$E90,Rawdata!$D$1:$D$701,FALSE),MATCH('Sorted Data'!$D90,Rawdata!$D$1:$F$1,FALSE))</f>
        <v>#N/A</v>
      </c>
      <c r="AW90" s="3" t="e">
        <f>+INDEX(Rawdata!$D$1:$F$701,MATCH('Sorted Data'!AW$1&amp;'Sorted Data'!$E90,Rawdata!$D$1:$D$701,FALSE),MATCH('Sorted Data'!$D90,Rawdata!$D$1:$F$1,FALSE))</f>
        <v>#N/A</v>
      </c>
      <c r="AX90" s="3" t="e">
        <f>+INDEX(Rawdata!$D$1:$F$701,MATCH('Sorted Data'!AX$1&amp;'Sorted Data'!$E90,Rawdata!$D$1:$D$701,FALSE),MATCH('Sorted Data'!$D90,Rawdata!$D$1:$F$1,FALSE))</f>
        <v>#N/A</v>
      </c>
      <c r="AY90" s="3" t="e">
        <f>+INDEX(Rawdata!$D$1:$F$701,MATCH('Sorted Data'!AY$1&amp;'Sorted Data'!$E90,Rawdata!$D$1:$D$701,FALSE),MATCH('Sorted Data'!$D90,Rawdata!$D$1:$F$1,FALSE))</f>
        <v>#N/A</v>
      </c>
      <c r="AZ90" s="3" t="e">
        <f>+INDEX(Rawdata!$D$1:$F$701,MATCH('Sorted Data'!AZ$1&amp;'Sorted Data'!$E90,Rawdata!$D$1:$D$701,FALSE),MATCH('Sorted Data'!$D90,Rawdata!$D$1:$F$1,FALSE))</f>
        <v>#N/A</v>
      </c>
      <c r="BA90" s="3" t="e">
        <f>+INDEX(Rawdata!$D$1:$F$701,MATCH('Sorted Data'!BA$1&amp;'Sorted Data'!$E90,Rawdata!$D$1:$D$701,FALSE),MATCH('Sorted Data'!$D90,Rawdata!$D$1:$F$1,FALSE))</f>
        <v>#N/A</v>
      </c>
      <c r="BB90" s="3" t="e">
        <f>+INDEX(Rawdata!$D$1:$F$701,MATCH('Sorted Data'!BB$1&amp;'Sorted Data'!$E90,Rawdata!$D$1:$D$701,FALSE),MATCH('Sorted Data'!$D90,Rawdata!$D$1:$F$1,FALSE))</f>
        <v>#N/A</v>
      </c>
      <c r="BC90" s="3" t="e">
        <f>+INDEX(Rawdata!$D$1:$F$701,MATCH('Sorted Data'!BC$1&amp;'Sorted Data'!$E90,Rawdata!$D$1:$D$701,FALSE),MATCH('Sorted Data'!$D90,Rawdata!$D$1:$F$1,FALSE))</f>
        <v>#N/A</v>
      </c>
      <c r="BD90" s="3" t="e">
        <f>+INDEX(Rawdata!$D$1:$F$701,MATCH('Sorted Data'!BD$1&amp;'Sorted Data'!$E90,Rawdata!$D$1:$D$701,FALSE),MATCH('Sorted Data'!$D90,Rawdata!$D$1:$F$1,FALSE))</f>
        <v>#N/A</v>
      </c>
      <c r="BE90" s="3" t="e">
        <f>+INDEX(Rawdata!$D$1:$F$701,MATCH('Sorted Data'!BE$1&amp;'Sorted Data'!$E90,Rawdata!$D$1:$D$701,FALSE),MATCH('Sorted Data'!$D90,Rawdata!$D$1:$F$1,FALSE))</f>
        <v>#N/A</v>
      </c>
      <c r="BF90" s="3" t="e">
        <f>+INDEX(Rawdata!$D$1:$F$701,MATCH('Sorted Data'!BF$1&amp;'Sorted Data'!$E90,Rawdata!$D$1:$D$701,FALSE),MATCH('Sorted Data'!$D90,Rawdata!$D$1:$F$1,FALSE))</f>
        <v>#N/A</v>
      </c>
      <c r="BG90" s="3" t="e">
        <f>+INDEX(Rawdata!$D$1:$F$701,MATCH('Sorted Data'!BG$1&amp;'Sorted Data'!$E90,Rawdata!$D$1:$D$701,FALSE),MATCH('Sorted Data'!$D90,Rawdata!$D$1:$F$1,FALSE))</f>
        <v>#N/A</v>
      </c>
      <c r="BH90" s="3" t="e">
        <f>+INDEX(Rawdata!$D$1:$F$701,MATCH('Sorted Data'!BH$1&amp;'Sorted Data'!$E90,Rawdata!$D$1:$D$701,FALSE),MATCH('Sorted Data'!$D90,Rawdata!$D$1:$F$1,FALSE))</f>
        <v>#N/A</v>
      </c>
      <c r="BI90" s="3" t="e">
        <f>+INDEX(Rawdata!$D$1:$F$701,MATCH('Sorted Data'!BI$1&amp;'Sorted Data'!$E90,Rawdata!$D$1:$D$701,FALSE),MATCH('Sorted Data'!$D90,Rawdata!$D$1:$F$1,FALSE))</f>
        <v>#N/A</v>
      </c>
      <c r="BJ90" s="3" t="e">
        <f>+INDEX(Rawdata!$D$1:$F$701,MATCH('Sorted Data'!BJ$1&amp;'Sorted Data'!$E90,Rawdata!$D$1:$D$701,FALSE),MATCH('Sorted Data'!$D90,Rawdata!$D$1:$F$1,FALSE))</f>
        <v>#N/A</v>
      </c>
    </row>
    <row r="91" spans="2:62" x14ac:dyDescent="0.2">
      <c r="C91">
        <f t="shared" si="4"/>
        <v>1</v>
      </c>
      <c r="D91" t="s">
        <v>2</v>
      </c>
      <c r="E91" t="s">
        <v>419</v>
      </c>
      <c r="F91" s="11" t="str">
        <f t="shared" si="5"/>
        <v>Handguns</v>
      </c>
      <c r="G91" s="3" t="e">
        <f>+INDEX(Rawdata!$D$1:$F$701,MATCH('Sorted Data'!G$1&amp;'Sorted Data'!$E91,Rawdata!$D$1:$D$701,FALSE),MATCH('Sorted Data'!$D91,Rawdata!$D$1:$F$1,FALSE))</f>
        <v>#N/A</v>
      </c>
      <c r="H91" s="3" t="e">
        <f>+INDEX(Rawdata!$D$1:$F$701,MATCH('Sorted Data'!H$1&amp;'Sorted Data'!$E91,Rawdata!$D$1:$D$701,FALSE),MATCH('Sorted Data'!$D91,Rawdata!$D$1:$F$1,FALSE))</f>
        <v>#N/A</v>
      </c>
      <c r="I91" s="3" t="e">
        <f>+INDEX(Rawdata!$D$1:$F$701,MATCH('Sorted Data'!I$1&amp;'Sorted Data'!$E91,Rawdata!$D$1:$D$701,FALSE),MATCH('Sorted Data'!$D91,Rawdata!$D$1:$F$1,FALSE))</f>
        <v>#N/A</v>
      </c>
      <c r="J91" s="3" t="e">
        <f>+INDEX(Rawdata!$D$1:$F$701,MATCH('Sorted Data'!J$1&amp;'Sorted Data'!$E91,Rawdata!$D$1:$D$701,FALSE),MATCH('Sorted Data'!$D91,Rawdata!$D$1:$F$1,FALSE))</f>
        <v>#N/A</v>
      </c>
      <c r="K91" s="3" t="e">
        <f>+INDEX(Rawdata!$D$1:$F$701,MATCH('Sorted Data'!K$1&amp;'Sorted Data'!$E91,Rawdata!$D$1:$D$701,FALSE),MATCH('Sorted Data'!$D91,Rawdata!$D$1:$F$1,FALSE))</f>
        <v>#N/A</v>
      </c>
      <c r="L91" s="3" t="e">
        <f>+INDEX(Rawdata!$D$1:$F$701,MATCH('Sorted Data'!L$1&amp;'Sorted Data'!$E91,Rawdata!$D$1:$D$701,FALSE),MATCH('Sorted Data'!$D91,Rawdata!$D$1:$F$1,FALSE))</f>
        <v>#N/A</v>
      </c>
      <c r="M91" s="3" t="e">
        <f>+INDEX(Rawdata!$D$1:$F$701,MATCH('Sorted Data'!M$1&amp;'Sorted Data'!$E91,Rawdata!$D$1:$D$701,FALSE),MATCH('Sorted Data'!$D91,Rawdata!$D$1:$F$1,FALSE))</f>
        <v>#N/A</v>
      </c>
      <c r="N91" s="3" t="e">
        <f>+INDEX(Rawdata!$D$1:$F$701,MATCH('Sorted Data'!N$1&amp;'Sorted Data'!$E91,Rawdata!$D$1:$D$701,FALSE),MATCH('Sorted Data'!$D91,Rawdata!$D$1:$F$1,FALSE))</f>
        <v>#N/A</v>
      </c>
      <c r="O91" s="3" t="e">
        <f>+INDEX(Rawdata!$D$1:$F$701,MATCH('Sorted Data'!O$1&amp;'Sorted Data'!$E91,Rawdata!$D$1:$D$701,FALSE),MATCH('Sorted Data'!$D91,Rawdata!$D$1:$F$1,FALSE))</f>
        <v>#N/A</v>
      </c>
      <c r="P91" s="3" t="e">
        <f>+INDEX(Rawdata!$D$1:$F$701,MATCH('Sorted Data'!P$1&amp;'Sorted Data'!$E91,Rawdata!$D$1:$D$701,FALSE),MATCH('Sorted Data'!$D91,Rawdata!$D$1:$F$1,FALSE))</f>
        <v>#N/A</v>
      </c>
      <c r="Q91" s="3" t="e">
        <f>+INDEX(Rawdata!$D$1:$F$701,MATCH('Sorted Data'!Q$1&amp;'Sorted Data'!$E91,Rawdata!$D$1:$D$701,FALSE),MATCH('Sorted Data'!$D91,Rawdata!$D$1:$F$1,FALSE))</f>
        <v>#N/A</v>
      </c>
      <c r="R91" s="3" t="e">
        <f>+INDEX(Rawdata!$D$1:$F$701,MATCH('Sorted Data'!R$1&amp;'Sorted Data'!$E91,Rawdata!$D$1:$D$701,FALSE),MATCH('Sorted Data'!$D91,Rawdata!$D$1:$F$1,FALSE))</f>
        <v>#N/A</v>
      </c>
      <c r="S91" s="3" t="e">
        <f>+INDEX(Rawdata!$D$1:$F$701,MATCH('Sorted Data'!S$1&amp;'Sorted Data'!$E91,Rawdata!$D$1:$D$701,FALSE),MATCH('Sorted Data'!$D91,Rawdata!$D$1:$F$1,FALSE))</f>
        <v>#N/A</v>
      </c>
      <c r="T91" s="3" t="e">
        <f>+INDEX(Rawdata!$D$1:$F$701,MATCH('Sorted Data'!T$1&amp;'Sorted Data'!$E91,Rawdata!$D$1:$D$701,FALSE),MATCH('Sorted Data'!$D91,Rawdata!$D$1:$F$1,FALSE))</f>
        <v>#N/A</v>
      </c>
      <c r="U91" s="3" t="e">
        <f>+INDEX(Rawdata!$D$1:$F$701,MATCH('Sorted Data'!U$1&amp;'Sorted Data'!$E91,Rawdata!$D$1:$D$701,FALSE),MATCH('Sorted Data'!$D91,Rawdata!$D$1:$F$1,FALSE))</f>
        <v>#N/A</v>
      </c>
      <c r="V91" s="3" t="e">
        <f>+INDEX(Rawdata!$D$1:$F$701,MATCH('Sorted Data'!V$1&amp;'Sorted Data'!$E91,Rawdata!$D$1:$D$701,FALSE),MATCH('Sorted Data'!$D91,Rawdata!$D$1:$F$1,FALSE))</f>
        <v>#N/A</v>
      </c>
      <c r="W91" s="3" t="e">
        <f>+INDEX(Rawdata!$D$1:$F$701,MATCH('Sorted Data'!W$1&amp;'Sorted Data'!$E91,Rawdata!$D$1:$D$701,FALSE),MATCH('Sorted Data'!$D91,Rawdata!$D$1:$F$1,FALSE))</f>
        <v>#N/A</v>
      </c>
      <c r="X91" s="3" t="e">
        <f>+INDEX(Rawdata!$D$1:$F$701,MATCH('Sorted Data'!X$1&amp;'Sorted Data'!$E91,Rawdata!$D$1:$D$701,FALSE),MATCH('Sorted Data'!$D91,Rawdata!$D$1:$F$1,FALSE))</f>
        <v>#N/A</v>
      </c>
      <c r="Y91" s="3" t="e">
        <f>+INDEX(Rawdata!$D$1:$F$701,MATCH('Sorted Data'!Y$1&amp;'Sorted Data'!$E91,Rawdata!$D$1:$D$701,FALSE),MATCH('Sorted Data'!$D91,Rawdata!$D$1:$F$1,FALSE))</f>
        <v>#N/A</v>
      </c>
      <c r="Z91" s="3" t="e">
        <f>+INDEX(Rawdata!$D$1:$F$701,MATCH('Sorted Data'!Z$1&amp;'Sorted Data'!$E91,Rawdata!$D$1:$D$701,FALSE),MATCH('Sorted Data'!$D91,Rawdata!$D$1:$F$1,FALSE))</f>
        <v>#N/A</v>
      </c>
      <c r="AA91" s="3" t="e">
        <f>+INDEX(Rawdata!$D$1:$F$701,MATCH('Sorted Data'!AA$1&amp;'Sorted Data'!$E91,Rawdata!$D$1:$D$701,FALSE),MATCH('Sorted Data'!$D91,Rawdata!$D$1:$F$1,FALSE))</f>
        <v>#N/A</v>
      </c>
      <c r="AB91" s="3" t="e">
        <f>+INDEX(Rawdata!$D$1:$F$701,MATCH('Sorted Data'!AB$1&amp;'Sorted Data'!$E91,Rawdata!$D$1:$D$701,FALSE),MATCH('Sorted Data'!$D91,Rawdata!$D$1:$F$1,FALSE))</f>
        <v>#N/A</v>
      </c>
      <c r="AC91" s="3" t="e">
        <f>+INDEX(Rawdata!$D$1:$F$701,MATCH('Sorted Data'!AC$1&amp;'Sorted Data'!$E91,Rawdata!$D$1:$D$701,FALSE),MATCH('Sorted Data'!$D91,Rawdata!$D$1:$F$1,FALSE))</f>
        <v>#N/A</v>
      </c>
      <c r="AD91" s="3" t="e">
        <f>+INDEX(Rawdata!$D$1:$F$701,MATCH('Sorted Data'!AD$1&amp;'Sorted Data'!$E91,Rawdata!$D$1:$D$701,FALSE),MATCH('Sorted Data'!$D91,Rawdata!$D$1:$F$1,FALSE))</f>
        <v>#N/A</v>
      </c>
      <c r="AE91" s="3" t="e">
        <f>+INDEX(Rawdata!$D$1:$F$701,MATCH('Sorted Data'!AE$1&amp;'Sorted Data'!$E91,Rawdata!$D$1:$D$701,FALSE),MATCH('Sorted Data'!$D91,Rawdata!$D$1:$F$1,FALSE))</f>
        <v>#N/A</v>
      </c>
      <c r="AF91" s="3" t="e">
        <f>+INDEX(Rawdata!$D$1:$F$701,MATCH('Sorted Data'!AF$1&amp;'Sorted Data'!$E91,Rawdata!$D$1:$D$701,FALSE),MATCH('Sorted Data'!$D91,Rawdata!$D$1:$F$1,FALSE))</f>
        <v>#N/A</v>
      </c>
      <c r="AG91" s="3" t="e">
        <f>+INDEX(Rawdata!$D$1:$F$701,MATCH('Sorted Data'!AG$1&amp;'Sorted Data'!$E91,Rawdata!$D$1:$D$701,FALSE),MATCH('Sorted Data'!$D91,Rawdata!$D$1:$F$1,FALSE))</f>
        <v>#N/A</v>
      </c>
      <c r="AH91" s="3" t="e">
        <f>+INDEX(Rawdata!$D$1:$F$701,MATCH('Sorted Data'!AH$1&amp;'Sorted Data'!$E91,Rawdata!$D$1:$D$701,FALSE),MATCH('Sorted Data'!$D91,Rawdata!$D$1:$F$1,FALSE))</f>
        <v>#N/A</v>
      </c>
      <c r="AI91" s="3" t="e">
        <f>+INDEX(Rawdata!$D$1:$F$701,MATCH('Sorted Data'!AI$1&amp;'Sorted Data'!$E91,Rawdata!$D$1:$D$701,FALSE),MATCH('Sorted Data'!$D91,Rawdata!$D$1:$F$1,FALSE))</f>
        <v>#N/A</v>
      </c>
      <c r="AJ91" s="3" t="e">
        <f>+INDEX(Rawdata!$D$1:$F$701,MATCH('Sorted Data'!AJ$1&amp;'Sorted Data'!$E91,Rawdata!$D$1:$D$701,FALSE),MATCH('Sorted Data'!$D91,Rawdata!$D$1:$F$1,FALSE))</f>
        <v>#N/A</v>
      </c>
      <c r="AK91" s="3" t="e">
        <f>+INDEX(Rawdata!$D$1:$F$701,MATCH('Sorted Data'!AK$1&amp;'Sorted Data'!$E91,Rawdata!$D$1:$D$701,FALSE),MATCH('Sorted Data'!$D91,Rawdata!$D$1:$F$1,FALSE))</f>
        <v>#N/A</v>
      </c>
      <c r="AL91" s="3" t="str">
        <f>+INDEX(Rawdata!$D$1:$F$701,MATCH('Sorted Data'!AL$1&amp;'Sorted Data'!$E91,Rawdata!$D$1:$D$701,FALSE),MATCH('Sorted Data'!$D91,Rawdata!$D$1:$F$1,FALSE))</f>
        <v>Yes</v>
      </c>
      <c r="AM91" s="3" t="e">
        <f>+INDEX(Rawdata!$D$1:$F$701,MATCH('Sorted Data'!AM$1&amp;'Sorted Data'!$E91,Rawdata!$D$1:$D$701,FALSE),MATCH('Sorted Data'!$D91,Rawdata!$D$1:$F$1,FALSE))</f>
        <v>#N/A</v>
      </c>
      <c r="AN91" s="3" t="e">
        <f>+INDEX(Rawdata!$D$1:$F$701,MATCH('Sorted Data'!AN$1&amp;'Sorted Data'!$E91,Rawdata!$D$1:$D$701,FALSE),MATCH('Sorted Data'!$D91,Rawdata!$D$1:$F$1,FALSE))</f>
        <v>#N/A</v>
      </c>
      <c r="AO91" s="3" t="e">
        <f>+INDEX(Rawdata!$D$1:$F$701,MATCH('Sorted Data'!AO$1&amp;'Sorted Data'!$E91,Rawdata!$D$1:$D$701,FALSE),MATCH('Sorted Data'!$D91,Rawdata!$D$1:$F$1,FALSE))</f>
        <v>#N/A</v>
      </c>
      <c r="AP91" s="3" t="e">
        <f>+INDEX(Rawdata!$D$1:$F$701,MATCH('Sorted Data'!AP$1&amp;'Sorted Data'!$E91,Rawdata!$D$1:$D$701,FALSE),MATCH('Sorted Data'!$D91,Rawdata!$D$1:$F$1,FALSE))</f>
        <v>#N/A</v>
      </c>
      <c r="AQ91" s="3" t="e">
        <f>+INDEX(Rawdata!$D$1:$F$701,MATCH('Sorted Data'!AQ$1&amp;'Sorted Data'!$E91,Rawdata!$D$1:$D$701,FALSE),MATCH('Sorted Data'!$D91,Rawdata!$D$1:$F$1,FALSE))</f>
        <v>#N/A</v>
      </c>
      <c r="AR91" s="3" t="e">
        <f>+INDEX(Rawdata!$D$1:$F$701,MATCH('Sorted Data'!AR$1&amp;'Sorted Data'!$E91,Rawdata!$D$1:$D$701,FALSE),MATCH('Sorted Data'!$D91,Rawdata!$D$1:$F$1,FALSE))</f>
        <v>#N/A</v>
      </c>
      <c r="AS91" s="3" t="e">
        <f>+INDEX(Rawdata!$D$1:$F$701,MATCH('Sorted Data'!AS$1&amp;'Sorted Data'!$E91,Rawdata!$D$1:$D$701,FALSE),MATCH('Sorted Data'!$D91,Rawdata!$D$1:$F$1,FALSE))</f>
        <v>#N/A</v>
      </c>
      <c r="AT91" s="3" t="e">
        <f>+INDEX(Rawdata!$D$1:$F$701,MATCH('Sorted Data'!AT$1&amp;'Sorted Data'!$E91,Rawdata!$D$1:$D$701,FALSE),MATCH('Sorted Data'!$D91,Rawdata!$D$1:$F$1,FALSE))</f>
        <v>#N/A</v>
      </c>
      <c r="AU91" s="3" t="e">
        <f>+INDEX(Rawdata!$D$1:$F$701,MATCH('Sorted Data'!AU$1&amp;'Sorted Data'!$E91,Rawdata!$D$1:$D$701,FALSE),MATCH('Sorted Data'!$D91,Rawdata!$D$1:$F$1,FALSE))</f>
        <v>#N/A</v>
      </c>
      <c r="AV91" s="3" t="e">
        <f>+INDEX(Rawdata!$D$1:$F$701,MATCH('Sorted Data'!AV$1&amp;'Sorted Data'!$E91,Rawdata!$D$1:$D$701,FALSE),MATCH('Sorted Data'!$D91,Rawdata!$D$1:$F$1,FALSE))</f>
        <v>#N/A</v>
      </c>
      <c r="AW91" s="3" t="e">
        <f>+INDEX(Rawdata!$D$1:$F$701,MATCH('Sorted Data'!AW$1&amp;'Sorted Data'!$E91,Rawdata!$D$1:$D$701,FALSE),MATCH('Sorted Data'!$D91,Rawdata!$D$1:$F$1,FALSE))</f>
        <v>#N/A</v>
      </c>
      <c r="AX91" s="3" t="e">
        <f>+INDEX(Rawdata!$D$1:$F$701,MATCH('Sorted Data'!AX$1&amp;'Sorted Data'!$E91,Rawdata!$D$1:$D$701,FALSE),MATCH('Sorted Data'!$D91,Rawdata!$D$1:$F$1,FALSE))</f>
        <v>#N/A</v>
      </c>
      <c r="AY91" s="3" t="e">
        <f>+INDEX(Rawdata!$D$1:$F$701,MATCH('Sorted Data'!AY$1&amp;'Sorted Data'!$E91,Rawdata!$D$1:$D$701,FALSE),MATCH('Sorted Data'!$D91,Rawdata!$D$1:$F$1,FALSE))</f>
        <v>#N/A</v>
      </c>
      <c r="AZ91" s="3" t="e">
        <f>+INDEX(Rawdata!$D$1:$F$701,MATCH('Sorted Data'!AZ$1&amp;'Sorted Data'!$E91,Rawdata!$D$1:$D$701,FALSE),MATCH('Sorted Data'!$D91,Rawdata!$D$1:$F$1,FALSE))</f>
        <v>#N/A</v>
      </c>
      <c r="BA91" s="3" t="e">
        <f>+INDEX(Rawdata!$D$1:$F$701,MATCH('Sorted Data'!BA$1&amp;'Sorted Data'!$E91,Rawdata!$D$1:$D$701,FALSE),MATCH('Sorted Data'!$D91,Rawdata!$D$1:$F$1,FALSE))</f>
        <v>#N/A</v>
      </c>
      <c r="BB91" s="3" t="e">
        <f>+INDEX(Rawdata!$D$1:$F$701,MATCH('Sorted Data'!BB$1&amp;'Sorted Data'!$E91,Rawdata!$D$1:$D$701,FALSE),MATCH('Sorted Data'!$D91,Rawdata!$D$1:$F$1,FALSE))</f>
        <v>#N/A</v>
      </c>
      <c r="BC91" s="3" t="e">
        <f>+INDEX(Rawdata!$D$1:$F$701,MATCH('Sorted Data'!BC$1&amp;'Sorted Data'!$E91,Rawdata!$D$1:$D$701,FALSE),MATCH('Sorted Data'!$D91,Rawdata!$D$1:$F$1,FALSE))</f>
        <v>#N/A</v>
      </c>
      <c r="BD91" s="3" t="e">
        <f>+INDEX(Rawdata!$D$1:$F$701,MATCH('Sorted Data'!BD$1&amp;'Sorted Data'!$E91,Rawdata!$D$1:$D$701,FALSE),MATCH('Sorted Data'!$D91,Rawdata!$D$1:$F$1,FALSE))</f>
        <v>#N/A</v>
      </c>
      <c r="BE91" s="3" t="e">
        <f>+INDEX(Rawdata!$D$1:$F$701,MATCH('Sorted Data'!BE$1&amp;'Sorted Data'!$E91,Rawdata!$D$1:$D$701,FALSE),MATCH('Sorted Data'!$D91,Rawdata!$D$1:$F$1,FALSE))</f>
        <v>#N/A</v>
      </c>
      <c r="BF91" s="3" t="e">
        <f>+INDEX(Rawdata!$D$1:$F$701,MATCH('Sorted Data'!BF$1&amp;'Sorted Data'!$E91,Rawdata!$D$1:$D$701,FALSE),MATCH('Sorted Data'!$D91,Rawdata!$D$1:$F$1,FALSE))</f>
        <v>#N/A</v>
      </c>
      <c r="BG91" s="3" t="e">
        <f>+INDEX(Rawdata!$D$1:$F$701,MATCH('Sorted Data'!BG$1&amp;'Sorted Data'!$E91,Rawdata!$D$1:$D$701,FALSE),MATCH('Sorted Data'!$D91,Rawdata!$D$1:$F$1,FALSE))</f>
        <v>#N/A</v>
      </c>
      <c r="BH91" s="3" t="e">
        <f>+INDEX(Rawdata!$D$1:$F$701,MATCH('Sorted Data'!BH$1&amp;'Sorted Data'!$E91,Rawdata!$D$1:$D$701,FALSE),MATCH('Sorted Data'!$D91,Rawdata!$D$1:$F$1,FALSE))</f>
        <v>#N/A</v>
      </c>
      <c r="BI91" s="3" t="e">
        <f>+INDEX(Rawdata!$D$1:$F$701,MATCH('Sorted Data'!BI$1&amp;'Sorted Data'!$E91,Rawdata!$D$1:$D$701,FALSE),MATCH('Sorted Data'!$D91,Rawdata!$D$1:$F$1,FALSE))</f>
        <v>#N/A</v>
      </c>
      <c r="BJ91" s="3" t="e">
        <f>+INDEX(Rawdata!$D$1:$F$701,MATCH('Sorted Data'!BJ$1&amp;'Sorted Data'!$E91,Rawdata!$D$1:$D$701,FALSE),MATCH('Sorted Data'!$D91,Rawdata!$D$1:$F$1,FALSE))</f>
        <v>#N/A</v>
      </c>
    </row>
    <row r="92" spans="2:62" x14ac:dyDescent="0.2">
      <c r="C92">
        <f t="shared" si="4"/>
        <v>1</v>
      </c>
      <c r="D92" t="s">
        <v>2</v>
      </c>
      <c r="E92" t="s">
        <v>424</v>
      </c>
      <c r="F92" s="11" t="str">
        <f t="shared" si="5"/>
        <v>Handguns</v>
      </c>
      <c r="G92" s="3" t="e">
        <f>+INDEX(Rawdata!$D$1:$F$701,MATCH('Sorted Data'!G$1&amp;'Sorted Data'!$E92,Rawdata!$D$1:$D$701,FALSE),MATCH('Sorted Data'!$D92,Rawdata!$D$1:$F$1,FALSE))</f>
        <v>#N/A</v>
      </c>
      <c r="H92" s="3" t="e">
        <f>+INDEX(Rawdata!$D$1:$F$701,MATCH('Sorted Data'!H$1&amp;'Sorted Data'!$E92,Rawdata!$D$1:$D$701,FALSE),MATCH('Sorted Data'!$D92,Rawdata!$D$1:$F$1,FALSE))</f>
        <v>#N/A</v>
      </c>
      <c r="I92" s="3" t="e">
        <f>+INDEX(Rawdata!$D$1:$F$701,MATCH('Sorted Data'!I$1&amp;'Sorted Data'!$E92,Rawdata!$D$1:$D$701,FALSE),MATCH('Sorted Data'!$D92,Rawdata!$D$1:$F$1,FALSE))</f>
        <v>#N/A</v>
      </c>
      <c r="J92" s="3" t="e">
        <f>+INDEX(Rawdata!$D$1:$F$701,MATCH('Sorted Data'!J$1&amp;'Sorted Data'!$E92,Rawdata!$D$1:$D$701,FALSE),MATCH('Sorted Data'!$D92,Rawdata!$D$1:$F$1,FALSE))</f>
        <v>#N/A</v>
      </c>
      <c r="K92" s="3" t="e">
        <f>+INDEX(Rawdata!$D$1:$F$701,MATCH('Sorted Data'!K$1&amp;'Sorted Data'!$E92,Rawdata!$D$1:$D$701,FALSE),MATCH('Sorted Data'!$D92,Rawdata!$D$1:$F$1,FALSE))</f>
        <v>#N/A</v>
      </c>
      <c r="L92" s="3" t="e">
        <f>+INDEX(Rawdata!$D$1:$F$701,MATCH('Sorted Data'!L$1&amp;'Sorted Data'!$E92,Rawdata!$D$1:$D$701,FALSE),MATCH('Sorted Data'!$D92,Rawdata!$D$1:$F$1,FALSE))</f>
        <v>#N/A</v>
      </c>
      <c r="M92" s="3" t="e">
        <f>+INDEX(Rawdata!$D$1:$F$701,MATCH('Sorted Data'!M$1&amp;'Sorted Data'!$E92,Rawdata!$D$1:$D$701,FALSE),MATCH('Sorted Data'!$D92,Rawdata!$D$1:$F$1,FALSE))</f>
        <v>#N/A</v>
      </c>
      <c r="N92" s="3" t="e">
        <f>+INDEX(Rawdata!$D$1:$F$701,MATCH('Sorted Data'!N$1&amp;'Sorted Data'!$E92,Rawdata!$D$1:$D$701,FALSE),MATCH('Sorted Data'!$D92,Rawdata!$D$1:$F$1,FALSE))</f>
        <v>#N/A</v>
      </c>
      <c r="O92" s="3" t="e">
        <f>+INDEX(Rawdata!$D$1:$F$701,MATCH('Sorted Data'!O$1&amp;'Sorted Data'!$E92,Rawdata!$D$1:$D$701,FALSE),MATCH('Sorted Data'!$D92,Rawdata!$D$1:$F$1,FALSE))</f>
        <v>#N/A</v>
      </c>
      <c r="P92" s="3" t="e">
        <f>+INDEX(Rawdata!$D$1:$F$701,MATCH('Sorted Data'!P$1&amp;'Sorted Data'!$E92,Rawdata!$D$1:$D$701,FALSE),MATCH('Sorted Data'!$D92,Rawdata!$D$1:$F$1,FALSE))</f>
        <v>#N/A</v>
      </c>
      <c r="Q92" s="3" t="e">
        <f>+INDEX(Rawdata!$D$1:$F$701,MATCH('Sorted Data'!Q$1&amp;'Sorted Data'!$E92,Rawdata!$D$1:$D$701,FALSE),MATCH('Sorted Data'!$D92,Rawdata!$D$1:$F$1,FALSE))</f>
        <v>#N/A</v>
      </c>
      <c r="R92" s="3" t="e">
        <f>+INDEX(Rawdata!$D$1:$F$701,MATCH('Sorted Data'!R$1&amp;'Sorted Data'!$E92,Rawdata!$D$1:$D$701,FALSE),MATCH('Sorted Data'!$D92,Rawdata!$D$1:$F$1,FALSE))</f>
        <v>#N/A</v>
      </c>
      <c r="S92" s="3" t="e">
        <f>+INDEX(Rawdata!$D$1:$F$701,MATCH('Sorted Data'!S$1&amp;'Sorted Data'!$E92,Rawdata!$D$1:$D$701,FALSE),MATCH('Sorted Data'!$D92,Rawdata!$D$1:$F$1,FALSE))</f>
        <v>#N/A</v>
      </c>
      <c r="T92" s="3" t="e">
        <f>+INDEX(Rawdata!$D$1:$F$701,MATCH('Sorted Data'!T$1&amp;'Sorted Data'!$E92,Rawdata!$D$1:$D$701,FALSE),MATCH('Sorted Data'!$D92,Rawdata!$D$1:$F$1,FALSE))</f>
        <v>#N/A</v>
      </c>
      <c r="U92" s="3" t="e">
        <f>+INDEX(Rawdata!$D$1:$F$701,MATCH('Sorted Data'!U$1&amp;'Sorted Data'!$E92,Rawdata!$D$1:$D$701,FALSE),MATCH('Sorted Data'!$D92,Rawdata!$D$1:$F$1,FALSE))</f>
        <v>#N/A</v>
      </c>
      <c r="V92" s="3" t="e">
        <f>+INDEX(Rawdata!$D$1:$F$701,MATCH('Sorted Data'!V$1&amp;'Sorted Data'!$E92,Rawdata!$D$1:$D$701,FALSE),MATCH('Sorted Data'!$D92,Rawdata!$D$1:$F$1,FALSE))</f>
        <v>#N/A</v>
      </c>
      <c r="W92" s="3" t="e">
        <f>+INDEX(Rawdata!$D$1:$F$701,MATCH('Sorted Data'!W$1&amp;'Sorted Data'!$E92,Rawdata!$D$1:$D$701,FALSE),MATCH('Sorted Data'!$D92,Rawdata!$D$1:$F$1,FALSE))</f>
        <v>#N/A</v>
      </c>
      <c r="X92" s="3" t="e">
        <f>+INDEX(Rawdata!$D$1:$F$701,MATCH('Sorted Data'!X$1&amp;'Sorted Data'!$E92,Rawdata!$D$1:$D$701,FALSE),MATCH('Sorted Data'!$D92,Rawdata!$D$1:$F$1,FALSE))</f>
        <v>#N/A</v>
      </c>
      <c r="Y92" s="3" t="e">
        <f>+INDEX(Rawdata!$D$1:$F$701,MATCH('Sorted Data'!Y$1&amp;'Sorted Data'!$E92,Rawdata!$D$1:$D$701,FALSE),MATCH('Sorted Data'!$D92,Rawdata!$D$1:$F$1,FALSE))</f>
        <v>#N/A</v>
      </c>
      <c r="Z92" s="3" t="e">
        <f>+INDEX(Rawdata!$D$1:$F$701,MATCH('Sorted Data'!Z$1&amp;'Sorted Data'!$E92,Rawdata!$D$1:$D$701,FALSE),MATCH('Sorted Data'!$D92,Rawdata!$D$1:$F$1,FALSE))</f>
        <v>#N/A</v>
      </c>
      <c r="AA92" s="3" t="e">
        <f>+INDEX(Rawdata!$D$1:$F$701,MATCH('Sorted Data'!AA$1&amp;'Sorted Data'!$E92,Rawdata!$D$1:$D$701,FALSE),MATCH('Sorted Data'!$D92,Rawdata!$D$1:$F$1,FALSE))</f>
        <v>#N/A</v>
      </c>
      <c r="AB92" s="3" t="e">
        <f>+INDEX(Rawdata!$D$1:$F$701,MATCH('Sorted Data'!AB$1&amp;'Sorted Data'!$E92,Rawdata!$D$1:$D$701,FALSE),MATCH('Sorted Data'!$D92,Rawdata!$D$1:$F$1,FALSE))</f>
        <v>#N/A</v>
      </c>
      <c r="AC92" s="3" t="e">
        <f>+INDEX(Rawdata!$D$1:$F$701,MATCH('Sorted Data'!AC$1&amp;'Sorted Data'!$E92,Rawdata!$D$1:$D$701,FALSE),MATCH('Sorted Data'!$D92,Rawdata!$D$1:$F$1,FALSE))</f>
        <v>#N/A</v>
      </c>
      <c r="AD92" s="3" t="e">
        <f>+INDEX(Rawdata!$D$1:$F$701,MATCH('Sorted Data'!AD$1&amp;'Sorted Data'!$E92,Rawdata!$D$1:$D$701,FALSE),MATCH('Sorted Data'!$D92,Rawdata!$D$1:$F$1,FALSE))</f>
        <v>#N/A</v>
      </c>
      <c r="AE92" s="3" t="e">
        <f>+INDEX(Rawdata!$D$1:$F$701,MATCH('Sorted Data'!AE$1&amp;'Sorted Data'!$E92,Rawdata!$D$1:$D$701,FALSE),MATCH('Sorted Data'!$D92,Rawdata!$D$1:$F$1,FALSE))</f>
        <v>#N/A</v>
      </c>
      <c r="AF92" s="3" t="e">
        <f>+INDEX(Rawdata!$D$1:$F$701,MATCH('Sorted Data'!AF$1&amp;'Sorted Data'!$E92,Rawdata!$D$1:$D$701,FALSE),MATCH('Sorted Data'!$D92,Rawdata!$D$1:$F$1,FALSE))</f>
        <v>#N/A</v>
      </c>
      <c r="AG92" s="3" t="e">
        <f>+INDEX(Rawdata!$D$1:$F$701,MATCH('Sorted Data'!AG$1&amp;'Sorted Data'!$E92,Rawdata!$D$1:$D$701,FALSE),MATCH('Sorted Data'!$D92,Rawdata!$D$1:$F$1,FALSE))</f>
        <v>#N/A</v>
      </c>
      <c r="AH92" s="3" t="e">
        <f>+INDEX(Rawdata!$D$1:$F$701,MATCH('Sorted Data'!AH$1&amp;'Sorted Data'!$E92,Rawdata!$D$1:$D$701,FALSE),MATCH('Sorted Data'!$D92,Rawdata!$D$1:$F$1,FALSE))</f>
        <v>#N/A</v>
      </c>
      <c r="AI92" s="3" t="e">
        <f>+INDEX(Rawdata!$D$1:$F$701,MATCH('Sorted Data'!AI$1&amp;'Sorted Data'!$E92,Rawdata!$D$1:$D$701,FALSE),MATCH('Sorted Data'!$D92,Rawdata!$D$1:$F$1,FALSE))</f>
        <v>#N/A</v>
      </c>
      <c r="AJ92" s="3" t="e">
        <f>+INDEX(Rawdata!$D$1:$F$701,MATCH('Sorted Data'!AJ$1&amp;'Sorted Data'!$E92,Rawdata!$D$1:$D$701,FALSE),MATCH('Sorted Data'!$D92,Rawdata!$D$1:$F$1,FALSE))</f>
        <v>#N/A</v>
      </c>
      <c r="AK92" s="3" t="e">
        <f>+INDEX(Rawdata!$D$1:$F$701,MATCH('Sorted Data'!AK$1&amp;'Sorted Data'!$E92,Rawdata!$D$1:$D$701,FALSE),MATCH('Sorted Data'!$D92,Rawdata!$D$1:$F$1,FALSE))</f>
        <v>#N/A</v>
      </c>
      <c r="AL92" s="3" t="str">
        <f>+INDEX(Rawdata!$D$1:$F$701,MATCH('Sorted Data'!AL$1&amp;'Sorted Data'!$E92,Rawdata!$D$1:$D$701,FALSE),MATCH('Sorted Data'!$D92,Rawdata!$D$1:$F$1,FALSE))</f>
        <v>No</v>
      </c>
      <c r="AM92" s="3" t="e">
        <f>+INDEX(Rawdata!$D$1:$F$701,MATCH('Sorted Data'!AM$1&amp;'Sorted Data'!$E92,Rawdata!$D$1:$D$701,FALSE),MATCH('Sorted Data'!$D92,Rawdata!$D$1:$F$1,FALSE))</f>
        <v>#N/A</v>
      </c>
      <c r="AN92" s="3" t="e">
        <f>+INDEX(Rawdata!$D$1:$F$701,MATCH('Sorted Data'!AN$1&amp;'Sorted Data'!$E92,Rawdata!$D$1:$D$701,FALSE),MATCH('Sorted Data'!$D92,Rawdata!$D$1:$F$1,FALSE))</f>
        <v>#N/A</v>
      </c>
      <c r="AO92" s="3" t="e">
        <f>+INDEX(Rawdata!$D$1:$F$701,MATCH('Sorted Data'!AO$1&amp;'Sorted Data'!$E92,Rawdata!$D$1:$D$701,FALSE),MATCH('Sorted Data'!$D92,Rawdata!$D$1:$F$1,FALSE))</f>
        <v>#N/A</v>
      </c>
      <c r="AP92" s="3" t="e">
        <f>+INDEX(Rawdata!$D$1:$F$701,MATCH('Sorted Data'!AP$1&amp;'Sorted Data'!$E92,Rawdata!$D$1:$D$701,FALSE),MATCH('Sorted Data'!$D92,Rawdata!$D$1:$F$1,FALSE))</f>
        <v>#N/A</v>
      </c>
      <c r="AQ92" s="3" t="e">
        <f>+INDEX(Rawdata!$D$1:$F$701,MATCH('Sorted Data'!AQ$1&amp;'Sorted Data'!$E92,Rawdata!$D$1:$D$701,FALSE),MATCH('Sorted Data'!$D92,Rawdata!$D$1:$F$1,FALSE))</f>
        <v>#N/A</v>
      </c>
      <c r="AR92" s="3" t="e">
        <f>+INDEX(Rawdata!$D$1:$F$701,MATCH('Sorted Data'!AR$1&amp;'Sorted Data'!$E92,Rawdata!$D$1:$D$701,FALSE),MATCH('Sorted Data'!$D92,Rawdata!$D$1:$F$1,FALSE))</f>
        <v>#N/A</v>
      </c>
      <c r="AS92" s="3" t="e">
        <f>+INDEX(Rawdata!$D$1:$F$701,MATCH('Sorted Data'!AS$1&amp;'Sorted Data'!$E92,Rawdata!$D$1:$D$701,FALSE),MATCH('Sorted Data'!$D92,Rawdata!$D$1:$F$1,FALSE))</f>
        <v>#N/A</v>
      </c>
      <c r="AT92" s="3" t="e">
        <f>+INDEX(Rawdata!$D$1:$F$701,MATCH('Sorted Data'!AT$1&amp;'Sorted Data'!$E92,Rawdata!$D$1:$D$701,FALSE),MATCH('Sorted Data'!$D92,Rawdata!$D$1:$F$1,FALSE))</f>
        <v>#N/A</v>
      </c>
      <c r="AU92" s="3" t="e">
        <f>+INDEX(Rawdata!$D$1:$F$701,MATCH('Sorted Data'!AU$1&amp;'Sorted Data'!$E92,Rawdata!$D$1:$D$701,FALSE),MATCH('Sorted Data'!$D92,Rawdata!$D$1:$F$1,FALSE))</f>
        <v>#N/A</v>
      </c>
      <c r="AV92" s="3" t="e">
        <f>+INDEX(Rawdata!$D$1:$F$701,MATCH('Sorted Data'!AV$1&amp;'Sorted Data'!$E92,Rawdata!$D$1:$D$701,FALSE),MATCH('Sorted Data'!$D92,Rawdata!$D$1:$F$1,FALSE))</f>
        <v>#N/A</v>
      </c>
      <c r="AW92" s="3" t="e">
        <f>+INDEX(Rawdata!$D$1:$F$701,MATCH('Sorted Data'!AW$1&amp;'Sorted Data'!$E92,Rawdata!$D$1:$D$701,FALSE),MATCH('Sorted Data'!$D92,Rawdata!$D$1:$F$1,FALSE))</f>
        <v>#N/A</v>
      </c>
      <c r="AX92" s="3" t="e">
        <f>+INDEX(Rawdata!$D$1:$F$701,MATCH('Sorted Data'!AX$1&amp;'Sorted Data'!$E92,Rawdata!$D$1:$D$701,FALSE),MATCH('Sorted Data'!$D92,Rawdata!$D$1:$F$1,FALSE))</f>
        <v>#N/A</v>
      </c>
      <c r="AY92" s="3" t="e">
        <f>+INDEX(Rawdata!$D$1:$F$701,MATCH('Sorted Data'!AY$1&amp;'Sorted Data'!$E92,Rawdata!$D$1:$D$701,FALSE),MATCH('Sorted Data'!$D92,Rawdata!$D$1:$F$1,FALSE))</f>
        <v>#N/A</v>
      </c>
      <c r="AZ92" s="3" t="e">
        <f>+INDEX(Rawdata!$D$1:$F$701,MATCH('Sorted Data'!AZ$1&amp;'Sorted Data'!$E92,Rawdata!$D$1:$D$701,FALSE),MATCH('Sorted Data'!$D92,Rawdata!$D$1:$F$1,FALSE))</f>
        <v>#N/A</v>
      </c>
      <c r="BA92" s="3" t="e">
        <f>+INDEX(Rawdata!$D$1:$F$701,MATCH('Sorted Data'!BA$1&amp;'Sorted Data'!$E92,Rawdata!$D$1:$D$701,FALSE),MATCH('Sorted Data'!$D92,Rawdata!$D$1:$F$1,FALSE))</f>
        <v>#N/A</v>
      </c>
      <c r="BB92" s="3" t="e">
        <f>+INDEX(Rawdata!$D$1:$F$701,MATCH('Sorted Data'!BB$1&amp;'Sorted Data'!$E92,Rawdata!$D$1:$D$701,FALSE),MATCH('Sorted Data'!$D92,Rawdata!$D$1:$F$1,FALSE))</f>
        <v>#N/A</v>
      </c>
      <c r="BC92" s="3" t="e">
        <f>+INDEX(Rawdata!$D$1:$F$701,MATCH('Sorted Data'!BC$1&amp;'Sorted Data'!$E92,Rawdata!$D$1:$D$701,FALSE),MATCH('Sorted Data'!$D92,Rawdata!$D$1:$F$1,FALSE))</f>
        <v>#N/A</v>
      </c>
      <c r="BD92" s="3" t="e">
        <f>+INDEX(Rawdata!$D$1:$F$701,MATCH('Sorted Data'!BD$1&amp;'Sorted Data'!$E92,Rawdata!$D$1:$D$701,FALSE),MATCH('Sorted Data'!$D92,Rawdata!$D$1:$F$1,FALSE))</f>
        <v>#N/A</v>
      </c>
      <c r="BE92" s="3" t="e">
        <f>+INDEX(Rawdata!$D$1:$F$701,MATCH('Sorted Data'!BE$1&amp;'Sorted Data'!$E92,Rawdata!$D$1:$D$701,FALSE),MATCH('Sorted Data'!$D92,Rawdata!$D$1:$F$1,FALSE))</f>
        <v>#N/A</v>
      </c>
      <c r="BF92" s="3" t="e">
        <f>+INDEX(Rawdata!$D$1:$F$701,MATCH('Sorted Data'!BF$1&amp;'Sorted Data'!$E92,Rawdata!$D$1:$D$701,FALSE),MATCH('Sorted Data'!$D92,Rawdata!$D$1:$F$1,FALSE))</f>
        <v>#N/A</v>
      </c>
      <c r="BG92" s="3" t="e">
        <f>+INDEX(Rawdata!$D$1:$F$701,MATCH('Sorted Data'!BG$1&amp;'Sorted Data'!$E92,Rawdata!$D$1:$D$701,FALSE),MATCH('Sorted Data'!$D92,Rawdata!$D$1:$F$1,FALSE))</f>
        <v>#N/A</v>
      </c>
      <c r="BH92" s="3" t="e">
        <f>+INDEX(Rawdata!$D$1:$F$701,MATCH('Sorted Data'!BH$1&amp;'Sorted Data'!$E92,Rawdata!$D$1:$D$701,FALSE),MATCH('Sorted Data'!$D92,Rawdata!$D$1:$F$1,FALSE))</f>
        <v>#N/A</v>
      </c>
      <c r="BI92" s="3" t="e">
        <f>+INDEX(Rawdata!$D$1:$F$701,MATCH('Sorted Data'!BI$1&amp;'Sorted Data'!$E92,Rawdata!$D$1:$D$701,FALSE),MATCH('Sorted Data'!$D92,Rawdata!$D$1:$F$1,FALSE))</f>
        <v>#N/A</v>
      </c>
      <c r="BJ92" s="3" t="e">
        <f>+INDEX(Rawdata!$D$1:$F$701,MATCH('Sorted Data'!BJ$1&amp;'Sorted Data'!$E92,Rawdata!$D$1:$D$701,FALSE),MATCH('Sorted Data'!$D92,Rawdata!$D$1:$F$1,FALSE))</f>
        <v>#N/A</v>
      </c>
    </row>
    <row r="93" spans="2:62" x14ac:dyDescent="0.2">
      <c r="C93">
        <f t="shared" si="4"/>
        <v>1</v>
      </c>
      <c r="D93" t="s">
        <v>2</v>
      </c>
      <c r="E93" t="s">
        <v>425</v>
      </c>
      <c r="F93" s="11" t="str">
        <f t="shared" si="5"/>
        <v>Handguns</v>
      </c>
      <c r="G93" s="3" t="e">
        <f>+INDEX(Rawdata!$D$1:$F$701,MATCH('Sorted Data'!G$1&amp;'Sorted Data'!$E93,Rawdata!$D$1:$D$701,FALSE),MATCH('Sorted Data'!$D93,Rawdata!$D$1:$F$1,FALSE))</f>
        <v>#N/A</v>
      </c>
      <c r="H93" s="3" t="e">
        <f>+INDEX(Rawdata!$D$1:$F$701,MATCH('Sorted Data'!H$1&amp;'Sorted Data'!$E93,Rawdata!$D$1:$D$701,FALSE),MATCH('Sorted Data'!$D93,Rawdata!$D$1:$F$1,FALSE))</f>
        <v>#N/A</v>
      </c>
      <c r="I93" s="3" t="e">
        <f>+INDEX(Rawdata!$D$1:$F$701,MATCH('Sorted Data'!I$1&amp;'Sorted Data'!$E93,Rawdata!$D$1:$D$701,FALSE),MATCH('Sorted Data'!$D93,Rawdata!$D$1:$F$1,FALSE))</f>
        <v>#N/A</v>
      </c>
      <c r="J93" s="3" t="e">
        <f>+INDEX(Rawdata!$D$1:$F$701,MATCH('Sorted Data'!J$1&amp;'Sorted Data'!$E93,Rawdata!$D$1:$D$701,FALSE),MATCH('Sorted Data'!$D93,Rawdata!$D$1:$F$1,FALSE))</f>
        <v>#N/A</v>
      </c>
      <c r="K93" s="3" t="e">
        <f>+INDEX(Rawdata!$D$1:$F$701,MATCH('Sorted Data'!K$1&amp;'Sorted Data'!$E93,Rawdata!$D$1:$D$701,FALSE),MATCH('Sorted Data'!$D93,Rawdata!$D$1:$F$1,FALSE))</f>
        <v>#N/A</v>
      </c>
      <c r="L93" s="3" t="e">
        <f>+INDEX(Rawdata!$D$1:$F$701,MATCH('Sorted Data'!L$1&amp;'Sorted Data'!$E93,Rawdata!$D$1:$D$701,FALSE),MATCH('Sorted Data'!$D93,Rawdata!$D$1:$F$1,FALSE))</f>
        <v>#N/A</v>
      </c>
      <c r="M93" s="3" t="e">
        <f>+INDEX(Rawdata!$D$1:$F$701,MATCH('Sorted Data'!M$1&amp;'Sorted Data'!$E93,Rawdata!$D$1:$D$701,FALSE),MATCH('Sorted Data'!$D93,Rawdata!$D$1:$F$1,FALSE))</f>
        <v>#N/A</v>
      </c>
      <c r="N93" s="3" t="e">
        <f>+INDEX(Rawdata!$D$1:$F$701,MATCH('Sorted Data'!N$1&amp;'Sorted Data'!$E93,Rawdata!$D$1:$D$701,FALSE),MATCH('Sorted Data'!$D93,Rawdata!$D$1:$F$1,FALSE))</f>
        <v>#N/A</v>
      </c>
      <c r="O93" s="3" t="e">
        <f>+INDEX(Rawdata!$D$1:$F$701,MATCH('Sorted Data'!O$1&amp;'Sorted Data'!$E93,Rawdata!$D$1:$D$701,FALSE),MATCH('Sorted Data'!$D93,Rawdata!$D$1:$F$1,FALSE))</f>
        <v>#N/A</v>
      </c>
      <c r="P93" s="3" t="e">
        <f>+INDEX(Rawdata!$D$1:$F$701,MATCH('Sorted Data'!P$1&amp;'Sorted Data'!$E93,Rawdata!$D$1:$D$701,FALSE),MATCH('Sorted Data'!$D93,Rawdata!$D$1:$F$1,FALSE))</f>
        <v>#N/A</v>
      </c>
      <c r="Q93" s="3" t="e">
        <f>+INDEX(Rawdata!$D$1:$F$701,MATCH('Sorted Data'!Q$1&amp;'Sorted Data'!$E93,Rawdata!$D$1:$D$701,FALSE),MATCH('Sorted Data'!$D93,Rawdata!$D$1:$F$1,FALSE))</f>
        <v>#N/A</v>
      </c>
      <c r="R93" s="3" t="e">
        <f>+INDEX(Rawdata!$D$1:$F$701,MATCH('Sorted Data'!R$1&amp;'Sorted Data'!$E93,Rawdata!$D$1:$D$701,FALSE),MATCH('Sorted Data'!$D93,Rawdata!$D$1:$F$1,FALSE))</f>
        <v>#N/A</v>
      </c>
      <c r="S93" s="3" t="e">
        <f>+INDEX(Rawdata!$D$1:$F$701,MATCH('Sorted Data'!S$1&amp;'Sorted Data'!$E93,Rawdata!$D$1:$D$701,FALSE),MATCH('Sorted Data'!$D93,Rawdata!$D$1:$F$1,FALSE))</f>
        <v>#N/A</v>
      </c>
      <c r="T93" s="3" t="e">
        <f>+INDEX(Rawdata!$D$1:$F$701,MATCH('Sorted Data'!T$1&amp;'Sorted Data'!$E93,Rawdata!$D$1:$D$701,FALSE),MATCH('Sorted Data'!$D93,Rawdata!$D$1:$F$1,FALSE))</f>
        <v>#N/A</v>
      </c>
      <c r="U93" s="3" t="e">
        <f>+INDEX(Rawdata!$D$1:$F$701,MATCH('Sorted Data'!U$1&amp;'Sorted Data'!$E93,Rawdata!$D$1:$D$701,FALSE),MATCH('Sorted Data'!$D93,Rawdata!$D$1:$F$1,FALSE))</f>
        <v>#N/A</v>
      </c>
      <c r="V93" s="3" t="e">
        <f>+INDEX(Rawdata!$D$1:$F$701,MATCH('Sorted Data'!V$1&amp;'Sorted Data'!$E93,Rawdata!$D$1:$D$701,FALSE),MATCH('Sorted Data'!$D93,Rawdata!$D$1:$F$1,FALSE))</f>
        <v>#N/A</v>
      </c>
      <c r="W93" s="3" t="e">
        <f>+INDEX(Rawdata!$D$1:$F$701,MATCH('Sorted Data'!W$1&amp;'Sorted Data'!$E93,Rawdata!$D$1:$D$701,FALSE),MATCH('Sorted Data'!$D93,Rawdata!$D$1:$F$1,FALSE))</f>
        <v>#N/A</v>
      </c>
      <c r="X93" s="3" t="e">
        <f>+INDEX(Rawdata!$D$1:$F$701,MATCH('Sorted Data'!X$1&amp;'Sorted Data'!$E93,Rawdata!$D$1:$D$701,FALSE),MATCH('Sorted Data'!$D93,Rawdata!$D$1:$F$1,FALSE))</f>
        <v>#N/A</v>
      </c>
      <c r="Y93" s="3" t="e">
        <f>+INDEX(Rawdata!$D$1:$F$701,MATCH('Sorted Data'!Y$1&amp;'Sorted Data'!$E93,Rawdata!$D$1:$D$701,FALSE),MATCH('Sorted Data'!$D93,Rawdata!$D$1:$F$1,FALSE))</f>
        <v>#N/A</v>
      </c>
      <c r="Z93" s="3" t="e">
        <f>+INDEX(Rawdata!$D$1:$F$701,MATCH('Sorted Data'!Z$1&amp;'Sorted Data'!$E93,Rawdata!$D$1:$D$701,FALSE),MATCH('Sorted Data'!$D93,Rawdata!$D$1:$F$1,FALSE))</f>
        <v>#N/A</v>
      </c>
      <c r="AA93" s="3" t="e">
        <f>+INDEX(Rawdata!$D$1:$F$701,MATCH('Sorted Data'!AA$1&amp;'Sorted Data'!$E93,Rawdata!$D$1:$D$701,FALSE),MATCH('Sorted Data'!$D93,Rawdata!$D$1:$F$1,FALSE))</f>
        <v>#N/A</v>
      </c>
      <c r="AB93" s="3" t="e">
        <f>+INDEX(Rawdata!$D$1:$F$701,MATCH('Sorted Data'!AB$1&amp;'Sorted Data'!$E93,Rawdata!$D$1:$D$701,FALSE),MATCH('Sorted Data'!$D93,Rawdata!$D$1:$F$1,FALSE))</f>
        <v>#N/A</v>
      </c>
      <c r="AC93" s="3" t="e">
        <f>+INDEX(Rawdata!$D$1:$F$701,MATCH('Sorted Data'!AC$1&amp;'Sorted Data'!$E93,Rawdata!$D$1:$D$701,FALSE),MATCH('Sorted Data'!$D93,Rawdata!$D$1:$F$1,FALSE))</f>
        <v>#N/A</v>
      </c>
      <c r="AD93" s="3" t="e">
        <f>+INDEX(Rawdata!$D$1:$F$701,MATCH('Sorted Data'!AD$1&amp;'Sorted Data'!$E93,Rawdata!$D$1:$D$701,FALSE),MATCH('Sorted Data'!$D93,Rawdata!$D$1:$F$1,FALSE))</f>
        <v>#N/A</v>
      </c>
      <c r="AE93" s="3" t="e">
        <f>+INDEX(Rawdata!$D$1:$F$701,MATCH('Sorted Data'!AE$1&amp;'Sorted Data'!$E93,Rawdata!$D$1:$D$701,FALSE),MATCH('Sorted Data'!$D93,Rawdata!$D$1:$F$1,FALSE))</f>
        <v>#N/A</v>
      </c>
      <c r="AF93" s="3" t="e">
        <f>+INDEX(Rawdata!$D$1:$F$701,MATCH('Sorted Data'!AF$1&amp;'Sorted Data'!$E93,Rawdata!$D$1:$D$701,FALSE),MATCH('Sorted Data'!$D93,Rawdata!$D$1:$F$1,FALSE))</f>
        <v>#N/A</v>
      </c>
      <c r="AG93" s="3" t="e">
        <f>+INDEX(Rawdata!$D$1:$F$701,MATCH('Sorted Data'!AG$1&amp;'Sorted Data'!$E93,Rawdata!$D$1:$D$701,FALSE),MATCH('Sorted Data'!$D93,Rawdata!$D$1:$F$1,FALSE))</f>
        <v>#N/A</v>
      </c>
      <c r="AH93" s="3" t="e">
        <f>+INDEX(Rawdata!$D$1:$F$701,MATCH('Sorted Data'!AH$1&amp;'Sorted Data'!$E93,Rawdata!$D$1:$D$701,FALSE),MATCH('Sorted Data'!$D93,Rawdata!$D$1:$F$1,FALSE))</f>
        <v>#N/A</v>
      </c>
      <c r="AI93" s="3" t="e">
        <f>+INDEX(Rawdata!$D$1:$F$701,MATCH('Sorted Data'!AI$1&amp;'Sorted Data'!$E93,Rawdata!$D$1:$D$701,FALSE),MATCH('Sorted Data'!$D93,Rawdata!$D$1:$F$1,FALSE))</f>
        <v>#N/A</v>
      </c>
      <c r="AJ93" s="3" t="e">
        <f>+INDEX(Rawdata!$D$1:$F$701,MATCH('Sorted Data'!AJ$1&amp;'Sorted Data'!$E93,Rawdata!$D$1:$D$701,FALSE),MATCH('Sorted Data'!$D93,Rawdata!$D$1:$F$1,FALSE))</f>
        <v>#N/A</v>
      </c>
      <c r="AK93" s="3" t="e">
        <f>+INDEX(Rawdata!$D$1:$F$701,MATCH('Sorted Data'!AK$1&amp;'Sorted Data'!$E93,Rawdata!$D$1:$D$701,FALSE),MATCH('Sorted Data'!$D93,Rawdata!$D$1:$F$1,FALSE))</f>
        <v>#N/A</v>
      </c>
      <c r="AL93" s="3" t="str">
        <f>+INDEX(Rawdata!$D$1:$F$701,MATCH('Sorted Data'!AL$1&amp;'Sorted Data'!$E93,Rawdata!$D$1:$D$701,FALSE),MATCH('Sorted Data'!$D93,Rawdata!$D$1:$F$1,FALSE))</f>
        <v>Yes</v>
      </c>
      <c r="AM93" s="3" t="e">
        <f>+INDEX(Rawdata!$D$1:$F$701,MATCH('Sorted Data'!AM$1&amp;'Sorted Data'!$E93,Rawdata!$D$1:$D$701,FALSE),MATCH('Sorted Data'!$D93,Rawdata!$D$1:$F$1,FALSE))</f>
        <v>#N/A</v>
      </c>
      <c r="AN93" s="3" t="e">
        <f>+INDEX(Rawdata!$D$1:$F$701,MATCH('Sorted Data'!AN$1&amp;'Sorted Data'!$E93,Rawdata!$D$1:$D$701,FALSE),MATCH('Sorted Data'!$D93,Rawdata!$D$1:$F$1,FALSE))</f>
        <v>#N/A</v>
      </c>
      <c r="AO93" s="3" t="e">
        <f>+INDEX(Rawdata!$D$1:$F$701,MATCH('Sorted Data'!AO$1&amp;'Sorted Data'!$E93,Rawdata!$D$1:$D$701,FALSE),MATCH('Sorted Data'!$D93,Rawdata!$D$1:$F$1,FALSE))</f>
        <v>#N/A</v>
      </c>
      <c r="AP93" s="3" t="e">
        <f>+INDEX(Rawdata!$D$1:$F$701,MATCH('Sorted Data'!AP$1&amp;'Sorted Data'!$E93,Rawdata!$D$1:$D$701,FALSE),MATCH('Sorted Data'!$D93,Rawdata!$D$1:$F$1,FALSE))</f>
        <v>#N/A</v>
      </c>
      <c r="AQ93" s="3" t="e">
        <f>+INDEX(Rawdata!$D$1:$F$701,MATCH('Sorted Data'!AQ$1&amp;'Sorted Data'!$E93,Rawdata!$D$1:$D$701,FALSE),MATCH('Sorted Data'!$D93,Rawdata!$D$1:$F$1,FALSE))</f>
        <v>#N/A</v>
      </c>
      <c r="AR93" s="3" t="e">
        <f>+INDEX(Rawdata!$D$1:$F$701,MATCH('Sorted Data'!AR$1&amp;'Sorted Data'!$E93,Rawdata!$D$1:$D$701,FALSE),MATCH('Sorted Data'!$D93,Rawdata!$D$1:$F$1,FALSE))</f>
        <v>#N/A</v>
      </c>
      <c r="AS93" s="3" t="e">
        <f>+INDEX(Rawdata!$D$1:$F$701,MATCH('Sorted Data'!AS$1&amp;'Sorted Data'!$E93,Rawdata!$D$1:$D$701,FALSE),MATCH('Sorted Data'!$D93,Rawdata!$D$1:$F$1,FALSE))</f>
        <v>#N/A</v>
      </c>
      <c r="AT93" s="3" t="e">
        <f>+INDEX(Rawdata!$D$1:$F$701,MATCH('Sorted Data'!AT$1&amp;'Sorted Data'!$E93,Rawdata!$D$1:$D$701,FALSE),MATCH('Sorted Data'!$D93,Rawdata!$D$1:$F$1,FALSE))</f>
        <v>#N/A</v>
      </c>
      <c r="AU93" s="3" t="e">
        <f>+INDEX(Rawdata!$D$1:$F$701,MATCH('Sorted Data'!AU$1&amp;'Sorted Data'!$E93,Rawdata!$D$1:$D$701,FALSE),MATCH('Sorted Data'!$D93,Rawdata!$D$1:$F$1,FALSE))</f>
        <v>#N/A</v>
      </c>
      <c r="AV93" s="3" t="e">
        <f>+INDEX(Rawdata!$D$1:$F$701,MATCH('Sorted Data'!AV$1&amp;'Sorted Data'!$E93,Rawdata!$D$1:$D$701,FALSE),MATCH('Sorted Data'!$D93,Rawdata!$D$1:$F$1,FALSE))</f>
        <v>#N/A</v>
      </c>
      <c r="AW93" s="3" t="e">
        <f>+INDEX(Rawdata!$D$1:$F$701,MATCH('Sorted Data'!AW$1&amp;'Sorted Data'!$E93,Rawdata!$D$1:$D$701,FALSE),MATCH('Sorted Data'!$D93,Rawdata!$D$1:$F$1,FALSE))</f>
        <v>#N/A</v>
      </c>
      <c r="AX93" s="3" t="e">
        <f>+INDEX(Rawdata!$D$1:$F$701,MATCH('Sorted Data'!AX$1&amp;'Sorted Data'!$E93,Rawdata!$D$1:$D$701,FALSE),MATCH('Sorted Data'!$D93,Rawdata!$D$1:$F$1,FALSE))</f>
        <v>#N/A</v>
      </c>
      <c r="AY93" s="3" t="e">
        <f>+INDEX(Rawdata!$D$1:$F$701,MATCH('Sorted Data'!AY$1&amp;'Sorted Data'!$E93,Rawdata!$D$1:$D$701,FALSE),MATCH('Sorted Data'!$D93,Rawdata!$D$1:$F$1,FALSE))</f>
        <v>#N/A</v>
      </c>
      <c r="AZ93" s="3" t="e">
        <f>+INDEX(Rawdata!$D$1:$F$701,MATCH('Sorted Data'!AZ$1&amp;'Sorted Data'!$E93,Rawdata!$D$1:$D$701,FALSE),MATCH('Sorted Data'!$D93,Rawdata!$D$1:$F$1,FALSE))</f>
        <v>#N/A</v>
      </c>
      <c r="BA93" s="3" t="e">
        <f>+INDEX(Rawdata!$D$1:$F$701,MATCH('Sorted Data'!BA$1&amp;'Sorted Data'!$E93,Rawdata!$D$1:$D$701,FALSE),MATCH('Sorted Data'!$D93,Rawdata!$D$1:$F$1,FALSE))</f>
        <v>#N/A</v>
      </c>
      <c r="BB93" s="3" t="e">
        <f>+INDEX(Rawdata!$D$1:$F$701,MATCH('Sorted Data'!BB$1&amp;'Sorted Data'!$E93,Rawdata!$D$1:$D$701,FALSE),MATCH('Sorted Data'!$D93,Rawdata!$D$1:$F$1,FALSE))</f>
        <v>#N/A</v>
      </c>
      <c r="BC93" s="3" t="e">
        <f>+INDEX(Rawdata!$D$1:$F$701,MATCH('Sorted Data'!BC$1&amp;'Sorted Data'!$E93,Rawdata!$D$1:$D$701,FALSE),MATCH('Sorted Data'!$D93,Rawdata!$D$1:$F$1,FALSE))</f>
        <v>#N/A</v>
      </c>
      <c r="BD93" s="3" t="e">
        <f>+INDEX(Rawdata!$D$1:$F$701,MATCH('Sorted Data'!BD$1&amp;'Sorted Data'!$E93,Rawdata!$D$1:$D$701,FALSE),MATCH('Sorted Data'!$D93,Rawdata!$D$1:$F$1,FALSE))</f>
        <v>#N/A</v>
      </c>
      <c r="BE93" s="3" t="e">
        <f>+INDEX(Rawdata!$D$1:$F$701,MATCH('Sorted Data'!BE$1&amp;'Sorted Data'!$E93,Rawdata!$D$1:$D$701,FALSE),MATCH('Sorted Data'!$D93,Rawdata!$D$1:$F$1,FALSE))</f>
        <v>#N/A</v>
      </c>
      <c r="BF93" s="3" t="e">
        <f>+INDEX(Rawdata!$D$1:$F$701,MATCH('Sorted Data'!BF$1&amp;'Sorted Data'!$E93,Rawdata!$D$1:$D$701,FALSE),MATCH('Sorted Data'!$D93,Rawdata!$D$1:$F$1,FALSE))</f>
        <v>#N/A</v>
      </c>
      <c r="BG93" s="3" t="e">
        <f>+INDEX(Rawdata!$D$1:$F$701,MATCH('Sorted Data'!BG$1&amp;'Sorted Data'!$E93,Rawdata!$D$1:$D$701,FALSE),MATCH('Sorted Data'!$D93,Rawdata!$D$1:$F$1,FALSE))</f>
        <v>#N/A</v>
      </c>
      <c r="BH93" s="3" t="e">
        <f>+INDEX(Rawdata!$D$1:$F$701,MATCH('Sorted Data'!BH$1&amp;'Sorted Data'!$E93,Rawdata!$D$1:$D$701,FALSE),MATCH('Sorted Data'!$D93,Rawdata!$D$1:$F$1,FALSE))</f>
        <v>#N/A</v>
      </c>
      <c r="BI93" s="3" t="e">
        <f>+INDEX(Rawdata!$D$1:$F$701,MATCH('Sorted Data'!BI$1&amp;'Sorted Data'!$E93,Rawdata!$D$1:$D$701,FALSE),MATCH('Sorted Data'!$D93,Rawdata!$D$1:$F$1,FALSE))</f>
        <v>#N/A</v>
      </c>
      <c r="BJ93" s="3" t="e">
        <f>+INDEX(Rawdata!$D$1:$F$701,MATCH('Sorted Data'!BJ$1&amp;'Sorted Data'!$E93,Rawdata!$D$1:$D$701,FALSE),MATCH('Sorted Data'!$D93,Rawdata!$D$1:$F$1,FALSE))</f>
        <v>#N/A</v>
      </c>
    </row>
    <row r="94" spans="2:62" x14ac:dyDescent="0.2">
      <c r="B94" t="s">
        <v>19</v>
      </c>
      <c r="C94">
        <f t="shared" si="4"/>
        <v>1</v>
      </c>
      <c r="D94" t="s">
        <v>2</v>
      </c>
      <c r="E94" s="6" t="s">
        <v>445</v>
      </c>
      <c r="F94" s="11" t="str">
        <f t="shared" si="5"/>
        <v>NFA weapons restricted?Handguns</v>
      </c>
      <c r="G94" s="3" t="e">
        <f>+INDEX(Rawdata!$D$1:$F$701,MATCH('Sorted Data'!G$1&amp;'Sorted Data'!$E94,Rawdata!$D$1:$D$701,FALSE),MATCH('Sorted Data'!$D94,Rawdata!$D$1:$F$1,FALSE))</f>
        <v>#N/A</v>
      </c>
      <c r="H94" s="3" t="e">
        <f>+INDEX(Rawdata!$D$1:$F$701,MATCH('Sorted Data'!H$1&amp;'Sorted Data'!$E94,Rawdata!$D$1:$D$701,FALSE),MATCH('Sorted Data'!$D94,Rawdata!$D$1:$F$1,FALSE))</f>
        <v>#N/A</v>
      </c>
      <c r="I94" s="3" t="e">
        <f>+INDEX(Rawdata!$D$1:$F$701,MATCH('Sorted Data'!I$1&amp;'Sorted Data'!$E94,Rawdata!$D$1:$D$701,FALSE),MATCH('Sorted Data'!$D94,Rawdata!$D$1:$F$1,FALSE))</f>
        <v>#N/A</v>
      </c>
      <c r="J94" s="3" t="e">
        <f>+INDEX(Rawdata!$D$1:$F$701,MATCH('Sorted Data'!J$1&amp;'Sorted Data'!$E94,Rawdata!$D$1:$D$701,FALSE),MATCH('Sorted Data'!$D94,Rawdata!$D$1:$F$1,FALSE))</f>
        <v>#N/A</v>
      </c>
      <c r="K94" s="3" t="e">
        <f>+INDEX(Rawdata!$D$1:$F$701,MATCH('Sorted Data'!K$1&amp;'Sorted Data'!$E94,Rawdata!$D$1:$D$701,FALSE),MATCH('Sorted Data'!$D94,Rawdata!$D$1:$F$1,FALSE))</f>
        <v>#N/A</v>
      </c>
      <c r="L94" s="3" t="e">
        <f>+INDEX(Rawdata!$D$1:$F$701,MATCH('Sorted Data'!L$1&amp;'Sorted Data'!$E94,Rawdata!$D$1:$D$701,FALSE),MATCH('Sorted Data'!$D94,Rawdata!$D$1:$F$1,FALSE))</f>
        <v>#N/A</v>
      </c>
      <c r="M94" s="3" t="e">
        <f>+INDEX(Rawdata!$D$1:$F$701,MATCH('Sorted Data'!M$1&amp;'Sorted Data'!$E94,Rawdata!$D$1:$D$701,FALSE),MATCH('Sorted Data'!$D94,Rawdata!$D$1:$F$1,FALSE))</f>
        <v>#N/A</v>
      </c>
      <c r="N94" s="3" t="e">
        <f>+INDEX(Rawdata!$D$1:$F$701,MATCH('Sorted Data'!N$1&amp;'Sorted Data'!$E94,Rawdata!$D$1:$D$701,FALSE),MATCH('Sorted Data'!$D94,Rawdata!$D$1:$F$1,FALSE))</f>
        <v>#N/A</v>
      </c>
      <c r="O94" s="3" t="e">
        <f>+INDEX(Rawdata!$D$1:$F$701,MATCH('Sorted Data'!O$1&amp;'Sorted Data'!$E94,Rawdata!$D$1:$D$701,FALSE),MATCH('Sorted Data'!$D94,Rawdata!$D$1:$F$1,FALSE))</f>
        <v>#N/A</v>
      </c>
      <c r="P94" s="3" t="e">
        <f>+INDEX(Rawdata!$D$1:$F$701,MATCH('Sorted Data'!P$1&amp;'Sorted Data'!$E94,Rawdata!$D$1:$D$701,FALSE),MATCH('Sorted Data'!$D94,Rawdata!$D$1:$F$1,FALSE))</f>
        <v>#N/A</v>
      </c>
      <c r="Q94" s="3" t="e">
        <f>+INDEX(Rawdata!$D$1:$F$701,MATCH('Sorted Data'!Q$1&amp;'Sorted Data'!$E94,Rawdata!$D$1:$D$701,FALSE),MATCH('Sorted Data'!$D94,Rawdata!$D$1:$F$1,FALSE))</f>
        <v>#N/A</v>
      </c>
      <c r="R94" s="3" t="e">
        <f>+INDEX(Rawdata!$D$1:$F$701,MATCH('Sorted Data'!R$1&amp;'Sorted Data'!$E94,Rawdata!$D$1:$D$701,FALSE),MATCH('Sorted Data'!$D94,Rawdata!$D$1:$F$1,FALSE))</f>
        <v>#N/A</v>
      </c>
      <c r="S94" s="3" t="e">
        <f>+INDEX(Rawdata!$D$1:$F$701,MATCH('Sorted Data'!S$1&amp;'Sorted Data'!$E94,Rawdata!$D$1:$D$701,FALSE),MATCH('Sorted Data'!$D94,Rawdata!$D$1:$F$1,FALSE))</f>
        <v>#N/A</v>
      </c>
      <c r="T94" s="3" t="e">
        <f>+INDEX(Rawdata!$D$1:$F$701,MATCH('Sorted Data'!T$1&amp;'Sorted Data'!$E94,Rawdata!$D$1:$D$701,FALSE),MATCH('Sorted Data'!$D94,Rawdata!$D$1:$F$1,FALSE))</f>
        <v>#N/A</v>
      </c>
      <c r="U94" s="3" t="e">
        <f>+INDEX(Rawdata!$D$1:$F$701,MATCH('Sorted Data'!U$1&amp;'Sorted Data'!$E94,Rawdata!$D$1:$D$701,FALSE),MATCH('Sorted Data'!$D94,Rawdata!$D$1:$F$1,FALSE))</f>
        <v>#N/A</v>
      </c>
      <c r="V94" s="3" t="e">
        <f>+INDEX(Rawdata!$D$1:$F$701,MATCH('Sorted Data'!V$1&amp;'Sorted Data'!$E94,Rawdata!$D$1:$D$701,FALSE),MATCH('Sorted Data'!$D94,Rawdata!$D$1:$F$1,FALSE))</f>
        <v>#N/A</v>
      </c>
      <c r="W94" s="3" t="e">
        <f>+INDEX(Rawdata!$D$1:$F$701,MATCH('Sorted Data'!W$1&amp;'Sorted Data'!$E94,Rawdata!$D$1:$D$701,FALSE),MATCH('Sorted Data'!$D94,Rawdata!$D$1:$F$1,FALSE))</f>
        <v>#N/A</v>
      </c>
      <c r="X94" s="3" t="e">
        <f>+INDEX(Rawdata!$D$1:$F$701,MATCH('Sorted Data'!X$1&amp;'Sorted Data'!$E94,Rawdata!$D$1:$D$701,FALSE),MATCH('Sorted Data'!$D94,Rawdata!$D$1:$F$1,FALSE))</f>
        <v>#N/A</v>
      </c>
      <c r="Y94" s="3" t="e">
        <f>+INDEX(Rawdata!$D$1:$F$701,MATCH('Sorted Data'!Y$1&amp;'Sorted Data'!$E94,Rawdata!$D$1:$D$701,FALSE),MATCH('Sorted Data'!$D94,Rawdata!$D$1:$F$1,FALSE))</f>
        <v>#N/A</v>
      </c>
      <c r="Z94" s="3" t="e">
        <f>+INDEX(Rawdata!$D$1:$F$701,MATCH('Sorted Data'!Z$1&amp;'Sorted Data'!$E94,Rawdata!$D$1:$D$701,FALSE),MATCH('Sorted Data'!$D94,Rawdata!$D$1:$F$1,FALSE))</f>
        <v>#N/A</v>
      </c>
      <c r="AA94" s="3" t="e">
        <f>+INDEX(Rawdata!$D$1:$F$701,MATCH('Sorted Data'!AA$1&amp;'Sorted Data'!$E94,Rawdata!$D$1:$D$701,FALSE),MATCH('Sorted Data'!$D94,Rawdata!$D$1:$F$1,FALSE))</f>
        <v>#N/A</v>
      </c>
      <c r="AB94" s="3" t="e">
        <f>+INDEX(Rawdata!$D$1:$F$701,MATCH('Sorted Data'!AB$1&amp;'Sorted Data'!$E94,Rawdata!$D$1:$D$701,FALSE),MATCH('Sorted Data'!$D94,Rawdata!$D$1:$F$1,FALSE))</f>
        <v>#N/A</v>
      </c>
      <c r="AC94" s="3" t="e">
        <f>+INDEX(Rawdata!$D$1:$F$701,MATCH('Sorted Data'!AC$1&amp;'Sorted Data'!$E94,Rawdata!$D$1:$D$701,FALSE),MATCH('Sorted Data'!$D94,Rawdata!$D$1:$F$1,FALSE))</f>
        <v>#N/A</v>
      </c>
      <c r="AD94" s="3" t="e">
        <f>+INDEX(Rawdata!$D$1:$F$701,MATCH('Sorted Data'!AD$1&amp;'Sorted Data'!$E94,Rawdata!$D$1:$D$701,FALSE),MATCH('Sorted Data'!$D94,Rawdata!$D$1:$F$1,FALSE))</f>
        <v>#N/A</v>
      </c>
      <c r="AE94" s="3" t="e">
        <f>+INDEX(Rawdata!$D$1:$F$701,MATCH('Sorted Data'!AE$1&amp;'Sorted Data'!$E94,Rawdata!$D$1:$D$701,FALSE),MATCH('Sorted Data'!$D94,Rawdata!$D$1:$F$1,FALSE))</f>
        <v>#N/A</v>
      </c>
      <c r="AF94" s="3" t="e">
        <f>+INDEX(Rawdata!$D$1:$F$701,MATCH('Sorted Data'!AF$1&amp;'Sorted Data'!$E94,Rawdata!$D$1:$D$701,FALSE),MATCH('Sorted Data'!$D94,Rawdata!$D$1:$F$1,FALSE))</f>
        <v>#N/A</v>
      </c>
      <c r="AG94" s="3" t="e">
        <f>+INDEX(Rawdata!$D$1:$F$701,MATCH('Sorted Data'!AG$1&amp;'Sorted Data'!$E94,Rawdata!$D$1:$D$701,FALSE),MATCH('Sorted Data'!$D94,Rawdata!$D$1:$F$1,FALSE))</f>
        <v>#N/A</v>
      </c>
      <c r="AH94" s="3" t="e">
        <f>+INDEX(Rawdata!$D$1:$F$701,MATCH('Sorted Data'!AH$1&amp;'Sorted Data'!$E94,Rawdata!$D$1:$D$701,FALSE),MATCH('Sorted Data'!$D94,Rawdata!$D$1:$F$1,FALSE))</f>
        <v>#N/A</v>
      </c>
      <c r="AI94" s="3" t="e">
        <f>+INDEX(Rawdata!$D$1:$F$701,MATCH('Sorted Data'!AI$1&amp;'Sorted Data'!$E94,Rawdata!$D$1:$D$701,FALSE),MATCH('Sorted Data'!$D94,Rawdata!$D$1:$F$1,FALSE))</f>
        <v>#N/A</v>
      </c>
      <c r="AJ94" s="3" t="e">
        <f>+INDEX(Rawdata!$D$1:$F$701,MATCH('Sorted Data'!AJ$1&amp;'Sorted Data'!$E94,Rawdata!$D$1:$D$701,FALSE),MATCH('Sorted Data'!$D94,Rawdata!$D$1:$F$1,FALSE))</f>
        <v>#N/A</v>
      </c>
      <c r="AK94" s="3" t="e">
        <f>+INDEX(Rawdata!$D$1:$F$701,MATCH('Sorted Data'!AK$1&amp;'Sorted Data'!$E94,Rawdata!$D$1:$D$701,FALSE),MATCH('Sorted Data'!$D94,Rawdata!$D$1:$F$1,FALSE))</f>
        <v>#N/A</v>
      </c>
      <c r="AL94" s="3" t="e">
        <f>+INDEX(Rawdata!$D$1:$F$701,MATCH('Sorted Data'!AL$1&amp;'Sorted Data'!$E94,Rawdata!$D$1:$D$701,FALSE),MATCH('Sorted Data'!$D94,Rawdata!$D$1:$F$1,FALSE))</f>
        <v>#N/A</v>
      </c>
      <c r="AM94" s="3" t="str">
        <f>+INDEX(Rawdata!$D$1:$F$701,MATCH('Sorted Data'!AM$1&amp;'Sorted Data'!$E94,Rawdata!$D$1:$D$701,FALSE),MATCH('Sorted Data'!$D94,Rawdata!$D$1:$F$1,FALSE))</f>
        <v>Yes</v>
      </c>
      <c r="AN94" s="3" t="e">
        <f>+INDEX(Rawdata!$D$1:$F$701,MATCH('Sorted Data'!AN$1&amp;'Sorted Data'!$E94,Rawdata!$D$1:$D$701,FALSE),MATCH('Sorted Data'!$D94,Rawdata!$D$1:$F$1,FALSE))</f>
        <v>#N/A</v>
      </c>
      <c r="AO94" s="3" t="e">
        <f>+INDEX(Rawdata!$D$1:$F$701,MATCH('Sorted Data'!AO$1&amp;'Sorted Data'!$E94,Rawdata!$D$1:$D$701,FALSE),MATCH('Sorted Data'!$D94,Rawdata!$D$1:$F$1,FALSE))</f>
        <v>#N/A</v>
      </c>
      <c r="AP94" s="3" t="e">
        <f>+INDEX(Rawdata!$D$1:$F$701,MATCH('Sorted Data'!AP$1&amp;'Sorted Data'!$E94,Rawdata!$D$1:$D$701,FALSE),MATCH('Sorted Data'!$D94,Rawdata!$D$1:$F$1,FALSE))</f>
        <v>#N/A</v>
      </c>
      <c r="AQ94" s="3" t="e">
        <f>+INDEX(Rawdata!$D$1:$F$701,MATCH('Sorted Data'!AQ$1&amp;'Sorted Data'!$E94,Rawdata!$D$1:$D$701,FALSE),MATCH('Sorted Data'!$D94,Rawdata!$D$1:$F$1,FALSE))</f>
        <v>#N/A</v>
      </c>
      <c r="AR94" s="3" t="e">
        <f>+INDEX(Rawdata!$D$1:$F$701,MATCH('Sorted Data'!AR$1&amp;'Sorted Data'!$E94,Rawdata!$D$1:$D$701,FALSE),MATCH('Sorted Data'!$D94,Rawdata!$D$1:$F$1,FALSE))</f>
        <v>#N/A</v>
      </c>
      <c r="AS94" s="3" t="e">
        <f>+INDEX(Rawdata!$D$1:$F$701,MATCH('Sorted Data'!AS$1&amp;'Sorted Data'!$E94,Rawdata!$D$1:$D$701,FALSE),MATCH('Sorted Data'!$D94,Rawdata!$D$1:$F$1,FALSE))</f>
        <v>#N/A</v>
      </c>
      <c r="AT94" s="3" t="e">
        <f>+INDEX(Rawdata!$D$1:$F$701,MATCH('Sorted Data'!AT$1&amp;'Sorted Data'!$E94,Rawdata!$D$1:$D$701,FALSE),MATCH('Sorted Data'!$D94,Rawdata!$D$1:$F$1,FALSE))</f>
        <v>#N/A</v>
      </c>
      <c r="AU94" s="3" t="e">
        <f>+INDEX(Rawdata!$D$1:$F$701,MATCH('Sorted Data'!AU$1&amp;'Sorted Data'!$E94,Rawdata!$D$1:$D$701,FALSE),MATCH('Sorted Data'!$D94,Rawdata!$D$1:$F$1,FALSE))</f>
        <v>#N/A</v>
      </c>
      <c r="AV94" s="3" t="e">
        <f>+INDEX(Rawdata!$D$1:$F$701,MATCH('Sorted Data'!AV$1&amp;'Sorted Data'!$E94,Rawdata!$D$1:$D$701,FALSE),MATCH('Sorted Data'!$D94,Rawdata!$D$1:$F$1,FALSE))</f>
        <v>#N/A</v>
      </c>
      <c r="AW94" s="3" t="e">
        <f>+INDEX(Rawdata!$D$1:$F$701,MATCH('Sorted Data'!AW$1&amp;'Sorted Data'!$E94,Rawdata!$D$1:$D$701,FALSE),MATCH('Sorted Data'!$D94,Rawdata!$D$1:$F$1,FALSE))</f>
        <v>#N/A</v>
      </c>
      <c r="AX94" s="3" t="e">
        <f>+INDEX(Rawdata!$D$1:$F$701,MATCH('Sorted Data'!AX$1&amp;'Sorted Data'!$E94,Rawdata!$D$1:$D$701,FALSE),MATCH('Sorted Data'!$D94,Rawdata!$D$1:$F$1,FALSE))</f>
        <v>#N/A</v>
      </c>
      <c r="AY94" s="3" t="e">
        <f>+INDEX(Rawdata!$D$1:$F$701,MATCH('Sorted Data'!AY$1&amp;'Sorted Data'!$E94,Rawdata!$D$1:$D$701,FALSE),MATCH('Sorted Data'!$D94,Rawdata!$D$1:$F$1,FALSE))</f>
        <v>#N/A</v>
      </c>
      <c r="AZ94" s="3" t="e">
        <f>+INDEX(Rawdata!$D$1:$F$701,MATCH('Sorted Data'!AZ$1&amp;'Sorted Data'!$E94,Rawdata!$D$1:$D$701,FALSE),MATCH('Sorted Data'!$D94,Rawdata!$D$1:$F$1,FALSE))</f>
        <v>#N/A</v>
      </c>
      <c r="BA94" s="3" t="e">
        <f>+INDEX(Rawdata!$D$1:$F$701,MATCH('Sorted Data'!BA$1&amp;'Sorted Data'!$E94,Rawdata!$D$1:$D$701,FALSE),MATCH('Sorted Data'!$D94,Rawdata!$D$1:$F$1,FALSE))</f>
        <v>#N/A</v>
      </c>
      <c r="BB94" s="3" t="e">
        <f>+INDEX(Rawdata!$D$1:$F$701,MATCH('Sorted Data'!BB$1&amp;'Sorted Data'!$E94,Rawdata!$D$1:$D$701,FALSE),MATCH('Sorted Data'!$D94,Rawdata!$D$1:$F$1,FALSE))</f>
        <v>#N/A</v>
      </c>
      <c r="BC94" s="3" t="e">
        <f>+INDEX(Rawdata!$D$1:$F$701,MATCH('Sorted Data'!BC$1&amp;'Sorted Data'!$E94,Rawdata!$D$1:$D$701,FALSE),MATCH('Sorted Data'!$D94,Rawdata!$D$1:$F$1,FALSE))</f>
        <v>#N/A</v>
      </c>
      <c r="BD94" s="3" t="e">
        <f>+INDEX(Rawdata!$D$1:$F$701,MATCH('Sorted Data'!BD$1&amp;'Sorted Data'!$E94,Rawdata!$D$1:$D$701,FALSE),MATCH('Sorted Data'!$D94,Rawdata!$D$1:$F$1,FALSE))</f>
        <v>#N/A</v>
      </c>
      <c r="BE94" s="3" t="e">
        <f>+INDEX(Rawdata!$D$1:$F$701,MATCH('Sorted Data'!BE$1&amp;'Sorted Data'!$E94,Rawdata!$D$1:$D$701,FALSE),MATCH('Sorted Data'!$D94,Rawdata!$D$1:$F$1,FALSE))</f>
        <v>#N/A</v>
      </c>
      <c r="BF94" s="3" t="e">
        <f>+INDEX(Rawdata!$D$1:$F$701,MATCH('Sorted Data'!BF$1&amp;'Sorted Data'!$E94,Rawdata!$D$1:$D$701,FALSE),MATCH('Sorted Data'!$D94,Rawdata!$D$1:$F$1,FALSE))</f>
        <v>#N/A</v>
      </c>
      <c r="BG94" s="3" t="e">
        <f>+INDEX(Rawdata!$D$1:$F$701,MATCH('Sorted Data'!BG$1&amp;'Sorted Data'!$E94,Rawdata!$D$1:$D$701,FALSE),MATCH('Sorted Data'!$D94,Rawdata!$D$1:$F$1,FALSE))</f>
        <v>#N/A</v>
      </c>
      <c r="BH94" s="3" t="e">
        <f>+INDEX(Rawdata!$D$1:$F$701,MATCH('Sorted Data'!BH$1&amp;'Sorted Data'!$E94,Rawdata!$D$1:$D$701,FALSE),MATCH('Sorted Data'!$D94,Rawdata!$D$1:$F$1,FALSE))</f>
        <v>#N/A</v>
      </c>
      <c r="BI94" s="3" t="e">
        <f>+INDEX(Rawdata!$D$1:$F$701,MATCH('Sorted Data'!BI$1&amp;'Sorted Data'!$E94,Rawdata!$D$1:$D$701,FALSE),MATCH('Sorted Data'!$D94,Rawdata!$D$1:$F$1,FALSE))</f>
        <v>#N/A</v>
      </c>
      <c r="BJ94" s="3" t="e">
        <f>+INDEX(Rawdata!$D$1:$F$701,MATCH('Sorted Data'!BJ$1&amp;'Sorted Data'!$E94,Rawdata!$D$1:$D$701,FALSE),MATCH('Sorted Data'!$D94,Rawdata!$D$1:$F$1,FALSE))</f>
        <v>#N/A</v>
      </c>
    </row>
    <row r="95" spans="2:62" x14ac:dyDescent="0.2">
      <c r="C95">
        <f t="shared" si="4"/>
        <v>1</v>
      </c>
      <c r="D95" t="s">
        <v>2</v>
      </c>
      <c r="E95" t="s">
        <v>502</v>
      </c>
      <c r="F95" s="11" t="str">
        <f t="shared" si="5"/>
        <v>Handguns</v>
      </c>
      <c r="G95" s="3" t="e">
        <f>+INDEX(Rawdata!$D$1:$F$701,MATCH('Sorted Data'!G$1&amp;'Sorted Data'!$E95,Rawdata!$D$1:$D$701,FALSE),MATCH('Sorted Data'!$D95,Rawdata!$D$1:$F$1,FALSE))</f>
        <v>#N/A</v>
      </c>
      <c r="H95" s="3" t="e">
        <f>+INDEX(Rawdata!$D$1:$F$701,MATCH('Sorted Data'!H$1&amp;'Sorted Data'!$E95,Rawdata!$D$1:$D$701,FALSE),MATCH('Sorted Data'!$D95,Rawdata!$D$1:$F$1,FALSE))</f>
        <v>#N/A</v>
      </c>
      <c r="I95" s="3" t="e">
        <f>+INDEX(Rawdata!$D$1:$F$701,MATCH('Sorted Data'!I$1&amp;'Sorted Data'!$E95,Rawdata!$D$1:$D$701,FALSE),MATCH('Sorted Data'!$D95,Rawdata!$D$1:$F$1,FALSE))</f>
        <v>#N/A</v>
      </c>
      <c r="J95" s="3" t="e">
        <f>+INDEX(Rawdata!$D$1:$F$701,MATCH('Sorted Data'!J$1&amp;'Sorted Data'!$E95,Rawdata!$D$1:$D$701,FALSE),MATCH('Sorted Data'!$D95,Rawdata!$D$1:$F$1,FALSE))</f>
        <v>#N/A</v>
      </c>
      <c r="K95" s="3" t="e">
        <f>+INDEX(Rawdata!$D$1:$F$701,MATCH('Sorted Data'!K$1&amp;'Sorted Data'!$E95,Rawdata!$D$1:$D$701,FALSE),MATCH('Sorted Data'!$D95,Rawdata!$D$1:$F$1,FALSE))</f>
        <v>#N/A</v>
      </c>
      <c r="L95" s="3" t="e">
        <f>+INDEX(Rawdata!$D$1:$F$701,MATCH('Sorted Data'!L$1&amp;'Sorted Data'!$E95,Rawdata!$D$1:$D$701,FALSE),MATCH('Sorted Data'!$D95,Rawdata!$D$1:$F$1,FALSE))</f>
        <v>#N/A</v>
      </c>
      <c r="M95" s="3" t="e">
        <f>+INDEX(Rawdata!$D$1:$F$701,MATCH('Sorted Data'!M$1&amp;'Sorted Data'!$E95,Rawdata!$D$1:$D$701,FALSE),MATCH('Sorted Data'!$D95,Rawdata!$D$1:$F$1,FALSE))</f>
        <v>#N/A</v>
      </c>
      <c r="N95" s="3" t="e">
        <f>+INDEX(Rawdata!$D$1:$F$701,MATCH('Sorted Data'!N$1&amp;'Sorted Data'!$E95,Rawdata!$D$1:$D$701,FALSE),MATCH('Sorted Data'!$D95,Rawdata!$D$1:$F$1,FALSE))</f>
        <v>#N/A</v>
      </c>
      <c r="O95" s="3" t="e">
        <f>+INDEX(Rawdata!$D$1:$F$701,MATCH('Sorted Data'!O$1&amp;'Sorted Data'!$E95,Rawdata!$D$1:$D$701,FALSE),MATCH('Sorted Data'!$D95,Rawdata!$D$1:$F$1,FALSE))</f>
        <v>#N/A</v>
      </c>
      <c r="P95" s="3" t="e">
        <f>+INDEX(Rawdata!$D$1:$F$701,MATCH('Sorted Data'!P$1&amp;'Sorted Data'!$E95,Rawdata!$D$1:$D$701,FALSE),MATCH('Sorted Data'!$D95,Rawdata!$D$1:$F$1,FALSE))</f>
        <v>#N/A</v>
      </c>
      <c r="Q95" s="3" t="e">
        <f>+INDEX(Rawdata!$D$1:$F$701,MATCH('Sorted Data'!Q$1&amp;'Sorted Data'!$E95,Rawdata!$D$1:$D$701,FALSE),MATCH('Sorted Data'!$D95,Rawdata!$D$1:$F$1,FALSE))</f>
        <v>#N/A</v>
      </c>
      <c r="R95" s="3" t="e">
        <f>+INDEX(Rawdata!$D$1:$F$701,MATCH('Sorted Data'!R$1&amp;'Sorted Data'!$E95,Rawdata!$D$1:$D$701,FALSE),MATCH('Sorted Data'!$D95,Rawdata!$D$1:$F$1,FALSE))</f>
        <v>#N/A</v>
      </c>
      <c r="S95" s="3" t="e">
        <f>+INDEX(Rawdata!$D$1:$F$701,MATCH('Sorted Data'!S$1&amp;'Sorted Data'!$E95,Rawdata!$D$1:$D$701,FALSE),MATCH('Sorted Data'!$D95,Rawdata!$D$1:$F$1,FALSE))</f>
        <v>#N/A</v>
      </c>
      <c r="T95" s="3" t="e">
        <f>+INDEX(Rawdata!$D$1:$F$701,MATCH('Sorted Data'!T$1&amp;'Sorted Data'!$E95,Rawdata!$D$1:$D$701,FALSE),MATCH('Sorted Data'!$D95,Rawdata!$D$1:$F$1,FALSE))</f>
        <v>#N/A</v>
      </c>
      <c r="U95" s="3" t="e">
        <f>+INDEX(Rawdata!$D$1:$F$701,MATCH('Sorted Data'!U$1&amp;'Sorted Data'!$E95,Rawdata!$D$1:$D$701,FALSE),MATCH('Sorted Data'!$D95,Rawdata!$D$1:$F$1,FALSE))</f>
        <v>#N/A</v>
      </c>
      <c r="V95" s="3" t="e">
        <f>+INDEX(Rawdata!$D$1:$F$701,MATCH('Sorted Data'!V$1&amp;'Sorted Data'!$E95,Rawdata!$D$1:$D$701,FALSE),MATCH('Sorted Data'!$D95,Rawdata!$D$1:$F$1,FALSE))</f>
        <v>#N/A</v>
      </c>
      <c r="W95" s="3" t="e">
        <f>+INDEX(Rawdata!$D$1:$F$701,MATCH('Sorted Data'!W$1&amp;'Sorted Data'!$E95,Rawdata!$D$1:$D$701,FALSE),MATCH('Sorted Data'!$D95,Rawdata!$D$1:$F$1,FALSE))</f>
        <v>#N/A</v>
      </c>
      <c r="X95" s="3" t="e">
        <f>+INDEX(Rawdata!$D$1:$F$701,MATCH('Sorted Data'!X$1&amp;'Sorted Data'!$E95,Rawdata!$D$1:$D$701,FALSE),MATCH('Sorted Data'!$D95,Rawdata!$D$1:$F$1,FALSE))</f>
        <v>#N/A</v>
      </c>
      <c r="Y95" s="3" t="e">
        <f>+INDEX(Rawdata!$D$1:$F$701,MATCH('Sorted Data'!Y$1&amp;'Sorted Data'!$E95,Rawdata!$D$1:$D$701,FALSE),MATCH('Sorted Data'!$D95,Rawdata!$D$1:$F$1,FALSE))</f>
        <v>#N/A</v>
      </c>
      <c r="Z95" s="3" t="e">
        <f>+INDEX(Rawdata!$D$1:$F$701,MATCH('Sorted Data'!Z$1&amp;'Sorted Data'!$E95,Rawdata!$D$1:$D$701,FALSE),MATCH('Sorted Data'!$D95,Rawdata!$D$1:$F$1,FALSE))</f>
        <v>#N/A</v>
      </c>
      <c r="AA95" s="3" t="e">
        <f>+INDEX(Rawdata!$D$1:$F$701,MATCH('Sorted Data'!AA$1&amp;'Sorted Data'!$E95,Rawdata!$D$1:$D$701,FALSE),MATCH('Sorted Data'!$D95,Rawdata!$D$1:$F$1,FALSE))</f>
        <v>#N/A</v>
      </c>
      <c r="AB95" s="3" t="e">
        <f>+INDEX(Rawdata!$D$1:$F$701,MATCH('Sorted Data'!AB$1&amp;'Sorted Data'!$E95,Rawdata!$D$1:$D$701,FALSE),MATCH('Sorted Data'!$D95,Rawdata!$D$1:$F$1,FALSE))</f>
        <v>#N/A</v>
      </c>
      <c r="AC95" s="3" t="e">
        <f>+INDEX(Rawdata!$D$1:$F$701,MATCH('Sorted Data'!AC$1&amp;'Sorted Data'!$E95,Rawdata!$D$1:$D$701,FALSE),MATCH('Sorted Data'!$D95,Rawdata!$D$1:$F$1,FALSE))</f>
        <v>#N/A</v>
      </c>
      <c r="AD95" s="3" t="e">
        <f>+INDEX(Rawdata!$D$1:$F$701,MATCH('Sorted Data'!AD$1&amp;'Sorted Data'!$E95,Rawdata!$D$1:$D$701,FALSE),MATCH('Sorted Data'!$D95,Rawdata!$D$1:$F$1,FALSE))</f>
        <v>#N/A</v>
      </c>
      <c r="AE95" s="3" t="e">
        <f>+INDEX(Rawdata!$D$1:$F$701,MATCH('Sorted Data'!AE$1&amp;'Sorted Data'!$E95,Rawdata!$D$1:$D$701,FALSE),MATCH('Sorted Data'!$D95,Rawdata!$D$1:$F$1,FALSE))</f>
        <v>#N/A</v>
      </c>
      <c r="AF95" s="3" t="e">
        <f>+INDEX(Rawdata!$D$1:$F$701,MATCH('Sorted Data'!AF$1&amp;'Sorted Data'!$E95,Rawdata!$D$1:$D$701,FALSE),MATCH('Sorted Data'!$D95,Rawdata!$D$1:$F$1,FALSE))</f>
        <v>#N/A</v>
      </c>
      <c r="AG95" s="3" t="e">
        <f>+INDEX(Rawdata!$D$1:$F$701,MATCH('Sorted Data'!AG$1&amp;'Sorted Data'!$E95,Rawdata!$D$1:$D$701,FALSE),MATCH('Sorted Data'!$D95,Rawdata!$D$1:$F$1,FALSE))</f>
        <v>#N/A</v>
      </c>
      <c r="AH95" s="3" t="e">
        <f>+INDEX(Rawdata!$D$1:$F$701,MATCH('Sorted Data'!AH$1&amp;'Sorted Data'!$E95,Rawdata!$D$1:$D$701,FALSE),MATCH('Sorted Data'!$D95,Rawdata!$D$1:$F$1,FALSE))</f>
        <v>#N/A</v>
      </c>
      <c r="AI95" s="3" t="e">
        <f>+INDEX(Rawdata!$D$1:$F$701,MATCH('Sorted Data'!AI$1&amp;'Sorted Data'!$E95,Rawdata!$D$1:$D$701,FALSE),MATCH('Sorted Data'!$D95,Rawdata!$D$1:$F$1,FALSE))</f>
        <v>#N/A</v>
      </c>
      <c r="AJ95" s="3" t="e">
        <f>+INDEX(Rawdata!$D$1:$F$701,MATCH('Sorted Data'!AJ$1&amp;'Sorted Data'!$E95,Rawdata!$D$1:$D$701,FALSE),MATCH('Sorted Data'!$D95,Rawdata!$D$1:$F$1,FALSE))</f>
        <v>#N/A</v>
      </c>
      <c r="AK95" s="3" t="e">
        <f>+INDEX(Rawdata!$D$1:$F$701,MATCH('Sorted Data'!AK$1&amp;'Sorted Data'!$E95,Rawdata!$D$1:$D$701,FALSE),MATCH('Sorted Data'!$D95,Rawdata!$D$1:$F$1,FALSE))</f>
        <v>#N/A</v>
      </c>
      <c r="AL95" s="3" t="e">
        <f>+INDEX(Rawdata!$D$1:$F$701,MATCH('Sorted Data'!AL$1&amp;'Sorted Data'!$E95,Rawdata!$D$1:$D$701,FALSE),MATCH('Sorted Data'!$D95,Rawdata!$D$1:$F$1,FALSE))</f>
        <v>#N/A</v>
      </c>
      <c r="AM95" s="3" t="e">
        <f>+INDEX(Rawdata!$D$1:$F$701,MATCH('Sorted Data'!AM$1&amp;'Sorted Data'!$E95,Rawdata!$D$1:$D$701,FALSE),MATCH('Sorted Data'!$D95,Rawdata!$D$1:$F$1,FALSE))</f>
        <v>#N/A</v>
      </c>
      <c r="AN95" s="3" t="e">
        <f>+INDEX(Rawdata!$D$1:$F$701,MATCH('Sorted Data'!AN$1&amp;'Sorted Data'!$E95,Rawdata!$D$1:$D$701,FALSE),MATCH('Sorted Data'!$D95,Rawdata!$D$1:$F$1,FALSE))</f>
        <v>#N/A</v>
      </c>
      <c r="AO95" s="3" t="e">
        <f>+INDEX(Rawdata!$D$1:$F$701,MATCH('Sorted Data'!AO$1&amp;'Sorted Data'!$E95,Rawdata!$D$1:$D$701,FALSE),MATCH('Sorted Data'!$D95,Rawdata!$D$1:$F$1,FALSE))</f>
        <v>#N/A</v>
      </c>
      <c r="AP95" s="3" t="e">
        <f>+INDEX(Rawdata!$D$1:$F$701,MATCH('Sorted Data'!AP$1&amp;'Sorted Data'!$E95,Rawdata!$D$1:$D$701,FALSE),MATCH('Sorted Data'!$D95,Rawdata!$D$1:$F$1,FALSE))</f>
        <v>#N/A</v>
      </c>
      <c r="AQ95" s="3" t="e">
        <f>+INDEX(Rawdata!$D$1:$F$701,MATCH('Sorted Data'!AQ$1&amp;'Sorted Data'!$E95,Rawdata!$D$1:$D$701,FALSE),MATCH('Sorted Data'!$D95,Rawdata!$D$1:$F$1,FALSE))</f>
        <v>#N/A</v>
      </c>
      <c r="AR95" s="3" t="str">
        <f>+INDEX(Rawdata!$D$1:$F$701,MATCH('Sorted Data'!AR$1&amp;'Sorted Data'!$E95,Rawdata!$D$1:$D$701,FALSE),MATCH('Sorted Data'!$D95,Rawdata!$D$1:$F$1,FALSE))</f>
        <v>21[139]</v>
      </c>
      <c r="AS95" s="3" t="e">
        <f>+INDEX(Rawdata!$D$1:$F$701,MATCH('Sorted Data'!AS$1&amp;'Sorted Data'!$E95,Rawdata!$D$1:$D$701,FALSE),MATCH('Sorted Data'!$D95,Rawdata!$D$1:$F$1,FALSE))</f>
        <v>#N/A</v>
      </c>
      <c r="AT95" s="3" t="e">
        <f>+INDEX(Rawdata!$D$1:$F$701,MATCH('Sorted Data'!AT$1&amp;'Sorted Data'!$E95,Rawdata!$D$1:$D$701,FALSE),MATCH('Sorted Data'!$D95,Rawdata!$D$1:$F$1,FALSE))</f>
        <v>#N/A</v>
      </c>
      <c r="AU95" s="3" t="e">
        <f>+INDEX(Rawdata!$D$1:$F$701,MATCH('Sorted Data'!AU$1&amp;'Sorted Data'!$E95,Rawdata!$D$1:$D$701,FALSE),MATCH('Sorted Data'!$D95,Rawdata!$D$1:$F$1,FALSE))</f>
        <v>#N/A</v>
      </c>
      <c r="AV95" s="3" t="e">
        <f>+INDEX(Rawdata!$D$1:$F$701,MATCH('Sorted Data'!AV$1&amp;'Sorted Data'!$E95,Rawdata!$D$1:$D$701,FALSE),MATCH('Sorted Data'!$D95,Rawdata!$D$1:$F$1,FALSE))</f>
        <v>#N/A</v>
      </c>
      <c r="AW95" s="3" t="e">
        <f>+INDEX(Rawdata!$D$1:$F$701,MATCH('Sorted Data'!AW$1&amp;'Sorted Data'!$E95,Rawdata!$D$1:$D$701,FALSE),MATCH('Sorted Data'!$D95,Rawdata!$D$1:$F$1,FALSE))</f>
        <v>#N/A</v>
      </c>
      <c r="AX95" s="3" t="e">
        <f>+INDEX(Rawdata!$D$1:$F$701,MATCH('Sorted Data'!AX$1&amp;'Sorted Data'!$E95,Rawdata!$D$1:$D$701,FALSE),MATCH('Sorted Data'!$D95,Rawdata!$D$1:$F$1,FALSE))</f>
        <v>#N/A</v>
      </c>
      <c r="AY95" s="3" t="e">
        <f>+INDEX(Rawdata!$D$1:$F$701,MATCH('Sorted Data'!AY$1&amp;'Sorted Data'!$E95,Rawdata!$D$1:$D$701,FALSE),MATCH('Sorted Data'!$D95,Rawdata!$D$1:$F$1,FALSE))</f>
        <v>#N/A</v>
      </c>
      <c r="AZ95" s="3" t="e">
        <f>+INDEX(Rawdata!$D$1:$F$701,MATCH('Sorted Data'!AZ$1&amp;'Sorted Data'!$E95,Rawdata!$D$1:$D$701,FALSE),MATCH('Sorted Data'!$D95,Rawdata!$D$1:$F$1,FALSE))</f>
        <v>#N/A</v>
      </c>
      <c r="BA95" s="3" t="e">
        <f>+INDEX(Rawdata!$D$1:$F$701,MATCH('Sorted Data'!BA$1&amp;'Sorted Data'!$E95,Rawdata!$D$1:$D$701,FALSE),MATCH('Sorted Data'!$D95,Rawdata!$D$1:$F$1,FALSE))</f>
        <v>#N/A</v>
      </c>
      <c r="BB95" s="3" t="e">
        <f>+INDEX(Rawdata!$D$1:$F$701,MATCH('Sorted Data'!BB$1&amp;'Sorted Data'!$E95,Rawdata!$D$1:$D$701,FALSE),MATCH('Sorted Data'!$D95,Rawdata!$D$1:$F$1,FALSE))</f>
        <v>#N/A</v>
      </c>
      <c r="BC95" s="3" t="e">
        <f>+INDEX(Rawdata!$D$1:$F$701,MATCH('Sorted Data'!BC$1&amp;'Sorted Data'!$E95,Rawdata!$D$1:$D$701,FALSE),MATCH('Sorted Data'!$D95,Rawdata!$D$1:$F$1,FALSE))</f>
        <v>#N/A</v>
      </c>
      <c r="BD95" s="3" t="e">
        <f>+INDEX(Rawdata!$D$1:$F$701,MATCH('Sorted Data'!BD$1&amp;'Sorted Data'!$E95,Rawdata!$D$1:$D$701,FALSE),MATCH('Sorted Data'!$D95,Rawdata!$D$1:$F$1,FALSE))</f>
        <v>#N/A</v>
      </c>
      <c r="BE95" s="3" t="e">
        <f>+INDEX(Rawdata!$D$1:$F$701,MATCH('Sorted Data'!BE$1&amp;'Sorted Data'!$E95,Rawdata!$D$1:$D$701,FALSE),MATCH('Sorted Data'!$D95,Rawdata!$D$1:$F$1,FALSE))</f>
        <v>#N/A</v>
      </c>
      <c r="BF95" s="3" t="e">
        <f>+INDEX(Rawdata!$D$1:$F$701,MATCH('Sorted Data'!BF$1&amp;'Sorted Data'!$E95,Rawdata!$D$1:$D$701,FALSE),MATCH('Sorted Data'!$D95,Rawdata!$D$1:$F$1,FALSE))</f>
        <v>#N/A</v>
      </c>
      <c r="BG95" s="3" t="e">
        <f>+INDEX(Rawdata!$D$1:$F$701,MATCH('Sorted Data'!BG$1&amp;'Sorted Data'!$E95,Rawdata!$D$1:$D$701,FALSE),MATCH('Sorted Data'!$D95,Rawdata!$D$1:$F$1,FALSE))</f>
        <v>#N/A</v>
      </c>
      <c r="BH95" s="3" t="e">
        <f>+INDEX(Rawdata!$D$1:$F$701,MATCH('Sorted Data'!BH$1&amp;'Sorted Data'!$E95,Rawdata!$D$1:$D$701,FALSE),MATCH('Sorted Data'!$D95,Rawdata!$D$1:$F$1,FALSE))</f>
        <v>#N/A</v>
      </c>
      <c r="BI95" s="3" t="e">
        <f>+INDEX(Rawdata!$D$1:$F$701,MATCH('Sorted Data'!BI$1&amp;'Sorted Data'!$E95,Rawdata!$D$1:$D$701,FALSE),MATCH('Sorted Data'!$D95,Rawdata!$D$1:$F$1,FALSE))</f>
        <v>#N/A</v>
      </c>
      <c r="BJ95" s="3" t="e">
        <f>+INDEX(Rawdata!$D$1:$F$701,MATCH('Sorted Data'!BJ$1&amp;'Sorted Data'!$E95,Rawdata!$D$1:$D$701,FALSE),MATCH('Sorted Data'!$D95,Rawdata!$D$1:$F$1,FALSE))</f>
        <v>#N/A</v>
      </c>
    </row>
    <row r="96" spans="2:62" x14ac:dyDescent="0.2">
      <c r="C96">
        <f t="shared" si="4"/>
        <v>1</v>
      </c>
      <c r="D96" t="s">
        <v>2</v>
      </c>
      <c r="E96" t="s">
        <v>506</v>
      </c>
      <c r="F96" s="11" t="str">
        <f t="shared" si="5"/>
        <v>Handguns</v>
      </c>
      <c r="G96" s="3" t="e">
        <f>+INDEX(Rawdata!$D$1:$F$701,MATCH('Sorted Data'!G$1&amp;'Sorted Data'!$E96,Rawdata!$D$1:$D$701,FALSE),MATCH('Sorted Data'!$D96,Rawdata!$D$1:$F$1,FALSE))</f>
        <v>#N/A</v>
      </c>
      <c r="H96" s="3" t="e">
        <f>+INDEX(Rawdata!$D$1:$F$701,MATCH('Sorted Data'!H$1&amp;'Sorted Data'!$E96,Rawdata!$D$1:$D$701,FALSE),MATCH('Sorted Data'!$D96,Rawdata!$D$1:$F$1,FALSE))</f>
        <v>#N/A</v>
      </c>
      <c r="I96" s="3" t="e">
        <f>+INDEX(Rawdata!$D$1:$F$701,MATCH('Sorted Data'!I$1&amp;'Sorted Data'!$E96,Rawdata!$D$1:$D$701,FALSE),MATCH('Sorted Data'!$D96,Rawdata!$D$1:$F$1,FALSE))</f>
        <v>#N/A</v>
      </c>
      <c r="J96" s="3" t="e">
        <f>+INDEX(Rawdata!$D$1:$F$701,MATCH('Sorted Data'!J$1&amp;'Sorted Data'!$E96,Rawdata!$D$1:$D$701,FALSE),MATCH('Sorted Data'!$D96,Rawdata!$D$1:$F$1,FALSE))</f>
        <v>#N/A</v>
      </c>
      <c r="K96" s="3" t="e">
        <f>+INDEX(Rawdata!$D$1:$F$701,MATCH('Sorted Data'!K$1&amp;'Sorted Data'!$E96,Rawdata!$D$1:$D$701,FALSE),MATCH('Sorted Data'!$D96,Rawdata!$D$1:$F$1,FALSE))</f>
        <v>#N/A</v>
      </c>
      <c r="L96" s="3" t="e">
        <f>+INDEX(Rawdata!$D$1:$F$701,MATCH('Sorted Data'!L$1&amp;'Sorted Data'!$E96,Rawdata!$D$1:$D$701,FALSE),MATCH('Sorted Data'!$D96,Rawdata!$D$1:$F$1,FALSE))</f>
        <v>#N/A</v>
      </c>
      <c r="M96" s="3" t="e">
        <f>+INDEX(Rawdata!$D$1:$F$701,MATCH('Sorted Data'!M$1&amp;'Sorted Data'!$E96,Rawdata!$D$1:$D$701,FALSE),MATCH('Sorted Data'!$D96,Rawdata!$D$1:$F$1,FALSE))</f>
        <v>#N/A</v>
      </c>
      <c r="N96" s="3" t="e">
        <f>+INDEX(Rawdata!$D$1:$F$701,MATCH('Sorted Data'!N$1&amp;'Sorted Data'!$E96,Rawdata!$D$1:$D$701,FALSE),MATCH('Sorted Data'!$D96,Rawdata!$D$1:$F$1,FALSE))</f>
        <v>#N/A</v>
      </c>
      <c r="O96" s="3" t="e">
        <f>+INDEX(Rawdata!$D$1:$F$701,MATCH('Sorted Data'!O$1&amp;'Sorted Data'!$E96,Rawdata!$D$1:$D$701,FALSE),MATCH('Sorted Data'!$D96,Rawdata!$D$1:$F$1,FALSE))</f>
        <v>#N/A</v>
      </c>
      <c r="P96" s="3" t="e">
        <f>+INDEX(Rawdata!$D$1:$F$701,MATCH('Sorted Data'!P$1&amp;'Sorted Data'!$E96,Rawdata!$D$1:$D$701,FALSE),MATCH('Sorted Data'!$D96,Rawdata!$D$1:$F$1,FALSE))</f>
        <v>#N/A</v>
      </c>
      <c r="Q96" s="3" t="e">
        <f>+INDEX(Rawdata!$D$1:$F$701,MATCH('Sorted Data'!Q$1&amp;'Sorted Data'!$E96,Rawdata!$D$1:$D$701,FALSE),MATCH('Sorted Data'!$D96,Rawdata!$D$1:$F$1,FALSE))</f>
        <v>#N/A</v>
      </c>
      <c r="R96" s="3" t="e">
        <f>+INDEX(Rawdata!$D$1:$F$701,MATCH('Sorted Data'!R$1&amp;'Sorted Data'!$E96,Rawdata!$D$1:$D$701,FALSE),MATCH('Sorted Data'!$D96,Rawdata!$D$1:$F$1,FALSE))</f>
        <v>#N/A</v>
      </c>
      <c r="S96" s="3" t="e">
        <f>+INDEX(Rawdata!$D$1:$F$701,MATCH('Sorted Data'!S$1&amp;'Sorted Data'!$E96,Rawdata!$D$1:$D$701,FALSE),MATCH('Sorted Data'!$D96,Rawdata!$D$1:$F$1,FALSE))</f>
        <v>#N/A</v>
      </c>
      <c r="T96" s="3" t="e">
        <f>+INDEX(Rawdata!$D$1:$F$701,MATCH('Sorted Data'!T$1&amp;'Sorted Data'!$E96,Rawdata!$D$1:$D$701,FALSE),MATCH('Sorted Data'!$D96,Rawdata!$D$1:$F$1,FALSE))</f>
        <v>#N/A</v>
      </c>
      <c r="U96" s="3" t="e">
        <f>+INDEX(Rawdata!$D$1:$F$701,MATCH('Sorted Data'!U$1&amp;'Sorted Data'!$E96,Rawdata!$D$1:$D$701,FALSE),MATCH('Sorted Data'!$D96,Rawdata!$D$1:$F$1,FALSE))</f>
        <v>#N/A</v>
      </c>
      <c r="V96" s="3" t="e">
        <f>+INDEX(Rawdata!$D$1:$F$701,MATCH('Sorted Data'!V$1&amp;'Sorted Data'!$E96,Rawdata!$D$1:$D$701,FALSE),MATCH('Sorted Data'!$D96,Rawdata!$D$1:$F$1,FALSE))</f>
        <v>#N/A</v>
      </c>
      <c r="W96" s="3" t="e">
        <f>+INDEX(Rawdata!$D$1:$F$701,MATCH('Sorted Data'!W$1&amp;'Sorted Data'!$E96,Rawdata!$D$1:$D$701,FALSE),MATCH('Sorted Data'!$D96,Rawdata!$D$1:$F$1,FALSE))</f>
        <v>#N/A</v>
      </c>
      <c r="X96" s="3" t="e">
        <f>+INDEX(Rawdata!$D$1:$F$701,MATCH('Sorted Data'!X$1&amp;'Sorted Data'!$E96,Rawdata!$D$1:$D$701,FALSE),MATCH('Sorted Data'!$D96,Rawdata!$D$1:$F$1,FALSE))</f>
        <v>#N/A</v>
      </c>
      <c r="Y96" s="3" t="e">
        <f>+INDEX(Rawdata!$D$1:$F$701,MATCH('Sorted Data'!Y$1&amp;'Sorted Data'!$E96,Rawdata!$D$1:$D$701,FALSE),MATCH('Sorted Data'!$D96,Rawdata!$D$1:$F$1,FALSE))</f>
        <v>#N/A</v>
      </c>
      <c r="Z96" s="3" t="e">
        <f>+INDEX(Rawdata!$D$1:$F$701,MATCH('Sorted Data'!Z$1&amp;'Sorted Data'!$E96,Rawdata!$D$1:$D$701,FALSE),MATCH('Sorted Data'!$D96,Rawdata!$D$1:$F$1,FALSE))</f>
        <v>#N/A</v>
      </c>
      <c r="AA96" s="3" t="e">
        <f>+INDEX(Rawdata!$D$1:$F$701,MATCH('Sorted Data'!AA$1&amp;'Sorted Data'!$E96,Rawdata!$D$1:$D$701,FALSE),MATCH('Sorted Data'!$D96,Rawdata!$D$1:$F$1,FALSE))</f>
        <v>#N/A</v>
      </c>
      <c r="AB96" s="3" t="e">
        <f>+INDEX(Rawdata!$D$1:$F$701,MATCH('Sorted Data'!AB$1&amp;'Sorted Data'!$E96,Rawdata!$D$1:$D$701,FALSE),MATCH('Sorted Data'!$D96,Rawdata!$D$1:$F$1,FALSE))</f>
        <v>#N/A</v>
      </c>
      <c r="AC96" s="3" t="e">
        <f>+INDEX(Rawdata!$D$1:$F$701,MATCH('Sorted Data'!AC$1&amp;'Sorted Data'!$E96,Rawdata!$D$1:$D$701,FALSE),MATCH('Sorted Data'!$D96,Rawdata!$D$1:$F$1,FALSE))</f>
        <v>#N/A</v>
      </c>
      <c r="AD96" s="3" t="e">
        <f>+INDEX(Rawdata!$D$1:$F$701,MATCH('Sorted Data'!AD$1&amp;'Sorted Data'!$E96,Rawdata!$D$1:$D$701,FALSE),MATCH('Sorted Data'!$D96,Rawdata!$D$1:$F$1,FALSE))</f>
        <v>#N/A</v>
      </c>
      <c r="AE96" s="3" t="e">
        <f>+INDEX(Rawdata!$D$1:$F$701,MATCH('Sorted Data'!AE$1&amp;'Sorted Data'!$E96,Rawdata!$D$1:$D$701,FALSE),MATCH('Sorted Data'!$D96,Rawdata!$D$1:$F$1,FALSE))</f>
        <v>#N/A</v>
      </c>
      <c r="AF96" s="3" t="e">
        <f>+INDEX(Rawdata!$D$1:$F$701,MATCH('Sorted Data'!AF$1&amp;'Sorted Data'!$E96,Rawdata!$D$1:$D$701,FALSE),MATCH('Sorted Data'!$D96,Rawdata!$D$1:$F$1,FALSE))</f>
        <v>#N/A</v>
      </c>
      <c r="AG96" s="3" t="e">
        <f>+INDEX(Rawdata!$D$1:$F$701,MATCH('Sorted Data'!AG$1&amp;'Sorted Data'!$E96,Rawdata!$D$1:$D$701,FALSE),MATCH('Sorted Data'!$D96,Rawdata!$D$1:$F$1,FALSE))</f>
        <v>#N/A</v>
      </c>
      <c r="AH96" s="3" t="e">
        <f>+INDEX(Rawdata!$D$1:$F$701,MATCH('Sorted Data'!AH$1&amp;'Sorted Data'!$E96,Rawdata!$D$1:$D$701,FALSE),MATCH('Sorted Data'!$D96,Rawdata!$D$1:$F$1,FALSE))</f>
        <v>#N/A</v>
      </c>
      <c r="AI96" s="3" t="e">
        <f>+INDEX(Rawdata!$D$1:$F$701,MATCH('Sorted Data'!AI$1&amp;'Sorted Data'!$E96,Rawdata!$D$1:$D$701,FALSE),MATCH('Sorted Data'!$D96,Rawdata!$D$1:$F$1,FALSE))</f>
        <v>#N/A</v>
      </c>
      <c r="AJ96" s="3" t="e">
        <f>+INDEX(Rawdata!$D$1:$F$701,MATCH('Sorted Data'!AJ$1&amp;'Sorted Data'!$E96,Rawdata!$D$1:$D$701,FALSE),MATCH('Sorted Data'!$D96,Rawdata!$D$1:$F$1,FALSE))</f>
        <v>#N/A</v>
      </c>
      <c r="AK96" s="3" t="e">
        <f>+INDEX(Rawdata!$D$1:$F$701,MATCH('Sorted Data'!AK$1&amp;'Sorted Data'!$E96,Rawdata!$D$1:$D$701,FALSE),MATCH('Sorted Data'!$D96,Rawdata!$D$1:$F$1,FALSE))</f>
        <v>#N/A</v>
      </c>
      <c r="AL96" s="3" t="e">
        <f>+INDEX(Rawdata!$D$1:$F$701,MATCH('Sorted Data'!AL$1&amp;'Sorted Data'!$E96,Rawdata!$D$1:$D$701,FALSE),MATCH('Sorted Data'!$D96,Rawdata!$D$1:$F$1,FALSE))</f>
        <v>#N/A</v>
      </c>
      <c r="AM96" s="3" t="e">
        <f>+INDEX(Rawdata!$D$1:$F$701,MATCH('Sorted Data'!AM$1&amp;'Sorted Data'!$E96,Rawdata!$D$1:$D$701,FALSE),MATCH('Sorted Data'!$D96,Rawdata!$D$1:$F$1,FALSE))</f>
        <v>#N/A</v>
      </c>
      <c r="AN96" s="3" t="e">
        <f>+INDEX(Rawdata!$D$1:$F$701,MATCH('Sorted Data'!AN$1&amp;'Sorted Data'!$E96,Rawdata!$D$1:$D$701,FALSE),MATCH('Sorted Data'!$D96,Rawdata!$D$1:$F$1,FALSE))</f>
        <v>#N/A</v>
      </c>
      <c r="AO96" s="3" t="e">
        <f>+INDEX(Rawdata!$D$1:$F$701,MATCH('Sorted Data'!AO$1&amp;'Sorted Data'!$E96,Rawdata!$D$1:$D$701,FALSE),MATCH('Sorted Data'!$D96,Rawdata!$D$1:$F$1,FALSE))</f>
        <v>#N/A</v>
      </c>
      <c r="AP96" s="3" t="e">
        <f>+INDEX(Rawdata!$D$1:$F$701,MATCH('Sorted Data'!AP$1&amp;'Sorted Data'!$E96,Rawdata!$D$1:$D$701,FALSE),MATCH('Sorted Data'!$D96,Rawdata!$D$1:$F$1,FALSE))</f>
        <v>#N/A</v>
      </c>
      <c r="AQ96" s="3" t="e">
        <f>+INDEX(Rawdata!$D$1:$F$701,MATCH('Sorted Data'!AQ$1&amp;'Sorted Data'!$E96,Rawdata!$D$1:$D$701,FALSE),MATCH('Sorted Data'!$D96,Rawdata!$D$1:$F$1,FALSE))</f>
        <v>#N/A</v>
      </c>
      <c r="AR96" s="3" t="str">
        <f>+INDEX(Rawdata!$D$1:$F$701,MATCH('Sorted Data'!AR$1&amp;'Sorted Data'!$E96,Rawdata!$D$1:$D$701,FALSE),MATCH('Sorted Data'!$D96,Rawdata!$D$1:$F$1,FALSE))</f>
        <v>Yes, with exceptions</v>
      </c>
      <c r="AS96" s="3" t="e">
        <f>+INDEX(Rawdata!$D$1:$F$701,MATCH('Sorted Data'!AS$1&amp;'Sorted Data'!$E96,Rawdata!$D$1:$D$701,FALSE),MATCH('Sorted Data'!$D96,Rawdata!$D$1:$F$1,FALSE))</f>
        <v>#N/A</v>
      </c>
      <c r="AT96" s="3" t="e">
        <f>+INDEX(Rawdata!$D$1:$F$701,MATCH('Sorted Data'!AT$1&amp;'Sorted Data'!$E96,Rawdata!$D$1:$D$701,FALSE),MATCH('Sorted Data'!$D96,Rawdata!$D$1:$F$1,FALSE))</f>
        <v>#N/A</v>
      </c>
      <c r="AU96" s="3" t="e">
        <f>+INDEX(Rawdata!$D$1:$F$701,MATCH('Sorted Data'!AU$1&amp;'Sorted Data'!$E96,Rawdata!$D$1:$D$701,FALSE),MATCH('Sorted Data'!$D96,Rawdata!$D$1:$F$1,FALSE))</f>
        <v>#N/A</v>
      </c>
      <c r="AV96" s="3" t="e">
        <f>+INDEX(Rawdata!$D$1:$F$701,MATCH('Sorted Data'!AV$1&amp;'Sorted Data'!$E96,Rawdata!$D$1:$D$701,FALSE),MATCH('Sorted Data'!$D96,Rawdata!$D$1:$F$1,FALSE))</f>
        <v>#N/A</v>
      </c>
      <c r="AW96" s="3" t="e">
        <f>+INDEX(Rawdata!$D$1:$F$701,MATCH('Sorted Data'!AW$1&amp;'Sorted Data'!$E96,Rawdata!$D$1:$D$701,FALSE),MATCH('Sorted Data'!$D96,Rawdata!$D$1:$F$1,FALSE))</f>
        <v>#N/A</v>
      </c>
      <c r="AX96" s="3" t="e">
        <f>+INDEX(Rawdata!$D$1:$F$701,MATCH('Sorted Data'!AX$1&amp;'Sorted Data'!$E96,Rawdata!$D$1:$D$701,FALSE),MATCH('Sorted Data'!$D96,Rawdata!$D$1:$F$1,FALSE))</f>
        <v>#N/A</v>
      </c>
      <c r="AY96" s="3" t="e">
        <f>+INDEX(Rawdata!$D$1:$F$701,MATCH('Sorted Data'!AY$1&amp;'Sorted Data'!$E96,Rawdata!$D$1:$D$701,FALSE),MATCH('Sorted Data'!$D96,Rawdata!$D$1:$F$1,FALSE))</f>
        <v>#N/A</v>
      </c>
      <c r="AZ96" s="3" t="e">
        <f>+INDEX(Rawdata!$D$1:$F$701,MATCH('Sorted Data'!AZ$1&amp;'Sorted Data'!$E96,Rawdata!$D$1:$D$701,FALSE),MATCH('Sorted Data'!$D96,Rawdata!$D$1:$F$1,FALSE))</f>
        <v>#N/A</v>
      </c>
      <c r="BA96" s="3" t="e">
        <f>+INDEX(Rawdata!$D$1:$F$701,MATCH('Sorted Data'!BA$1&amp;'Sorted Data'!$E96,Rawdata!$D$1:$D$701,FALSE),MATCH('Sorted Data'!$D96,Rawdata!$D$1:$F$1,FALSE))</f>
        <v>#N/A</v>
      </c>
      <c r="BB96" s="3" t="e">
        <f>+INDEX(Rawdata!$D$1:$F$701,MATCH('Sorted Data'!BB$1&amp;'Sorted Data'!$E96,Rawdata!$D$1:$D$701,FALSE),MATCH('Sorted Data'!$D96,Rawdata!$D$1:$F$1,FALSE))</f>
        <v>#N/A</v>
      </c>
      <c r="BC96" s="3" t="e">
        <f>+INDEX(Rawdata!$D$1:$F$701,MATCH('Sorted Data'!BC$1&amp;'Sorted Data'!$E96,Rawdata!$D$1:$D$701,FALSE),MATCH('Sorted Data'!$D96,Rawdata!$D$1:$F$1,FALSE))</f>
        <v>#N/A</v>
      </c>
      <c r="BD96" s="3" t="e">
        <f>+INDEX(Rawdata!$D$1:$F$701,MATCH('Sorted Data'!BD$1&amp;'Sorted Data'!$E96,Rawdata!$D$1:$D$701,FALSE),MATCH('Sorted Data'!$D96,Rawdata!$D$1:$F$1,FALSE))</f>
        <v>#N/A</v>
      </c>
      <c r="BE96" s="3" t="e">
        <f>+INDEX(Rawdata!$D$1:$F$701,MATCH('Sorted Data'!BE$1&amp;'Sorted Data'!$E96,Rawdata!$D$1:$D$701,FALSE),MATCH('Sorted Data'!$D96,Rawdata!$D$1:$F$1,FALSE))</f>
        <v>#N/A</v>
      </c>
      <c r="BF96" s="3" t="e">
        <f>+INDEX(Rawdata!$D$1:$F$701,MATCH('Sorted Data'!BF$1&amp;'Sorted Data'!$E96,Rawdata!$D$1:$D$701,FALSE),MATCH('Sorted Data'!$D96,Rawdata!$D$1:$F$1,FALSE))</f>
        <v>#N/A</v>
      </c>
      <c r="BG96" s="3" t="e">
        <f>+INDEX(Rawdata!$D$1:$F$701,MATCH('Sorted Data'!BG$1&amp;'Sorted Data'!$E96,Rawdata!$D$1:$D$701,FALSE),MATCH('Sorted Data'!$D96,Rawdata!$D$1:$F$1,FALSE))</f>
        <v>#N/A</v>
      </c>
      <c r="BH96" s="3" t="e">
        <f>+INDEX(Rawdata!$D$1:$F$701,MATCH('Sorted Data'!BH$1&amp;'Sorted Data'!$E96,Rawdata!$D$1:$D$701,FALSE),MATCH('Sorted Data'!$D96,Rawdata!$D$1:$F$1,FALSE))</f>
        <v>#N/A</v>
      </c>
      <c r="BI96" s="3" t="e">
        <f>+INDEX(Rawdata!$D$1:$F$701,MATCH('Sorted Data'!BI$1&amp;'Sorted Data'!$E96,Rawdata!$D$1:$D$701,FALSE),MATCH('Sorted Data'!$D96,Rawdata!$D$1:$F$1,FALSE))</f>
        <v>#N/A</v>
      </c>
      <c r="BJ96" s="3" t="e">
        <f>+INDEX(Rawdata!$D$1:$F$701,MATCH('Sorted Data'!BJ$1&amp;'Sorted Data'!$E96,Rawdata!$D$1:$D$701,FALSE),MATCH('Sorted Data'!$D96,Rawdata!$D$1:$F$1,FALSE))</f>
        <v>#N/A</v>
      </c>
    </row>
    <row r="97" spans="2:62" x14ac:dyDescent="0.2">
      <c r="B97" t="s">
        <v>91</v>
      </c>
      <c r="C97">
        <f t="shared" si="4"/>
        <v>1</v>
      </c>
      <c r="D97" t="s">
        <v>2</v>
      </c>
      <c r="E97" s="6" t="s">
        <v>529</v>
      </c>
      <c r="F97" s="11" t="str">
        <f t="shared" si="5"/>
        <v>Castle doctrine law?Handguns</v>
      </c>
      <c r="G97" s="3" t="e">
        <f>+INDEX(Rawdata!$D$1:$F$701,MATCH('Sorted Data'!G$1&amp;'Sorted Data'!$E97,Rawdata!$D$1:$D$701,FALSE),MATCH('Sorted Data'!$D97,Rawdata!$D$1:$F$1,FALSE))</f>
        <v>#N/A</v>
      </c>
      <c r="H97" s="3" t="e">
        <f>+INDEX(Rawdata!$D$1:$F$701,MATCH('Sorted Data'!H$1&amp;'Sorted Data'!$E97,Rawdata!$D$1:$D$701,FALSE),MATCH('Sorted Data'!$D97,Rawdata!$D$1:$F$1,FALSE))</f>
        <v>#N/A</v>
      </c>
      <c r="I97" s="3" t="e">
        <f>+INDEX(Rawdata!$D$1:$F$701,MATCH('Sorted Data'!I$1&amp;'Sorted Data'!$E97,Rawdata!$D$1:$D$701,FALSE),MATCH('Sorted Data'!$D97,Rawdata!$D$1:$F$1,FALSE))</f>
        <v>#N/A</v>
      </c>
      <c r="J97" s="3" t="e">
        <f>+INDEX(Rawdata!$D$1:$F$701,MATCH('Sorted Data'!J$1&amp;'Sorted Data'!$E97,Rawdata!$D$1:$D$701,FALSE),MATCH('Sorted Data'!$D97,Rawdata!$D$1:$F$1,FALSE))</f>
        <v>#N/A</v>
      </c>
      <c r="K97" s="3" t="e">
        <f>+INDEX(Rawdata!$D$1:$F$701,MATCH('Sorted Data'!K$1&amp;'Sorted Data'!$E97,Rawdata!$D$1:$D$701,FALSE),MATCH('Sorted Data'!$D97,Rawdata!$D$1:$F$1,FALSE))</f>
        <v>#N/A</v>
      </c>
      <c r="L97" s="3" t="e">
        <f>+INDEX(Rawdata!$D$1:$F$701,MATCH('Sorted Data'!L$1&amp;'Sorted Data'!$E97,Rawdata!$D$1:$D$701,FALSE),MATCH('Sorted Data'!$D97,Rawdata!$D$1:$F$1,FALSE))</f>
        <v>#N/A</v>
      </c>
      <c r="M97" s="3" t="e">
        <f>+INDEX(Rawdata!$D$1:$F$701,MATCH('Sorted Data'!M$1&amp;'Sorted Data'!$E97,Rawdata!$D$1:$D$701,FALSE),MATCH('Sorted Data'!$D97,Rawdata!$D$1:$F$1,FALSE))</f>
        <v>#N/A</v>
      </c>
      <c r="N97" s="3" t="e">
        <f>+INDEX(Rawdata!$D$1:$F$701,MATCH('Sorted Data'!N$1&amp;'Sorted Data'!$E97,Rawdata!$D$1:$D$701,FALSE),MATCH('Sorted Data'!$D97,Rawdata!$D$1:$F$1,FALSE))</f>
        <v>#N/A</v>
      </c>
      <c r="O97" s="3" t="e">
        <f>+INDEX(Rawdata!$D$1:$F$701,MATCH('Sorted Data'!O$1&amp;'Sorted Data'!$E97,Rawdata!$D$1:$D$701,FALSE),MATCH('Sorted Data'!$D97,Rawdata!$D$1:$F$1,FALSE))</f>
        <v>#N/A</v>
      </c>
      <c r="P97" s="3" t="e">
        <f>+INDEX(Rawdata!$D$1:$F$701,MATCH('Sorted Data'!P$1&amp;'Sorted Data'!$E97,Rawdata!$D$1:$D$701,FALSE),MATCH('Sorted Data'!$D97,Rawdata!$D$1:$F$1,FALSE))</f>
        <v>#N/A</v>
      </c>
      <c r="Q97" s="3" t="e">
        <f>+INDEX(Rawdata!$D$1:$F$701,MATCH('Sorted Data'!Q$1&amp;'Sorted Data'!$E97,Rawdata!$D$1:$D$701,FALSE),MATCH('Sorted Data'!$D97,Rawdata!$D$1:$F$1,FALSE))</f>
        <v>#N/A</v>
      </c>
      <c r="R97" s="3" t="e">
        <f>+INDEX(Rawdata!$D$1:$F$701,MATCH('Sorted Data'!R$1&amp;'Sorted Data'!$E97,Rawdata!$D$1:$D$701,FALSE),MATCH('Sorted Data'!$D97,Rawdata!$D$1:$F$1,FALSE))</f>
        <v>#N/A</v>
      </c>
      <c r="S97" s="3" t="e">
        <f>+INDEX(Rawdata!$D$1:$F$701,MATCH('Sorted Data'!S$1&amp;'Sorted Data'!$E97,Rawdata!$D$1:$D$701,FALSE),MATCH('Sorted Data'!$D97,Rawdata!$D$1:$F$1,FALSE))</f>
        <v>#N/A</v>
      </c>
      <c r="T97" s="3" t="e">
        <f>+INDEX(Rawdata!$D$1:$F$701,MATCH('Sorted Data'!T$1&amp;'Sorted Data'!$E97,Rawdata!$D$1:$D$701,FALSE),MATCH('Sorted Data'!$D97,Rawdata!$D$1:$F$1,FALSE))</f>
        <v>#N/A</v>
      </c>
      <c r="U97" s="3" t="e">
        <f>+INDEX(Rawdata!$D$1:$F$701,MATCH('Sorted Data'!U$1&amp;'Sorted Data'!$E97,Rawdata!$D$1:$D$701,FALSE),MATCH('Sorted Data'!$D97,Rawdata!$D$1:$F$1,FALSE))</f>
        <v>#N/A</v>
      </c>
      <c r="V97" s="3" t="e">
        <f>+INDEX(Rawdata!$D$1:$F$701,MATCH('Sorted Data'!V$1&amp;'Sorted Data'!$E97,Rawdata!$D$1:$D$701,FALSE),MATCH('Sorted Data'!$D97,Rawdata!$D$1:$F$1,FALSE))</f>
        <v>#N/A</v>
      </c>
      <c r="W97" s="3" t="e">
        <f>+INDEX(Rawdata!$D$1:$F$701,MATCH('Sorted Data'!W$1&amp;'Sorted Data'!$E97,Rawdata!$D$1:$D$701,FALSE),MATCH('Sorted Data'!$D97,Rawdata!$D$1:$F$1,FALSE))</f>
        <v>#N/A</v>
      </c>
      <c r="X97" s="3" t="e">
        <f>+INDEX(Rawdata!$D$1:$F$701,MATCH('Sorted Data'!X$1&amp;'Sorted Data'!$E97,Rawdata!$D$1:$D$701,FALSE),MATCH('Sorted Data'!$D97,Rawdata!$D$1:$F$1,FALSE))</f>
        <v>#N/A</v>
      </c>
      <c r="Y97" s="3" t="e">
        <f>+INDEX(Rawdata!$D$1:$F$701,MATCH('Sorted Data'!Y$1&amp;'Sorted Data'!$E97,Rawdata!$D$1:$D$701,FALSE),MATCH('Sorted Data'!$D97,Rawdata!$D$1:$F$1,FALSE))</f>
        <v>#N/A</v>
      </c>
      <c r="Z97" s="3" t="e">
        <f>+INDEX(Rawdata!$D$1:$F$701,MATCH('Sorted Data'!Z$1&amp;'Sorted Data'!$E97,Rawdata!$D$1:$D$701,FALSE),MATCH('Sorted Data'!$D97,Rawdata!$D$1:$F$1,FALSE))</f>
        <v>#N/A</v>
      </c>
      <c r="AA97" s="3" t="e">
        <f>+INDEX(Rawdata!$D$1:$F$701,MATCH('Sorted Data'!AA$1&amp;'Sorted Data'!$E97,Rawdata!$D$1:$D$701,FALSE),MATCH('Sorted Data'!$D97,Rawdata!$D$1:$F$1,FALSE))</f>
        <v>#N/A</v>
      </c>
      <c r="AB97" s="3" t="e">
        <f>+INDEX(Rawdata!$D$1:$F$701,MATCH('Sorted Data'!AB$1&amp;'Sorted Data'!$E97,Rawdata!$D$1:$D$701,FALSE),MATCH('Sorted Data'!$D97,Rawdata!$D$1:$F$1,FALSE))</f>
        <v>#N/A</v>
      </c>
      <c r="AC97" s="3" t="e">
        <f>+INDEX(Rawdata!$D$1:$F$701,MATCH('Sorted Data'!AC$1&amp;'Sorted Data'!$E97,Rawdata!$D$1:$D$701,FALSE),MATCH('Sorted Data'!$D97,Rawdata!$D$1:$F$1,FALSE))</f>
        <v>#N/A</v>
      </c>
      <c r="AD97" s="3" t="e">
        <f>+INDEX(Rawdata!$D$1:$F$701,MATCH('Sorted Data'!AD$1&amp;'Sorted Data'!$E97,Rawdata!$D$1:$D$701,FALSE),MATCH('Sorted Data'!$D97,Rawdata!$D$1:$F$1,FALSE))</f>
        <v>#N/A</v>
      </c>
      <c r="AE97" s="3" t="e">
        <f>+INDEX(Rawdata!$D$1:$F$701,MATCH('Sorted Data'!AE$1&amp;'Sorted Data'!$E97,Rawdata!$D$1:$D$701,FALSE),MATCH('Sorted Data'!$D97,Rawdata!$D$1:$F$1,FALSE))</f>
        <v>#N/A</v>
      </c>
      <c r="AF97" s="3" t="e">
        <f>+INDEX(Rawdata!$D$1:$F$701,MATCH('Sorted Data'!AF$1&amp;'Sorted Data'!$E97,Rawdata!$D$1:$D$701,FALSE),MATCH('Sorted Data'!$D97,Rawdata!$D$1:$F$1,FALSE))</f>
        <v>#N/A</v>
      </c>
      <c r="AG97" s="3" t="e">
        <f>+INDEX(Rawdata!$D$1:$F$701,MATCH('Sorted Data'!AG$1&amp;'Sorted Data'!$E97,Rawdata!$D$1:$D$701,FALSE),MATCH('Sorted Data'!$D97,Rawdata!$D$1:$F$1,FALSE))</f>
        <v>#N/A</v>
      </c>
      <c r="AH97" s="3" t="e">
        <f>+INDEX(Rawdata!$D$1:$F$701,MATCH('Sorted Data'!AH$1&amp;'Sorted Data'!$E97,Rawdata!$D$1:$D$701,FALSE),MATCH('Sorted Data'!$D97,Rawdata!$D$1:$F$1,FALSE))</f>
        <v>#N/A</v>
      </c>
      <c r="AI97" s="3" t="e">
        <f>+INDEX(Rawdata!$D$1:$F$701,MATCH('Sorted Data'!AI$1&amp;'Sorted Data'!$E97,Rawdata!$D$1:$D$701,FALSE),MATCH('Sorted Data'!$D97,Rawdata!$D$1:$F$1,FALSE))</f>
        <v>#N/A</v>
      </c>
      <c r="AJ97" s="3" t="e">
        <f>+INDEX(Rawdata!$D$1:$F$701,MATCH('Sorted Data'!AJ$1&amp;'Sorted Data'!$E97,Rawdata!$D$1:$D$701,FALSE),MATCH('Sorted Data'!$D97,Rawdata!$D$1:$F$1,FALSE))</f>
        <v>#N/A</v>
      </c>
      <c r="AK97" s="3" t="e">
        <f>+INDEX(Rawdata!$D$1:$F$701,MATCH('Sorted Data'!AK$1&amp;'Sorted Data'!$E97,Rawdata!$D$1:$D$701,FALSE),MATCH('Sorted Data'!$D97,Rawdata!$D$1:$F$1,FALSE))</f>
        <v>#N/A</v>
      </c>
      <c r="AL97" s="3" t="e">
        <f>+INDEX(Rawdata!$D$1:$F$701,MATCH('Sorted Data'!AL$1&amp;'Sorted Data'!$E97,Rawdata!$D$1:$D$701,FALSE),MATCH('Sorted Data'!$D97,Rawdata!$D$1:$F$1,FALSE))</f>
        <v>#N/A</v>
      </c>
      <c r="AM97" s="3" t="e">
        <f>+INDEX(Rawdata!$D$1:$F$701,MATCH('Sorted Data'!AM$1&amp;'Sorted Data'!$E97,Rawdata!$D$1:$D$701,FALSE),MATCH('Sorted Data'!$D97,Rawdata!$D$1:$F$1,FALSE))</f>
        <v>#N/A</v>
      </c>
      <c r="AN97" s="3" t="e">
        <f>+INDEX(Rawdata!$D$1:$F$701,MATCH('Sorted Data'!AN$1&amp;'Sorted Data'!$E97,Rawdata!$D$1:$D$701,FALSE),MATCH('Sorted Data'!$D97,Rawdata!$D$1:$F$1,FALSE))</f>
        <v>#N/A</v>
      </c>
      <c r="AO97" s="3" t="e">
        <f>+INDEX(Rawdata!$D$1:$F$701,MATCH('Sorted Data'!AO$1&amp;'Sorted Data'!$E97,Rawdata!$D$1:$D$701,FALSE),MATCH('Sorted Data'!$D97,Rawdata!$D$1:$F$1,FALSE))</f>
        <v>#N/A</v>
      </c>
      <c r="AP97" s="3" t="e">
        <f>+INDEX(Rawdata!$D$1:$F$701,MATCH('Sorted Data'!AP$1&amp;'Sorted Data'!$E97,Rawdata!$D$1:$D$701,FALSE),MATCH('Sorted Data'!$D97,Rawdata!$D$1:$F$1,FALSE))</f>
        <v>#N/A</v>
      </c>
      <c r="AQ97" s="3" t="e">
        <f>+INDEX(Rawdata!$D$1:$F$701,MATCH('Sorted Data'!AQ$1&amp;'Sorted Data'!$E97,Rawdata!$D$1:$D$701,FALSE),MATCH('Sorted Data'!$D97,Rawdata!$D$1:$F$1,FALSE))</f>
        <v>#N/A</v>
      </c>
      <c r="AR97" s="3" t="e">
        <f>+INDEX(Rawdata!$D$1:$F$701,MATCH('Sorted Data'!AR$1&amp;'Sorted Data'!$E97,Rawdata!$D$1:$D$701,FALSE),MATCH('Sorted Data'!$D97,Rawdata!$D$1:$F$1,FALSE))</f>
        <v>#N/A</v>
      </c>
      <c r="AS97" s="3" t="str">
        <f>+INDEX(Rawdata!$D$1:$F$701,MATCH('Sorted Data'!AS$1&amp;'Sorted Data'!$E97,Rawdata!$D$1:$D$701,FALSE),MATCH('Sorted Data'!$D97,Rawdata!$D$1:$F$1,FALSE))</f>
        <v>Yes</v>
      </c>
      <c r="AT97" s="3" t="e">
        <f>+INDEX(Rawdata!$D$1:$F$701,MATCH('Sorted Data'!AT$1&amp;'Sorted Data'!$E97,Rawdata!$D$1:$D$701,FALSE),MATCH('Sorted Data'!$D97,Rawdata!$D$1:$F$1,FALSE))</f>
        <v>#N/A</v>
      </c>
      <c r="AU97" s="3" t="e">
        <f>+INDEX(Rawdata!$D$1:$F$701,MATCH('Sorted Data'!AU$1&amp;'Sorted Data'!$E97,Rawdata!$D$1:$D$701,FALSE),MATCH('Sorted Data'!$D97,Rawdata!$D$1:$F$1,FALSE))</f>
        <v>#N/A</v>
      </c>
      <c r="AV97" s="3" t="e">
        <f>+INDEX(Rawdata!$D$1:$F$701,MATCH('Sorted Data'!AV$1&amp;'Sorted Data'!$E97,Rawdata!$D$1:$D$701,FALSE),MATCH('Sorted Data'!$D97,Rawdata!$D$1:$F$1,FALSE))</f>
        <v>#N/A</v>
      </c>
      <c r="AW97" s="3" t="e">
        <f>+INDEX(Rawdata!$D$1:$F$701,MATCH('Sorted Data'!AW$1&amp;'Sorted Data'!$E97,Rawdata!$D$1:$D$701,FALSE),MATCH('Sorted Data'!$D97,Rawdata!$D$1:$F$1,FALSE))</f>
        <v>#N/A</v>
      </c>
      <c r="AX97" s="3" t="e">
        <f>+INDEX(Rawdata!$D$1:$F$701,MATCH('Sorted Data'!AX$1&amp;'Sorted Data'!$E97,Rawdata!$D$1:$D$701,FALSE),MATCH('Sorted Data'!$D97,Rawdata!$D$1:$F$1,FALSE))</f>
        <v>#N/A</v>
      </c>
      <c r="AY97" s="3" t="e">
        <f>+INDEX(Rawdata!$D$1:$F$701,MATCH('Sorted Data'!AY$1&amp;'Sorted Data'!$E97,Rawdata!$D$1:$D$701,FALSE),MATCH('Sorted Data'!$D97,Rawdata!$D$1:$F$1,FALSE))</f>
        <v>#N/A</v>
      </c>
      <c r="AZ97" s="3" t="e">
        <f>+INDEX(Rawdata!$D$1:$F$701,MATCH('Sorted Data'!AZ$1&amp;'Sorted Data'!$E97,Rawdata!$D$1:$D$701,FALSE),MATCH('Sorted Data'!$D97,Rawdata!$D$1:$F$1,FALSE))</f>
        <v>#N/A</v>
      </c>
      <c r="BA97" s="3" t="e">
        <f>+INDEX(Rawdata!$D$1:$F$701,MATCH('Sorted Data'!BA$1&amp;'Sorted Data'!$E97,Rawdata!$D$1:$D$701,FALSE),MATCH('Sorted Data'!$D97,Rawdata!$D$1:$F$1,FALSE))</f>
        <v>#N/A</v>
      </c>
      <c r="BB97" s="3" t="e">
        <f>+INDEX(Rawdata!$D$1:$F$701,MATCH('Sorted Data'!BB$1&amp;'Sorted Data'!$E97,Rawdata!$D$1:$D$701,FALSE),MATCH('Sorted Data'!$D97,Rawdata!$D$1:$F$1,FALSE))</f>
        <v>#N/A</v>
      </c>
      <c r="BC97" s="3" t="e">
        <f>+INDEX(Rawdata!$D$1:$F$701,MATCH('Sorted Data'!BC$1&amp;'Sorted Data'!$E97,Rawdata!$D$1:$D$701,FALSE),MATCH('Sorted Data'!$D97,Rawdata!$D$1:$F$1,FALSE))</f>
        <v>#N/A</v>
      </c>
      <c r="BD97" s="3" t="e">
        <f>+INDEX(Rawdata!$D$1:$F$701,MATCH('Sorted Data'!BD$1&amp;'Sorted Data'!$E97,Rawdata!$D$1:$D$701,FALSE),MATCH('Sorted Data'!$D97,Rawdata!$D$1:$F$1,FALSE))</f>
        <v>#N/A</v>
      </c>
      <c r="BE97" s="3" t="e">
        <f>+INDEX(Rawdata!$D$1:$F$701,MATCH('Sorted Data'!BE$1&amp;'Sorted Data'!$E97,Rawdata!$D$1:$D$701,FALSE),MATCH('Sorted Data'!$D97,Rawdata!$D$1:$F$1,FALSE))</f>
        <v>#N/A</v>
      </c>
      <c r="BF97" s="3" t="e">
        <f>+INDEX(Rawdata!$D$1:$F$701,MATCH('Sorted Data'!BF$1&amp;'Sorted Data'!$E97,Rawdata!$D$1:$D$701,FALSE),MATCH('Sorted Data'!$D97,Rawdata!$D$1:$F$1,FALSE))</f>
        <v>#N/A</v>
      </c>
      <c r="BG97" s="3" t="e">
        <f>+INDEX(Rawdata!$D$1:$F$701,MATCH('Sorted Data'!BG$1&amp;'Sorted Data'!$E97,Rawdata!$D$1:$D$701,FALSE),MATCH('Sorted Data'!$D97,Rawdata!$D$1:$F$1,FALSE))</f>
        <v>#N/A</v>
      </c>
      <c r="BH97" s="3" t="e">
        <f>+INDEX(Rawdata!$D$1:$F$701,MATCH('Sorted Data'!BH$1&amp;'Sorted Data'!$E97,Rawdata!$D$1:$D$701,FALSE),MATCH('Sorted Data'!$D97,Rawdata!$D$1:$F$1,FALSE))</f>
        <v>#N/A</v>
      </c>
      <c r="BI97" s="3" t="e">
        <f>+INDEX(Rawdata!$D$1:$F$701,MATCH('Sorted Data'!BI$1&amp;'Sorted Data'!$E97,Rawdata!$D$1:$D$701,FALSE),MATCH('Sorted Data'!$D97,Rawdata!$D$1:$F$1,FALSE))</f>
        <v>#N/A</v>
      </c>
      <c r="BJ97" s="3" t="e">
        <f>+INDEX(Rawdata!$D$1:$F$701,MATCH('Sorted Data'!BJ$1&amp;'Sorted Data'!$E97,Rawdata!$D$1:$D$701,FALSE),MATCH('Sorted Data'!$D97,Rawdata!$D$1:$F$1,FALSE))</f>
        <v>#N/A</v>
      </c>
    </row>
    <row r="98" spans="2:62" x14ac:dyDescent="0.2">
      <c r="C98">
        <f t="shared" si="4"/>
        <v>1</v>
      </c>
      <c r="D98" t="s">
        <v>2</v>
      </c>
      <c r="E98" t="s">
        <v>573</v>
      </c>
      <c r="F98" s="11" t="str">
        <f t="shared" si="5"/>
        <v>Handguns</v>
      </c>
      <c r="G98" s="3" t="e">
        <f>+INDEX(Rawdata!$D$1:$F$701,MATCH('Sorted Data'!G$1&amp;'Sorted Data'!$E98,Rawdata!$D$1:$D$701,FALSE),MATCH('Sorted Data'!$D98,Rawdata!$D$1:$F$1,FALSE))</f>
        <v>#N/A</v>
      </c>
      <c r="H98" s="3" t="e">
        <f>+INDEX(Rawdata!$D$1:$F$701,MATCH('Sorted Data'!H$1&amp;'Sorted Data'!$E98,Rawdata!$D$1:$D$701,FALSE),MATCH('Sorted Data'!$D98,Rawdata!$D$1:$F$1,FALSE))</f>
        <v>#N/A</v>
      </c>
      <c r="I98" s="3" t="e">
        <f>+INDEX(Rawdata!$D$1:$F$701,MATCH('Sorted Data'!I$1&amp;'Sorted Data'!$E98,Rawdata!$D$1:$D$701,FALSE),MATCH('Sorted Data'!$D98,Rawdata!$D$1:$F$1,FALSE))</f>
        <v>#N/A</v>
      </c>
      <c r="J98" s="3" t="e">
        <f>+INDEX(Rawdata!$D$1:$F$701,MATCH('Sorted Data'!J$1&amp;'Sorted Data'!$E98,Rawdata!$D$1:$D$701,FALSE),MATCH('Sorted Data'!$D98,Rawdata!$D$1:$F$1,FALSE))</f>
        <v>#N/A</v>
      </c>
      <c r="K98" s="3" t="e">
        <f>+INDEX(Rawdata!$D$1:$F$701,MATCH('Sorted Data'!K$1&amp;'Sorted Data'!$E98,Rawdata!$D$1:$D$701,FALSE),MATCH('Sorted Data'!$D98,Rawdata!$D$1:$F$1,FALSE))</f>
        <v>#N/A</v>
      </c>
      <c r="L98" s="3" t="e">
        <f>+INDEX(Rawdata!$D$1:$F$701,MATCH('Sorted Data'!L$1&amp;'Sorted Data'!$E98,Rawdata!$D$1:$D$701,FALSE),MATCH('Sorted Data'!$D98,Rawdata!$D$1:$F$1,FALSE))</f>
        <v>#N/A</v>
      </c>
      <c r="M98" s="3" t="e">
        <f>+INDEX(Rawdata!$D$1:$F$701,MATCH('Sorted Data'!M$1&amp;'Sorted Data'!$E98,Rawdata!$D$1:$D$701,FALSE),MATCH('Sorted Data'!$D98,Rawdata!$D$1:$F$1,FALSE))</f>
        <v>#N/A</v>
      </c>
      <c r="N98" s="3" t="e">
        <f>+INDEX(Rawdata!$D$1:$F$701,MATCH('Sorted Data'!N$1&amp;'Sorted Data'!$E98,Rawdata!$D$1:$D$701,FALSE),MATCH('Sorted Data'!$D98,Rawdata!$D$1:$F$1,FALSE))</f>
        <v>#N/A</v>
      </c>
      <c r="O98" s="3" t="e">
        <f>+INDEX(Rawdata!$D$1:$F$701,MATCH('Sorted Data'!O$1&amp;'Sorted Data'!$E98,Rawdata!$D$1:$D$701,FALSE),MATCH('Sorted Data'!$D98,Rawdata!$D$1:$F$1,FALSE))</f>
        <v>#N/A</v>
      </c>
      <c r="P98" s="3" t="e">
        <f>+INDEX(Rawdata!$D$1:$F$701,MATCH('Sorted Data'!P$1&amp;'Sorted Data'!$E98,Rawdata!$D$1:$D$701,FALSE),MATCH('Sorted Data'!$D98,Rawdata!$D$1:$F$1,FALSE))</f>
        <v>#N/A</v>
      </c>
      <c r="Q98" s="3" t="e">
        <f>+INDEX(Rawdata!$D$1:$F$701,MATCH('Sorted Data'!Q$1&amp;'Sorted Data'!$E98,Rawdata!$D$1:$D$701,FALSE),MATCH('Sorted Data'!$D98,Rawdata!$D$1:$F$1,FALSE))</f>
        <v>#N/A</v>
      </c>
      <c r="R98" s="3" t="e">
        <f>+INDEX(Rawdata!$D$1:$F$701,MATCH('Sorted Data'!R$1&amp;'Sorted Data'!$E98,Rawdata!$D$1:$D$701,FALSE),MATCH('Sorted Data'!$D98,Rawdata!$D$1:$F$1,FALSE))</f>
        <v>#N/A</v>
      </c>
      <c r="S98" s="3" t="e">
        <f>+INDEX(Rawdata!$D$1:$F$701,MATCH('Sorted Data'!S$1&amp;'Sorted Data'!$E98,Rawdata!$D$1:$D$701,FALSE),MATCH('Sorted Data'!$D98,Rawdata!$D$1:$F$1,FALSE))</f>
        <v>#N/A</v>
      </c>
      <c r="T98" s="3" t="e">
        <f>+INDEX(Rawdata!$D$1:$F$701,MATCH('Sorted Data'!T$1&amp;'Sorted Data'!$E98,Rawdata!$D$1:$D$701,FALSE),MATCH('Sorted Data'!$D98,Rawdata!$D$1:$F$1,FALSE))</f>
        <v>#N/A</v>
      </c>
      <c r="U98" s="3" t="e">
        <f>+INDEX(Rawdata!$D$1:$F$701,MATCH('Sorted Data'!U$1&amp;'Sorted Data'!$E98,Rawdata!$D$1:$D$701,FALSE),MATCH('Sorted Data'!$D98,Rawdata!$D$1:$F$1,FALSE))</f>
        <v>#N/A</v>
      </c>
      <c r="V98" s="3" t="e">
        <f>+INDEX(Rawdata!$D$1:$F$701,MATCH('Sorted Data'!V$1&amp;'Sorted Data'!$E98,Rawdata!$D$1:$D$701,FALSE),MATCH('Sorted Data'!$D98,Rawdata!$D$1:$F$1,FALSE))</f>
        <v>#N/A</v>
      </c>
      <c r="W98" s="3" t="e">
        <f>+INDEX(Rawdata!$D$1:$F$701,MATCH('Sorted Data'!W$1&amp;'Sorted Data'!$E98,Rawdata!$D$1:$D$701,FALSE),MATCH('Sorted Data'!$D98,Rawdata!$D$1:$F$1,FALSE))</f>
        <v>#N/A</v>
      </c>
      <c r="X98" s="3" t="e">
        <f>+INDEX(Rawdata!$D$1:$F$701,MATCH('Sorted Data'!X$1&amp;'Sorted Data'!$E98,Rawdata!$D$1:$D$701,FALSE),MATCH('Sorted Data'!$D98,Rawdata!$D$1:$F$1,FALSE))</f>
        <v>#N/A</v>
      </c>
      <c r="Y98" s="3" t="e">
        <f>+INDEX(Rawdata!$D$1:$F$701,MATCH('Sorted Data'!Y$1&amp;'Sorted Data'!$E98,Rawdata!$D$1:$D$701,FALSE),MATCH('Sorted Data'!$D98,Rawdata!$D$1:$F$1,FALSE))</f>
        <v>#N/A</v>
      </c>
      <c r="Z98" s="3" t="e">
        <f>+INDEX(Rawdata!$D$1:$F$701,MATCH('Sorted Data'!Z$1&amp;'Sorted Data'!$E98,Rawdata!$D$1:$D$701,FALSE),MATCH('Sorted Data'!$D98,Rawdata!$D$1:$F$1,FALSE))</f>
        <v>#N/A</v>
      </c>
      <c r="AA98" s="3" t="e">
        <f>+INDEX(Rawdata!$D$1:$F$701,MATCH('Sorted Data'!AA$1&amp;'Sorted Data'!$E98,Rawdata!$D$1:$D$701,FALSE),MATCH('Sorted Data'!$D98,Rawdata!$D$1:$F$1,FALSE))</f>
        <v>#N/A</v>
      </c>
      <c r="AB98" s="3" t="e">
        <f>+INDEX(Rawdata!$D$1:$F$701,MATCH('Sorted Data'!AB$1&amp;'Sorted Data'!$E98,Rawdata!$D$1:$D$701,FALSE),MATCH('Sorted Data'!$D98,Rawdata!$D$1:$F$1,FALSE))</f>
        <v>#N/A</v>
      </c>
      <c r="AC98" s="3" t="e">
        <f>+INDEX(Rawdata!$D$1:$F$701,MATCH('Sorted Data'!AC$1&amp;'Sorted Data'!$E98,Rawdata!$D$1:$D$701,FALSE),MATCH('Sorted Data'!$D98,Rawdata!$D$1:$F$1,FALSE))</f>
        <v>#N/A</v>
      </c>
      <c r="AD98" s="3" t="e">
        <f>+INDEX(Rawdata!$D$1:$F$701,MATCH('Sorted Data'!AD$1&amp;'Sorted Data'!$E98,Rawdata!$D$1:$D$701,FALSE),MATCH('Sorted Data'!$D98,Rawdata!$D$1:$F$1,FALSE))</f>
        <v>#N/A</v>
      </c>
      <c r="AE98" s="3" t="e">
        <f>+INDEX(Rawdata!$D$1:$F$701,MATCH('Sorted Data'!AE$1&amp;'Sorted Data'!$E98,Rawdata!$D$1:$D$701,FALSE),MATCH('Sorted Data'!$D98,Rawdata!$D$1:$F$1,FALSE))</f>
        <v>#N/A</v>
      </c>
      <c r="AF98" s="3" t="e">
        <f>+INDEX(Rawdata!$D$1:$F$701,MATCH('Sorted Data'!AF$1&amp;'Sorted Data'!$E98,Rawdata!$D$1:$D$701,FALSE),MATCH('Sorted Data'!$D98,Rawdata!$D$1:$F$1,FALSE))</f>
        <v>#N/A</v>
      </c>
      <c r="AG98" s="3" t="e">
        <f>+INDEX(Rawdata!$D$1:$F$701,MATCH('Sorted Data'!AG$1&amp;'Sorted Data'!$E98,Rawdata!$D$1:$D$701,FALSE),MATCH('Sorted Data'!$D98,Rawdata!$D$1:$F$1,FALSE))</f>
        <v>#N/A</v>
      </c>
      <c r="AH98" s="3" t="e">
        <f>+INDEX(Rawdata!$D$1:$F$701,MATCH('Sorted Data'!AH$1&amp;'Sorted Data'!$E98,Rawdata!$D$1:$D$701,FALSE),MATCH('Sorted Data'!$D98,Rawdata!$D$1:$F$1,FALSE))</f>
        <v>#N/A</v>
      </c>
      <c r="AI98" s="3" t="e">
        <f>+INDEX(Rawdata!$D$1:$F$701,MATCH('Sorted Data'!AI$1&amp;'Sorted Data'!$E98,Rawdata!$D$1:$D$701,FALSE),MATCH('Sorted Data'!$D98,Rawdata!$D$1:$F$1,FALSE))</f>
        <v>#N/A</v>
      </c>
      <c r="AJ98" s="3" t="e">
        <f>+INDEX(Rawdata!$D$1:$F$701,MATCH('Sorted Data'!AJ$1&amp;'Sorted Data'!$E98,Rawdata!$D$1:$D$701,FALSE),MATCH('Sorted Data'!$D98,Rawdata!$D$1:$F$1,FALSE))</f>
        <v>#N/A</v>
      </c>
      <c r="AK98" s="3" t="e">
        <f>+INDEX(Rawdata!$D$1:$F$701,MATCH('Sorted Data'!AK$1&amp;'Sorted Data'!$E98,Rawdata!$D$1:$D$701,FALSE),MATCH('Sorted Data'!$D98,Rawdata!$D$1:$F$1,FALSE))</f>
        <v>#N/A</v>
      </c>
      <c r="AL98" s="3" t="e">
        <f>+INDEX(Rawdata!$D$1:$F$701,MATCH('Sorted Data'!AL$1&amp;'Sorted Data'!$E98,Rawdata!$D$1:$D$701,FALSE),MATCH('Sorted Data'!$D98,Rawdata!$D$1:$F$1,FALSE))</f>
        <v>#N/A</v>
      </c>
      <c r="AM98" s="3" t="e">
        <f>+INDEX(Rawdata!$D$1:$F$701,MATCH('Sorted Data'!AM$1&amp;'Sorted Data'!$E98,Rawdata!$D$1:$D$701,FALSE),MATCH('Sorted Data'!$D98,Rawdata!$D$1:$F$1,FALSE))</f>
        <v>#N/A</v>
      </c>
      <c r="AN98" s="3" t="e">
        <f>+INDEX(Rawdata!$D$1:$F$701,MATCH('Sorted Data'!AN$1&amp;'Sorted Data'!$E98,Rawdata!$D$1:$D$701,FALSE),MATCH('Sorted Data'!$D98,Rawdata!$D$1:$F$1,FALSE))</f>
        <v>#N/A</v>
      </c>
      <c r="AO98" s="3" t="e">
        <f>+INDEX(Rawdata!$D$1:$F$701,MATCH('Sorted Data'!AO$1&amp;'Sorted Data'!$E98,Rawdata!$D$1:$D$701,FALSE),MATCH('Sorted Data'!$D98,Rawdata!$D$1:$F$1,FALSE))</f>
        <v>#N/A</v>
      </c>
      <c r="AP98" s="3" t="e">
        <f>+INDEX(Rawdata!$D$1:$F$701,MATCH('Sorted Data'!AP$1&amp;'Sorted Data'!$E98,Rawdata!$D$1:$D$701,FALSE),MATCH('Sorted Data'!$D98,Rawdata!$D$1:$F$1,FALSE))</f>
        <v>#N/A</v>
      </c>
      <c r="AQ98" s="3" t="e">
        <f>+INDEX(Rawdata!$D$1:$F$701,MATCH('Sorted Data'!AQ$1&amp;'Sorted Data'!$E98,Rawdata!$D$1:$D$701,FALSE),MATCH('Sorted Data'!$D98,Rawdata!$D$1:$F$1,FALSE))</f>
        <v>#N/A</v>
      </c>
      <c r="AR98" s="3" t="e">
        <f>+INDEX(Rawdata!$D$1:$F$701,MATCH('Sorted Data'!AR$1&amp;'Sorted Data'!$E98,Rawdata!$D$1:$D$701,FALSE),MATCH('Sorted Data'!$D98,Rawdata!$D$1:$F$1,FALSE))</f>
        <v>#N/A</v>
      </c>
      <c r="AS98" s="3" t="e">
        <f>+INDEX(Rawdata!$D$1:$F$701,MATCH('Sorted Data'!AS$1&amp;'Sorted Data'!$E98,Rawdata!$D$1:$D$701,FALSE),MATCH('Sorted Data'!$D98,Rawdata!$D$1:$F$1,FALSE))</f>
        <v>#N/A</v>
      </c>
      <c r="AT98" s="3" t="e">
        <f>+INDEX(Rawdata!$D$1:$F$701,MATCH('Sorted Data'!AT$1&amp;'Sorted Data'!$E98,Rawdata!$D$1:$D$701,FALSE),MATCH('Sorted Data'!$D98,Rawdata!$D$1:$F$1,FALSE))</f>
        <v>#N/A</v>
      </c>
      <c r="AU98" s="3" t="e">
        <f>+INDEX(Rawdata!$D$1:$F$701,MATCH('Sorted Data'!AU$1&amp;'Sorted Data'!$E98,Rawdata!$D$1:$D$701,FALSE),MATCH('Sorted Data'!$D98,Rawdata!$D$1:$F$1,FALSE))</f>
        <v>#N/A</v>
      </c>
      <c r="AV98" s="3" t="e">
        <f>+INDEX(Rawdata!$D$1:$F$701,MATCH('Sorted Data'!AV$1&amp;'Sorted Data'!$E98,Rawdata!$D$1:$D$701,FALSE),MATCH('Sorted Data'!$D98,Rawdata!$D$1:$F$1,FALSE))</f>
        <v>#N/A</v>
      </c>
      <c r="AW98" s="3" t="str">
        <f>+INDEX(Rawdata!$D$1:$F$701,MATCH('Sorted Data'!AW$1&amp;'Sorted Data'!$E98,Rawdata!$D$1:$D$701,FALSE),MATCH('Sorted Data'!$D98,Rawdata!$D$1:$F$1,FALSE))</f>
        <v>Yes</v>
      </c>
      <c r="AX98" s="3" t="e">
        <f>+INDEX(Rawdata!$D$1:$F$701,MATCH('Sorted Data'!AX$1&amp;'Sorted Data'!$E98,Rawdata!$D$1:$D$701,FALSE),MATCH('Sorted Data'!$D98,Rawdata!$D$1:$F$1,FALSE))</f>
        <v>#N/A</v>
      </c>
      <c r="AY98" s="3" t="e">
        <f>+INDEX(Rawdata!$D$1:$F$701,MATCH('Sorted Data'!AY$1&amp;'Sorted Data'!$E98,Rawdata!$D$1:$D$701,FALSE),MATCH('Sorted Data'!$D98,Rawdata!$D$1:$F$1,FALSE))</f>
        <v>#N/A</v>
      </c>
      <c r="AZ98" s="3" t="e">
        <f>+INDEX(Rawdata!$D$1:$F$701,MATCH('Sorted Data'!AZ$1&amp;'Sorted Data'!$E98,Rawdata!$D$1:$D$701,FALSE),MATCH('Sorted Data'!$D98,Rawdata!$D$1:$F$1,FALSE))</f>
        <v>#N/A</v>
      </c>
      <c r="BA98" s="3" t="e">
        <f>+INDEX(Rawdata!$D$1:$F$701,MATCH('Sorted Data'!BA$1&amp;'Sorted Data'!$E98,Rawdata!$D$1:$D$701,FALSE),MATCH('Sorted Data'!$D98,Rawdata!$D$1:$F$1,FALSE))</f>
        <v>#N/A</v>
      </c>
      <c r="BB98" s="3" t="e">
        <f>+INDEX(Rawdata!$D$1:$F$701,MATCH('Sorted Data'!BB$1&amp;'Sorted Data'!$E98,Rawdata!$D$1:$D$701,FALSE),MATCH('Sorted Data'!$D98,Rawdata!$D$1:$F$1,FALSE))</f>
        <v>#N/A</v>
      </c>
      <c r="BC98" s="3" t="e">
        <f>+INDEX(Rawdata!$D$1:$F$701,MATCH('Sorted Data'!BC$1&amp;'Sorted Data'!$E98,Rawdata!$D$1:$D$701,FALSE),MATCH('Sorted Data'!$D98,Rawdata!$D$1:$F$1,FALSE))</f>
        <v>#N/A</v>
      </c>
      <c r="BD98" s="3" t="e">
        <f>+INDEX(Rawdata!$D$1:$F$701,MATCH('Sorted Data'!BD$1&amp;'Sorted Data'!$E98,Rawdata!$D$1:$D$701,FALSE),MATCH('Sorted Data'!$D98,Rawdata!$D$1:$F$1,FALSE))</f>
        <v>#N/A</v>
      </c>
      <c r="BE98" s="3" t="e">
        <f>+INDEX(Rawdata!$D$1:$F$701,MATCH('Sorted Data'!BE$1&amp;'Sorted Data'!$E98,Rawdata!$D$1:$D$701,FALSE),MATCH('Sorted Data'!$D98,Rawdata!$D$1:$F$1,FALSE))</f>
        <v>#N/A</v>
      </c>
      <c r="BF98" s="3" t="e">
        <f>+INDEX(Rawdata!$D$1:$F$701,MATCH('Sorted Data'!BF$1&amp;'Sorted Data'!$E98,Rawdata!$D$1:$D$701,FALSE),MATCH('Sorted Data'!$D98,Rawdata!$D$1:$F$1,FALSE))</f>
        <v>#N/A</v>
      </c>
      <c r="BG98" s="3" t="e">
        <f>+INDEX(Rawdata!$D$1:$F$701,MATCH('Sorted Data'!BG$1&amp;'Sorted Data'!$E98,Rawdata!$D$1:$D$701,FALSE),MATCH('Sorted Data'!$D98,Rawdata!$D$1:$F$1,FALSE))</f>
        <v>#N/A</v>
      </c>
      <c r="BH98" s="3" t="e">
        <f>+INDEX(Rawdata!$D$1:$F$701,MATCH('Sorted Data'!BH$1&amp;'Sorted Data'!$E98,Rawdata!$D$1:$D$701,FALSE),MATCH('Sorted Data'!$D98,Rawdata!$D$1:$F$1,FALSE))</f>
        <v>#N/A</v>
      </c>
      <c r="BI98" s="3" t="e">
        <f>+INDEX(Rawdata!$D$1:$F$701,MATCH('Sorted Data'!BI$1&amp;'Sorted Data'!$E98,Rawdata!$D$1:$D$701,FALSE),MATCH('Sorted Data'!$D98,Rawdata!$D$1:$F$1,FALSE))</f>
        <v>#N/A</v>
      </c>
      <c r="BJ98" s="3" t="e">
        <f>+INDEX(Rawdata!$D$1:$F$701,MATCH('Sorted Data'!BJ$1&amp;'Sorted Data'!$E98,Rawdata!$D$1:$D$701,FALSE),MATCH('Sorted Data'!$D98,Rawdata!$D$1:$F$1,FALSE))</f>
        <v>#N/A</v>
      </c>
    </row>
    <row r="99" spans="2:62" x14ac:dyDescent="0.2">
      <c r="C99">
        <f t="shared" si="4"/>
        <v>1</v>
      </c>
      <c r="D99" t="s">
        <v>2</v>
      </c>
      <c r="E99" t="s">
        <v>580</v>
      </c>
      <c r="F99" s="11" t="str">
        <f t="shared" si="5"/>
        <v>Handguns</v>
      </c>
      <c r="G99" s="3" t="e">
        <f>+INDEX(Rawdata!$D$1:$F$701,MATCH('Sorted Data'!G$1&amp;'Sorted Data'!$E99,Rawdata!$D$1:$D$701,FALSE),MATCH('Sorted Data'!$D99,Rawdata!$D$1:$F$1,FALSE))</f>
        <v>#N/A</v>
      </c>
      <c r="H99" s="3" t="e">
        <f>+INDEX(Rawdata!$D$1:$F$701,MATCH('Sorted Data'!H$1&amp;'Sorted Data'!$E99,Rawdata!$D$1:$D$701,FALSE),MATCH('Sorted Data'!$D99,Rawdata!$D$1:$F$1,FALSE))</f>
        <v>#N/A</v>
      </c>
      <c r="I99" s="3" t="e">
        <f>+INDEX(Rawdata!$D$1:$F$701,MATCH('Sorted Data'!I$1&amp;'Sorted Data'!$E99,Rawdata!$D$1:$D$701,FALSE),MATCH('Sorted Data'!$D99,Rawdata!$D$1:$F$1,FALSE))</f>
        <v>#N/A</v>
      </c>
      <c r="J99" s="3" t="e">
        <f>+INDEX(Rawdata!$D$1:$F$701,MATCH('Sorted Data'!J$1&amp;'Sorted Data'!$E99,Rawdata!$D$1:$D$701,FALSE),MATCH('Sorted Data'!$D99,Rawdata!$D$1:$F$1,FALSE))</f>
        <v>#N/A</v>
      </c>
      <c r="K99" s="3" t="e">
        <f>+INDEX(Rawdata!$D$1:$F$701,MATCH('Sorted Data'!K$1&amp;'Sorted Data'!$E99,Rawdata!$D$1:$D$701,FALSE),MATCH('Sorted Data'!$D99,Rawdata!$D$1:$F$1,FALSE))</f>
        <v>#N/A</v>
      </c>
      <c r="L99" s="3" t="e">
        <f>+INDEX(Rawdata!$D$1:$F$701,MATCH('Sorted Data'!L$1&amp;'Sorted Data'!$E99,Rawdata!$D$1:$D$701,FALSE),MATCH('Sorted Data'!$D99,Rawdata!$D$1:$F$1,FALSE))</f>
        <v>#N/A</v>
      </c>
      <c r="M99" s="3" t="e">
        <f>+INDEX(Rawdata!$D$1:$F$701,MATCH('Sorted Data'!M$1&amp;'Sorted Data'!$E99,Rawdata!$D$1:$D$701,FALSE),MATCH('Sorted Data'!$D99,Rawdata!$D$1:$F$1,FALSE))</f>
        <v>#N/A</v>
      </c>
      <c r="N99" s="3" t="e">
        <f>+INDEX(Rawdata!$D$1:$F$701,MATCH('Sorted Data'!N$1&amp;'Sorted Data'!$E99,Rawdata!$D$1:$D$701,FALSE),MATCH('Sorted Data'!$D99,Rawdata!$D$1:$F$1,FALSE))</f>
        <v>#N/A</v>
      </c>
      <c r="O99" s="3" t="e">
        <f>+INDEX(Rawdata!$D$1:$F$701,MATCH('Sorted Data'!O$1&amp;'Sorted Data'!$E99,Rawdata!$D$1:$D$701,FALSE),MATCH('Sorted Data'!$D99,Rawdata!$D$1:$F$1,FALSE))</f>
        <v>#N/A</v>
      </c>
      <c r="P99" s="3" t="e">
        <f>+INDEX(Rawdata!$D$1:$F$701,MATCH('Sorted Data'!P$1&amp;'Sorted Data'!$E99,Rawdata!$D$1:$D$701,FALSE),MATCH('Sorted Data'!$D99,Rawdata!$D$1:$F$1,FALSE))</f>
        <v>#N/A</v>
      </c>
      <c r="Q99" s="3" t="e">
        <f>+INDEX(Rawdata!$D$1:$F$701,MATCH('Sorted Data'!Q$1&amp;'Sorted Data'!$E99,Rawdata!$D$1:$D$701,FALSE),MATCH('Sorted Data'!$D99,Rawdata!$D$1:$F$1,FALSE))</f>
        <v>#N/A</v>
      </c>
      <c r="R99" s="3" t="e">
        <f>+INDEX(Rawdata!$D$1:$F$701,MATCH('Sorted Data'!R$1&amp;'Sorted Data'!$E99,Rawdata!$D$1:$D$701,FALSE),MATCH('Sorted Data'!$D99,Rawdata!$D$1:$F$1,FALSE))</f>
        <v>#N/A</v>
      </c>
      <c r="S99" s="3" t="e">
        <f>+INDEX(Rawdata!$D$1:$F$701,MATCH('Sorted Data'!S$1&amp;'Sorted Data'!$E99,Rawdata!$D$1:$D$701,FALSE),MATCH('Sorted Data'!$D99,Rawdata!$D$1:$F$1,FALSE))</f>
        <v>#N/A</v>
      </c>
      <c r="T99" s="3" t="e">
        <f>+INDEX(Rawdata!$D$1:$F$701,MATCH('Sorted Data'!T$1&amp;'Sorted Data'!$E99,Rawdata!$D$1:$D$701,FALSE),MATCH('Sorted Data'!$D99,Rawdata!$D$1:$F$1,FALSE))</f>
        <v>#N/A</v>
      </c>
      <c r="U99" s="3" t="e">
        <f>+INDEX(Rawdata!$D$1:$F$701,MATCH('Sorted Data'!U$1&amp;'Sorted Data'!$E99,Rawdata!$D$1:$D$701,FALSE),MATCH('Sorted Data'!$D99,Rawdata!$D$1:$F$1,FALSE))</f>
        <v>#N/A</v>
      </c>
      <c r="V99" s="3" t="e">
        <f>+INDEX(Rawdata!$D$1:$F$701,MATCH('Sorted Data'!V$1&amp;'Sorted Data'!$E99,Rawdata!$D$1:$D$701,FALSE),MATCH('Sorted Data'!$D99,Rawdata!$D$1:$F$1,FALSE))</f>
        <v>#N/A</v>
      </c>
      <c r="W99" s="3" t="e">
        <f>+INDEX(Rawdata!$D$1:$F$701,MATCH('Sorted Data'!W$1&amp;'Sorted Data'!$E99,Rawdata!$D$1:$D$701,FALSE),MATCH('Sorted Data'!$D99,Rawdata!$D$1:$F$1,FALSE))</f>
        <v>#N/A</v>
      </c>
      <c r="X99" s="3" t="e">
        <f>+INDEX(Rawdata!$D$1:$F$701,MATCH('Sorted Data'!X$1&amp;'Sorted Data'!$E99,Rawdata!$D$1:$D$701,FALSE),MATCH('Sorted Data'!$D99,Rawdata!$D$1:$F$1,FALSE))</f>
        <v>#N/A</v>
      </c>
      <c r="Y99" s="3" t="e">
        <f>+INDEX(Rawdata!$D$1:$F$701,MATCH('Sorted Data'!Y$1&amp;'Sorted Data'!$E99,Rawdata!$D$1:$D$701,FALSE),MATCH('Sorted Data'!$D99,Rawdata!$D$1:$F$1,FALSE))</f>
        <v>#N/A</v>
      </c>
      <c r="Z99" s="3" t="e">
        <f>+INDEX(Rawdata!$D$1:$F$701,MATCH('Sorted Data'!Z$1&amp;'Sorted Data'!$E99,Rawdata!$D$1:$D$701,FALSE),MATCH('Sorted Data'!$D99,Rawdata!$D$1:$F$1,FALSE))</f>
        <v>#N/A</v>
      </c>
      <c r="AA99" s="3" t="e">
        <f>+INDEX(Rawdata!$D$1:$F$701,MATCH('Sorted Data'!AA$1&amp;'Sorted Data'!$E99,Rawdata!$D$1:$D$701,FALSE),MATCH('Sorted Data'!$D99,Rawdata!$D$1:$F$1,FALSE))</f>
        <v>#N/A</v>
      </c>
      <c r="AB99" s="3" t="e">
        <f>+INDEX(Rawdata!$D$1:$F$701,MATCH('Sorted Data'!AB$1&amp;'Sorted Data'!$E99,Rawdata!$D$1:$D$701,FALSE),MATCH('Sorted Data'!$D99,Rawdata!$D$1:$F$1,FALSE))</f>
        <v>#N/A</v>
      </c>
      <c r="AC99" s="3" t="e">
        <f>+INDEX(Rawdata!$D$1:$F$701,MATCH('Sorted Data'!AC$1&amp;'Sorted Data'!$E99,Rawdata!$D$1:$D$701,FALSE),MATCH('Sorted Data'!$D99,Rawdata!$D$1:$F$1,FALSE))</f>
        <v>#N/A</v>
      </c>
      <c r="AD99" s="3" t="e">
        <f>+INDEX(Rawdata!$D$1:$F$701,MATCH('Sorted Data'!AD$1&amp;'Sorted Data'!$E99,Rawdata!$D$1:$D$701,FALSE),MATCH('Sorted Data'!$D99,Rawdata!$D$1:$F$1,FALSE))</f>
        <v>#N/A</v>
      </c>
      <c r="AE99" s="3" t="e">
        <f>+INDEX(Rawdata!$D$1:$F$701,MATCH('Sorted Data'!AE$1&amp;'Sorted Data'!$E99,Rawdata!$D$1:$D$701,FALSE),MATCH('Sorted Data'!$D99,Rawdata!$D$1:$F$1,FALSE))</f>
        <v>#N/A</v>
      </c>
      <c r="AF99" s="3" t="e">
        <f>+INDEX(Rawdata!$D$1:$F$701,MATCH('Sorted Data'!AF$1&amp;'Sorted Data'!$E99,Rawdata!$D$1:$D$701,FALSE),MATCH('Sorted Data'!$D99,Rawdata!$D$1:$F$1,FALSE))</f>
        <v>#N/A</v>
      </c>
      <c r="AG99" s="3" t="e">
        <f>+INDEX(Rawdata!$D$1:$F$701,MATCH('Sorted Data'!AG$1&amp;'Sorted Data'!$E99,Rawdata!$D$1:$D$701,FALSE),MATCH('Sorted Data'!$D99,Rawdata!$D$1:$F$1,FALSE))</f>
        <v>#N/A</v>
      </c>
      <c r="AH99" s="3" t="e">
        <f>+INDEX(Rawdata!$D$1:$F$701,MATCH('Sorted Data'!AH$1&amp;'Sorted Data'!$E99,Rawdata!$D$1:$D$701,FALSE),MATCH('Sorted Data'!$D99,Rawdata!$D$1:$F$1,FALSE))</f>
        <v>#N/A</v>
      </c>
      <c r="AI99" s="3" t="e">
        <f>+INDEX(Rawdata!$D$1:$F$701,MATCH('Sorted Data'!AI$1&amp;'Sorted Data'!$E99,Rawdata!$D$1:$D$701,FALSE),MATCH('Sorted Data'!$D99,Rawdata!$D$1:$F$1,FALSE))</f>
        <v>#N/A</v>
      </c>
      <c r="AJ99" s="3" t="e">
        <f>+INDEX(Rawdata!$D$1:$F$701,MATCH('Sorted Data'!AJ$1&amp;'Sorted Data'!$E99,Rawdata!$D$1:$D$701,FALSE),MATCH('Sorted Data'!$D99,Rawdata!$D$1:$F$1,FALSE))</f>
        <v>#N/A</v>
      </c>
      <c r="AK99" s="3" t="e">
        <f>+INDEX(Rawdata!$D$1:$F$701,MATCH('Sorted Data'!AK$1&amp;'Sorted Data'!$E99,Rawdata!$D$1:$D$701,FALSE),MATCH('Sorted Data'!$D99,Rawdata!$D$1:$F$1,FALSE))</f>
        <v>#N/A</v>
      </c>
      <c r="AL99" s="3" t="e">
        <f>+INDEX(Rawdata!$D$1:$F$701,MATCH('Sorted Data'!AL$1&amp;'Sorted Data'!$E99,Rawdata!$D$1:$D$701,FALSE),MATCH('Sorted Data'!$D99,Rawdata!$D$1:$F$1,FALSE))</f>
        <v>#N/A</v>
      </c>
      <c r="AM99" s="3" t="e">
        <f>+INDEX(Rawdata!$D$1:$F$701,MATCH('Sorted Data'!AM$1&amp;'Sorted Data'!$E99,Rawdata!$D$1:$D$701,FALSE),MATCH('Sorted Data'!$D99,Rawdata!$D$1:$F$1,FALSE))</f>
        <v>#N/A</v>
      </c>
      <c r="AN99" s="3" t="e">
        <f>+INDEX(Rawdata!$D$1:$F$701,MATCH('Sorted Data'!AN$1&amp;'Sorted Data'!$E99,Rawdata!$D$1:$D$701,FALSE),MATCH('Sorted Data'!$D99,Rawdata!$D$1:$F$1,FALSE))</f>
        <v>#N/A</v>
      </c>
      <c r="AO99" s="3" t="e">
        <f>+INDEX(Rawdata!$D$1:$F$701,MATCH('Sorted Data'!AO$1&amp;'Sorted Data'!$E99,Rawdata!$D$1:$D$701,FALSE),MATCH('Sorted Data'!$D99,Rawdata!$D$1:$F$1,FALSE))</f>
        <v>#N/A</v>
      </c>
      <c r="AP99" s="3" t="e">
        <f>+INDEX(Rawdata!$D$1:$F$701,MATCH('Sorted Data'!AP$1&amp;'Sorted Data'!$E99,Rawdata!$D$1:$D$701,FALSE),MATCH('Sorted Data'!$D99,Rawdata!$D$1:$F$1,FALSE))</f>
        <v>#N/A</v>
      </c>
      <c r="AQ99" s="3" t="e">
        <f>+INDEX(Rawdata!$D$1:$F$701,MATCH('Sorted Data'!AQ$1&amp;'Sorted Data'!$E99,Rawdata!$D$1:$D$701,FALSE),MATCH('Sorted Data'!$D99,Rawdata!$D$1:$F$1,FALSE))</f>
        <v>#N/A</v>
      </c>
      <c r="AR99" s="3" t="e">
        <f>+INDEX(Rawdata!$D$1:$F$701,MATCH('Sorted Data'!AR$1&amp;'Sorted Data'!$E99,Rawdata!$D$1:$D$701,FALSE),MATCH('Sorted Data'!$D99,Rawdata!$D$1:$F$1,FALSE))</f>
        <v>#N/A</v>
      </c>
      <c r="AS99" s="3" t="e">
        <f>+INDEX(Rawdata!$D$1:$F$701,MATCH('Sorted Data'!AS$1&amp;'Sorted Data'!$E99,Rawdata!$D$1:$D$701,FALSE),MATCH('Sorted Data'!$D99,Rawdata!$D$1:$F$1,FALSE))</f>
        <v>#N/A</v>
      </c>
      <c r="AT99" s="3" t="e">
        <f>+INDEX(Rawdata!$D$1:$F$701,MATCH('Sorted Data'!AT$1&amp;'Sorted Data'!$E99,Rawdata!$D$1:$D$701,FALSE),MATCH('Sorted Data'!$D99,Rawdata!$D$1:$F$1,FALSE))</f>
        <v>#N/A</v>
      </c>
      <c r="AU99" s="3" t="e">
        <f>+INDEX(Rawdata!$D$1:$F$701,MATCH('Sorted Data'!AU$1&amp;'Sorted Data'!$E99,Rawdata!$D$1:$D$701,FALSE),MATCH('Sorted Data'!$D99,Rawdata!$D$1:$F$1,FALSE))</f>
        <v>#N/A</v>
      </c>
      <c r="AV99" s="3" t="e">
        <f>+INDEX(Rawdata!$D$1:$F$701,MATCH('Sorted Data'!AV$1&amp;'Sorted Data'!$E99,Rawdata!$D$1:$D$701,FALSE),MATCH('Sorted Data'!$D99,Rawdata!$D$1:$F$1,FALSE))</f>
        <v>#N/A</v>
      </c>
      <c r="AW99" s="3" t="e">
        <f>+INDEX(Rawdata!$D$1:$F$701,MATCH('Sorted Data'!AW$1&amp;'Sorted Data'!$E99,Rawdata!$D$1:$D$701,FALSE),MATCH('Sorted Data'!$D99,Rawdata!$D$1:$F$1,FALSE))</f>
        <v>#N/A</v>
      </c>
      <c r="AX99" s="3" t="str">
        <f>+INDEX(Rawdata!$D$1:$F$701,MATCH('Sorted Data'!AX$1&amp;'Sorted Data'!$E99,Rawdata!$D$1:$D$701,FALSE),MATCH('Sorted Data'!$D99,Rawdata!$D$1:$F$1,FALSE))</f>
        <v>Yes</v>
      </c>
      <c r="AY99" s="3" t="e">
        <f>+INDEX(Rawdata!$D$1:$F$701,MATCH('Sorted Data'!AY$1&amp;'Sorted Data'!$E99,Rawdata!$D$1:$D$701,FALSE),MATCH('Sorted Data'!$D99,Rawdata!$D$1:$F$1,FALSE))</f>
        <v>#N/A</v>
      </c>
      <c r="AZ99" s="3" t="e">
        <f>+INDEX(Rawdata!$D$1:$F$701,MATCH('Sorted Data'!AZ$1&amp;'Sorted Data'!$E99,Rawdata!$D$1:$D$701,FALSE),MATCH('Sorted Data'!$D99,Rawdata!$D$1:$F$1,FALSE))</f>
        <v>#N/A</v>
      </c>
      <c r="BA99" s="3" t="e">
        <f>+INDEX(Rawdata!$D$1:$F$701,MATCH('Sorted Data'!BA$1&amp;'Sorted Data'!$E99,Rawdata!$D$1:$D$701,FALSE),MATCH('Sorted Data'!$D99,Rawdata!$D$1:$F$1,FALSE))</f>
        <v>#N/A</v>
      </c>
      <c r="BB99" s="3" t="e">
        <f>+INDEX(Rawdata!$D$1:$F$701,MATCH('Sorted Data'!BB$1&amp;'Sorted Data'!$E99,Rawdata!$D$1:$D$701,FALSE),MATCH('Sorted Data'!$D99,Rawdata!$D$1:$F$1,FALSE))</f>
        <v>#N/A</v>
      </c>
      <c r="BC99" s="3" t="e">
        <f>+INDEX(Rawdata!$D$1:$F$701,MATCH('Sorted Data'!BC$1&amp;'Sorted Data'!$E99,Rawdata!$D$1:$D$701,FALSE),MATCH('Sorted Data'!$D99,Rawdata!$D$1:$F$1,FALSE))</f>
        <v>#N/A</v>
      </c>
      <c r="BD99" s="3" t="e">
        <f>+INDEX(Rawdata!$D$1:$F$701,MATCH('Sorted Data'!BD$1&amp;'Sorted Data'!$E99,Rawdata!$D$1:$D$701,FALSE),MATCH('Sorted Data'!$D99,Rawdata!$D$1:$F$1,FALSE))</f>
        <v>#N/A</v>
      </c>
      <c r="BE99" s="3" t="e">
        <f>+INDEX(Rawdata!$D$1:$F$701,MATCH('Sorted Data'!BE$1&amp;'Sorted Data'!$E99,Rawdata!$D$1:$D$701,FALSE),MATCH('Sorted Data'!$D99,Rawdata!$D$1:$F$1,FALSE))</f>
        <v>#N/A</v>
      </c>
      <c r="BF99" s="3" t="e">
        <f>+INDEX(Rawdata!$D$1:$F$701,MATCH('Sorted Data'!BF$1&amp;'Sorted Data'!$E99,Rawdata!$D$1:$D$701,FALSE),MATCH('Sorted Data'!$D99,Rawdata!$D$1:$F$1,FALSE))</f>
        <v>#N/A</v>
      </c>
      <c r="BG99" s="3" t="e">
        <f>+INDEX(Rawdata!$D$1:$F$701,MATCH('Sorted Data'!BG$1&amp;'Sorted Data'!$E99,Rawdata!$D$1:$D$701,FALSE),MATCH('Sorted Data'!$D99,Rawdata!$D$1:$F$1,FALSE))</f>
        <v>#N/A</v>
      </c>
      <c r="BH99" s="3" t="e">
        <f>+INDEX(Rawdata!$D$1:$F$701,MATCH('Sorted Data'!BH$1&amp;'Sorted Data'!$E99,Rawdata!$D$1:$D$701,FALSE),MATCH('Sorted Data'!$D99,Rawdata!$D$1:$F$1,FALSE))</f>
        <v>#N/A</v>
      </c>
      <c r="BI99" s="3" t="e">
        <f>+INDEX(Rawdata!$D$1:$F$701,MATCH('Sorted Data'!BI$1&amp;'Sorted Data'!$E99,Rawdata!$D$1:$D$701,FALSE),MATCH('Sorted Data'!$D99,Rawdata!$D$1:$F$1,FALSE))</f>
        <v>#N/A</v>
      </c>
      <c r="BJ99" s="3" t="e">
        <f>+INDEX(Rawdata!$D$1:$F$701,MATCH('Sorted Data'!BJ$1&amp;'Sorted Data'!$E99,Rawdata!$D$1:$D$701,FALSE),MATCH('Sorted Data'!$D99,Rawdata!$D$1:$F$1,FALSE))</f>
        <v>#N/A</v>
      </c>
    </row>
    <row r="100" spans="2:62" x14ac:dyDescent="0.2">
      <c r="B100" t="s">
        <v>91</v>
      </c>
      <c r="C100">
        <f t="shared" si="4"/>
        <v>1</v>
      </c>
      <c r="D100" t="s">
        <v>2</v>
      </c>
      <c r="E100" s="6" t="s">
        <v>588</v>
      </c>
      <c r="F100" s="11" t="str">
        <f t="shared" si="5"/>
        <v>Castle doctrine law?Handguns</v>
      </c>
      <c r="G100" s="3" t="e">
        <f>+INDEX(Rawdata!$D$1:$F$701,MATCH('Sorted Data'!G$1&amp;'Sorted Data'!$E100,Rawdata!$D$1:$D$701,FALSE),MATCH('Sorted Data'!$D100,Rawdata!$D$1:$F$1,FALSE))</f>
        <v>#N/A</v>
      </c>
      <c r="H100" s="3" t="e">
        <f>+INDEX(Rawdata!$D$1:$F$701,MATCH('Sorted Data'!H$1&amp;'Sorted Data'!$E100,Rawdata!$D$1:$D$701,FALSE),MATCH('Sorted Data'!$D100,Rawdata!$D$1:$F$1,FALSE))</f>
        <v>#N/A</v>
      </c>
      <c r="I100" s="3" t="e">
        <f>+INDEX(Rawdata!$D$1:$F$701,MATCH('Sorted Data'!I$1&amp;'Sorted Data'!$E100,Rawdata!$D$1:$D$701,FALSE),MATCH('Sorted Data'!$D100,Rawdata!$D$1:$F$1,FALSE))</f>
        <v>#N/A</v>
      </c>
      <c r="J100" s="3" t="e">
        <f>+INDEX(Rawdata!$D$1:$F$701,MATCH('Sorted Data'!J$1&amp;'Sorted Data'!$E100,Rawdata!$D$1:$D$701,FALSE),MATCH('Sorted Data'!$D100,Rawdata!$D$1:$F$1,FALSE))</f>
        <v>#N/A</v>
      </c>
      <c r="K100" s="3" t="e">
        <f>+INDEX(Rawdata!$D$1:$F$701,MATCH('Sorted Data'!K$1&amp;'Sorted Data'!$E100,Rawdata!$D$1:$D$701,FALSE),MATCH('Sorted Data'!$D100,Rawdata!$D$1:$F$1,FALSE))</f>
        <v>#N/A</v>
      </c>
      <c r="L100" s="3" t="e">
        <f>+INDEX(Rawdata!$D$1:$F$701,MATCH('Sorted Data'!L$1&amp;'Sorted Data'!$E100,Rawdata!$D$1:$D$701,FALSE),MATCH('Sorted Data'!$D100,Rawdata!$D$1:$F$1,FALSE))</f>
        <v>#N/A</v>
      </c>
      <c r="M100" s="3" t="e">
        <f>+INDEX(Rawdata!$D$1:$F$701,MATCH('Sorted Data'!M$1&amp;'Sorted Data'!$E100,Rawdata!$D$1:$D$701,FALSE),MATCH('Sorted Data'!$D100,Rawdata!$D$1:$F$1,FALSE))</f>
        <v>#N/A</v>
      </c>
      <c r="N100" s="3" t="e">
        <f>+INDEX(Rawdata!$D$1:$F$701,MATCH('Sorted Data'!N$1&amp;'Sorted Data'!$E100,Rawdata!$D$1:$D$701,FALSE),MATCH('Sorted Data'!$D100,Rawdata!$D$1:$F$1,FALSE))</f>
        <v>#N/A</v>
      </c>
      <c r="O100" s="3" t="e">
        <f>+INDEX(Rawdata!$D$1:$F$701,MATCH('Sorted Data'!O$1&amp;'Sorted Data'!$E100,Rawdata!$D$1:$D$701,FALSE),MATCH('Sorted Data'!$D100,Rawdata!$D$1:$F$1,FALSE))</f>
        <v>#N/A</v>
      </c>
      <c r="P100" s="3" t="e">
        <f>+INDEX(Rawdata!$D$1:$F$701,MATCH('Sorted Data'!P$1&amp;'Sorted Data'!$E100,Rawdata!$D$1:$D$701,FALSE),MATCH('Sorted Data'!$D100,Rawdata!$D$1:$F$1,FALSE))</f>
        <v>#N/A</v>
      </c>
      <c r="Q100" s="3" t="e">
        <f>+INDEX(Rawdata!$D$1:$F$701,MATCH('Sorted Data'!Q$1&amp;'Sorted Data'!$E100,Rawdata!$D$1:$D$701,FALSE),MATCH('Sorted Data'!$D100,Rawdata!$D$1:$F$1,FALSE))</f>
        <v>#N/A</v>
      </c>
      <c r="R100" s="3" t="e">
        <f>+INDEX(Rawdata!$D$1:$F$701,MATCH('Sorted Data'!R$1&amp;'Sorted Data'!$E100,Rawdata!$D$1:$D$701,FALSE),MATCH('Sorted Data'!$D100,Rawdata!$D$1:$F$1,FALSE))</f>
        <v>#N/A</v>
      </c>
      <c r="S100" s="3" t="e">
        <f>+INDEX(Rawdata!$D$1:$F$701,MATCH('Sorted Data'!S$1&amp;'Sorted Data'!$E100,Rawdata!$D$1:$D$701,FALSE),MATCH('Sorted Data'!$D100,Rawdata!$D$1:$F$1,FALSE))</f>
        <v>#N/A</v>
      </c>
      <c r="T100" s="3" t="e">
        <f>+INDEX(Rawdata!$D$1:$F$701,MATCH('Sorted Data'!T$1&amp;'Sorted Data'!$E100,Rawdata!$D$1:$D$701,FALSE),MATCH('Sorted Data'!$D100,Rawdata!$D$1:$F$1,FALSE))</f>
        <v>#N/A</v>
      </c>
      <c r="U100" s="3" t="e">
        <f>+INDEX(Rawdata!$D$1:$F$701,MATCH('Sorted Data'!U$1&amp;'Sorted Data'!$E100,Rawdata!$D$1:$D$701,FALSE),MATCH('Sorted Data'!$D100,Rawdata!$D$1:$F$1,FALSE))</f>
        <v>#N/A</v>
      </c>
      <c r="V100" s="3" t="e">
        <f>+INDEX(Rawdata!$D$1:$F$701,MATCH('Sorted Data'!V$1&amp;'Sorted Data'!$E100,Rawdata!$D$1:$D$701,FALSE),MATCH('Sorted Data'!$D100,Rawdata!$D$1:$F$1,FALSE))</f>
        <v>#N/A</v>
      </c>
      <c r="W100" s="3" t="e">
        <f>+INDEX(Rawdata!$D$1:$F$701,MATCH('Sorted Data'!W$1&amp;'Sorted Data'!$E100,Rawdata!$D$1:$D$701,FALSE),MATCH('Sorted Data'!$D100,Rawdata!$D$1:$F$1,FALSE))</f>
        <v>#N/A</v>
      </c>
      <c r="X100" s="3" t="e">
        <f>+INDEX(Rawdata!$D$1:$F$701,MATCH('Sorted Data'!X$1&amp;'Sorted Data'!$E100,Rawdata!$D$1:$D$701,FALSE),MATCH('Sorted Data'!$D100,Rawdata!$D$1:$F$1,FALSE))</f>
        <v>#N/A</v>
      </c>
      <c r="Y100" s="3" t="e">
        <f>+INDEX(Rawdata!$D$1:$F$701,MATCH('Sorted Data'!Y$1&amp;'Sorted Data'!$E100,Rawdata!$D$1:$D$701,FALSE),MATCH('Sorted Data'!$D100,Rawdata!$D$1:$F$1,FALSE))</f>
        <v>#N/A</v>
      </c>
      <c r="Z100" s="3" t="e">
        <f>+INDEX(Rawdata!$D$1:$F$701,MATCH('Sorted Data'!Z$1&amp;'Sorted Data'!$E100,Rawdata!$D$1:$D$701,FALSE),MATCH('Sorted Data'!$D100,Rawdata!$D$1:$F$1,FALSE))</f>
        <v>#N/A</v>
      </c>
      <c r="AA100" s="3" t="e">
        <f>+INDEX(Rawdata!$D$1:$F$701,MATCH('Sorted Data'!AA$1&amp;'Sorted Data'!$E100,Rawdata!$D$1:$D$701,FALSE),MATCH('Sorted Data'!$D100,Rawdata!$D$1:$F$1,FALSE))</f>
        <v>#N/A</v>
      </c>
      <c r="AB100" s="3" t="e">
        <f>+INDEX(Rawdata!$D$1:$F$701,MATCH('Sorted Data'!AB$1&amp;'Sorted Data'!$E100,Rawdata!$D$1:$D$701,FALSE),MATCH('Sorted Data'!$D100,Rawdata!$D$1:$F$1,FALSE))</f>
        <v>#N/A</v>
      </c>
      <c r="AC100" s="3" t="e">
        <f>+INDEX(Rawdata!$D$1:$F$701,MATCH('Sorted Data'!AC$1&amp;'Sorted Data'!$E100,Rawdata!$D$1:$D$701,FALSE),MATCH('Sorted Data'!$D100,Rawdata!$D$1:$F$1,FALSE))</f>
        <v>#N/A</v>
      </c>
      <c r="AD100" s="3" t="e">
        <f>+INDEX(Rawdata!$D$1:$F$701,MATCH('Sorted Data'!AD$1&amp;'Sorted Data'!$E100,Rawdata!$D$1:$D$701,FALSE),MATCH('Sorted Data'!$D100,Rawdata!$D$1:$F$1,FALSE))</f>
        <v>#N/A</v>
      </c>
      <c r="AE100" s="3" t="e">
        <f>+INDEX(Rawdata!$D$1:$F$701,MATCH('Sorted Data'!AE$1&amp;'Sorted Data'!$E100,Rawdata!$D$1:$D$701,FALSE),MATCH('Sorted Data'!$D100,Rawdata!$D$1:$F$1,FALSE))</f>
        <v>#N/A</v>
      </c>
      <c r="AF100" s="3" t="e">
        <f>+INDEX(Rawdata!$D$1:$F$701,MATCH('Sorted Data'!AF$1&amp;'Sorted Data'!$E100,Rawdata!$D$1:$D$701,FALSE),MATCH('Sorted Data'!$D100,Rawdata!$D$1:$F$1,FALSE))</f>
        <v>#N/A</v>
      </c>
      <c r="AG100" s="3" t="e">
        <f>+INDEX(Rawdata!$D$1:$F$701,MATCH('Sorted Data'!AG$1&amp;'Sorted Data'!$E100,Rawdata!$D$1:$D$701,FALSE),MATCH('Sorted Data'!$D100,Rawdata!$D$1:$F$1,FALSE))</f>
        <v>#N/A</v>
      </c>
      <c r="AH100" s="3" t="e">
        <f>+INDEX(Rawdata!$D$1:$F$701,MATCH('Sorted Data'!AH$1&amp;'Sorted Data'!$E100,Rawdata!$D$1:$D$701,FALSE),MATCH('Sorted Data'!$D100,Rawdata!$D$1:$F$1,FALSE))</f>
        <v>#N/A</v>
      </c>
      <c r="AI100" s="3" t="e">
        <f>+INDEX(Rawdata!$D$1:$F$701,MATCH('Sorted Data'!AI$1&amp;'Sorted Data'!$E100,Rawdata!$D$1:$D$701,FALSE),MATCH('Sorted Data'!$D100,Rawdata!$D$1:$F$1,FALSE))</f>
        <v>#N/A</v>
      </c>
      <c r="AJ100" s="3" t="e">
        <f>+INDEX(Rawdata!$D$1:$F$701,MATCH('Sorted Data'!AJ$1&amp;'Sorted Data'!$E100,Rawdata!$D$1:$D$701,FALSE),MATCH('Sorted Data'!$D100,Rawdata!$D$1:$F$1,FALSE))</f>
        <v>#N/A</v>
      </c>
      <c r="AK100" s="3" t="e">
        <f>+INDEX(Rawdata!$D$1:$F$701,MATCH('Sorted Data'!AK$1&amp;'Sorted Data'!$E100,Rawdata!$D$1:$D$701,FALSE),MATCH('Sorted Data'!$D100,Rawdata!$D$1:$F$1,FALSE))</f>
        <v>#N/A</v>
      </c>
      <c r="AL100" s="3" t="e">
        <f>+INDEX(Rawdata!$D$1:$F$701,MATCH('Sorted Data'!AL$1&amp;'Sorted Data'!$E100,Rawdata!$D$1:$D$701,FALSE),MATCH('Sorted Data'!$D100,Rawdata!$D$1:$F$1,FALSE))</f>
        <v>#N/A</v>
      </c>
      <c r="AM100" s="3" t="e">
        <f>+INDEX(Rawdata!$D$1:$F$701,MATCH('Sorted Data'!AM$1&amp;'Sorted Data'!$E100,Rawdata!$D$1:$D$701,FALSE),MATCH('Sorted Data'!$D100,Rawdata!$D$1:$F$1,FALSE))</f>
        <v>#N/A</v>
      </c>
      <c r="AN100" s="3" t="e">
        <f>+INDEX(Rawdata!$D$1:$F$701,MATCH('Sorted Data'!AN$1&amp;'Sorted Data'!$E100,Rawdata!$D$1:$D$701,FALSE),MATCH('Sorted Data'!$D100,Rawdata!$D$1:$F$1,FALSE))</f>
        <v>#N/A</v>
      </c>
      <c r="AO100" s="3" t="e">
        <f>+INDEX(Rawdata!$D$1:$F$701,MATCH('Sorted Data'!AO$1&amp;'Sorted Data'!$E100,Rawdata!$D$1:$D$701,FALSE),MATCH('Sorted Data'!$D100,Rawdata!$D$1:$F$1,FALSE))</f>
        <v>#N/A</v>
      </c>
      <c r="AP100" s="3" t="e">
        <f>+INDEX(Rawdata!$D$1:$F$701,MATCH('Sorted Data'!AP$1&amp;'Sorted Data'!$E100,Rawdata!$D$1:$D$701,FALSE),MATCH('Sorted Data'!$D100,Rawdata!$D$1:$F$1,FALSE))</f>
        <v>#N/A</v>
      </c>
      <c r="AQ100" s="3" t="e">
        <f>+INDEX(Rawdata!$D$1:$F$701,MATCH('Sorted Data'!AQ$1&amp;'Sorted Data'!$E100,Rawdata!$D$1:$D$701,FALSE),MATCH('Sorted Data'!$D100,Rawdata!$D$1:$F$1,FALSE))</f>
        <v>#N/A</v>
      </c>
      <c r="AR100" s="3" t="e">
        <f>+INDEX(Rawdata!$D$1:$F$701,MATCH('Sorted Data'!AR$1&amp;'Sorted Data'!$E100,Rawdata!$D$1:$D$701,FALSE),MATCH('Sorted Data'!$D100,Rawdata!$D$1:$F$1,FALSE))</f>
        <v>#N/A</v>
      </c>
      <c r="AS100" s="3" t="e">
        <f>+INDEX(Rawdata!$D$1:$F$701,MATCH('Sorted Data'!AS$1&amp;'Sorted Data'!$E100,Rawdata!$D$1:$D$701,FALSE),MATCH('Sorted Data'!$D100,Rawdata!$D$1:$F$1,FALSE))</f>
        <v>#N/A</v>
      </c>
      <c r="AT100" s="3" t="e">
        <f>+INDEX(Rawdata!$D$1:$F$701,MATCH('Sorted Data'!AT$1&amp;'Sorted Data'!$E100,Rawdata!$D$1:$D$701,FALSE),MATCH('Sorted Data'!$D100,Rawdata!$D$1:$F$1,FALSE))</f>
        <v>#N/A</v>
      </c>
      <c r="AU100" s="3" t="e">
        <f>+INDEX(Rawdata!$D$1:$F$701,MATCH('Sorted Data'!AU$1&amp;'Sorted Data'!$E100,Rawdata!$D$1:$D$701,FALSE),MATCH('Sorted Data'!$D100,Rawdata!$D$1:$F$1,FALSE))</f>
        <v>#N/A</v>
      </c>
      <c r="AV100" s="3" t="e">
        <f>+INDEX(Rawdata!$D$1:$F$701,MATCH('Sorted Data'!AV$1&amp;'Sorted Data'!$E100,Rawdata!$D$1:$D$701,FALSE),MATCH('Sorted Data'!$D100,Rawdata!$D$1:$F$1,FALSE))</f>
        <v>#N/A</v>
      </c>
      <c r="AW100" s="3" t="e">
        <f>+INDEX(Rawdata!$D$1:$F$701,MATCH('Sorted Data'!AW$1&amp;'Sorted Data'!$E100,Rawdata!$D$1:$D$701,FALSE),MATCH('Sorted Data'!$D100,Rawdata!$D$1:$F$1,FALSE))</f>
        <v>#N/A</v>
      </c>
      <c r="AX100" s="3" t="str">
        <f>+INDEX(Rawdata!$D$1:$F$701,MATCH('Sorted Data'!AX$1&amp;'Sorted Data'!$E100,Rawdata!$D$1:$D$701,FALSE),MATCH('Sorted Data'!$D100,Rawdata!$D$1:$F$1,FALSE))</f>
        <v>Yes</v>
      </c>
      <c r="AY100" s="3" t="e">
        <f>+INDEX(Rawdata!$D$1:$F$701,MATCH('Sorted Data'!AY$1&amp;'Sorted Data'!$E100,Rawdata!$D$1:$D$701,FALSE),MATCH('Sorted Data'!$D100,Rawdata!$D$1:$F$1,FALSE))</f>
        <v>#N/A</v>
      </c>
      <c r="AZ100" s="3" t="e">
        <f>+INDEX(Rawdata!$D$1:$F$701,MATCH('Sorted Data'!AZ$1&amp;'Sorted Data'!$E100,Rawdata!$D$1:$D$701,FALSE),MATCH('Sorted Data'!$D100,Rawdata!$D$1:$F$1,FALSE))</f>
        <v>#N/A</v>
      </c>
      <c r="BA100" s="3" t="e">
        <f>+INDEX(Rawdata!$D$1:$F$701,MATCH('Sorted Data'!BA$1&amp;'Sorted Data'!$E100,Rawdata!$D$1:$D$701,FALSE),MATCH('Sorted Data'!$D100,Rawdata!$D$1:$F$1,FALSE))</f>
        <v>#N/A</v>
      </c>
      <c r="BB100" s="3" t="e">
        <f>+INDEX(Rawdata!$D$1:$F$701,MATCH('Sorted Data'!BB$1&amp;'Sorted Data'!$E100,Rawdata!$D$1:$D$701,FALSE),MATCH('Sorted Data'!$D100,Rawdata!$D$1:$F$1,FALSE))</f>
        <v>#N/A</v>
      </c>
      <c r="BC100" s="3" t="e">
        <f>+INDEX(Rawdata!$D$1:$F$701,MATCH('Sorted Data'!BC$1&amp;'Sorted Data'!$E100,Rawdata!$D$1:$D$701,FALSE),MATCH('Sorted Data'!$D100,Rawdata!$D$1:$F$1,FALSE))</f>
        <v>#N/A</v>
      </c>
      <c r="BD100" s="3" t="e">
        <f>+INDEX(Rawdata!$D$1:$F$701,MATCH('Sorted Data'!BD$1&amp;'Sorted Data'!$E100,Rawdata!$D$1:$D$701,FALSE),MATCH('Sorted Data'!$D100,Rawdata!$D$1:$F$1,FALSE))</f>
        <v>#N/A</v>
      </c>
      <c r="BE100" s="3" t="e">
        <f>+INDEX(Rawdata!$D$1:$F$701,MATCH('Sorted Data'!BE$1&amp;'Sorted Data'!$E100,Rawdata!$D$1:$D$701,FALSE),MATCH('Sorted Data'!$D100,Rawdata!$D$1:$F$1,FALSE))</f>
        <v>#N/A</v>
      </c>
      <c r="BF100" s="3" t="e">
        <f>+INDEX(Rawdata!$D$1:$F$701,MATCH('Sorted Data'!BF$1&amp;'Sorted Data'!$E100,Rawdata!$D$1:$D$701,FALSE),MATCH('Sorted Data'!$D100,Rawdata!$D$1:$F$1,FALSE))</f>
        <v>#N/A</v>
      </c>
      <c r="BG100" s="3" t="e">
        <f>+INDEX(Rawdata!$D$1:$F$701,MATCH('Sorted Data'!BG$1&amp;'Sorted Data'!$E100,Rawdata!$D$1:$D$701,FALSE),MATCH('Sorted Data'!$D100,Rawdata!$D$1:$F$1,FALSE))</f>
        <v>#N/A</v>
      </c>
      <c r="BH100" s="3" t="e">
        <f>+INDEX(Rawdata!$D$1:$F$701,MATCH('Sorted Data'!BH$1&amp;'Sorted Data'!$E100,Rawdata!$D$1:$D$701,FALSE),MATCH('Sorted Data'!$D100,Rawdata!$D$1:$F$1,FALSE))</f>
        <v>#N/A</v>
      </c>
      <c r="BI100" s="3" t="e">
        <f>+INDEX(Rawdata!$D$1:$F$701,MATCH('Sorted Data'!BI$1&amp;'Sorted Data'!$E100,Rawdata!$D$1:$D$701,FALSE),MATCH('Sorted Data'!$D100,Rawdata!$D$1:$F$1,FALSE))</f>
        <v>#N/A</v>
      </c>
      <c r="BJ100" s="3" t="e">
        <f>+INDEX(Rawdata!$D$1:$F$701,MATCH('Sorted Data'!BJ$1&amp;'Sorted Data'!$E100,Rawdata!$D$1:$D$701,FALSE),MATCH('Sorted Data'!$D100,Rawdata!$D$1:$F$1,FALSE))</f>
        <v>#N/A</v>
      </c>
    </row>
    <row r="101" spans="2:62" x14ac:dyDescent="0.2">
      <c r="B101" t="str">
        <f>+B62</f>
        <v>Assault weapon law?</v>
      </c>
      <c r="C101">
        <f t="shared" si="4"/>
        <v>2</v>
      </c>
      <c r="D101" t="s">
        <v>2</v>
      </c>
      <c r="E101" s="6" t="s">
        <v>591</v>
      </c>
      <c r="F101" s="11" t="str">
        <f t="shared" si="5"/>
        <v>Assault weapon law?Handguns</v>
      </c>
      <c r="G101" s="3" t="e">
        <f>+INDEX(Rawdata!$D$1:$F$701,MATCH('Sorted Data'!G$1&amp;'Sorted Data'!$E101,Rawdata!$D$1:$D$701,FALSE),MATCH('Sorted Data'!$D101,Rawdata!$D$1:$F$1,FALSE))</f>
        <v>#N/A</v>
      </c>
      <c r="H101" s="3" t="e">
        <f>+INDEX(Rawdata!$D$1:$F$701,MATCH('Sorted Data'!H$1&amp;'Sorted Data'!$E101,Rawdata!$D$1:$D$701,FALSE),MATCH('Sorted Data'!$D101,Rawdata!$D$1:$F$1,FALSE))</f>
        <v>#N/A</v>
      </c>
      <c r="I101" s="3" t="e">
        <f>+INDEX(Rawdata!$D$1:$F$701,MATCH('Sorted Data'!I$1&amp;'Sorted Data'!$E101,Rawdata!$D$1:$D$701,FALSE),MATCH('Sorted Data'!$D101,Rawdata!$D$1:$F$1,FALSE))</f>
        <v>#N/A</v>
      </c>
      <c r="J101" s="3" t="e">
        <f>+INDEX(Rawdata!$D$1:$F$701,MATCH('Sorted Data'!J$1&amp;'Sorted Data'!$E101,Rawdata!$D$1:$D$701,FALSE),MATCH('Sorted Data'!$D101,Rawdata!$D$1:$F$1,FALSE))</f>
        <v>#N/A</v>
      </c>
      <c r="K101" s="3" t="e">
        <f>+INDEX(Rawdata!$D$1:$F$701,MATCH('Sorted Data'!K$1&amp;'Sorted Data'!$E101,Rawdata!$D$1:$D$701,FALSE),MATCH('Sorted Data'!$D101,Rawdata!$D$1:$F$1,FALSE))</f>
        <v>#N/A</v>
      </c>
      <c r="L101" s="3" t="e">
        <f>+INDEX(Rawdata!$D$1:$F$701,MATCH('Sorted Data'!L$1&amp;'Sorted Data'!$E101,Rawdata!$D$1:$D$701,FALSE),MATCH('Sorted Data'!$D101,Rawdata!$D$1:$F$1,FALSE))</f>
        <v>#N/A</v>
      </c>
      <c r="M101" s="3" t="e">
        <f>+INDEX(Rawdata!$D$1:$F$701,MATCH('Sorted Data'!M$1&amp;'Sorted Data'!$E101,Rawdata!$D$1:$D$701,FALSE),MATCH('Sorted Data'!$D101,Rawdata!$D$1:$F$1,FALSE))</f>
        <v>#N/A</v>
      </c>
      <c r="N101" s="3" t="e">
        <f>+INDEX(Rawdata!$D$1:$F$701,MATCH('Sorted Data'!N$1&amp;'Sorted Data'!$E101,Rawdata!$D$1:$D$701,FALSE),MATCH('Sorted Data'!$D101,Rawdata!$D$1:$F$1,FALSE))</f>
        <v>#N/A</v>
      </c>
      <c r="O101" s="3" t="e">
        <f>+INDEX(Rawdata!$D$1:$F$701,MATCH('Sorted Data'!O$1&amp;'Sorted Data'!$E101,Rawdata!$D$1:$D$701,FALSE),MATCH('Sorted Data'!$D101,Rawdata!$D$1:$F$1,FALSE))</f>
        <v>#N/A</v>
      </c>
      <c r="P101" s="3" t="e">
        <f>+INDEX(Rawdata!$D$1:$F$701,MATCH('Sorted Data'!P$1&amp;'Sorted Data'!$E101,Rawdata!$D$1:$D$701,FALSE),MATCH('Sorted Data'!$D101,Rawdata!$D$1:$F$1,FALSE))</f>
        <v>#N/A</v>
      </c>
      <c r="Q101" s="3" t="e">
        <f>+INDEX(Rawdata!$D$1:$F$701,MATCH('Sorted Data'!Q$1&amp;'Sorted Data'!$E101,Rawdata!$D$1:$D$701,FALSE),MATCH('Sorted Data'!$D101,Rawdata!$D$1:$F$1,FALSE))</f>
        <v>#N/A</v>
      </c>
      <c r="R101" s="3" t="e">
        <f>+INDEX(Rawdata!$D$1:$F$701,MATCH('Sorted Data'!R$1&amp;'Sorted Data'!$E101,Rawdata!$D$1:$D$701,FALSE),MATCH('Sorted Data'!$D101,Rawdata!$D$1:$F$1,FALSE))</f>
        <v>#N/A</v>
      </c>
      <c r="S101" s="3" t="e">
        <f>+INDEX(Rawdata!$D$1:$F$701,MATCH('Sorted Data'!S$1&amp;'Sorted Data'!$E101,Rawdata!$D$1:$D$701,FALSE),MATCH('Sorted Data'!$D101,Rawdata!$D$1:$F$1,FALSE))</f>
        <v>#N/A</v>
      </c>
      <c r="T101" s="3" t="e">
        <f>+INDEX(Rawdata!$D$1:$F$701,MATCH('Sorted Data'!T$1&amp;'Sorted Data'!$E101,Rawdata!$D$1:$D$701,FALSE),MATCH('Sorted Data'!$D101,Rawdata!$D$1:$F$1,FALSE))</f>
        <v>#N/A</v>
      </c>
      <c r="U101" s="3" t="e">
        <f>+INDEX(Rawdata!$D$1:$F$701,MATCH('Sorted Data'!U$1&amp;'Sorted Data'!$E101,Rawdata!$D$1:$D$701,FALSE),MATCH('Sorted Data'!$D101,Rawdata!$D$1:$F$1,FALSE))</f>
        <v>#N/A</v>
      </c>
      <c r="V101" s="3" t="e">
        <f>+INDEX(Rawdata!$D$1:$F$701,MATCH('Sorted Data'!V$1&amp;'Sorted Data'!$E101,Rawdata!$D$1:$D$701,FALSE),MATCH('Sorted Data'!$D101,Rawdata!$D$1:$F$1,FALSE))</f>
        <v>#N/A</v>
      </c>
      <c r="W101" s="3" t="e">
        <f>+INDEX(Rawdata!$D$1:$F$701,MATCH('Sorted Data'!W$1&amp;'Sorted Data'!$E101,Rawdata!$D$1:$D$701,FALSE),MATCH('Sorted Data'!$D101,Rawdata!$D$1:$F$1,FALSE))</f>
        <v>#N/A</v>
      </c>
      <c r="X101" s="3" t="e">
        <f>+INDEX(Rawdata!$D$1:$F$701,MATCH('Sorted Data'!X$1&amp;'Sorted Data'!$E101,Rawdata!$D$1:$D$701,FALSE),MATCH('Sorted Data'!$D101,Rawdata!$D$1:$F$1,FALSE))</f>
        <v>#N/A</v>
      </c>
      <c r="Y101" s="3" t="e">
        <f>+INDEX(Rawdata!$D$1:$F$701,MATCH('Sorted Data'!Y$1&amp;'Sorted Data'!$E101,Rawdata!$D$1:$D$701,FALSE),MATCH('Sorted Data'!$D101,Rawdata!$D$1:$F$1,FALSE))</f>
        <v>#N/A</v>
      </c>
      <c r="Z101" s="3" t="e">
        <f>+INDEX(Rawdata!$D$1:$F$701,MATCH('Sorted Data'!Z$1&amp;'Sorted Data'!$E101,Rawdata!$D$1:$D$701,FALSE),MATCH('Sorted Data'!$D101,Rawdata!$D$1:$F$1,FALSE))</f>
        <v>#N/A</v>
      </c>
      <c r="AA101" s="3" t="e">
        <f>+INDEX(Rawdata!$D$1:$F$701,MATCH('Sorted Data'!AA$1&amp;'Sorted Data'!$E101,Rawdata!$D$1:$D$701,FALSE),MATCH('Sorted Data'!$D101,Rawdata!$D$1:$F$1,FALSE))</f>
        <v>#N/A</v>
      </c>
      <c r="AB101" s="3" t="e">
        <f>+INDEX(Rawdata!$D$1:$F$701,MATCH('Sorted Data'!AB$1&amp;'Sorted Data'!$E101,Rawdata!$D$1:$D$701,FALSE),MATCH('Sorted Data'!$D101,Rawdata!$D$1:$F$1,FALSE))</f>
        <v>#N/A</v>
      </c>
      <c r="AC101" s="3" t="e">
        <f>+INDEX(Rawdata!$D$1:$F$701,MATCH('Sorted Data'!AC$1&amp;'Sorted Data'!$E101,Rawdata!$D$1:$D$701,FALSE),MATCH('Sorted Data'!$D101,Rawdata!$D$1:$F$1,FALSE))</f>
        <v>#N/A</v>
      </c>
      <c r="AD101" s="3" t="e">
        <f>+INDEX(Rawdata!$D$1:$F$701,MATCH('Sorted Data'!AD$1&amp;'Sorted Data'!$E101,Rawdata!$D$1:$D$701,FALSE),MATCH('Sorted Data'!$D101,Rawdata!$D$1:$F$1,FALSE))</f>
        <v>#N/A</v>
      </c>
      <c r="AE101" s="3" t="e">
        <f>+INDEX(Rawdata!$D$1:$F$701,MATCH('Sorted Data'!AE$1&amp;'Sorted Data'!$E101,Rawdata!$D$1:$D$701,FALSE),MATCH('Sorted Data'!$D101,Rawdata!$D$1:$F$1,FALSE))</f>
        <v>#N/A</v>
      </c>
      <c r="AF101" s="3" t="e">
        <f>+INDEX(Rawdata!$D$1:$F$701,MATCH('Sorted Data'!AF$1&amp;'Sorted Data'!$E101,Rawdata!$D$1:$D$701,FALSE),MATCH('Sorted Data'!$D101,Rawdata!$D$1:$F$1,FALSE))</f>
        <v>#N/A</v>
      </c>
      <c r="AG101" s="3" t="e">
        <f>+INDEX(Rawdata!$D$1:$F$701,MATCH('Sorted Data'!AG$1&amp;'Sorted Data'!$E101,Rawdata!$D$1:$D$701,FALSE),MATCH('Sorted Data'!$D101,Rawdata!$D$1:$F$1,FALSE))</f>
        <v>#N/A</v>
      </c>
      <c r="AH101" s="3" t="e">
        <f>+INDEX(Rawdata!$D$1:$F$701,MATCH('Sorted Data'!AH$1&amp;'Sorted Data'!$E101,Rawdata!$D$1:$D$701,FALSE),MATCH('Sorted Data'!$D101,Rawdata!$D$1:$F$1,FALSE))</f>
        <v>#N/A</v>
      </c>
      <c r="AI101" s="3" t="e">
        <f>+INDEX(Rawdata!$D$1:$F$701,MATCH('Sorted Data'!AI$1&amp;'Sorted Data'!$E101,Rawdata!$D$1:$D$701,FALSE),MATCH('Sorted Data'!$D101,Rawdata!$D$1:$F$1,FALSE))</f>
        <v>#N/A</v>
      </c>
      <c r="AJ101" s="3" t="e">
        <f>+INDEX(Rawdata!$D$1:$F$701,MATCH('Sorted Data'!AJ$1&amp;'Sorted Data'!$E101,Rawdata!$D$1:$D$701,FALSE),MATCH('Sorted Data'!$D101,Rawdata!$D$1:$F$1,FALSE))</f>
        <v>#N/A</v>
      </c>
      <c r="AK101" s="3" t="e">
        <f>+INDEX(Rawdata!$D$1:$F$701,MATCH('Sorted Data'!AK$1&amp;'Sorted Data'!$E101,Rawdata!$D$1:$D$701,FALSE),MATCH('Sorted Data'!$D101,Rawdata!$D$1:$F$1,FALSE))</f>
        <v>#N/A</v>
      </c>
      <c r="AL101" s="3" t="e">
        <f>+INDEX(Rawdata!$D$1:$F$701,MATCH('Sorted Data'!AL$1&amp;'Sorted Data'!$E101,Rawdata!$D$1:$D$701,FALSE),MATCH('Sorted Data'!$D101,Rawdata!$D$1:$F$1,FALSE))</f>
        <v>#N/A</v>
      </c>
      <c r="AM101" s="3" t="e">
        <f>+INDEX(Rawdata!$D$1:$F$701,MATCH('Sorted Data'!AM$1&amp;'Sorted Data'!$E101,Rawdata!$D$1:$D$701,FALSE),MATCH('Sorted Data'!$D101,Rawdata!$D$1:$F$1,FALSE))</f>
        <v>#N/A</v>
      </c>
      <c r="AN101" s="3" t="e">
        <f>+INDEX(Rawdata!$D$1:$F$701,MATCH('Sorted Data'!AN$1&amp;'Sorted Data'!$E101,Rawdata!$D$1:$D$701,FALSE),MATCH('Sorted Data'!$D101,Rawdata!$D$1:$F$1,FALSE))</f>
        <v>#N/A</v>
      </c>
      <c r="AO101" s="3" t="e">
        <f>+INDEX(Rawdata!$D$1:$F$701,MATCH('Sorted Data'!AO$1&amp;'Sorted Data'!$E101,Rawdata!$D$1:$D$701,FALSE),MATCH('Sorted Data'!$D101,Rawdata!$D$1:$F$1,FALSE))</f>
        <v>#N/A</v>
      </c>
      <c r="AP101" s="3" t="e">
        <f>+INDEX(Rawdata!$D$1:$F$701,MATCH('Sorted Data'!AP$1&amp;'Sorted Data'!$E101,Rawdata!$D$1:$D$701,FALSE),MATCH('Sorted Data'!$D101,Rawdata!$D$1:$F$1,FALSE))</f>
        <v>#N/A</v>
      </c>
      <c r="AQ101" s="3" t="e">
        <f>+INDEX(Rawdata!$D$1:$F$701,MATCH('Sorted Data'!AQ$1&amp;'Sorted Data'!$E101,Rawdata!$D$1:$D$701,FALSE),MATCH('Sorted Data'!$D101,Rawdata!$D$1:$F$1,FALSE))</f>
        <v>#N/A</v>
      </c>
      <c r="AR101" s="3" t="e">
        <f>+INDEX(Rawdata!$D$1:$F$701,MATCH('Sorted Data'!AR$1&amp;'Sorted Data'!$E101,Rawdata!$D$1:$D$701,FALSE),MATCH('Sorted Data'!$D101,Rawdata!$D$1:$F$1,FALSE))</f>
        <v>#N/A</v>
      </c>
      <c r="AS101" s="3" t="e">
        <f>+INDEX(Rawdata!$D$1:$F$701,MATCH('Sorted Data'!AS$1&amp;'Sorted Data'!$E101,Rawdata!$D$1:$D$701,FALSE),MATCH('Sorted Data'!$D101,Rawdata!$D$1:$F$1,FALSE))</f>
        <v>#N/A</v>
      </c>
      <c r="AT101" s="3" t="e">
        <f>+INDEX(Rawdata!$D$1:$F$701,MATCH('Sorted Data'!AT$1&amp;'Sorted Data'!$E101,Rawdata!$D$1:$D$701,FALSE),MATCH('Sorted Data'!$D101,Rawdata!$D$1:$F$1,FALSE))</f>
        <v>#N/A</v>
      </c>
      <c r="AU101" s="3" t="e">
        <f>+INDEX(Rawdata!$D$1:$F$701,MATCH('Sorted Data'!AU$1&amp;'Sorted Data'!$E101,Rawdata!$D$1:$D$701,FALSE),MATCH('Sorted Data'!$D101,Rawdata!$D$1:$F$1,FALSE))</f>
        <v>#N/A</v>
      </c>
      <c r="AV101" s="3" t="e">
        <f>+INDEX(Rawdata!$D$1:$F$701,MATCH('Sorted Data'!AV$1&amp;'Sorted Data'!$E101,Rawdata!$D$1:$D$701,FALSE),MATCH('Sorted Data'!$D101,Rawdata!$D$1:$F$1,FALSE))</f>
        <v>#N/A</v>
      </c>
      <c r="AW101" s="3" t="e">
        <f>+INDEX(Rawdata!$D$1:$F$701,MATCH('Sorted Data'!AW$1&amp;'Sorted Data'!$E101,Rawdata!$D$1:$D$701,FALSE),MATCH('Sorted Data'!$D101,Rawdata!$D$1:$F$1,FALSE))</f>
        <v>#N/A</v>
      </c>
      <c r="AX101" s="3" t="e">
        <f>+INDEX(Rawdata!$D$1:$F$701,MATCH('Sorted Data'!AX$1&amp;'Sorted Data'!$E101,Rawdata!$D$1:$D$701,FALSE),MATCH('Sorted Data'!$D101,Rawdata!$D$1:$F$1,FALSE))</f>
        <v>#N/A</v>
      </c>
      <c r="AY101" s="3" t="str">
        <f>+INDEX(Rawdata!$D$1:$F$701,MATCH('Sorted Data'!AY$1&amp;'Sorted Data'!$E101,Rawdata!$D$1:$D$701,FALSE),MATCH('Sorted Data'!$D101,Rawdata!$D$1:$F$1,FALSE))</f>
        <v>No</v>
      </c>
      <c r="AZ101" s="3" t="e">
        <f>+INDEX(Rawdata!$D$1:$F$701,MATCH('Sorted Data'!AZ$1&amp;'Sorted Data'!$E101,Rawdata!$D$1:$D$701,FALSE),MATCH('Sorted Data'!$D101,Rawdata!$D$1:$F$1,FALSE))</f>
        <v>#N/A</v>
      </c>
      <c r="BA101" s="3" t="e">
        <f>+INDEX(Rawdata!$D$1:$F$701,MATCH('Sorted Data'!BA$1&amp;'Sorted Data'!$E101,Rawdata!$D$1:$D$701,FALSE),MATCH('Sorted Data'!$D101,Rawdata!$D$1:$F$1,FALSE))</f>
        <v>#N/A</v>
      </c>
      <c r="BB101" s="3" t="str">
        <f>+INDEX(Rawdata!$D$1:$F$701,MATCH('Sorted Data'!BB$1&amp;'Sorted Data'!$E101,Rawdata!$D$1:$D$701,FALSE),MATCH('Sorted Data'!$D101,Rawdata!$D$1:$F$1,FALSE))</f>
        <v>Yes</v>
      </c>
      <c r="BC101" s="3" t="e">
        <f>+INDEX(Rawdata!$D$1:$F$701,MATCH('Sorted Data'!BC$1&amp;'Sorted Data'!$E101,Rawdata!$D$1:$D$701,FALSE),MATCH('Sorted Data'!$D101,Rawdata!$D$1:$F$1,FALSE))</f>
        <v>#N/A</v>
      </c>
      <c r="BD101" s="3" t="e">
        <f>+INDEX(Rawdata!$D$1:$F$701,MATCH('Sorted Data'!BD$1&amp;'Sorted Data'!$E101,Rawdata!$D$1:$D$701,FALSE),MATCH('Sorted Data'!$D101,Rawdata!$D$1:$F$1,FALSE))</f>
        <v>#N/A</v>
      </c>
      <c r="BE101" s="3" t="e">
        <f>+INDEX(Rawdata!$D$1:$F$701,MATCH('Sorted Data'!BE$1&amp;'Sorted Data'!$E101,Rawdata!$D$1:$D$701,FALSE),MATCH('Sorted Data'!$D101,Rawdata!$D$1:$F$1,FALSE))</f>
        <v>#N/A</v>
      </c>
      <c r="BF101" s="3" t="e">
        <f>+INDEX(Rawdata!$D$1:$F$701,MATCH('Sorted Data'!BF$1&amp;'Sorted Data'!$E101,Rawdata!$D$1:$D$701,FALSE),MATCH('Sorted Data'!$D101,Rawdata!$D$1:$F$1,FALSE))</f>
        <v>#N/A</v>
      </c>
      <c r="BG101" s="3" t="e">
        <f>+INDEX(Rawdata!$D$1:$F$701,MATCH('Sorted Data'!BG$1&amp;'Sorted Data'!$E101,Rawdata!$D$1:$D$701,FALSE),MATCH('Sorted Data'!$D101,Rawdata!$D$1:$F$1,FALSE))</f>
        <v>#N/A</v>
      </c>
      <c r="BH101" s="3" t="e">
        <f>+INDEX(Rawdata!$D$1:$F$701,MATCH('Sorted Data'!BH$1&amp;'Sorted Data'!$E101,Rawdata!$D$1:$D$701,FALSE),MATCH('Sorted Data'!$D101,Rawdata!$D$1:$F$1,FALSE))</f>
        <v>#N/A</v>
      </c>
      <c r="BI101" s="3" t="e">
        <f>+INDEX(Rawdata!$D$1:$F$701,MATCH('Sorted Data'!BI$1&amp;'Sorted Data'!$E101,Rawdata!$D$1:$D$701,FALSE),MATCH('Sorted Data'!$D101,Rawdata!$D$1:$F$1,FALSE))</f>
        <v>#N/A</v>
      </c>
      <c r="BJ101" s="3" t="e">
        <f>+INDEX(Rawdata!$D$1:$F$701,MATCH('Sorted Data'!BJ$1&amp;'Sorted Data'!$E101,Rawdata!$D$1:$D$701,FALSE),MATCH('Sorted Data'!$D101,Rawdata!$D$1:$F$1,FALSE))</f>
        <v>#N/A</v>
      </c>
    </row>
    <row r="102" spans="2:62" x14ac:dyDescent="0.2">
      <c r="B102" t="str">
        <f>+B69</f>
        <v>Magazine Capacity Restriction?</v>
      </c>
      <c r="C102">
        <f t="shared" si="4"/>
        <v>2</v>
      </c>
      <c r="D102" t="s">
        <v>2</v>
      </c>
      <c r="E102" s="6" t="s">
        <v>608</v>
      </c>
      <c r="F102" s="11" t="str">
        <f t="shared" si="5"/>
        <v>Magazine Capacity Restriction?Handguns</v>
      </c>
      <c r="G102" s="3" t="e">
        <f>+INDEX(Rawdata!$D$1:$F$701,MATCH('Sorted Data'!G$1&amp;'Sorted Data'!$E102,Rawdata!$D$1:$D$701,FALSE),MATCH('Sorted Data'!$D102,Rawdata!$D$1:$F$1,FALSE))</f>
        <v>#N/A</v>
      </c>
      <c r="H102" s="3" t="e">
        <f>+INDEX(Rawdata!$D$1:$F$701,MATCH('Sorted Data'!H$1&amp;'Sorted Data'!$E102,Rawdata!$D$1:$D$701,FALSE),MATCH('Sorted Data'!$D102,Rawdata!$D$1:$F$1,FALSE))</f>
        <v>#N/A</v>
      </c>
      <c r="I102" s="3" t="e">
        <f>+INDEX(Rawdata!$D$1:$F$701,MATCH('Sorted Data'!I$1&amp;'Sorted Data'!$E102,Rawdata!$D$1:$D$701,FALSE),MATCH('Sorted Data'!$D102,Rawdata!$D$1:$F$1,FALSE))</f>
        <v>#N/A</v>
      </c>
      <c r="J102" s="3" t="e">
        <f>+INDEX(Rawdata!$D$1:$F$701,MATCH('Sorted Data'!J$1&amp;'Sorted Data'!$E102,Rawdata!$D$1:$D$701,FALSE),MATCH('Sorted Data'!$D102,Rawdata!$D$1:$F$1,FALSE))</f>
        <v>#N/A</v>
      </c>
      <c r="K102" s="3" t="e">
        <f>+INDEX(Rawdata!$D$1:$F$701,MATCH('Sorted Data'!K$1&amp;'Sorted Data'!$E102,Rawdata!$D$1:$D$701,FALSE),MATCH('Sorted Data'!$D102,Rawdata!$D$1:$F$1,FALSE))</f>
        <v>#N/A</v>
      </c>
      <c r="L102" s="3" t="e">
        <f>+INDEX(Rawdata!$D$1:$F$701,MATCH('Sorted Data'!L$1&amp;'Sorted Data'!$E102,Rawdata!$D$1:$D$701,FALSE),MATCH('Sorted Data'!$D102,Rawdata!$D$1:$F$1,FALSE))</f>
        <v>#N/A</v>
      </c>
      <c r="M102" s="3" t="e">
        <f>+INDEX(Rawdata!$D$1:$F$701,MATCH('Sorted Data'!M$1&amp;'Sorted Data'!$E102,Rawdata!$D$1:$D$701,FALSE),MATCH('Sorted Data'!$D102,Rawdata!$D$1:$F$1,FALSE))</f>
        <v>#N/A</v>
      </c>
      <c r="N102" s="3" t="e">
        <f>+INDEX(Rawdata!$D$1:$F$701,MATCH('Sorted Data'!N$1&amp;'Sorted Data'!$E102,Rawdata!$D$1:$D$701,FALSE),MATCH('Sorted Data'!$D102,Rawdata!$D$1:$F$1,FALSE))</f>
        <v>#N/A</v>
      </c>
      <c r="O102" s="3" t="e">
        <f>+INDEX(Rawdata!$D$1:$F$701,MATCH('Sorted Data'!O$1&amp;'Sorted Data'!$E102,Rawdata!$D$1:$D$701,FALSE),MATCH('Sorted Data'!$D102,Rawdata!$D$1:$F$1,FALSE))</f>
        <v>#N/A</v>
      </c>
      <c r="P102" s="3" t="e">
        <f>+INDEX(Rawdata!$D$1:$F$701,MATCH('Sorted Data'!P$1&amp;'Sorted Data'!$E102,Rawdata!$D$1:$D$701,FALSE),MATCH('Sorted Data'!$D102,Rawdata!$D$1:$F$1,FALSE))</f>
        <v>#N/A</v>
      </c>
      <c r="Q102" s="3" t="e">
        <f>+INDEX(Rawdata!$D$1:$F$701,MATCH('Sorted Data'!Q$1&amp;'Sorted Data'!$E102,Rawdata!$D$1:$D$701,FALSE),MATCH('Sorted Data'!$D102,Rawdata!$D$1:$F$1,FALSE))</f>
        <v>#N/A</v>
      </c>
      <c r="R102" s="3" t="e">
        <f>+INDEX(Rawdata!$D$1:$F$701,MATCH('Sorted Data'!R$1&amp;'Sorted Data'!$E102,Rawdata!$D$1:$D$701,FALSE),MATCH('Sorted Data'!$D102,Rawdata!$D$1:$F$1,FALSE))</f>
        <v>#N/A</v>
      </c>
      <c r="S102" s="3" t="e">
        <f>+INDEX(Rawdata!$D$1:$F$701,MATCH('Sorted Data'!S$1&amp;'Sorted Data'!$E102,Rawdata!$D$1:$D$701,FALSE),MATCH('Sorted Data'!$D102,Rawdata!$D$1:$F$1,FALSE))</f>
        <v>#N/A</v>
      </c>
      <c r="T102" s="3" t="e">
        <f>+INDEX(Rawdata!$D$1:$F$701,MATCH('Sorted Data'!T$1&amp;'Sorted Data'!$E102,Rawdata!$D$1:$D$701,FALSE),MATCH('Sorted Data'!$D102,Rawdata!$D$1:$F$1,FALSE))</f>
        <v>#N/A</v>
      </c>
      <c r="U102" s="3" t="e">
        <f>+INDEX(Rawdata!$D$1:$F$701,MATCH('Sorted Data'!U$1&amp;'Sorted Data'!$E102,Rawdata!$D$1:$D$701,FALSE),MATCH('Sorted Data'!$D102,Rawdata!$D$1:$F$1,FALSE))</f>
        <v>#N/A</v>
      </c>
      <c r="V102" s="3" t="e">
        <f>+INDEX(Rawdata!$D$1:$F$701,MATCH('Sorted Data'!V$1&amp;'Sorted Data'!$E102,Rawdata!$D$1:$D$701,FALSE),MATCH('Sorted Data'!$D102,Rawdata!$D$1:$F$1,FALSE))</f>
        <v>#N/A</v>
      </c>
      <c r="W102" s="3" t="e">
        <f>+INDEX(Rawdata!$D$1:$F$701,MATCH('Sorted Data'!W$1&amp;'Sorted Data'!$E102,Rawdata!$D$1:$D$701,FALSE),MATCH('Sorted Data'!$D102,Rawdata!$D$1:$F$1,FALSE))</f>
        <v>#N/A</v>
      </c>
      <c r="X102" s="3" t="e">
        <f>+INDEX(Rawdata!$D$1:$F$701,MATCH('Sorted Data'!X$1&amp;'Sorted Data'!$E102,Rawdata!$D$1:$D$701,FALSE),MATCH('Sorted Data'!$D102,Rawdata!$D$1:$F$1,FALSE))</f>
        <v>#N/A</v>
      </c>
      <c r="Y102" s="3" t="e">
        <f>+INDEX(Rawdata!$D$1:$F$701,MATCH('Sorted Data'!Y$1&amp;'Sorted Data'!$E102,Rawdata!$D$1:$D$701,FALSE),MATCH('Sorted Data'!$D102,Rawdata!$D$1:$F$1,FALSE))</f>
        <v>#N/A</v>
      </c>
      <c r="Z102" s="3" t="e">
        <f>+INDEX(Rawdata!$D$1:$F$701,MATCH('Sorted Data'!Z$1&amp;'Sorted Data'!$E102,Rawdata!$D$1:$D$701,FALSE),MATCH('Sorted Data'!$D102,Rawdata!$D$1:$F$1,FALSE))</f>
        <v>#N/A</v>
      </c>
      <c r="AA102" s="3" t="e">
        <f>+INDEX(Rawdata!$D$1:$F$701,MATCH('Sorted Data'!AA$1&amp;'Sorted Data'!$E102,Rawdata!$D$1:$D$701,FALSE),MATCH('Sorted Data'!$D102,Rawdata!$D$1:$F$1,FALSE))</f>
        <v>#N/A</v>
      </c>
      <c r="AB102" s="3" t="e">
        <f>+INDEX(Rawdata!$D$1:$F$701,MATCH('Sorted Data'!AB$1&amp;'Sorted Data'!$E102,Rawdata!$D$1:$D$701,FALSE),MATCH('Sorted Data'!$D102,Rawdata!$D$1:$F$1,FALSE))</f>
        <v>#N/A</v>
      </c>
      <c r="AC102" s="3" t="e">
        <f>+INDEX(Rawdata!$D$1:$F$701,MATCH('Sorted Data'!AC$1&amp;'Sorted Data'!$E102,Rawdata!$D$1:$D$701,FALSE),MATCH('Sorted Data'!$D102,Rawdata!$D$1:$F$1,FALSE))</f>
        <v>#N/A</v>
      </c>
      <c r="AD102" s="3" t="e">
        <f>+INDEX(Rawdata!$D$1:$F$701,MATCH('Sorted Data'!AD$1&amp;'Sorted Data'!$E102,Rawdata!$D$1:$D$701,FALSE),MATCH('Sorted Data'!$D102,Rawdata!$D$1:$F$1,FALSE))</f>
        <v>#N/A</v>
      </c>
      <c r="AE102" s="3" t="e">
        <f>+INDEX(Rawdata!$D$1:$F$701,MATCH('Sorted Data'!AE$1&amp;'Sorted Data'!$E102,Rawdata!$D$1:$D$701,FALSE),MATCH('Sorted Data'!$D102,Rawdata!$D$1:$F$1,FALSE))</f>
        <v>#N/A</v>
      </c>
      <c r="AF102" s="3" t="e">
        <f>+INDEX(Rawdata!$D$1:$F$701,MATCH('Sorted Data'!AF$1&amp;'Sorted Data'!$E102,Rawdata!$D$1:$D$701,FALSE),MATCH('Sorted Data'!$D102,Rawdata!$D$1:$F$1,FALSE))</f>
        <v>#N/A</v>
      </c>
      <c r="AG102" s="3" t="e">
        <f>+INDEX(Rawdata!$D$1:$F$701,MATCH('Sorted Data'!AG$1&amp;'Sorted Data'!$E102,Rawdata!$D$1:$D$701,FALSE),MATCH('Sorted Data'!$D102,Rawdata!$D$1:$F$1,FALSE))</f>
        <v>#N/A</v>
      </c>
      <c r="AH102" s="3" t="e">
        <f>+INDEX(Rawdata!$D$1:$F$701,MATCH('Sorted Data'!AH$1&amp;'Sorted Data'!$E102,Rawdata!$D$1:$D$701,FALSE),MATCH('Sorted Data'!$D102,Rawdata!$D$1:$F$1,FALSE))</f>
        <v>#N/A</v>
      </c>
      <c r="AI102" s="3" t="e">
        <f>+INDEX(Rawdata!$D$1:$F$701,MATCH('Sorted Data'!AI$1&amp;'Sorted Data'!$E102,Rawdata!$D$1:$D$701,FALSE),MATCH('Sorted Data'!$D102,Rawdata!$D$1:$F$1,FALSE))</f>
        <v>#N/A</v>
      </c>
      <c r="AJ102" s="3" t="e">
        <f>+INDEX(Rawdata!$D$1:$F$701,MATCH('Sorted Data'!AJ$1&amp;'Sorted Data'!$E102,Rawdata!$D$1:$D$701,FALSE),MATCH('Sorted Data'!$D102,Rawdata!$D$1:$F$1,FALSE))</f>
        <v>#N/A</v>
      </c>
      <c r="AK102" s="3" t="e">
        <f>+INDEX(Rawdata!$D$1:$F$701,MATCH('Sorted Data'!AK$1&amp;'Sorted Data'!$E102,Rawdata!$D$1:$D$701,FALSE),MATCH('Sorted Data'!$D102,Rawdata!$D$1:$F$1,FALSE))</f>
        <v>#N/A</v>
      </c>
      <c r="AL102" s="3" t="e">
        <f>+INDEX(Rawdata!$D$1:$F$701,MATCH('Sorted Data'!AL$1&amp;'Sorted Data'!$E102,Rawdata!$D$1:$D$701,FALSE),MATCH('Sorted Data'!$D102,Rawdata!$D$1:$F$1,FALSE))</f>
        <v>#N/A</v>
      </c>
      <c r="AM102" s="3" t="e">
        <f>+INDEX(Rawdata!$D$1:$F$701,MATCH('Sorted Data'!AM$1&amp;'Sorted Data'!$E102,Rawdata!$D$1:$D$701,FALSE),MATCH('Sorted Data'!$D102,Rawdata!$D$1:$F$1,FALSE))</f>
        <v>#N/A</v>
      </c>
      <c r="AN102" s="3" t="e">
        <f>+INDEX(Rawdata!$D$1:$F$701,MATCH('Sorted Data'!AN$1&amp;'Sorted Data'!$E102,Rawdata!$D$1:$D$701,FALSE),MATCH('Sorted Data'!$D102,Rawdata!$D$1:$F$1,FALSE))</f>
        <v>#N/A</v>
      </c>
      <c r="AO102" s="3" t="e">
        <f>+INDEX(Rawdata!$D$1:$F$701,MATCH('Sorted Data'!AO$1&amp;'Sorted Data'!$E102,Rawdata!$D$1:$D$701,FALSE),MATCH('Sorted Data'!$D102,Rawdata!$D$1:$F$1,FALSE))</f>
        <v>#N/A</v>
      </c>
      <c r="AP102" s="3" t="e">
        <f>+INDEX(Rawdata!$D$1:$F$701,MATCH('Sorted Data'!AP$1&amp;'Sorted Data'!$E102,Rawdata!$D$1:$D$701,FALSE),MATCH('Sorted Data'!$D102,Rawdata!$D$1:$F$1,FALSE))</f>
        <v>#N/A</v>
      </c>
      <c r="AQ102" s="3" t="e">
        <f>+INDEX(Rawdata!$D$1:$F$701,MATCH('Sorted Data'!AQ$1&amp;'Sorted Data'!$E102,Rawdata!$D$1:$D$701,FALSE),MATCH('Sorted Data'!$D102,Rawdata!$D$1:$F$1,FALSE))</f>
        <v>#N/A</v>
      </c>
      <c r="AR102" s="3" t="e">
        <f>+INDEX(Rawdata!$D$1:$F$701,MATCH('Sorted Data'!AR$1&amp;'Sorted Data'!$E102,Rawdata!$D$1:$D$701,FALSE),MATCH('Sorted Data'!$D102,Rawdata!$D$1:$F$1,FALSE))</f>
        <v>#N/A</v>
      </c>
      <c r="AS102" s="3" t="e">
        <f>+INDEX(Rawdata!$D$1:$F$701,MATCH('Sorted Data'!AS$1&amp;'Sorted Data'!$E102,Rawdata!$D$1:$D$701,FALSE),MATCH('Sorted Data'!$D102,Rawdata!$D$1:$F$1,FALSE))</f>
        <v>#N/A</v>
      </c>
      <c r="AT102" s="3" t="e">
        <f>+INDEX(Rawdata!$D$1:$F$701,MATCH('Sorted Data'!AT$1&amp;'Sorted Data'!$E102,Rawdata!$D$1:$D$701,FALSE),MATCH('Sorted Data'!$D102,Rawdata!$D$1:$F$1,FALSE))</f>
        <v>#N/A</v>
      </c>
      <c r="AU102" s="3" t="e">
        <f>+INDEX(Rawdata!$D$1:$F$701,MATCH('Sorted Data'!AU$1&amp;'Sorted Data'!$E102,Rawdata!$D$1:$D$701,FALSE),MATCH('Sorted Data'!$D102,Rawdata!$D$1:$F$1,FALSE))</f>
        <v>#N/A</v>
      </c>
      <c r="AV102" s="3" t="e">
        <f>+INDEX(Rawdata!$D$1:$F$701,MATCH('Sorted Data'!AV$1&amp;'Sorted Data'!$E102,Rawdata!$D$1:$D$701,FALSE),MATCH('Sorted Data'!$D102,Rawdata!$D$1:$F$1,FALSE))</f>
        <v>#N/A</v>
      </c>
      <c r="AW102" s="3" t="e">
        <f>+INDEX(Rawdata!$D$1:$F$701,MATCH('Sorted Data'!AW$1&amp;'Sorted Data'!$E102,Rawdata!$D$1:$D$701,FALSE),MATCH('Sorted Data'!$D102,Rawdata!$D$1:$F$1,FALSE))</f>
        <v>#N/A</v>
      </c>
      <c r="AX102" s="3" t="e">
        <f>+INDEX(Rawdata!$D$1:$F$701,MATCH('Sorted Data'!AX$1&amp;'Sorted Data'!$E102,Rawdata!$D$1:$D$701,FALSE),MATCH('Sorted Data'!$D102,Rawdata!$D$1:$F$1,FALSE))</f>
        <v>#N/A</v>
      </c>
      <c r="AY102" s="3" t="e">
        <f>+INDEX(Rawdata!$D$1:$F$701,MATCH('Sorted Data'!AY$1&amp;'Sorted Data'!$E102,Rawdata!$D$1:$D$701,FALSE),MATCH('Sorted Data'!$D102,Rawdata!$D$1:$F$1,FALSE))</f>
        <v>#N/A</v>
      </c>
      <c r="AZ102" s="3" t="str">
        <f>+INDEX(Rawdata!$D$1:$F$701,MATCH('Sorted Data'!AZ$1&amp;'Sorted Data'!$E102,Rawdata!$D$1:$D$701,FALSE),MATCH('Sorted Data'!$D102,Rawdata!$D$1:$F$1,FALSE))</f>
        <v>Yes</v>
      </c>
      <c r="BA102" s="3" t="str">
        <f>+INDEX(Rawdata!$D$1:$F$701,MATCH('Sorted Data'!BA$1&amp;'Sorted Data'!$E102,Rawdata!$D$1:$D$701,FALSE),MATCH('Sorted Data'!$D102,Rawdata!$D$1:$F$1,FALSE))</f>
        <v>No</v>
      </c>
      <c r="BB102" s="3" t="e">
        <f>+INDEX(Rawdata!$D$1:$F$701,MATCH('Sorted Data'!BB$1&amp;'Sorted Data'!$E102,Rawdata!$D$1:$D$701,FALSE),MATCH('Sorted Data'!$D102,Rawdata!$D$1:$F$1,FALSE))</f>
        <v>#N/A</v>
      </c>
      <c r="BC102" s="3" t="e">
        <f>+INDEX(Rawdata!$D$1:$F$701,MATCH('Sorted Data'!BC$1&amp;'Sorted Data'!$E102,Rawdata!$D$1:$D$701,FALSE),MATCH('Sorted Data'!$D102,Rawdata!$D$1:$F$1,FALSE))</f>
        <v>#N/A</v>
      </c>
      <c r="BD102" s="3" t="e">
        <f>+INDEX(Rawdata!$D$1:$F$701,MATCH('Sorted Data'!BD$1&amp;'Sorted Data'!$E102,Rawdata!$D$1:$D$701,FALSE),MATCH('Sorted Data'!$D102,Rawdata!$D$1:$F$1,FALSE))</f>
        <v>#N/A</v>
      </c>
      <c r="BE102" s="3" t="e">
        <f>+INDEX(Rawdata!$D$1:$F$701,MATCH('Sorted Data'!BE$1&amp;'Sorted Data'!$E102,Rawdata!$D$1:$D$701,FALSE),MATCH('Sorted Data'!$D102,Rawdata!$D$1:$F$1,FALSE))</f>
        <v>#N/A</v>
      </c>
      <c r="BF102" s="3" t="e">
        <f>+INDEX(Rawdata!$D$1:$F$701,MATCH('Sorted Data'!BF$1&amp;'Sorted Data'!$E102,Rawdata!$D$1:$D$701,FALSE),MATCH('Sorted Data'!$D102,Rawdata!$D$1:$F$1,FALSE))</f>
        <v>#N/A</v>
      </c>
      <c r="BG102" s="3" t="e">
        <f>+INDEX(Rawdata!$D$1:$F$701,MATCH('Sorted Data'!BG$1&amp;'Sorted Data'!$E102,Rawdata!$D$1:$D$701,FALSE),MATCH('Sorted Data'!$D102,Rawdata!$D$1:$F$1,FALSE))</f>
        <v>#N/A</v>
      </c>
      <c r="BH102" s="3" t="e">
        <f>+INDEX(Rawdata!$D$1:$F$701,MATCH('Sorted Data'!BH$1&amp;'Sorted Data'!$E102,Rawdata!$D$1:$D$701,FALSE),MATCH('Sorted Data'!$D102,Rawdata!$D$1:$F$1,FALSE))</f>
        <v>#N/A</v>
      </c>
      <c r="BI102" s="3" t="e">
        <f>+INDEX(Rawdata!$D$1:$F$701,MATCH('Sorted Data'!BI$1&amp;'Sorted Data'!$E102,Rawdata!$D$1:$D$701,FALSE),MATCH('Sorted Data'!$D102,Rawdata!$D$1:$F$1,FALSE))</f>
        <v>#N/A</v>
      </c>
      <c r="BJ102" s="3" t="e">
        <f>+INDEX(Rawdata!$D$1:$F$701,MATCH('Sorted Data'!BJ$1&amp;'Sorted Data'!$E102,Rawdata!$D$1:$D$701,FALSE),MATCH('Sorted Data'!$D102,Rawdata!$D$1:$F$1,FALSE))</f>
        <v>#N/A</v>
      </c>
    </row>
    <row r="103" spans="2:62" x14ac:dyDescent="0.2">
      <c r="C103">
        <f t="shared" si="4"/>
        <v>2</v>
      </c>
      <c r="D103" t="s">
        <v>2</v>
      </c>
      <c r="E103" t="s">
        <v>633</v>
      </c>
      <c r="F103" s="11" t="str">
        <f t="shared" si="5"/>
        <v>Handguns</v>
      </c>
      <c r="G103" s="3" t="e">
        <f>+INDEX(Rawdata!$D$1:$F$701,MATCH('Sorted Data'!G$1&amp;'Sorted Data'!$E103,Rawdata!$D$1:$D$701,FALSE),MATCH('Sorted Data'!$D103,Rawdata!$D$1:$F$1,FALSE))</f>
        <v>#N/A</v>
      </c>
      <c r="H103" s="3" t="e">
        <f>+INDEX(Rawdata!$D$1:$F$701,MATCH('Sorted Data'!H$1&amp;'Sorted Data'!$E103,Rawdata!$D$1:$D$701,FALSE),MATCH('Sorted Data'!$D103,Rawdata!$D$1:$F$1,FALSE))</f>
        <v>#N/A</v>
      </c>
      <c r="I103" s="3" t="e">
        <f>+INDEX(Rawdata!$D$1:$F$701,MATCH('Sorted Data'!I$1&amp;'Sorted Data'!$E103,Rawdata!$D$1:$D$701,FALSE),MATCH('Sorted Data'!$D103,Rawdata!$D$1:$F$1,FALSE))</f>
        <v>#N/A</v>
      </c>
      <c r="J103" s="3" t="e">
        <f>+INDEX(Rawdata!$D$1:$F$701,MATCH('Sorted Data'!J$1&amp;'Sorted Data'!$E103,Rawdata!$D$1:$D$701,FALSE),MATCH('Sorted Data'!$D103,Rawdata!$D$1:$F$1,FALSE))</f>
        <v>#N/A</v>
      </c>
      <c r="K103" s="3" t="e">
        <f>+INDEX(Rawdata!$D$1:$F$701,MATCH('Sorted Data'!K$1&amp;'Sorted Data'!$E103,Rawdata!$D$1:$D$701,FALSE),MATCH('Sorted Data'!$D103,Rawdata!$D$1:$F$1,FALSE))</f>
        <v>#N/A</v>
      </c>
      <c r="L103" s="3" t="e">
        <f>+INDEX(Rawdata!$D$1:$F$701,MATCH('Sorted Data'!L$1&amp;'Sorted Data'!$E103,Rawdata!$D$1:$D$701,FALSE),MATCH('Sorted Data'!$D103,Rawdata!$D$1:$F$1,FALSE))</f>
        <v>#N/A</v>
      </c>
      <c r="M103" s="3" t="e">
        <f>+INDEX(Rawdata!$D$1:$F$701,MATCH('Sorted Data'!M$1&amp;'Sorted Data'!$E103,Rawdata!$D$1:$D$701,FALSE),MATCH('Sorted Data'!$D103,Rawdata!$D$1:$F$1,FALSE))</f>
        <v>#N/A</v>
      </c>
      <c r="N103" s="3" t="e">
        <f>+INDEX(Rawdata!$D$1:$F$701,MATCH('Sorted Data'!N$1&amp;'Sorted Data'!$E103,Rawdata!$D$1:$D$701,FALSE),MATCH('Sorted Data'!$D103,Rawdata!$D$1:$F$1,FALSE))</f>
        <v>#N/A</v>
      </c>
      <c r="O103" s="3" t="e">
        <f>+INDEX(Rawdata!$D$1:$F$701,MATCH('Sorted Data'!O$1&amp;'Sorted Data'!$E103,Rawdata!$D$1:$D$701,FALSE),MATCH('Sorted Data'!$D103,Rawdata!$D$1:$F$1,FALSE))</f>
        <v>#N/A</v>
      </c>
      <c r="P103" s="3" t="e">
        <f>+INDEX(Rawdata!$D$1:$F$701,MATCH('Sorted Data'!P$1&amp;'Sorted Data'!$E103,Rawdata!$D$1:$D$701,FALSE),MATCH('Sorted Data'!$D103,Rawdata!$D$1:$F$1,FALSE))</f>
        <v>#N/A</v>
      </c>
      <c r="Q103" s="3" t="e">
        <f>+INDEX(Rawdata!$D$1:$F$701,MATCH('Sorted Data'!Q$1&amp;'Sorted Data'!$E103,Rawdata!$D$1:$D$701,FALSE),MATCH('Sorted Data'!$D103,Rawdata!$D$1:$F$1,FALSE))</f>
        <v>#N/A</v>
      </c>
      <c r="R103" s="3" t="e">
        <f>+INDEX(Rawdata!$D$1:$F$701,MATCH('Sorted Data'!R$1&amp;'Sorted Data'!$E103,Rawdata!$D$1:$D$701,FALSE),MATCH('Sorted Data'!$D103,Rawdata!$D$1:$F$1,FALSE))</f>
        <v>#N/A</v>
      </c>
      <c r="S103" s="3" t="e">
        <f>+INDEX(Rawdata!$D$1:$F$701,MATCH('Sorted Data'!S$1&amp;'Sorted Data'!$E103,Rawdata!$D$1:$D$701,FALSE),MATCH('Sorted Data'!$D103,Rawdata!$D$1:$F$1,FALSE))</f>
        <v>#N/A</v>
      </c>
      <c r="T103" s="3" t="e">
        <f>+INDEX(Rawdata!$D$1:$F$701,MATCH('Sorted Data'!T$1&amp;'Sorted Data'!$E103,Rawdata!$D$1:$D$701,FALSE),MATCH('Sorted Data'!$D103,Rawdata!$D$1:$F$1,FALSE))</f>
        <v>#N/A</v>
      </c>
      <c r="U103" s="3" t="e">
        <f>+INDEX(Rawdata!$D$1:$F$701,MATCH('Sorted Data'!U$1&amp;'Sorted Data'!$E103,Rawdata!$D$1:$D$701,FALSE),MATCH('Sorted Data'!$D103,Rawdata!$D$1:$F$1,FALSE))</f>
        <v>#N/A</v>
      </c>
      <c r="V103" s="3" t="e">
        <f>+INDEX(Rawdata!$D$1:$F$701,MATCH('Sorted Data'!V$1&amp;'Sorted Data'!$E103,Rawdata!$D$1:$D$701,FALSE),MATCH('Sorted Data'!$D103,Rawdata!$D$1:$F$1,FALSE))</f>
        <v>#N/A</v>
      </c>
      <c r="W103" s="3" t="e">
        <f>+INDEX(Rawdata!$D$1:$F$701,MATCH('Sorted Data'!W$1&amp;'Sorted Data'!$E103,Rawdata!$D$1:$D$701,FALSE),MATCH('Sorted Data'!$D103,Rawdata!$D$1:$F$1,FALSE))</f>
        <v>#N/A</v>
      </c>
      <c r="X103" s="3" t="e">
        <f>+INDEX(Rawdata!$D$1:$F$701,MATCH('Sorted Data'!X$1&amp;'Sorted Data'!$E103,Rawdata!$D$1:$D$701,FALSE),MATCH('Sorted Data'!$D103,Rawdata!$D$1:$F$1,FALSE))</f>
        <v>#N/A</v>
      </c>
      <c r="Y103" s="3" t="e">
        <f>+INDEX(Rawdata!$D$1:$F$701,MATCH('Sorted Data'!Y$1&amp;'Sorted Data'!$E103,Rawdata!$D$1:$D$701,FALSE),MATCH('Sorted Data'!$D103,Rawdata!$D$1:$F$1,FALSE))</f>
        <v>#N/A</v>
      </c>
      <c r="Z103" s="3" t="e">
        <f>+INDEX(Rawdata!$D$1:$F$701,MATCH('Sorted Data'!Z$1&amp;'Sorted Data'!$E103,Rawdata!$D$1:$D$701,FALSE),MATCH('Sorted Data'!$D103,Rawdata!$D$1:$F$1,FALSE))</f>
        <v>#N/A</v>
      </c>
      <c r="AA103" s="3" t="e">
        <f>+INDEX(Rawdata!$D$1:$F$701,MATCH('Sorted Data'!AA$1&amp;'Sorted Data'!$E103,Rawdata!$D$1:$D$701,FALSE),MATCH('Sorted Data'!$D103,Rawdata!$D$1:$F$1,FALSE))</f>
        <v>#N/A</v>
      </c>
      <c r="AB103" s="3" t="e">
        <f>+INDEX(Rawdata!$D$1:$F$701,MATCH('Sorted Data'!AB$1&amp;'Sorted Data'!$E103,Rawdata!$D$1:$D$701,FALSE),MATCH('Sorted Data'!$D103,Rawdata!$D$1:$F$1,FALSE))</f>
        <v>#N/A</v>
      </c>
      <c r="AC103" s="3" t="e">
        <f>+INDEX(Rawdata!$D$1:$F$701,MATCH('Sorted Data'!AC$1&amp;'Sorted Data'!$E103,Rawdata!$D$1:$D$701,FALSE),MATCH('Sorted Data'!$D103,Rawdata!$D$1:$F$1,FALSE))</f>
        <v>#N/A</v>
      </c>
      <c r="AD103" s="3" t="e">
        <f>+INDEX(Rawdata!$D$1:$F$701,MATCH('Sorted Data'!AD$1&amp;'Sorted Data'!$E103,Rawdata!$D$1:$D$701,FALSE),MATCH('Sorted Data'!$D103,Rawdata!$D$1:$F$1,FALSE))</f>
        <v>#N/A</v>
      </c>
      <c r="AE103" s="3" t="e">
        <f>+INDEX(Rawdata!$D$1:$F$701,MATCH('Sorted Data'!AE$1&amp;'Sorted Data'!$E103,Rawdata!$D$1:$D$701,FALSE),MATCH('Sorted Data'!$D103,Rawdata!$D$1:$F$1,FALSE))</f>
        <v>#N/A</v>
      </c>
      <c r="AF103" s="3" t="e">
        <f>+INDEX(Rawdata!$D$1:$F$701,MATCH('Sorted Data'!AF$1&amp;'Sorted Data'!$E103,Rawdata!$D$1:$D$701,FALSE),MATCH('Sorted Data'!$D103,Rawdata!$D$1:$F$1,FALSE))</f>
        <v>#N/A</v>
      </c>
      <c r="AG103" s="3" t="e">
        <f>+INDEX(Rawdata!$D$1:$F$701,MATCH('Sorted Data'!AG$1&amp;'Sorted Data'!$E103,Rawdata!$D$1:$D$701,FALSE),MATCH('Sorted Data'!$D103,Rawdata!$D$1:$F$1,FALSE))</f>
        <v>#N/A</v>
      </c>
      <c r="AH103" s="3" t="e">
        <f>+INDEX(Rawdata!$D$1:$F$701,MATCH('Sorted Data'!AH$1&amp;'Sorted Data'!$E103,Rawdata!$D$1:$D$701,FALSE),MATCH('Sorted Data'!$D103,Rawdata!$D$1:$F$1,FALSE))</f>
        <v>#N/A</v>
      </c>
      <c r="AI103" s="3" t="e">
        <f>+INDEX(Rawdata!$D$1:$F$701,MATCH('Sorted Data'!AI$1&amp;'Sorted Data'!$E103,Rawdata!$D$1:$D$701,FALSE),MATCH('Sorted Data'!$D103,Rawdata!$D$1:$F$1,FALSE))</f>
        <v>#N/A</v>
      </c>
      <c r="AJ103" s="3" t="e">
        <f>+INDEX(Rawdata!$D$1:$F$701,MATCH('Sorted Data'!AJ$1&amp;'Sorted Data'!$E103,Rawdata!$D$1:$D$701,FALSE),MATCH('Sorted Data'!$D103,Rawdata!$D$1:$F$1,FALSE))</f>
        <v>#N/A</v>
      </c>
      <c r="AK103" s="3" t="e">
        <f>+INDEX(Rawdata!$D$1:$F$701,MATCH('Sorted Data'!AK$1&amp;'Sorted Data'!$E103,Rawdata!$D$1:$D$701,FALSE),MATCH('Sorted Data'!$D103,Rawdata!$D$1:$F$1,FALSE))</f>
        <v>#N/A</v>
      </c>
      <c r="AL103" s="3" t="e">
        <f>+INDEX(Rawdata!$D$1:$F$701,MATCH('Sorted Data'!AL$1&amp;'Sorted Data'!$E103,Rawdata!$D$1:$D$701,FALSE),MATCH('Sorted Data'!$D103,Rawdata!$D$1:$F$1,FALSE))</f>
        <v>#N/A</v>
      </c>
      <c r="AM103" s="3" t="e">
        <f>+INDEX(Rawdata!$D$1:$F$701,MATCH('Sorted Data'!AM$1&amp;'Sorted Data'!$E103,Rawdata!$D$1:$D$701,FALSE),MATCH('Sorted Data'!$D103,Rawdata!$D$1:$F$1,FALSE))</f>
        <v>#N/A</v>
      </c>
      <c r="AN103" s="3" t="e">
        <f>+INDEX(Rawdata!$D$1:$F$701,MATCH('Sorted Data'!AN$1&amp;'Sorted Data'!$E103,Rawdata!$D$1:$D$701,FALSE),MATCH('Sorted Data'!$D103,Rawdata!$D$1:$F$1,FALSE))</f>
        <v>#N/A</v>
      </c>
      <c r="AO103" s="3" t="e">
        <f>+INDEX(Rawdata!$D$1:$F$701,MATCH('Sorted Data'!AO$1&amp;'Sorted Data'!$E103,Rawdata!$D$1:$D$701,FALSE),MATCH('Sorted Data'!$D103,Rawdata!$D$1:$F$1,FALSE))</f>
        <v>#N/A</v>
      </c>
      <c r="AP103" s="3" t="e">
        <f>+INDEX(Rawdata!$D$1:$F$701,MATCH('Sorted Data'!AP$1&amp;'Sorted Data'!$E103,Rawdata!$D$1:$D$701,FALSE),MATCH('Sorted Data'!$D103,Rawdata!$D$1:$F$1,FALSE))</f>
        <v>#N/A</v>
      </c>
      <c r="AQ103" s="3" t="e">
        <f>+INDEX(Rawdata!$D$1:$F$701,MATCH('Sorted Data'!AQ$1&amp;'Sorted Data'!$E103,Rawdata!$D$1:$D$701,FALSE),MATCH('Sorted Data'!$D103,Rawdata!$D$1:$F$1,FALSE))</f>
        <v>#N/A</v>
      </c>
      <c r="AR103" s="3" t="e">
        <f>+INDEX(Rawdata!$D$1:$F$701,MATCH('Sorted Data'!AR$1&amp;'Sorted Data'!$E103,Rawdata!$D$1:$D$701,FALSE),MATCH('Sorted Data'!$D103,Rawdata!$D$1:$F$1,FALSE))</f>
        <v>#N/A</v>
      </c>
      <c r="AS103" s="3" t="e">
        <f>+INDEX(Rawdata!$D$1:$F$701,MATCH('Sorted Data'!AS$1&amp;'Sorted Data'!$E103,Rawdata!$D$1:$D$701,FALSE),MATCH('Sorted Data'!$D103,Rawdata!$D$1:$F$1,FALSE))</f>
        <v>#N/A</v>
      </c>
      <c r="AT103" s="3" t="e">
        <f>+INDEX(Rawdata!$D$1:$F$701,MATCH('Sorted Data'!AT$1&amp;'Sorted Data'!$E103,Rawdata!$D$1:$D$701,FALSE),MATCH('Sorted Data'!$D103,Rawdata!$D$1:$F$1,FALSE))</f>
        <v>#N/A</v>
      </c>
      <c r="AU103" s="3" t="e">
        <f>+INDEX(Rawdata!$D$1:$F$701,MATCH('Sorted Data'!AU$1&amp;'Sorted Data'!$E103,Rawdata!$D$1:$D$701,FALSE),MATCH('Sorted Data'!$D103,Rawdata!$D$1:$F$1,FALSE))</f>
        <v>#N/A</v>
      </c>
      <c r="AV103" s="3" t="e">
        <f>+INDEX(Rawdata!$D$1:$F$701,MATCH('Sorted Data'!AV$1&amp;'Sorted Data'!$E103,Rawdata!$D$1:$D$701,FALSE),MATCH('Sorted Data'!$D103,Rawdata!$D$1:$F$1,FALSE))</f>
        <v>#N/A</v>
      </c>
      <c r="AW103" s="3" t="e">
        <f>+INDEX(Rawdata!$D$1:$F$701,MATCH('Sorted Data'!AW$1&amp;'Sorted Data'!$E103,Rawdata!$D$1:$D$701,FALSE),MATCH('Sorted Data'!$D103,Rawdata!$D$1:$F$1,FALSE))</f>
        <v>#N/A</v>
      </c>
      <c r="AX103" s="3" t="e">
        <f>+INDEX(Rawdata!$D$1:$F$701,MATCH('Sorted Data'!AX$1&amp;'Sorted Data'!$E103,Rawdata!$D$1:$D$701,FALSE),MATCH('Sorted Data'!$D103,Rawdata!$D$1:$F$1,FALSE))</f>
        <v>#N/A</v>
      </c>
      <c r="AY103" s="3" t="e">
        <f>+INDEX(Rawdata!$D$1:$F$701,MATCH('Sorted Data'!AY$1&amp;'Sorted Data'!$E103,Rawdata!$D$1:$D$701,FALSE),MATCH('Sorted Data'!$D103,Rawdata!$D$1:$F$1,FALSE))</f>
        <v>#N/A</v>
      </c>
      <c r="AZ103" s="3" t="e">
        <f>+INDEX(Rawdata!$D$1:$F$701,MATCH('Sorted Data'!AZ$1&amp;'Sorted Data'!$E103,Rawdata!$D$1:$D$701,FALSE),MATCH('Sorted Data'!$D103,Rawdata!$D$1:$F$1,FALSE))</f>
        <v>#N/A</v>
      </c>
      <c r="BA103" s="3" t="e">
        <f>+INDEX(Rawdata!$D$1:$F$701,MATCH('Sorted Data'!BA$1&amp;'Sorted Data'!$E103,Rawdata!$D$1:$D$701,FALSE),MATCH('Sorted Data'!$D103,Rawdata!$D$1:$F$1,FALSE))</f>
        <v>#N/A</v>
      </c>
      <c r="BB103" s="3" t="str">
        <f>+INDEX(Rawdata!$D$1:$F$701,MATCH('Sorted Data'!BB$1&amp;'Sorted Data'!$E103,Rawdata!$D$1:$D$701,FALSE),MATCH('Sorted Data'!$D103,Rawdata!$D$1:$F$1,FALSE))</f>
        <v>Yes</v>
      </c>
      <c r="BC103" s="3" t="e">
        <f>+INDEX(Rawdata!$D$1:$F$701,MATCH('Sorted Data'!BC$1&amp;'Sorted Data'!$E103,Rawdata!$D$1:$D$701,FALSE),MATCH('Sorted Data'!$D103,Rawdata!$D$1:$F$1,FALSE))</f>
        <v>#N/A</v>
      </c>
      <c r="BD103" s="3" t="str">
        <f>+INDEX(Rawdata!$D$1:$F$701,MATCH('Sorted Data'!BD$1&amp;'Sorted Data'!$E103,Rawdata!$D$1:$D$701,FALSE),MATCH('Sorted Data'!$D103,Rawdata!$D$1:$F$1,FALSE))</f>
        <v>Yes_x000D_</v>
      </c>
      <c r="BE103" s="3" t="e">
        <f>+INDEX(Rawdata!$D$1:$F$701,MATCH('Sorted Data'!BE$1&amp;'Sorted Data'!$E103,Rawdata!$D$1:$D$701,FALSE),MATCH('Sorted Data'!$D103,Rawdata!$D$1:$F$1,FALSE))</f>
        <v>#N/A</v>
      </c>
      <c r="BF103" s="3" t="e">
        <f>+INDEX(Rawdata!$D$1:$F$701,MATCH('Sorted Data'!BF$1&amp;'Sorted Data'!$E103,Rawdata!$D$1:$D$701,FALSE),MATCH('Sorted Data'!$D103,Rawdata!$D$1:$F$1,FALSE))</f>
        <v>#N/A</v>
      </c>
      <c r="BG103" s="3" t="e">
        <f>+INDEX(Rawdata!$D$1:$F$701,MATCH('Sorted Data'!BG$1&amp;'Sorted Data'!$E103,Rawdata!$D$1:$D$701,FALSE),MATCH('Sorted Data'!$D103,Rawdata!$D$1:$F$1,FALSE))</f>
        <v>#N/A</v>
      </c>
      <c r="BH103" s="3" t="e">
        <f>+INDEX(Rawdata!$D$1:$F$701,MATCH('Sorted Data'!BH$1&amp;'Sorted Data'!$E103,Rawdata!$D$1:$D$701,FALSE),MATCH('Sorted Data'!$D103,Rawdata!$D$1:$F$1,FALSE))</f>
        <v>#N/A</v>
      </c>
      <c r="BI103" s="3" t="e">
        <f>+INDEX(Rawdata!$D$1:$F$701,MATCH('Sorted Data'!BI$1&amp;'Sorted Data'!$E103,Rawdata!$D$1:$D$701,FALSE),MATCH('Sorted Data'!$D103,Rawdata!$D$1:$F$1,FALSE))</f>
        <v>#N/A</v>
      </c>
      <c r="BJ103" s="3" t="e">
        <f>+INDEX(Rawdata!$D$1:$F$701,MATCH('Sorted Data'!BJ$1&amp;'Sorted Data'!$E103,Rawdata!$D$1:$D$701,FALSE),MATCH('Sorted Data'!$D103,Rawdata!$D$1:$F$1,FALSE))</f>
        <v>#N/A</v>
      </c>
    </row>
    <row r="104" spans="2:62" x14ac:dyDescent="0.2">
      <c r="B104" t="str">
        <f>+B102</f>
        <v>Magazine Capacity Restriction?</v>
      </c>
      <c r="C104">
        <f t="shared" si="4"/>
        <v>2</v>
      </c>
      <c r="D104" t="s">
        <v>2</v>
      </c>
      <c r="E104" s="6" t="s">
        <v>643</v>
      </c>
      <c r="F104" s="11" t="str">
        <f t="shared" si="5"/>
        <v>Magazine Capacity Restriction?Handguns</v>
      </c>
      <c r="G104" s="3" t="e">
        <f>+INDEX(Rawdata!$D$1:$F$701,MATCH('Sorted Data'!G$1&amp;'Sorted Data'!$E104,Rawdata!$D$1:$D$701,FALSE),MATCH('Sorted Data'!$D104,Rawdata!$D$1:$F$1,FALSE))</f>
        <v>#N/A</v>
      </c>
      <c r="H104" s="3" t="e">
        <f>+INDEX(Rawdata!$D$1:$F$701,MATCH('Sorted Data'!H$1&amp;'Sorted Data'!$E104,Rawdata!$D$1:$D$701,FALSE),MATCH('Sorted Data'!$D104,Rawdata!$D$1:$F$1,FALSE))</f>
        <v>#N/A</v>
      </c>
      <c r="I104" s="3" t="e">
        <f>+INDEX(Rawdata!$D$1:$F$701,MATCH('Sorted Data'!I$1&amp;'Sorted Data'!$E104,Rawdata!$D$1:$D$701,FALSE),MATCH('Sorted Data'!$D104,Rawdata!$D$1:$F$1,FALSE))</f>
        <v>#N/A</v>
      </c>
      <c r="J104" s="3" t="e">
        <f>+INDEX(Rawdata!$D$1:$F$701,MATCH('Sorted Data'!J$1&amp;'Sorted Data'!$E104,Rawdata!$D$1:$D$701,FALSE),MATCH('Sorted Data'!$D104,Rawdata!$D$1:$F$1,FALSE))</f>
        <v>#N/A</v>
      </c>
      <c r="K104" s="3" t="e">
        <f>+INDEX(Rawdata!$D$1:$F$701,MATCH('Sorted Data'!K$1&amp;'Sorted Data'!$E104,Rawdata!$D$1:$D$701,FALSE),MATCH('Sorted Data'!$D104,Rawdata!$D$1:$F$1,FALSE))</f>
        <v>#N/A</v>
      </c>
      <c r="L104" s="3" t="e">
        <f>+INDEX(Rawdata!$D$1:$F$701,MATCH('Sorted Data'!L$1&amp;'Sorted Data'!$E104,Rawdata!$D$1:$D$701,FALSE),MATCH('Sorted Data'!$D104,Rawdata!$D$1:$F$1,FALSE))</f>
        <v>#N/A</v>
      </c>
      <c r="M104" s="3" t="e">
        <f>+INDEX(Rawdata!$D$1:$F$701,MATCH('Sorted Data'!M$1&amp;'Sorted Data'!$E104,Rawdata!$D$1:$D$701,FALSE),MATCH('Sorted Data'!$D104,Rawdata!$D$1:$F$1,FALSE))</f>
        <v>#N/A</v>
      </c>
      <c r="N104" s="3" t="e">
        <f>+INDEX(Rawdata!$D$1:$F$701,MATCH('Sorted Data'!N$1&amp;'Sorted Data'!$E104,Rawdata!$D$1:$D$701,FALSE),MATCH('Sorted Data'!$D104,Rawdata!$D$1:$F$1,FALSE))</f>
        <v>#N/A</v>
      </c>
      <c r="O104" s="3" t="e">
        <f>+INDEX(Rawdata!$D$1:$F$701,MATCH('Sorted Data'!O$1&amp;'Sorted Data'!$E104,Rawdata!$D$1:$D$701,FALSE),MATCH('Sorted Data'!$D104,Rawdata!$D$1:$F$1,FALSE))</f>
        <v>#N/A</v>
      </c>
      <c r="P104" s="3" t="e">
        <f>+INDEX(Rawdata!$D$1:$F$701,MATCH('Sorted Data'!P$1&amp;'Sorted Data'!$E104,Rawdata!$D$1:$D$701,FALSE),MATCH('Sorted Data'!$D104,Rawdata!$D$1:$F$1,FALSE))</f>
        <v>#N/A</v>
      </c>
      <c r="Q104" s="3" t="e">
        <f>+INDEX(Rawdata!$D$1:$F$701,MATCH('Sorted Data'!Q$1&amp;'Sorted Data'!$E104,Rawdata!$D$1:$D$701,FALSE),MATCH('Sorted Data'!$D104,Rawdata!$D$1:$F$1,FALSE))</f>
        <v>#N/A</v>
      </c>
      <c r="R104" s="3" t="e">
        <f>+INDEX(Rawdata!$D$1:$F$701,MATCH('Sorted Data'!R$1&amp;'Sorted Data'!$E104,Rawdata!$D$1:$D$701,FALSE),MATCH('Sorted Data'!$D104,Rawdata!$D$1:$F$1,FALSE))</f>
        <v>#N/A</v>
      </c>
      <c r="S104" s="3" t="e">
        <f>+INDEX(Rawdata!$D$1:$F$701,MATCH('Sorted Data'!S$1&amp;'Sorted Data'!$E104,Rawdata!$D$1:$D$701,FALSE),MATCH('Sorted Data'!$D104,Rawdata!$D$1:$F$1,FALSE))</f>
        <v>#N/A</v>
      </c>
      <c r="T104" s="3" t="e">
        <f>+INDEX(Rawdata!$D$1:$F$701,MATCH('Sorted Data'!T$1&amp;'Sorted Data'!$E104,Rawdata!$D$1:$D$701,FALSE),MATCH('Sorted Data'!$D104,Rawdata!$D$1:$F$1,FALSE))</f>
        <v>#N/A</v>
      </c>
      <c r="U104" s="3" t="e">
        <f>+INDEX(Rawdata!$D$1:$F$701,MATCH('Sorted Data'!U$1&amp;'Sorted Data'!$E104,Rawdata!$D$1:$D$701,FALSE),MATCH('Sorted Data'!$D104,Rawdata!$D$1:$F$1,FALSE))</f>
        <v>#N/A</v>
      </c>
      <c r="V104" s="3" t="e">
        <f>+INDEX(Rawdata!$D$1:$F$701,MATCH('Sorted Data'!V$1&amp;'Sorted Data'!$E104,Rawdata!$D$1:$D$701,FALSE),MATCH('Sorted Data'!$D104,Rawdata!$D$1:$F$1,FALSE))</f>
        <v>#N/A</v>
      </c>
      <c r="W104" s="3" t="e">
        <f>+INDEX(Rawdata!$D$1:$F$701,MATCH('Sorted Data'!W$1&amp;'Sorted Data'!$E104,Rawdata!$D$1:$D$701,FALSE),MATCH('Sorted Data'!$D104,Rawdata!$D$1:$F$1,FALSE))</f>
        <v>#N/A</v>
      </c>
      <c r="X104" s="3" t="e">
        <f>+INDEX(Rawdata!$D$1:$F$701,MATCH('Sorted Data'!X$1&amp;'Sorted Data'!$E104,Rawdata!$D$1:$D$701,FALSE),MATCH('Sorted Data'!$D104,Rawdata!$D$1:$F$1,FALSE))</f>
        <v>#N/A</v>
      </c>
      <c r="Y104" s="3" t="e">
        <f>+INDEX(Rawdata!$D$1:$F$701,MATCH('Sorted Data'!Y$1&amp;'Sorted Data'!$E104,Rawdata!$D$1:$D$701,FALSE),MATCH('Sorted Data'!$D104,Rawdata!$D$1:$F$1,FALSE))</f>
        <v>#N/A</v>
      </c>
      <c r="Z104" s="3" t="e">
        <f>+INDEX(Rawdata!$D$1:$F$701,MATCH('Sorted Data'!Z$1&amp;'Sorted Data'!$E104,Rawdata!$D$1:$D$701,FALSE),MATCH('Sorted Data'!$D104,Rawdata!$D$1:$F$1,FALSE))</f>
        <v>#N/A</v>
      </c>
      <c r="AA104" s="3" t="e">
        <f>+INDEX(Rawdata!$D$1:$F$701,MATCH('Sorted Data'!AA$1&amp;'Sorted Data'!$E104,Rawdata!$D$1:$D$701,FALSE),MATCH('Sorted Data'!$D104,Rawdata!$D$1:$F$1,FALSE))</f>
        <v>#N/A</v>
      </c>
      <c r="AB104" s="3" t="e">
        <f>+INDEX(Rawdata!$D$1:$F$701,MATCH('Sorted Data'!AB$1&amp;'Sorted Data'!$E104,Rawdata!$D$1:$D$701,FALSE),MATCH('Sorted Data'!$D104,Rawdata!$D$1:$F$1,FALSE))</f>
        <v>#N/A</v>
      </c>
      <c r="AC104" s="3" t="e">
        <f>+INDEX(Rawdata!$D$1:$F$701,MATCH('Sorted Data'!AC$1&amp;'Sorted Data'!$E104,Rawdata!$D$1:$D$701,FALSE),MATCH('Sorted Data'!$D104,Rawdata!$D$1:$F$1,FALSE))</f>
        <v>#N/A</v>
      </c>
      <c r="AD104" s="3" t="e">
        <f>+INDEX(Rawdata!$D$1:$F$701,MATCH('Sorted Data'!AD$1&amp;'Sorted Data'!$E104,Rawdata!$D$1:$D$701,FALSE),MATCH('Sorted Data'!$D104,Rawdata!$D$1:$F$1,FALSE))</f>
        <v>#N/A</v>
      </c>
      <c r="AE104" s="3" t="e">
        <f>+INDEX(Rawdata!$D$1:$F$701,MATCH('Sorted Data'!AE$1&amp;'Sorted Data'!$E104,Rawdata!$D$1:$D$701,FALSE),MATCH('Sorted Data'!$D104,Rawdata!$D$1:$F$1,FALSE))</f>
        <v>#N/A</v>
      </c>
      <c r="AF104" s="3" t="e">
        <f>+INDEX(Rawdata!$D$1:$F$701,MATCH('Sorted Data'!AF$1&amp;'Sorted Data'!$E104,Rawdata!$D$1:$D$701,FALSE),MATCH('Sorted Data'!$D104,Rawdata!$D$1:$F$1,FALSE))</f>
        <v>#N/A</v>
      </c>
      <c r="AG104" s="3" t="e">
        <f>+INDEX(Rawdata!$D$1:$F$701,MATCH('Sorted Data'!AG$1&amp;'Sorted Data'!$E104,Rawdata!$D$1:$D$701,FALSE),MATCH('Sorted Data'!$D104,Rawdata!$D$1:$F$1,FALSE))</f>
        <v>#N/A</v>
      </c>
      <c r="AH104" s="3" t="e">
        <f>+INDEX(Rawdata!$D$1:$F$701,MATCH('Sorted Data'!AH$1&amp;'Sorted Data'!$E104,Rawdata!$D$1:$D$701,FALSE),MATCH('Sorted Data'!$D104,Rawdata!$D$1:$F$1,FALSE))</f>
        <v>#N/A</v>
      </c>
      <c r="AI104" s="3" t="e">
        <f>+INDEX(Rawdata!$D$1:$F$701,MATCH('Sorted Data'!AI$1&amp;'Sorted Data'!$E104,Rawdata!$D$1:$D$701,FALSE),MATCH('Sorted Data'!$D104,Rawdata!$D$1:$F$1,FALSE))</f>
        <v>#N/A</v>
      </c>
      <c r="AJ104" s="3" t="e">
        <f>+INDEX(Rawdata!$D$1:$F$701,MATCH('Sorted Data'!AJ$1&amp;'Sorted Data'!$E104,Rawdata!$D$1:$D$701,FALSE),MATCH('Sorted Data'!$D104,Rawdata!$D$1:$F$1,FALSE))</f>
        <v>#N/A</v>
      </c>
      <c r="AK104" s="3" t="e">
        <f>+INDEX(Rawdata!$D$1:$F$701,MATCH('Sorted Data'!AK$1&amp;'Sorted Data'!$E104,Rawdata!$D$1:$D$701,FALSE),MATCH('Sorted Data'!$D104,Rawdata!$D$1:$F$1,FALSE))</f>
        <v>#N/A</v>
      </c>
      <c r="AL104" s="3" t="e">
        <f>+INDEX(Rawdata!$D$1:$F$701,MATCH('Sorted Data'!AL$1&amp;'Sorted Data'!$E104,Rawdata!$D$1:$D$701,FALSE),MATCH('Sorted Data'!$D104,Rawdata!$D$1:$F$1,FALSE))</f>
        <v>#N/A</v>
      </c>
      <c r="AM104" s="3" t="e">
        <f>+INDEX(Rawdata!$D$1:$F$701,MATCH('Sorted Data'!AM$1&amp;'Sorted Data'!$E104,Rawdata!$D$1:$D$701,FALSE),MATCH('Sorted Data'!$D104,Rawdata!$D$1:$F$1,FALSE))</f>
        <v>#N/A</v>
      </c>
      <c r="AN104" s="3" t="e">
        <f>+INDEX(Rawdata!$D$1:$F$701,MATCH('Sorted Data'!AN$1&amp;'Sorted Data'!$E104,Rawdata!$D$1:$D$701,FALSE),MATCH('Sorted Data'!$D104,Rawdata!$D$1:$F$1,FALSE))</f>
        <v>#N/A</v>
      </c>
      <c r="AO104" s="3" t="e">
        <f>+INDEX(Rawdata!$D$1:$F$701,MATCH('Sorted Data'!AO$1&amp;'Sorted Data'!$E104,Rawdata!$D$1:$D$701,FALSE),MATCH('Sorted Data'!$D104,Rawdata!$D$1:$F$1,FALSE))</f>
        <v>#N/A</v>
      </c>
      <c r="AP104" s="3" t="e">
        <f>+INDEX(Rawdata!$D$1:$F$701,MATCH('Sorted Data'!AP$1&amp;'Sorted Data'!$E104,Rawdata!$D$1:$D$701,FALSE),MATCH('Sorted Data'!$D104,Rawdata!$D$1:$F$1,FALSE))</f>
        <v>#N/A</v>
      </c>
      <c r="AQ104" s="3" t="e">
        <f>+INDEX(Rawdata!$D$1:$F$701,MATCH('Sorted Data'!AQ$1&amp;'Sorted Data'!$E104,Rawdata!$D$1:$D$701,FALSE),MATCH('Sorted Data'!$D104,Rawdata!$D$1:$F$1,FALSE))</f>
        <v>#N/A</v>
      </c>
      <c r="AR104" s="3" t="e">
        <f>+INDEX(Rawdata!$D$1:$F$701,MATCH('Sorted Data'!AR$1&amp;'Sorted Data'!$E104,Rawdata!$D$1:$D$701,FALSE),MATCH('Sorted Data'!$D104,Rawdata!$D$1:$F$1,FALSE))</f>
        <v>#N/A</v>
      </c>
      <c r="AS104" s="3" t="e">
        <f>+INDEX(Rawdata!$D$1:$F$701,MATCH('Sorted Data'!AS$1&amp;'Sorted Data'!$E104,Rawdata!$D$1:$D$701,FALSE),MATCH('Sorted Data'!$D104,Rawdata!$D$1:$F$1,FALSE))</f>
        <v>#N/A</v>
      </c>
      <c r="AT104" s="3" t="e">
        <f>+INDEX(Rawdata!$D$1:$F$701,MATCH('Sorted Data'!AT$1&amp;'Sorted Data'!$E104,Rawdata!$D$1:$D$701,FALSE),MATCH('Sorted Data'!$D104,Rawdata!$D$1:$F$1,FALSE))</f>
        <v>#N/A</v>
      </c>
      <c r="AU104" s="3" t="e">
        <f>+INDEX(Rawdata!$D$1:$F$701,MATCH('Sorted Data'!AU$1&amp;'Sorted Data'!$E104,Rawdata!$D$1:$D$701,FALSE),MATCH('Sorted Data'!$D104,Rawdata!$D$1:$F$1,FALSE))</f>
        <v>#N/A</v>
      </c>
      <c r="AV104" s="3" t="e">
        <f>+INDEX(Rawdata!$D$1:$F$701,MATCH('Sorted Data'!AV$1&amp;'Sorted Data'!$E104,Rawdata!$D$1:$D$701,FALSE),MATCH('Sorted Data'!$D104,Rawdata!$D$1:$F$1,FALSE))</f>
        <v>#N/A</v>
      </c>
      <c r="AW104" s="3" t="e">
        <f>+INDEX(Rawdata!$D$1:$F$701,MATCH('Sorted Data'!AW$1&amp;'Sorted Data'!$E104,Rawdata!$D$1:$D$701,FALSE),MATCH('Sorted Data'!$D104,Rawdata!$D$1:$F$1,FALSE))</f>
        <v>#N/A</v>
      </c>
      <c r="AX104" s="3" t="e">
        <f>+INDEX(Rawdata!$D$1:$F$701,MATCH('Sorted Data'!AX$1&amp;'Sorted Data'!$E104,Rawdata!$D$1:$D$701,FALSE),MATCH('Sorted Data'!$D104,Rawdata!$D$1:$F$1,FALSE))</f>
        <v>#N/A</v>
      </c>
      <c r="AY104" s="3" t="e">
        <f>+INDEX(Rawdata!$D$1:$F$701,MATCH('Sorted Data'!AY$1&amp;'Sorted Data'!$E104,Rawdata!$D$1:$D$701,FALSE),MATCH('Sorted Data'!$D104,Rawdata!$D$1:$F$1,FALSE))</f>
        <v>#N/A</v>
      </c>
      <c r="AZ104" s="3" t="e">
        <f>+INDEX(Rawdata!$D$1:$F$701,MATCH('Sorted Data'!AZ$1&amp;'Sorted Data'!$E104,Rawdata!$D$1:$D$701,FALSE),MATCH('Sorted Data'!$D104,Rawdata!$D$1:$F$1,FALSE))</f>
        <v>#N/A</v>
      </c>
      <c r="BA104" s="3" t="e">
        <f>+INDEX(Rawdata!$D$1:$F$701,MATCH('Sorted Data'!BA$1&amp;'Sorted Data'!$E104,Rawdata!$D$1:$D$701,FALSE),MATCH('Sorted Data'!$D104,Rawdata!$D$1:$F$1,FALSE))</f>
        <v>#N/A</v>
      </c>
      <c r="BB104" s="3" t="str">
        <f>+INDEX(Rawdata!$D$1:$F$701,MATCH('Sorted Data'!BB$1&amp;'Sorted Data'!$E104,Rawdata!$D$1:$D$701,FALSE),MATCH('Sorted Data'!$D104,Rawdata!$D$1:$F$1,FALSE))</f>
        <v>No</v>
      </c>
      <c r="BC104" s="3" t="e">
        <f>+INDEX(Rawdata!$D$1:$F$701,MATCH('Sorted Data'!BC$1&amp;'Sorted Data'!$E104,Rawdata!$D$1:$D$701,FALSE),MATCH('Sorted Data'!$D104,Rawdata!$D$1:$F$1,FALSE))</f>
        <v>#N/A</v>
      </c>
      <c r="BD104" s="3" t="str">
        <f>+INDEX(Rawdata!$D$1:$F$701,MATCH('Sorted Data'!BD$1&amp;'Sorted Data'!$E104,Rawdata!$D$1:$D$701,FALSE),MATCH('Sorted Data'!$D104,Rawdata!$D$1:$F$1,FALSE))</f>
        <v>No</v>
      </c>
      <c r="BE104" s="3" t="e">
        <f>+INDEX(Rawdata!$D$1:$F$701,MATCH('Sorted Data'!BE$1&amp;'Sorted Data'!$E104,Rawdata!$D$1:$D$701,FALSE),MATCH('Sorted Data'!$D104,Rawdata!$D$1:$F$1,FALSE))</f>
        <v>#N/A</v>
      </c>
      <c r="BF104" s="3" t="e">
        <f>+INDEX(Rawdata!$D$1:$F$701,MATCH('Sorted Data'!BF$1&amp;'Sorted Data'!$E104,Rawdata!$D$1:$D$701,FALSE),MATCH('Sorted Data'!$D104,Rawdata!$D$1:$F$1,FALSE))</f>
        <v>#N/A</v>
      </c>
      <c r="BG104" s="3" t="e">
        <f>+INDEX(Rawdata!$D$1:$F$701,MATCH('Sorted Data'!BG$1&amp;'Sorted Data'!$E104,Rawdata!$D$1:$D$701,FALSE),MATCH('Sorted Data'!$D104,Rawdata!$D$1:$F$1,FALSE))</f>
        <v>#N/A</v>
      </c>
      <c r="BH104" s="3" t="e">
        <f>+INDEX(Rawdata!$D$1:$F$701,MATCH('Sorted Data'!BH$1&amp;'Sorted Data'!$E104,Rawdata!$D$1:$D$701,FALSE),MATCH('Sorted Data'!$D104,Rawdata!$D$1:$F$1,FALSE))</f>
        <v>#N/A</v>
      </c>
      <c r="BI104" s="3" t="e">
        <f>+INDEX(Rawdata!$D$1:$F$701,MATCH('Sorted Data'!BI$1&amp;'Sorted Data'!$E104,Rawdata!$D$1:$D$701,FALSE),MATCH('Sorted Data'!$D104,Rawdata!$D$1:$F$1,FALSE))</f>
        <v>#N/A</v>
      </c>
      <c r="BJ104" s="3" t="e">
        <f>+INDEX(Rawdata!$D$1:$F$701,MATCH('Sorted Data'!BJ$1&amp;'Sorted Data'!$E104,Rawdata!$D$1:$D$701,FALSE),MATCH('Sorted Data'!$D104,Rawdata!$D$1:$F$1,FALSE))</f>
        <v>#N/A</v>
      </c>
    </row>
    <row r="105" spans="2:62" x14ac:dyDescent="0.2">
      <c r="B105" t="s">
        <v>671</v>
      </c>
      <c r="C105">
        <f t="shared" si="4"/>
        <v>2</v>
      </c>
      <c r="D105" t="s">
        <v>2</v>
      </c>
      <c r="E105" s="6" t="s">
        <v>671</v>
      </c>
      <c r="F105" s="11" t="str">
        <f t="shared" si="5"/>
        <v>Concealed carry allowed?Handguns</v>
      </c>
      <c r="G105" s="3" t="e">
        <f>+INDEX(Rawdata!$D$1:$F$701,MATCH('Sorted Data'!G$1&amp;'Sorted Data'!$E105,Rawdata!$D$1:$D$701,FALSE),MATCH('Sorted Data'!$D105,Rawdata!$D$1:$F$1,FALSE))</f>
        <v>#N/A</v>
      </c>
      <c r="H105" s="3" t="e">
        <f>+INDEX(Rawdata!$D$1:$F$701,MATCH('Sorted Data'!H$1&amp;'Sorted Data'!$E105,Rawdata!$D$1:$D$701,FALSE),MATCH('Sorted Data'!$D105,Rawdata!$D$1:$F$1,FALSE))</f>
        <v>#N/A</v>
      </c>
      <c r="I105" s="3" t="e">
        <f>+INDEX(Rawdata!$D$1:$F$701,MATCH('Sorted Data'!I$1&amp;'Sorted Data'!$E105,Rawdata!$D$1:$D$701,FALSE),MATCH('Sorted Data'!$D105,Rawdata!$D$1:$F$1,FALSE))</f>
        <v>#N/A</v>
      </c>
      <c r="J105" s="3" t="e">
        <f>+INDEX(Rawdata!$D$1:$F$701,MATCH('Sorted Data'!J$1&amp;'Sorted Data'!$E105,Rawdata!$D$1:$D$701,FALSE),MATCH('Sorted Data'!$D105,Rawdata!$D$1:$F$1,FALSE))</f>
        <v>#N/A</v>
      </c>
      <c r="K105" s="3" t="e">
        <f>+INDEX(Rawdata!$D$1:$F$701,MATCH('Sorted Data'!K$1&amp;'Sorted Data'!$E105,Rawdata!$D$1:$D$701,FALSE),MATCH('Sorted Data'!$D105,Rawdata!$D$1:$F$1,FALSE))</f>
        <v>#N/A</v>
      </c>
      <c r="L105" s="3" t="e">
        <f>+INDEX(Rawdata!$D$1:$F$701,MATCH('Sorted Data'!L$1&amp;'Sorted Data'!$E105,Rawdata!$D$1:$D$701,FALSE),MATCH('Sorted Data'!$D105,Rawdata!$D$1:$F$1,FALSE))</f>
        <v>#N/A</v>
      </c>
      <c r="M105" s="3" t="e">
        <f>+INDEX(Rawdata!$D$1:$F$701,MATCH('Sorted Data'!M$1&amp;'Sorted Data'!$E105,Rawdata!$D$1:$D$701,FALSE),MATCH('Sorted Data'!$D105,Rawdata!$D$1:$F$1,FALSE))</f>
        <v>#N/A</v>
      </c>
      <c r="N105" s="3" t="e">
        <f>+INDEX(Rawdata!$D$1:$F$701,MATCH('Sorted Data'!N$1&amp;'Sorted Data'!$E105,Rawdata!$D$1:$D$701,FALSE),MATCH('Sorted Data'!$D105,Rawdata!$D$1:$F$1,FALSE))</f>
        <v>#N/A</v>
      </c>
      <c r="O105" s="3" t="e">
        <f>+INDEX(Rawdata!$D$1:$F$701,MATCH('Sorted Data'!O$1&amp;'Sorted Data'!$E105,Rawdata!$D$1:$D$701,FALSE),MATCH('Sorted Data'!$D105,Rawdata!$D$1:$F$1,FALSE))</f>
        <v>#N/A</v>
      </c>
      <c r="P105" s="3" t="e">
        <f>+INDEX(Rawdata!$D$1:$F$701,MATCH('Sorted Data'!P$1&amp;'Sorted Data'!$E105,Rawdata!$D$1:$D$701,FALSE),MATCH('Sorted Data'!$D105,Rawdata!$D$1:$F$1,FALSE))</f>
        <v>#N/A</v>
      </c>
      <c r="Q105" s="3" t="e">
        <f>+INDEX(Rawdata!$D$1:$F$701,MATCH('Sorted Data'!Q$1&amp;'Sorted Data'!$E105,Rawdata!$D$1:$D$701,FALSE),MATCH('Sorted Data'!$D105,Rawdata!$D$1:$F$1,FALSE))</f>
        <v>#N/A</v>
      </c>
      <c r="R105" s="3" t="e">
        <f>+INDEX(Rawdata!$D$1:$F$701,MATCH('Sorted Data'!R$1&amp;'Sorted Data'!$E105,Rawdata!$D$1:$D$701,FALSE),MATCH('Sorted Data'!$D105,Rawdata!$D$1:$F$1,FALSE))</f>
        <v>#N/A</v>
      </c>
      <c r="S105" s="3" t="e">
        <f>+INDEX(Rawdata!$D$1:$F$701,MATCH('Sorted Data'!S$1&amp;'Sorted Data'!$E105,Rawdata!$D$1:$D$701,FALSE),MATCH('Sorted Data'!$D105,Rawdata!$D$1:$F$1,FALSE))</f>
        <v>#N/A</v>
      </c>
      <c r="T105" s="3" t="e">
        <f>+INDEX(Rawdata!$D$1:$F$701,MATCH('Sorted Data'!T$1&amp;'Sorted Data'!$E105,Rawdata!$D$1:$D$701,FALSE),MATCH('Sorted Data'!$D105,Rawdata!$D$1:$F$1,FALSE))</f>
        <v>#N/A</v>
      </c>
      <c r="U105" s="3" t="e">
        <f>+INDEX(Rawdata!$D$1:$F$701,MATCH('Sorted Data'!U$1&amp;'Sorted Data'!$E105,Rawdata!$D$1:$D$701,FALSE),MATCH('Sorted Data'!$D105,Rawdata!$D$1:$F$1,FALSE))</f>
        <v>#N/A</v>
      </c>
      <c r="V105" s="3" t="e">
        <f>+INDEX(Rawdata!$D$1:$F$701,MATCH('Sorted Data'!V$1&amp;'Sorted Data'!$E105,Rawdata!$D$1:$D$701,FALSE),MATCH('Sorted Data'!$D105,Rawdata!$D$1:$F$1,FALSE))</f>
        <v>#N/A</v>
      </c>
      <c r="W105" s="3" t="e">
        <f>+INDEX(Rawdata!$D$1:$F$701,MATCH('Sorted Data'!W$1&amp;'Sorted Data'!$E105,Rawdata!$D$1:$D$701,FALSE),MATCH('Sorted Data'!$D105,Rawdata!$D$1:$F$1,FALSE))</f>
        <v>#N/A</v>
      </c>
      <c r="X105" s="3" t="e">
        <f>+INDEX(Rawdata!$D$1:$F$701,MATCH('Sorted Data'!X$1&amp;'Sorted Data'!$E105,Rawdata!$D$1:$D$701,FALSE),MATCH('Sorted Data'!$D105,Rawdata!$D$1:$F$1,FALSE))</f>
        <v>#N/A</v>
      </c>
      <c r="Y105" s="3" t="e">
        <f>+INDEX(Rawdata!$D$1:$F$701,MATCH('Sorted Data'!Y$1&amp;'Sorted Data'!$E105,Rawdata!$D$1:$D$701,FALSE),MATCH('Sorted Data'!$D105,Rawdata!$D$1:$F$1,FALSE))</f>
        <v>#N/A</v>
      </c>
      <c r="Z105" s="3" t="e">
        <f>+INDEX(Rawdata!$D$1:$F$701,MATCH('Sorted Data'!Z$1&amp;'Sorted Data'!$E105,Rawdata!$D$1:$D$701,FALSE),MATCH('Sorted Data'!$D105,Rawdata!$D$1:$F$1,FALSE))</f>
        <v>#N/A</v>
      </c>
      <c r="AA105" s="3" t="e">
        <f>+INDEX(Rawdata!$D$1:$F$701,MATCH('Sorted Data'!AA$1&amp;'Sorted Data'!$E105,Rawdata!$D$1:$D$701,FALSE),MATCH('Sorted Data'!$D105,Rawdata!$D$1:$F$1,FALSE))</f>
        <v>#N/A</v>
      </c>
      <c r="AB105" s="3" t="e">
        <f>+INDEX(Rawdata!$D$1:$F$701,MATCH('Sorted Data'!AB$1&amp;'Sorted Data'!$E105,Rawdata!$D$1:$D$701,FALSE),MATCH('Sorted Data'!$D105,Rawdata!$D$1:$F$1,FALSE))</f>
        <v>#N/A</v>
      </c>
      <c r="AC105" s="3" t="e">
        <f>+INDEX(Rawdata!$D$1:$F$701,MATCH('Sorted Data'!AC$1&amp;'Sorted Data'!$E105,Rawdata!$D$1:$D$701,FALSE),MATCH('Sorted Data'!$D105,Rawdata!$D$1:$F$1,FALSE))</f>
        <v>#N/A</v>
      </c>
      <c r="AD105" s="3" t="e">
        <f>+INDEX(Rawdata!$D$1:$F$701,MATCH('Sorted Data'!AD$1&amp;'Sorted Data'!$E105,Rawdata!$D$1:$D$701,FALSE),MATCH('Sorted Data'!$D105,Rawdata!$D$1:$F$1,FALSE))</f>
        <v>#N/A</v>
      </c>
      <c r="AE105" s="3" t="e">
        <f>+INDEX(Rawdata!$D$1:$F$701,MATCH('Sorted Data'!AE$1&amp;'Sorted Data'!$E105,Rawdata!$D$1:$D$701,FALSE),MATCH('Sorted Data'!$D105,Rawdata!$D$1:$F$1,FALSE))</f>
        <v>#N/A</v>
      </c>
      <c r="AF105" s="3" t="e">
        <f>+INDEX(Rawdata!$D$1:$F$701,MATCH('Sorted Data'!AF$1&amp;'Sorted Data'!$E105,Rawdata!$D$1:$D$701,FALSE),MATCH('Sorted Data'!$D105,Rawdata!$D$1:$F$1,FALSE))</f>
        <v>#N/A</v>
      </c>
      <c r="AG105" s="3" t="e">
        <f>+INDEX(Rawdata!$D$1:$F$701,MATCH('Sorted Data'!AG$1&amp;'Sorted Data'!$E105,Rawdata!$D$1:$D$701,FALSE),MATCH('Sorted Data'!$D105,Rawdata!$D$1:$F$1,FALSE))</f>
        <v>#N/A</v>
      </c>
      <c r="AH105" s="3" t="e">
        <f>+INDEX(Rawdata!$D$1:$F$701,MATCH('Sorted Data'!AH$1&amp;'Sorted Data'!$E105,Rawdata!$D$1:$D$701,FALSE),MATCH('Sorted Data'!$D105,Rawdata!$D$1:$F$1,FALSE))</f>
        <v>#N/A</v>
      </c>
      <c r="AI105" s="3" t="e">
        <f>+INDEX(Rawdata!$D$1:$F$701,MATCH('Sorted Data'!AI$1&amp;'Sorted Data'!$E105,Rawdata!$D$1:$D$701,FALSE),MATCH('Sorted Data'!$D105,Rawdata!$D$1:$F$1,FALSE))</f>
        <v>#N/A</v>
      </c>
      <c r="AJ105" s="3" t="e">
        <f>+INDEX(Rawdata!$D$1:$F$701,MATCH('Sorted Data'!AJ$1&amp;'Sorted Data'!$E105,Rawdata!$D$1:$D$701,FALSE),MATCH('Sorted Data'!$D105,Rawdata!$D$1:$F$1,FALSE))</f>
        <v>#N/A</v>
      </c>
      <c r="AK105" s="3" t="e">
        <f>+INDEX(Rawdata!$D$1:$F$701,MATCH('Sorted Data'!AK$1&amp;'Sorted Data'!$E105,Rawdata!$D$1:$D$701,FALSE),MATCH('Sorted Data'!$D105,Rawdata!$D$1:$F$1,FALSE))</f>
        <v>#N/A</v>
      </c>
      <c r="AL105" s="3" t="e">
        <f>+INDEX(Rawdata!$D$1:$F$701,MATCH('Sorted Data'!AL$1&amp;'Sorted Data'!$E105,Rawdata!$D$1:$D$701,FALSE),MATCH('Sorted Data'!$D105,Rawdata!$D$1:$F$1,FALSE))</f>
        <v>#N/A</v>
      </c>
      <c r="AM105" s="3" t="e">
        <f>+INDEX(Rawdata!$D$1:$F$701,MATCH('Sorted Data'!AM$1&amp;'Sorted Data'!$E105,Rawdata!$D$1:$D$701,FALSE),MATCH('Sorted Data'!$D105,Rawdata!$D$1:$F$1,FALSE))</f>
        <v>#N/A</v>
      </c>
      <c r="AN105" s="3" t="e">
        <f>+INDEX(Rawdata!$D$1:$F$701,MATCH('Sorted Data'!AN$1&amp;'Sorted Data'!$E105,Rawdata!$D$1:$D$701,FALSE),MATCH('Sorted Data'!$D105,Rawdata!$D$1:$F$1,FALSE))</f>
        <v>#N/A</v>
      </c>
      <c r="AO105" s="3" t="e">
        <f>+INDEX(Rawdata!$D$1:$F$701,MATCH('Sorted Data'!AO$1&amp;'Sorted Data'!$E105,Rawdata!$D$1:$D$701,FALSE),MATCH('Sorted Data'!$D105,Rawdata!$D$1:$F$1,FALSE))</f>
        <v>#N/A</v>
      </c>
      <c r="AP105" s="3" t="e">
        <f>+INDEX(Rawdata!$D$1:$F$701,MATCH('Sorted Data'!AP$1&amp;'Sorted Data'!$E105,Rawdata!$D$1:$D$701,FALSE),MATCH('Sorted Data'!$D105,Rawdata!$D$1:$F$1,FALSE))</f>
        <v>#N/A</v>
      </c>
      <c r="AQ105" s="3" t="e">
        <f>+INDEX(Rawdata!$D$1:$F$701,MATCH('Sorted Data'!AQ$1&amp;'Sorted Data'!$E105,Rawdata!$D$1:$D$701,FALSE),MATCH('Sorted Data'!$D105,Rawdata!$D$1:$F$1,FALSE))</f>
        <v>#N/A</v>
      </c>
      <c r="AR105" s="3" t="e">
        <f>+INDEX(Rawdata!$D$1:$F$701,MATCH('Sorted Data'!AR$1&amp;'Sorted Data'!$E105,Rawdata!$D$1:$D$701,FALSE),MATCH('Sorted Data'!$D105,Rawdata!$D$1:$F$1,FALSE))</f>
        <v>#N/A</v>
      </c>
      <c r="AS105" s="3" t="e">
        <f>+INDEX(Rawdata!$D$1:$F$701,MATCH('Sorted Data'!AS$1&amp;'Sorted Data'!$E105,Rawdata!$D$1:$D$701,FALSE),MATCH('Sorted Data'!$D105,Rawdata!$D$1:$F$1,FALSE))</f>
        <v>#N/A</v>
      </c>
      <c r="AT105" s="3" t="e">
        <f>+INDEX(Rawdata!$D$1:$F$701,MATCH('Sorted Data'!AT$1&amp;'Sorted Data'!$E105,Rawdata!$D$1:$D$701,FALSE),MATCH('Sorted Data'!$D105,Rawdata!$D$1:$F$1,FALSE))</f>
        <v>#N/A</v>
      </c>
      <c r="AU105" s="3" t="e">
        <f>+INDEX(Rawdata!$D$1:$F$701,MATCH('Sorted Data'!AU$1&amp;'Sorted Data'!$E105,Rawdata!$D$1:$D$701,FALSE),MATCH('Sorted Data'!$D105,Rawdata!$D$1:$F$1,FALSE))</f>
        <v>#N/A</v>
      </c>
      <c r="AV105" s="3" t="e">
        <f>+INDEX(Rawdata!$D$1:$F$701,MATCH('Sorted Data'!AV$1&amp;'Sorted Data'!$E105,Rawdata!$D$1:$D$701,FALSE),MATCH('Sorted Data'!$D105,Rawdata!$D$1:$F$1,FALSE))</f>
        <v>#N/A</v>
      </c>
      <c r="AW105" s="3" t="e">
        <f>+INDEX(Rawdata!$D$1:$F$701,MATCH('Sorted Data'!AW$1&amp;'Sorted Data'!$E105,Rawdata!$D$1:$D$701,FALSE),MATCH('Sorted Data'!$D105,Rawdata!$D$1:$F$1,FALSE))</f>
        <v>#N/A</v>
      </c>
      <c r="AX105" s="3" t="e">
        <f>+INDEX(Rawdata!$D$1:$F$701,MATCH('Sorted Data'!AX$1&amp;'Sorted Data'!$E105,Rawdata!$D$1:$D$701,FALSE),MATCH('Sorted Data'!$D105,Rawdata!$D$1:$F$1,FALSE))</f>
        <v>#N/A</v>
      </c>
      <c r="AY105" s="3" t="e">
        <f>+INDEX(Rawdata!$D$1:$F$701,MATCH('Sorted Data'!AY$1&amp;'Sorted Data'!$E105,Rawdata!$D$1:$D$701,FALSE),MATCH('Sorted Data'!$D105,Rawdata!$D$1:$F$1,FALSE))</f>
        <v>#N/A</v>
      </c>
      <c r="AZ105" s="3" t="e">
        <f>+INDEX(Rawdata!$D$1:$F$701,MATCH('Sorted Data'!AZ$1&amp;'Sorted Data'!$E105,Rawdata!$D$1:$D$701,FALSE),MATCH('Sorted Data'!$D105,Rawdata!$D$1:$F$1,FALSE))</f>
        <v>#N/A</v>
      </c>
      <c r="BA105" s="3" t="e">
        <f>+INDEX(Rawdata!$D$1:$F$701,MATCH('Sorted Data'!BA$1&amp;'Sorted Data'!$E105,Rawdata!$D$1:$D$701,FALSE),MATCH('Sorted Data'!$D105,Rawdata!$D$1:$F$1,FALSE))</f>
        <v>#N/A</v>
      </c>
      <c r="BB105" s="3" t="e">
        <f>+INDEX(Rawdata!$D$1:$F$701,MATCH('Sorted Data'!BB$1&amp;'Sorted Data'!$E105,Rawdata!$D$1:$D$701,FALSE),MATCH('Sorted Data'!$D105,Rawdata!$D$1:$F$1,FALSE))</f>
        <v>#N/A</v>
      </c>
      <c r="BC105" s="3" t="e">
        <f>+INDEX(Rawdata!$D$1:$F$701,MATCH('Sorted Data'!BC$1&amp;'Sorted Data'!$E105,Rawdata!$D$1:$D$701,FALSE),MATCH('Sorted Data'!$D105,Rawdata!$D$1:$F$1,FALSE))</f>
        <v>#N/A</v>
      </c>
      <c r="BD105" s="3" t="e">
        <f>+INDEX(Rawdata!$D$1:$F$701,MATCH('Sorted Data'!BD$1&amp;'Sorted Data'!$E105,Rawdata!$D$1:$D$701,FALSE),MATCH('Sorted Data'!$D105,Rawdata!$D$1:$F$1,FALSE))</f>
        <v>#N/A</v>
      </c>
      <c r="BE105" s="3" t="e">
        <f>+INDEX(Rawdata!$D$1:$F$701,MATCH('Sorted Data'!BE$1&amp;'Sorted Data'!$E105,Rawdata!$D$1:$D$701,FALSE),MATCH('Sorted Data'!$D105,Rawdata!$D$1:$F$1,FALSE))</f>
        <v>#N/A</v>
      </c>
      <c r="BF105" s="3" t="str">
        <f>+INDEX(Rawdata!$D$1:$F$701,MATCH('Sorted Data'!BF$1&amp;'Sorted Data'!$E105,Rawdata!$D$1:$D$701,FALSE),MATCH('Sorted Data'!$D105,Rawdata!$D$1:$F$1,FALSE))</f>
        <v>No</v>
      </c>
      <c r="BG105" s="3" t="e">
        <f>+INDEX(Rawdata!$D$1:$F$701,MATCH('Sorted Data'!BG$1&amp;'Sorted Data'!$E105,Rawdata!$D$1:$D$701,FALSE),MATCH('Sorted Data'!$D105,Rawdata!$D$1:$F$1,FALSE))</f>
        <v>#N/A</v>
      </c>
      <c r="BH105" s="3" t="str">
        <f>+INDEX(Rawdata!$D$1:$F$701,MATCH('Sorted Data'!BH$1&amp;'Sorted Data'!$E105,Rawdata!$D$1:$D$701,FALSE),MATCH('Sorted Data'!$D105,Rawdata!$D$1:$F$1,FALSE))</f>
        <v>No</v>
      </c>
      <c r="BI105" s="3" t="e">
        <f>+INDEX(Rawdata!$D$1:$F$701,MATCH('Sorted Data'!BI$1&amp;'Sorted Data'!$E105,Rawdata!$D$1:$D$701,FALSE),MATCH('Sorted Data'!$D105,Rawdata!$D$1:$F$1,FALSE))</f>
        <v>#N/A</v>
      </c>
      <c r="BJ105" s="3" t="e">
        <f>+INDEX(Rawdata!$D$1:$F$701,MATCH('Sorted Data'!BJ$1&amp;'Sorted Data'!$E105,Rawdata!$D$1:$D$701,FALSE),MATCH('Sorted Data'!$D105,Rawdata!$D$1:$F$1,FALSE))</f>
        <v>#N/A</v>
      </c>
    </row>
    <row r="106" spans="2:62" x14ac:dyDescent="0.2">
      <c r="B106" t="str">
        <f>+B85</f>
        <v>Owner license required?</v>
      </c>
      <c r="C106">
        <f t="shared" si="4"/>
        <v>1</v>
      </c>
      <c r="D106" t="s">
        <v>2</v>
      </c>
      <c r="E106" s="6" t="s">
        <v>676</v>
      </c>
      <c r="F106" s="11" t="str">
        <f t="shared" si="5"/>
        <v>Owner license required?Handguns</v>
      </c>
      <c r="G106" s="3" t="e">
        <f>+INDEX(Rawdata!$D$1:$F$701,MATCH('Sorted Data'!G$1&amp;'Sorted Data'!$E106,Rawdata!$D$1:$D$701,FALSE),MATCH('Sorted Data'!$D106,Rawdata!$D$1:$F$1,FALSE))</f>
        <v>#N/A</v>
      </c>
      <c r="H106" s="3" t="e">
        <f>+INDEX(Rawdata!$D$1:$F$701,MATCH('Sorted Data'!H$1&amp;'Sorted Data'!$E106,Rawdata!$D$1:$D$701,FALSE),MATCH('Sorted Data'!$D106,Rawdata!$D$1:$F$1,FALSE))</f>
        <v>#N/A</v>
      </c>
      <c r="I106" s="3" t="e">
        <f>+INDEX(Rawdata!$D$1:$F$701,MATCH('Sorted Data'!I$1&amp;'Sorted Data'!$E106,Rawdata!$D$1:$D$701,FALSE),MATCH('Sorted Data'!$D106,Rawdata!$D$1:$F$1,FALSE))</f>
        <v>#N/A</v>
      </c>
      <c r="J106" s="3" t="e">
        <f>+INDEX(Rawdata!$D$1:$F$701,MATCH('Sorted Data'!J$1&amp;'Sorted Data'!$E106,Rawdata!$D$1:$D$701,FALSE),MATCH('Sorted Data'!$D106,Rawdata!$D$1:$F$1,FALSE))</f>
        <v>#N/A</v>
      </c>
      <c r="K106" s="3" t="e">
        <f>+INDEX(Rawdata!$D$1:$F$701,MATCH('Sorted Data'!K$1&amp;'Sorted Data'!$E106,Rawdata!$D$1:$D$701,FALSE),MATCH('Sorted Data'!$D106,Rawdata!$D$1:$F$1,FALSE))</f>
        <v>#N/A</v>
      </c>
      <c r="L106" s="3" t="e">
        <f>+INDEX(Rawdata!$D$1:$F$701,MATCH('Sorted Data'!L$1&amp;'Sorted Data'!$E106,Rawdata!$D$1:$D$701,FALSE),MATCH('Sorted Data'!$D106,Rawdata!$D$1:$F$1,FALSE))</f>
        <v>#N/A</v>
      </c>
      <c r="M106" s="3" t="e">
        <f>+INDEX(Rawdata!$D$1:$F$701,MATCH('Sorted Data'!M$1&amp;'Sorted Data'!$E106,Rawdata!$D$1:$D$701,FALSE),MATCH('Sorted Data'!$D106,Rawdata!$D$1:$F$1,FALSE))</f>
        <v>#N/A</v>
      </c>
      <c r="N106" s="3" t="e">
        <f>+INDEX(Rawdata!$D$1:$F$701,MATCH('Sorted Data'!N$1&amp;'Sorted Data'!$E106,Rawdata!$D$1:$D$701,FALSE),MATCH('Sorted Data'!$D106,Rawdata!$D$1:$F$1,FALSE))</f>
        <v>#N/A</v>
      </c>
      <c r="O106" s="3" t="e">
        <f>+INDEX(Rawdata!$D$1:$F$701,MATCH('Sorted Data'!O$1&amp;'Sorted Data'!$E106,Rawdata!$D$1:$D$701,FALSE),MATCH('Sorted Data'!$D106,Rawdata!$D$1:$F$1,FALSE))</f>
        <v>#N/A</v>
      </c>
      <c r="P106" s="3" t="e">
        <f>+INDEX(Rawdata!$D$1:$F$701,MATCH('Sorted Data'!P$1&amp;'Sorted Data'!$E106,Rawdata!$D$1:$D$701,FALSE),MATCH('Sorted Data'!$D106,Rawdata!$D$1:$F$1,FALSE))</f>
        <v>#N/A</v>
      </c>
      <c r="Q106" s="3" t="e">
        <f>+INDEX(Rawdata!$D$1:$F$701,MATCH('Sorted Data'!Q$1&amp;'Sorted Data'!$E106,Rawdata!$D$1:$D$701,FALSE),MATCH('Sorted Data'!$D106,Rawdata!$D$1:$F$1,FALSE))</f>
        <v>#N/A</v>
      </c>
      <c r="R106" s="3" t="e">
        <f>+INDEX(Rawdata!$D$1:$F$701,MATCH('Sorted Data'!R$1&amp;'Sorted Data'!$E106,Rawdata!$D$1:$D$701,FALSE),MATCH('Sorted Data'!$D106,Rawdata!$D$1:$F$1,FALSE))</f>
        <v>#N/A</v>
      </c>
      <c r="S106" s="3" t="e">
        <f>+INDEX(Rawdata!$D$1:$F$701,MATCH('Sorted Data'!S$1&amp;'Sorted Data'!$E106,Rawdata!$D$1:$D$701,FALSE),MATCH('Sorted Data'!$D106,Rawdata!$D$1:$F$1,FALSE))</f>
        <v>#N/A</v>
      </c>
      <c r="T106" s="3" t="e">
        <f>+INDEX(Rawdata!$D$1:$F$701,MATCH('Sorted Data'!T$1&amp;'Sorted Data'!$E106,Rawdata!$D$1:$D$701,FALSE),MATCH('Sorted Data'!$D106,Rawdata!$D$1:$F$1,FALSE))</f>
        <v>#N/A</v>
      </c>
      <c r="U106" s="3" t="e">
        <f>+INDEX(Rawdata!$D$1:$F$701,MATCH('Sorted Data'!U$1&amp;'Sorted Data'!$E106,Rawdata!$D$1:$D$701,FALSE),MATCH('Sorted Data'!$D106,Rawdata!$D$1:$F$1,FALSE))</f>
        <v>#N/A</v>
      </c>
      <c r="V106" s="3" t="e">
        <f>+INDEX(Rawdata!$D$1:$F$701,MATCH('Sorted Data'!V$1&amp;'Sorted Data'!$E106,Rawdata!$D$1:$D$701,FALSE),MATCH('Sorted Data'!$D106,Rawdata!$D$1:$F$1,FALSE))</f>
        <v>#N/A</v>
      </c>
      <c r="W106" s="3" t="e">
        <f>+INDEX(Rawdata!$D$1:$F$701,MATCH('Sorted Data'!W$1&amp;'Sorted Data'!$E106,Rawdata!$D$1:$D$701,FALSE),MATCH('Sorted Data'!$D106,Rawdata!$D$1:$F$1,FALSE))</f>
        <v>#N/A</v>
      </c>
      <c r="X106" s="3" t="e">
        <f>+INDEX(Rawdata!$D$1:$F$701,MATCH('Sorted Data'!X$1&amp;'Sorted Data'!$E106,Rawdata!$D$1:$D$701,FALSE),MATCH('Sorted Data'!$D106,Rawdata!$D$1:$F$1,FALSE))</f>
        <v>#N/A</v>
      </c>
      <c r="Y106" s="3" t="e">
        <f>+INDEX(Rawdata!$D$1:$F$701,MATCH('Sorted Data'!Y$1&amp;'Sorted Data'!$E106,Rawdata!$D$1:$D$701,FALSE),MATCH('Sorted Data'!$D106,Rawdata!$D$1:$F$1,FALSE))</f>
        <v>#N/A</v>
      </c>
      <c r="Z106" s="3" t="e">
        <f>+INDEX(Rawdata!$D$1:$F$701,MATCH('Sorted Data'!Z$1&amp;'Sorted Data'!$E106,Rawdata!$D$1:$D$701,FALSE),MATCH('Sorted Data'!$D106,Rawdata!$D$1:$F$1,FALSE))</f>
        <v>#N/A</v>
      </c>
      <c r="AA106" s="3" t="e">
        <f>+INDEX(Rawdata!$D$1:$F$701,MATCH('Sorted Data'!AA$1&amp;'Sorted Data'!$E106,Rawdata!$D$1:$D$701,FALSE),MATCH('Sorted Data'!$D106,Rawdata!$D$1:$F$1,FALSE))</f>
        <v>#N/A</v>
      </c>
      <c r="AB106" s="3" t="e">
        <f>+INDEX(Rawdata!$D$1:$F$701,MATCH('Sorted Data'!AB$1&amp;'Sorted Data'!$E106,Rawdata!$D$1:$D$701,FALSE),MATCH('Sorted Data'!$D106,Rawdata!$D$1:$F$1,FALSE))</f>
        <v>#N/A</v>
      </c>
      <c r="AC106" s="3" t="e">
        <f>+INDEX(Rawdata!$D$1:$F$701,MATCH('Sorted Data'!AC$1&amp;'Sorted Data'!$E106,Rawdata!$D$1:$D$701,FALSE),MATCH('Sorted Data'!$D106,Rawdata!$D$1:$F$1,FALSE))</f>
        <v>#N/A</v>
      </c>
      <c r="AD106" s="3" t="e">
        <f>+INDEX(Rawdata!$D$1:$F$701,MATCH('Sorted Data'!AD$1&amp;'Sorted Data'!$E106,Rawdata!$D$1:$D$701,FALSE),MATCH('Sorted Data'!$D106,Rawdata!$D$1:$F$1,FALSE))</f>
        <v>#N/A</v>
      </c>
      <c r="AE106" s="3" t="e">
        <f>+INDEX(Rawdata!$D$1:$F$701,MATCH('Sorted Data'!AE$1&amp;'Sorted Data'!$E106,Rawdata!$D$1:$D$701,FALSE),MATCH('Sorted Data'!$D106,Rawdata!$D$1:$F$1,FALSE))</f>
        <v>#N/A</v>
      </c>
      <c r="AF106" s="3" t="e">
        <f>+INDEX(Rawdata!$D$1:$F$701,MATCH('Sorted Data'!AF$1&amp;'Sorted Data'!$E106,Rawdata!$D$1:$D$701,FALSE),MATCH('Sorted Data'!$D106,Rawdata!$D$1:$F$1,FALSE))</f>
        <v>#N/A</v>
      </c>
      <c r="AG106" s="3" t="e">
        <f>+INDEX(Rawdata!$D$1:$F$701,MATCH('Sorted Data'!AG$1&amp;'Sorted Data'!$E106,Rawdata!$D$1:$D$701,FALSE),MATCH('Sorted Data'!$D106,Rawdata!$D$1:$F$1,FALSE))</f>
        <v>#N/A</v>
      </c>
      <c r="AH106" s="3" t="e">
        <f>+INDEX(Rawdata!$D$1:$F$701,MATCH('Sorted Data'!AH$1&amp;'Sorted Data'!$E106,Rawdata!$D$1:$D$701,FALSE),MATCH('Sorted Data'!$D106,Rawdata!$D$1:$F$1,FALSE))</f>
        <v>#N/A</v>
      </c>
      <c r="AI106" s="3" t="e">
        <f>+INDEX(Rawdata!$D$1:$F$701,MATCH('Sorted Data'!AI$1&amp;'Sorted Data'!$E106,Rawdata!$D$1:$D$701,FALSE),MATCH('Sorted Data'!$D106,Rawdata!$D$1:$F$1,FALSE))</f>
        <v>#N/A</v>
      </c>
      <c r="AJ106" s="3" t="e">
        <f>+INDEX(Rawdata!$D$1:$F$701,MATCH('Sorted Data'!AJ$1&amp;'Sorted Data'!$E106,Rawdata!$D$1:$D$701,FALSE),MATCH('Sorted Data'!$D106,Rawdata!$D$1:$F$1,FALSE))</f>
        <v>#N/A</v>
      </c>
      <c r="AK106" s="3" t="e">
        <f>+INDEX(Rawdata!$D$1:$F$701,MATCH('Sorted Data'!AK$1&amp;'Sorted Data'!$E106,Rawdata!$D$1:$D$701,FALSE),MATCH('Sorted Data'!$D106,Rawdata!$D$1:$F$1,FALSE))</f>
        <v>#N/A</v>
      </c>
      <c r="AL106" s="3" t="e">
        <f>+INDEX(Rawdata!$D$1:$F$701,MATCH('Sorted Data'!AL$1&amp;'Sorted Data'!$E106,Rawdata!$D$1:$D$701,FALSE),MATCH('Sorted Data'!$D106,Rawdata!$D$1:$F$1,FALSE))</f>
        <v>#N/A</v>
      </c>
      <c r="AM106" s="3" t="e">
        <f>+INDEX(Rawdata!$D$1:$F$701,MATCH('Sorted Data'!AM$1&amp;'Sorted Data'!$E106,Rawdata!$D$1:$D$701,FALSE),MATCH('Sorted Data'!$D106,Rawdata!$D$1:$F$1,FALSE))</f>
        <v>#N/A</v>
      </c>
      <c r="AN106" s="3" t="e">
        <f>+INDEX(Rawdata!$D$1:$F$701,MATCH('Sorted Data'!AN$1&amp;'Sorted Data'!$E106,Rawdata!$D$1:$D$701,FALSE),MATCH('Sorted Data'!$D106,Rawdata!$D$1:$F$1,FALSE))</f>
        <v>#N/A</v>
      </c>
      <c r="AO106" s="3" t="e">
        <f>+INDEX(Rawdata!$D$1:$F$701,MATCH('Sorted Data'!AO$1&amp;'Sorted Data'!$E106,Rawdata!$D$1:$D$701,FALSE),MATCH('Sorted Data'!$D106,Rawdata!$D$1:$F$1,FALSE))</f>
        <v>#N/A</v>
      </c>
      <c r="AP106" s="3" t="e">
        <f>+INDEX(Rawdata!$D$1:$F$701,MATCH('Sorted Data'!AP$1&amp;'Sorted Data'!$E106,Rawdata!$D$1:$D$701,FALSE),MATCH('Sorted Data'!$D106,Rawdata!$D$1:$F$1,FALSE))</f>
        <v>#N/A</v>
      </c>
      <c r="AQ106" s="3" t="e">
        <f>+INDEX(Rawdata!$D$1:$F$701,MATCH('Sorted Data'!AQ$1&amp;'Sorted Data'!$E106,Rawdata!$D$1:$D$701,FALSE),MATCH('Sorted Data'!$D106,Rawdata!$D$1:$F$1,FALSE))</f>
        <v>#N/A</v>
      </c>
      <c r="AR106" s="3" t="e">
        <f>+INDEX(Rawdata!$D$1:$F$701,MATCH('Sorted Data'!AR$1&amp;'Sorted Data'!$E106,Rawdata!$D$1:$D$701,FALSE),MATCH('Sorted Data'!$D106,Rawdata!$D$1:$F$1,FALSE))</f>
        <v>#N/A</v>
      </c>
      <c r="AS106" s="3" t="e">
        <f>+INDEX(Rawdata!$D$1:$F$701,MATCH('Sorted Data'!AS$1&amp;'Sorted Data'!$E106,Rawdata!$D$1:$D$701,FALSE),MATCH('Sorted Data'!$D106,Rawdata!$D$1:$F$1,FALSE))</f>
        <v>#N/A</v>
      </c>
      <c r="AT106" s="3" t="e">
        <f>+INDEX(Rawdata!$D$1:$F$701,MATCH('Sorted Data'!AT$1&amp;'Sorted Data'!$E106,Rawdata!$D$1:$D$701,FALSE),MATCH('Sorted Data'!$D106,Rawdata!$D$1:$F$1,FALSE))</f>
        <v>#N/A</v>
      </c>
      <c r="AU106" s="3" t="e">
        <f>+INDEX(Rawdata!$D$1:$F$701,MATCH('Sorted Data'!AU$1&amp;'Sorted Data'!$E106,Rawdata!$D$1:$D$701,FALSE),MATCH('Sorted Data'!$D106,Rawdata!$D$1:$F$1,FALSE))</f>
        <v>#N/A</v>
      </c>
      <c r="AV106" s="3" t="e">
        <f>+INDEX(Rawdata!$D$1:$F$701,MATCH('Sorted Data'!AV$1&amp;'Sorted Data'!$E106,Rawdata!$D$1:$D$701,FALSE),MATCH('Sorted Data'!$D106,Rawdata!$D$1:$F$1,FALSE))</f>
        <v>#N/A</v>
      </c>
      <c r="AW106" s="3" t="e">
        <f>+INDEX(Rawdata!$D$1:$F$701,MATCH('Sorted Data'!AW$1&amp;'Sorted Data'!$E106,Rawdata!$D$1:$D$701,FALSE),MATCH('Sorted Data'!$D106,Rawdata!$D$1:$F$1,FALSE))</f>
        <v>#N/A</v>
      </c>
      <c r="AX106" s="3" t="e">
        <f>+INDEX(Rawdata!$D$1:$F$701,MATCH('Sorted Data'!AX$1&amp;'Sorted Data'!$E106,Rawdata!$D$1:$D$701,FALSE),MATCH('Sorted Data'!$D106,Rawdata!$D$1:$F$1,FALSE))</f>
        <v>#N/A</v>
      </c>
      <c r="AY106" s="3" t="e">
        <f>+INDEX(Rawdata!$D$1:$F$701,MATCH('Sorted Data'!AY$1&amp;'Sorted Data'!$E106,Rawdata!$D$1:$D$701,FALSE),MATCH('Sorted Data'!$D106,Rawdata!$D$1:$F$1,FALSE))</f>
        <v>#N/A</v>
      </c>
      <c r="AZ106" s="3" t="e">
        <f>+INDEX(Rawdata!$D$1:$F$701,MATCH('Sorted Data'!AZ$1&amp;'Sorted Data'!$E106,Rawdata!$D$1:$D$701,FALSE),MATCH('Sorted Data'!$D106,Rawdata!$D$1:$F$1,FALSE))</f>
        <v>#N/A</v>
      </c>
      <c r="BA106" s="3" t="e">
        <f>+INDEX(Rawdata!$D$1:$F$701,MATCH('Sorted Data'!BA$1&amp;'Sorted Data'!$E106,Rawdata!$D$1:$D$701,FALSE),MATCH('Sorted Data'!$D106,Rawdata!$D$1:$F$1,FALSE))</f>
        <v>#N/A</v>
      </c>
      <c r="BB106" s="3" t="e">
        <f>+INDEX(Rawdata!$D$1:$F$701,MATCH('Sorted Data'!BB$1&amp;'Sorted Data'!$E106,Rawdata!$D$1:$D$701,FALSE),MATCH('Sorted Data'!$D106,Rawdata!$D$1:$F$1,FALSE))</f>
        <v>#N/A</v>
      </c>
      <c r="BC106" s="3" t="e">
        <f>+INDEX(Rawdata!$D$1:$F$701,MATCH('Sorted Data'!BC$1&amp;'Sorted Data'!$E106,Rawdata!$D$1:$D$701,FALSE),MATCH('Sorted Data'!$D106,Rawdata!$D$1:$F$1,FALSE))</f>
        <v>#N/A</v>
      </c>
      <c r="BD106" s="3" t="e">
        <f>+INDEX(Rawdata!$D$1:$F$701,MATCH('Sorted Data'!BD$1&amp;'Sorted Data'!$E106,Rawdata!$D$1:$D$701,FALSE),MATCH('Sorted Data'!$D106,Rawdata!$D$1:$F$1,FALSE))</f>
        <v>#N/A</v>
      </c>
      <c r="BE106" s="3" t="e">
        <f>+INDEX(Rawdata!$D$1:$F$701,MATCH('Sorted Data'!BE$1&amp;'Sorted Data'!$E106,Rawdata!$D$1:$D$701,FALSE),MATCH('Sorted Data'!$D106,Rawdata!$D$1:$F$1,FALSE))</f>
        <v>#N/A</v>
      </c>
      <c r="BF106" s="3" t="e">
        <f>+INDEX(Rawdata!$D$1:$F$701,MATCH('Sorted Data'!BF$1&amp;'Sorted Data'!$E106,Rawdata!$D$1:$D$701,FALSE),MATCH('Sorted Data'!$D106,Rawdata!$D$1:$F$1,FALSE))</f>
        <v>#N/A</v>
      </c>
      <c r="BG106" s="3" t="str">
        <f>+INDEX(Rawdata!$D$1:$F$701,MATCH('Sorted Data'!BG$1&amp;'Sorted Data'!$E106,Rawdata!$D$1:$D$701,FALSE),MATCH('Sorted Data'!$D106,Rawdata!$D$1:$F$1,FALSE))</f>
        <v>Yes</v>
      </c>
      <c r="BH106" s="3" t="e">
        <f>+INDEX(Rawdata!$D$1:$F$701,MATCH('Sorted Data'!BH$1&amp;'Sorted Data'!$E106,Rawdata!$D$1:$D$701,FALSE),MATCH('Sorted Data'!$D106,Rawdata!$D$1:$F$1,FALSE))</f>
        <v>#N/A</v>
      </c>
      <c r="BI106" s="3" t="e">
        <f>+INDEX(Rawdata!$D$1:$F$701,MATCH('Sorted Data'!BI$1&amp;'Sorted Data'!$E106,Rawdata!$D$1:$D$701,FALSE),MATCH('Sorted Data'!$D106,Rawdata!$D$1:$F$1,FALSE))</f>
        <v>#N/A</v>
      </c>
      <c r="BJ106" s="3" t="e">
        <f>+INDEX(Rawdata!$D$1:$F$701,MATCH('Sorted Data'!BJ$1&amp;'Sorted Data'!$E106,Rawdata!$D$1:$D$701,FALSE),MATCH('Sorted Data'!$D106,Rawdata!$D$1:$F$1,FALSE))</f>
        <v>#N/A</v>
      </c>
    </row>
    <row r="107" spans="2:62" ht="32" x14ac:dyDescent="0.2">
      <c r="B107" t="s">
        <v>10</v>
      </c>
      <c r="C107">
        <f t="shared" si="4"/>
        <v>1</v>
      </c>
      <c r="D107" t="s">
        <v>2</v>
      </c>
      <c r="E107" s="8" t="s">
        <v>677</v>
      </c>
      <c r="F107" s="11" t="str">
        <f t="shared" si="5"/>
        <v>Permit required for concealed carry?Handguns</v>
      </c>
      <c r="G107" s="3" t="e">
        <f>+INDEX(Rawdata!$D$1:$F$701,MATCH('Sorted Data'!G$1&amp;'Sorted Data'!$E107,Rawdata!$D$1:$D$701,FALSE),MATCH('Sorted Data'!$D107,Rawdata!$D$1:$F$1,FALSE))</f>
        <v>#N/A</v>
      </c>
      <c r="H107" s="3" t="e">
        <f>+INDEX(Rawdata!$D$1:$F$701,MATCH('Sorted Data'!H$1&amp;'Sorted Data'!$E107,Rawdata!$D$1:$D$701,FALSE),MATCH('Sorted Data'!$D107,Rawdata!$D$1:$F$1,FALSE))</f>
        <v>#N/A</v>
      </c>
      <c r="I107" s="3" t="e">
        <f>+INDEX(Rawdata!$D$1:$F$701,MATCH('Sorted Data'!I$1&amp;'Sorted Data'!$E107,Rawdata!$D$1:$D$701,FALSE),MATCH('Sorted Data'!$D107,Rawdata!$D$1:$F$1,FALSE))</f>
        <v>#N/A</v>
      </c>
      <c r="J107" s="3" t="e">
        <f>+INDEX(Rawdata!$D$1:$F$701,MATCH('Sorted Data'!J$1&amp;'Sorted Data'!$E107,Rawdata!$D$1:$D$701,FALSE),MATCH('Sorted Data'!$D107,Rawdata!$D$1:$F$1,FALSE))</f>
        <v>#N/A</v>
      </c>
      <c r="K107" s="3" t="e">
        <f>+INDEX(Rawdata!$D$1:$F$701,MATCH('Sorted Data'!K$1&amp;'Sorted Data'!$E107,Rawdata!$D$1:$D$701,FALSE),MATCH('Sorted Data'!$D107,Rawdata!$D$1:$F$1,FALSE))</f>
        <v>#N/A</v>
      </c>
      <c r="L107" s="3" t="e">
        <f>+INDEX(Rawdata!$D$1:$F$701,MATCH('Sorted Data'!L$1&amp;'Sorted Data'!$E107,Rawdata!$D$1:$D$701,FALSE),MATCH('Sorted Data'!$D107,Rawdata!$D$1:$F$1,FALSE))</f>
        <v>#N/A</v>
      </c>
      <c r="M107" s="3" t="e">
        <f>+INDEX(Rawdata!$D$1:$F$701,MATCH('Sorted Data'!M$1&amp;'Sorted Data'!$E107,Rawdata!$D$1:$D$701,FALSE),MATCH('Sorted Data'!$D107,Rawdata!$D$1:$F$1,FALSE))</f>
        <v>#N/A</v>
      </c>
      <c r="N107" s="3" t="e">
        <f>+INDEX(Rawdata!$D$1:$F$701,MATCH('Sorted Data'!N$1&amp;'Sorted Data'!$E107,Rawdata!$D$1:$D$701,FALSE),MATCH('Sorted Data'!$D107,Rawdata!$D$1:$F$1,FALSE))</f>
        <v>#N/A</v>
      </c>
      <c r="O107" s="3" t="e">
        <f>+INDEX(Rawdata!$D$1:$F$701,MATCH('Sorted Data'!O$1&amp;'Sorted Data'!$E107,Rawdata!$D$1:$D$701,FALSE),MATCH('Sorted Data'!$D107,Rawdata!$D$1:$F$1,FALSE))</f>
        <v>#N/A</v>
      </c>
      <c r="P107" s="3" t="e">
        <f>+INDEX(Rawdata!$D$1:$F$701,MATCH('Sorted Data'!P$1&amp;'Sorted Data'!$E107,Rawdata!$D$1:$D$701,FALSE),MATCH('Sorted Data'!$D107,Rawdata!$D$1:$F$1,FALSE))</f>
        <v>#N/A</v>
      </c>
      <c r="Q107" s="3" t="e">
        <f>+INDEX(Rawdata!$D$1:$F$701,MATCH('Sorted Data'!Q$1&amp;'Sorted Data'!$E107,Rawdata!$D$1:$D$701,FALSE),MATCH('Sorted Data'!$D107,Rawdata!$D$1:$F$1,FALSE))</f>
        <v>#N/A</v>
      </c>
      <c r="R107" s="3" t="e">
        <f>+INDEX(Rawdata!$D$1:$F$701,MATCH('Sorted Data'!R$1&amp;'Sorted Data'!$E107,Rawdata!$D$1:$D$701,FALSE),MATCH('Sorted Data'!$D107,Rawdata!$D$1:$F$1,FALSE))</f>
        <v>#N/A</v>
      </c>
      <c r="S107" s="3" t="e">
        <f>+INDEX(Rawdata!$D$1:$F$701,MATCH('Sorted Data'!S$1&amp;'Sorted Data'!$E107,Rawdata!$D$1:$D$701,FALSE),MATCH('Sorted Data'!$D107,Rawdata!$D$1:$F$1,FALSE))</f>
        <v>#N/A</v>
      </c>
      <c r="T107" s="3" t="e">
        <f>+INDEX(Rawdata!$D$1:$F$701,MATCH('Sorted Data'!T$1&amp;'Sorted Data'!$E107,Rawdata!$D$1:$D$701,FALSE),MATCH('Sorted Data'!$D107,Rawdata!$D$1:$F$1,FALSE))</f>
        <v>#N/A</v>
      </c>
      <c r="U107" s="3" t="e">
        <f>+INDEX(Rawdata!$D$1:$F$701,MATCH('Sorted Data'!U$1&amp;'Sorted Data'!$E107,Rawdata!$D$1:$D$701,FALSE),MATCH('Sorted Data'!$D107,Rawdata!$D$1:$F$1,FALSE))</f>
        <v>#N/A</v>
      </c>
      <c r="V107" s="3" t="e">
        <f>+INDEX(Rawdata!$D$1:$F$701,MATCH('Sorted Data'!V$1&amp;'Sorted Data'!$E107,Rawdata!$D$1:$D$701,FALSE),MATCH('Sorted Data'!$D107,Rawdata!$D$1:$F$1,FALSE))</f>
        <v>#N/A</v>
      </c>
      <c r="W107" s="3" t="e">
        <f>+INDEX(Rawdata!$D$1:$F$701,MATCH('Sorted Data'!W$1&amp;'Sorted Data'!$E107,Rawdata!$D$1:$D$701,FALSE),MATCH('Sorted Data'!$D107,Rawdata!$D$1:$F$1,FALSE))</f>
        <v>#N/A</v>
      </c>
      <c r="X107" s="3" t="e">
        <f>+INDEX(Rawdata!$D$1:$F$701,MATCH('Sorted Data'!X$1&amp;'Sorted Data'!$E107,Rawdata!$D$1:$D$701,FALSE),MATCH('Sorted Data'!$D107,Rawdata!$D$1:$F$1,FALSE))</f>
        <v>#N/A</v>
      </c>
      <c r="Y107" s="3" t="e">
        <f>+INDEX(Rawdata!$D$1:$F$701,MATCH('Sorted Data'!Y$1&amp;'Sorted Data'!$E107,Rawdata!$D$1:$D$701,FALSE),MATCH('Sorted Data'!$D107,Rawdata!$D$1:$F$1,FALSE))</f>
        <v>#N/A</v>
      </c>
      <c r="Z107" s="3" t="e">
        <f>+INDEX(Rawdata!$D$1:$F$701,MATCH('Sorted Data'!Z$1&amp;'Sorted Data'!$E107,Rawdata!$D$1:$D$701,FALSE),MATCH('Sorted Data'!$D107,Rawdata!$D$1:$F$1,FALSE))</f>
        <v>#N/A</v>
      </c>
      <c r="AA107" s="3" t="e">
        <f>+INDEX(Rawdata!$D$1:$F$701,MATCH('Sorted Data'!AA$1&amp;'Sorted Data'!$E107,Rawdata!$D$1:$D$701,FALSE),MATCH('Sorted Data'!$D107,Rawdata!$D$1:$F$1,FALSE))</f>
        <v>#N/A</v>
      </c>
      <c r="AB107" s="3" t="e">
        <f>+INDEX(Rawdata!$D$1:$F$701,MATCH('Sorted Data'!AB$1&amp;'Sorted Data'!$E107,Rawdata!$D$1:$D$701,FALSE),MATCH('Sorted Data'!$D107,Rawdata!$D$1:$F$1,FALSE))</f>
        <v>#N/A</v>
      </c>
      <c r="AC107" s="3" t="e">
        <f>+INDEX(Rawdata!$D$1:$F$701,MATCH('Sorted Data'!AC$1&amp;'Sorted Data'!$E107,Rawdata!$D$1:$D$701,FALSE),MATCH('Sorted Data'!$D107,Rawdata!$D$1:$F$1,FALSE))</f>
        <v>#N/A</v>
      </c>
      <c r="AD107" s="3" t="e">
        <f>+INDEX(Rawdata!$D$1:$F$701,MATCH('Sorted Data'!AD$1&amp;'Sorted Data'!$E107,Rawdata!$D$1:$D$701,FALSE),MATCH('Sorted Data'!$D107,Rawdata!$D$1:$F$1,FALSE))</f>
        <v>#N/A</v>
      </c>
      <c r="AE107" s="3" t="e">
        <f>+INDEX(Rawdata!$D$1:$F$701,MATCH('Sorted Data'!AE$1&amp;'Sorted Data'!$E107,Rawdata!$D$1:$D$701,FALSE),MATCH('Sorted Data'!$D107,Rawdata!$D$1:$F$1,FALSE))</f>
        <v>#N/A</v>
      </c>
      <c r="AF107" s="3" t="e">
        <f>+INDEX(Rawdata!$D$1:$F$701,MATCH('Sorted Data'!AF$1&amp;'Sorted Data'!$E107,Rawdata!$D$1:$D$701,FALSE),MATCH('Sorted Data'!$D107,Rawdata!$D$1:$F$1,FALSE))</f>
        <v>#N/A</v>
      </c>
      <c r="AG107" s="3" t="e">
        <f>+INDEX(Rawdata!$D$1:$F$701,MATCH('Sorted Data'!AG$1&amp;'Sorted Data'!$E107,Rawdata!$D$1:$D$701,FALSE),MATCH('Sorted Data'!$D107,Rawdata!$D$1:$F$1,FALSE))</f>
        <v>#N/A</v>
      </c>
      <c r="AH107" s="3" t="e">
        <f>+INDEX(Rawdata!$D$1:$F$701,MATCH('Sorted Data'!AH$1&amp;'Sorted Data'!$E107,Rawdata!$D$1:$D$701,FALSE),MATCH('Sorted Data'!$D107,Rawdata!$D$1:$F$1,FALSE))</f>
        <v>#N/A</v>
      </c>
      <c r="AI107" s="3" t="e">
        <f>+INDEX(Rawdata!$D$1:$F$701,MATCH('Sorted Data'!AI$1&amp;'Sorted Data'!$E107,Rawdata!$D$1:$D$701,FALSE),MATCH('Sorted Data'!$D107,Rawdata!$D$1:$F$1,FALSE))</f>
        <v>#N/A</v>
      </c>
      <c r="AJ107" s="3" t="e">
        <f>+INDEX(Rawdata!$D$1:$F$701,MATCH('Sorted Data'!AJ$1&amp;'Sorted Data'!$E107,Rawdata!$D$1:$D$701,FALSE),MATCH('Sorted Data'!$D107,Rawdata!$D$1:$F$1,FALSE))</f>
        <v>#N/A</v>
      </c>
      <c r="AK107" s="3" t="e">
        <f>+INDEX(Rawdata!$D$1:$F$701,MATCH('Sorted Data'!AK$1&amp;'Sorted Data'!$E107,Rawdata!$D$1:$D$701,FALSE),MATCH('Sorted Data'!$D107,Rawdata!$D$1:$F$1,FALSE))</f>
        <v>#N/A</v>
      </c>
      <c r="AL107" s="3" t="e">
        <f>+INDEX(Rawdata!$D$1:$F$701,MATCH('Sorted Data'!AL$1&amp;'Sorted Data'!$E107,Rawdata!$D$1:$D$701,FALSE),MATCH('Sorted Data'!$D107,Rawdata!$D$1:$F$1,FALSE))</f>
        <v>#N/A</v>
      </c>
      <c r="AM107" s="3" t="e">
        <f>+INDEX(Rawdata!$D$1:$F$701,MATCH('Sorted Data'!AM$1&amp;'Sorted Data'!$E107,Rawdata!$D$1:$D$701,FALSE),MATCH('Sorted Data'!$D107,Rawdata!$D$1:$F$1,FALSE))</f>
        <v>#N/A</v>
      </c>
      <c r="AN107" s="3" t="e">
        <f>+INDEX(Rawdata!$D$1:$F$701,MATCH('Sorted Data'!AN$1&amp;'Sorted Data'!$E107,Rawdata!$D$1:$D$701,FALSE),MATCH('Sorted Data'!$D107,Rawdata!$D$1:$F$1,FALSE))</f>
        <v>#N/A</v>
      </c>
      <c r="AO107" s="3" t="e">
        <f>+INDEX(Rawdata!$D$1:$F$701,MATCH('Sorted Data'!AO$1&amp;'Sorted Data'!$E107,Rawdata!$D$1:$D$701,FALSE),MATCH('Sorted Data'!$D107,Rawdata!$D$1:$F$1,FALSE))</f>
        <v>#N/A</v>
      </c>
      <c r="AP107" s="3" t="e">
        <f>+INDEX(Rawdata!$D$1:$F$701,MATCH('Sorted Data'!AP$1&amp;'Sorted Data'!$E107,Rawdata!$D$1:$D$701,FALSE),MATCH('Sorted Data'!$D107,Rawdata!$D$1:$F$1,FALSE))</f>
        <v>#N/A</v>
      </c>
      <c r="AQ107" s="3" t="e">
        <f>+INDEX(Rawdata!$D$1:$F$701,MATCH('Sorted Data'!AQ$1&amp;'Sorted Data'!$E107,Rawdata!$D$1:$D$701,FALSE),MATCH('Sorted Data'!$D107,Rawdata!$D$1:$F$1,FALSE))</f>
        <v>#N/A</v>
      </c>
      <c r="AR107" s="3" t="e">
        <f>+INDEX(Rawdata!$D$1:$F$701,MATCH('Sorted Data'!AR$1&amp;'Sorted Data'!$E107,Rawdata!$D$1:$D$701,FALSE),MATCH('Sorted Data'!$D107,Rawdata!$D$1:$F$1,FALSE))</f>
        <v>#N/A</v>
      </c>
      <c r="AS107" s="3" t="e">
        <f>+INDEX(Rawdata!$D$1:$F$701,MATCH('Sorted Data'!AS$1&amp;'Sorted Data'!$E107,Rawdata!$D$1:$D$701,FALSE),MATCH('Sorted Data'!$D107,Rawdata!$D$1:$F$1,FALSE))</f>
        <v>#N/A</v>
      </c>
      <c r="AT107" s="3" t="e">
        <f>+INDEX(Rawdata!$D$1:$F$701,MATCH('Sorted Data'!AT$1&amp;'Sorted Data'!$E107,Rawdata!$D$1:$D$701,FALSE),MATCH('Sorted Data'!$D107,Rawdata!$D$1:$F$1,FALSE))</f>
        <v>#N/A</v>
      </c>
      <c r="AU107" s="3" t="e">
        <f>+INDEX(Rawdata!$D$1:$F$701,MATCH('Sorted Data'!AU$1&amp;'Sorted Data'!$E107,Rawdata!$D$1:$D$701,FALSE),MATCH('Sorted Data'!$D107,Rawdata!$D$1:$F$1,FALSE))</f>
        <v>#N/A</v>
      </c>
      <c r="AV107" s="3" t="e">
        <f>+INDEX(Rawdata!$D$1:$F$701,MATCH('Sorted Data'!AV$1&amp;'Sorted Data'!$E107,Rawdata!$D$1:$D$701,FALSE),MATCH('Sorted Data'!$D107,Rawdata!$D$1:$F$1,FALSE))</f>
        <v>#N/A</v>
      </c>
      <c r="AW107" s="3" t="e">
        <f>+INDEX(Rawdata!$D$1:$F$701,MATCH('Sorted Data'!AW$1&amp;'Sorted Data'!$E107,Rawdata!$D$1:$D$701,FALSE),MATCH('Sorted Data'!$D107,Rawdata!$D$1:$F$1,FALSE))</f>
        <v>#N/A</v>
      </c>
      <c r="AX107" s="3" t="e">
        <f>+INDEX(Rawdata!$D$1:$F$701,MATCH('Sorted Data'!AX$1&amp;'Sorted Data'!$E107,Rawdata!$D$1:$D$701,FALSE),MATCH('Sorted Data'!$D107,Rawdata!$D$1:$F$1,FALSE))</f>
        <v>#N/A</v>
      </c>
      <c r="AY107" s="3" t="e">
        <f>+INDEX(Rawdata!$D$1:$F$701,MATCH('Sorted Data'!AY$1&amp;'Sorted Data'!$E107,Rawdata!$D$1:$D$701,FALSE),MATCH('Sorted Data'!$D107,Rawdata!$D$1:$F$1,FALSE))</f>
        <v>#N/A</v>
      </c>
      <c r="AZ107" s="3" t="e">
        <f>+INDEX(Rawdata!$D$1:$F$701,MATCH('Sorted Data'!AZ$1&amp;'Sorted Data'!$E107,Rawdata!$D$1:$D$701,FALSE),MATCH('Sorted Data'!$D107,Rawdata!$D$1:$F$1,FALSE))</f>
        <v>#N/A</v>
      </c>
      <c r="BA107" s="3" t="e">
        <f>+INDEX(Rawdata!$D$1:$F$701,MATCH('Sorted Data'!BA$1&amp;'Sorted Data'!$E107,Rawdata!$D$1:$D$701,FALSE),MATCH('Sorted Data'!$D107,Rawdata!$D$1:$F$1,FALSE))</f>
        <v>#N/A</v>
      </c>
      <c r="BB107" s="3" t="e">
        <f>+INDEX(Rawdata!$D$1:$F$701,MATCH('Sorted Data'!BB$1&amp;'Sorted Data'!$E107,Rawdata!$D$1:$D$701,FALSE),MATCH('Sorted Data'!$D107,Rawdata!$D$1:$F$1,FALSE))</f>
        <v>#N/A</v>
      </c>
      <c r="BC107" s="3" t="e">
        <f>+INDEX(Rawdata!$D$1:$F$701,MATCH('Sorted Data'!BC$1&amp;'Sorted Data'!$E107,Rawdata!$D$1:$D$701,FALSE),MATCH('Sorted Data'!$D107,Rawdata!$D$1:$F$1,FALSE))</f>
        <v>#N/A</v>
      </c>
      <c r="BD107" s="3" t="e">
        <f>+INDEX(Rawdata!$D$1:$F$701,MATCH('Sorted Data'!BD$1&amp;'Sorted Data'!$E107,Rawdata!$D$1:$D$701,FALSE),MATCH('Sorted Data'!$D107,Rawdata!$D$1:$F$1,FALSE))</f>
        <v>#N/A</v>
      </c>
      <c r="BE107" s="3" t="e">
        <f>+INDEX(Rawdata!$D$1:$F$701,MATCH('Sorted Data'!BE$1&amp;'Sorted Data'!$E107,Rawdata!$D$1:$D$701,FALSE),MATCH('Sorted Data'!$D107,Rawdata!$D$1:$F$1,FALSE))</f>
        <v>#N/A</v>
      </c>
      <c r="BF107" s="3" t="e">
        <f>+INDEX(Rawdata!$D$1:$F$701,MATCH('Sorted Data'!BF$1&amp;'Sorted Data'!$E107,Rawdata!$D$1:$D$701,FALSE),MATCH('Sorted Data'!$D107,Rawdata!$D$1:$F$1,FALSE))</f>
        <v>#N/A</v>
      </c>
      <c r="BG107" s="3" t="str">
        <f>+INDEX(Rawdata!$D$1:$F$701,MATCH('Sorted Data'!BG$1&amp;'Sorted Data'!$E107,Rawdata!$D$1:$D$701,FALSE),MATCH('Sorted Data'!$D107,Rawdata!$D$1:$F$1,FALSE))</f>
        <v>Yes_x000D_</v>
      </c>
      <c r="BH107" s="3" t="e">
        <f>+INDEX(Rawdata!$D$1:$F$701,MATCH('Sorted Data'!BH$1&amp;'Sorted Data'!$E107,Rawdata!$D$1:$D$701,FALSE),MATCH('Sorted Data'!$D107,Rawdata!$D$1:$F$1,FALSE))</f>
        <v>#N/A</v>
      </c>
      <c r="BI107" s="3" t="e">
        <f>+INDEX(Rawdata!$D$1:$F$701,MATCH('Sorted Data'!BI$1&amp;'Sorted Data'!$E107,Rawdata!$D$1:$D$701,FALSE),MATCH('Sorted Data'!$D107,Rawdata!$D$1:$F$1,FALSE))</f>
        <v>#N/A</v>
      </c>
      <c r="BJ107" s="3" t="e">
        <f>+INDEX(Rawdata!$D$1:$F$701,MATCH('Sorted Data'!BJ$1&amp;'Sorted Data'!$E107,Rawdata!$D$1:$D$701,FALSE),MATCH('Sorted Data'!$D107,Rawdata!$D$1:$F$1,FALSE))</f>
        <v>#N/A</v>
      </c>
    </row>
    <row r="108" spans="2:62" ht="32" x14ac:dyDescent="0.2">
      <c r="B108" t="s">
        <v>10</v>
      </c>
      <c r="C108">
        <f t="shared" si="4"/>
        <v>1</v>
      </c>
      <c r="D108" t="s">
        <v>2</v>
      </c>
      <c r="E108" s="8" t="s">
        <v>680</v>
      </c>
      <c r="F108" s="11" t="str">
        <f t="shared" si="5"/>
        <v>Permit required for concealed carry?Handguns</v>
      </c>
      <c r="G108" s="3" t="e">
        <f>+INDEX(Rawdata!$D$1:$F$701,MATCH('Sorted Data'!G$1&amp;'Sorted Data'!$E108,Rawdata!$D$1:$D$701,FALSE),MATCH('Sorted Data'!$D108,Rawdata!$D$1:$F$1,FALSE))</f>
        <v>#N/A</v>
      </c>
      <c r="H108" s="3" t="e">
        <f>+INDEX(Rawdata!$D$1:$F$701,MATCH('Sorted Data'!H$1&amp;'Sorted Data'!$E108,Rawdata!$D$1:$D$701,FALSE),MATCH('Sorted Data'!$D108,Rawdata!$D$1:$F$1,FALSE))</f>
        <v>#N/A</v>
      </c>
      <c r="I108" s="3" t="e">
        <f>+INDEX(Rawdata!$D$1:$F$701,MATCH('Sorted Data'!I$1&amp;'Sorted Data'!$E108,Rawdata!$D$1:$D$701,FALSE),MATCH('Sorted Data'!$D108,Rawdata!$D$1:$F$1,FALSE))</f>
        <v>#N/A</v>
      </c>
      <c r="J108" s="3" t="e">
        <f>+INDEX(Rawdata!$D$1:$F$701,MATCH('Sorted Data'!J$1&amp;'Sorted Data'!$E108,Rawdata!$D$1:$D$701,FALSE),MATCH('Sorted Data'!$D108,Rawdata!$D$1:$F$1,FALSE))</f>
        <v>#N/A</v>
      </c>
      <c r="K108" s="3" t="e">
        <f>+INDEX(Rawdata!$D$1:$F$701,MATCH('Sorted Data'!K$1&amp;'Sorted Data'!$E108,Rawdata!$D$1:$D$701,FALSE),MATCH('Sorted Data'!$D108,Rawdata!$D$1:$F$1,FALSE))</f>
        <v>#N/A</v>
      </c>
      <c r="L108" s="3" t="e">
        <f>+INDEX(Rawdata!$D$1:$F$701,MATCH('Sorted Data'!L$1&amp;'Sorted Data'!$E108,Rawdata!$D$1:$D$701,FALSE),MATCH('Sorted Data'!$D108,Rawdata!$D$1:$F$1,FALSE))</f>
        <v>#N/A</v>
      </c>
      <c r="M108" s="3" t="e">
        <f>+INDEX(Rawdata!$D$1:$F$701,MATCH('Sorted Data'!M$1&amp;'Sorted Data'!$E108,Rawdata!$D$1:$D$701,FALSE),MATCH('Sorted Data'!$D108,Rawdata!$D$1:$F$1,FALSE))</f>
        <v>#N/A</v>
      </c>
      <c r="N108" s="3" t="e">
        <f>+INDEX(Rawdata!$D$1:$F$701,MATCH('Sorted Data'!N$1&amp;'Sorted Data'!$E108,Rawdata!$D$1:$D$701,FALSE),MATCH('Sorted Data'!$D108,Rawdata!$D$1:$F$1,FALSE))</f>
        <v>#N/A</v>
      </c>
      <c r="O108" s="3" t="e">
        <f>+INDEX(Rawdata!$D$1:$F$701,MATCH('Sorted Data'!O$1&amp;'Sorted Data'!$E108,Rawdata!$D$1:$D$701,FALSE),MATCH('Sorted Data'!$D108,Rawdata!$D$1:$F$1,FALSE))</f>
        <v>#N/A</v>
      </c>
      <c r="P108" s="3" t="e">
        <f>+INDEX(Rawdata!$D$1:$F$701,MATCH('Sorted Data'!P$1&amp;'Sorted Data'!$E108,Rawdata!$D$1:$D$701,FALSE),MATCH('Sorted Data'!$D108,Rawdata!$D$1:$F$1,FALSE))</f>
        <v>#N/A</v>
      </c>
      <c r="Q108" s="3" t="e">
        <f>+INDEX(Rawdata!$D$1:$F$701,MATCH('Sorted Data'!Q$1&amp;'Sorted Data'!$E108,Rawdata!$D$1:$D$701,FALSE),MATCH('Sorted Data'!$D108,Rawdata!$D$1:$F$1,FALSE))</f>
        <v>#N/A</v>
      </c>
      <c r="R108" s="3" t="e">
        <f>+INDEX(Rawdata!$D$1:$F$701,MATCH('Sorted Data'!R$1&amp;'Sorted Data'!$E108,Rawdata!$D$1:$D$701,FALSE),MATCH('Sorted Data'!$D108,Rawdata!$D$1:$F$1,FALSE))</f>
        <v>#N/A</v>
      </c>
      <c r="S108" s="3" t="e">
        <f>+INDEX(Rawdata!$D$1:$F$701,MATCH('Sorted Data'!S$1&amp;'Sorted Data'!$E108,Rawdata!$D$1:$D$701,FALSE),MATCH('Sorted Data'!$D108,Rawdata!$D$1:$F$1,FALSE))</f>
        <v>#N/A</v>
      </c>
      <c r="T108" s="3" t="e">
        <f>+INDEX(Rawdata!$D$1:$F$701,MATCH('Sorted Data'!T$1&amp;'Sorted Data'!$E108,Rawdata!$D$1:$D$701,FALSE),MATCH('Sorted Data'!$D108,Rawdata!$D$1:$F$1,FALSE))</f>
        <v>#N/A</v>
      </c>
      <c r="U108" s="3" t="e">
        <f>+INDEX(Rawdata!$D$1:$F$701,MATCH('Sorted Data'!U$1&amp;'Sorted Data'!$E108,Rawdata!$D$1:$D$701,FALSE),MATCH('Sorted Data'!$D108,Rawdata!$D$1:$F$1,FALSE))</f>
        <v>#N/A</v>
      </c>
      <c r="V108" s="3" t="e">
        <f>+INDEX(Rawdata!$D$1:$F$701,MATCH('Sorted Data'!V$1&amp;'Sorted Data'!$E108,Rawdata!$D$1:$D$701,FALSE),MATCH('Sorted Data'!$D108,Rawdata!$D$1:$F$1,FALSE))</f>
        <v>#N/A</v>
      </c>
      <c r="W108" s="3" t="e">
        <f>+INDEX(Rawdata!$D$1:$F$701,MATCH('Sorted Data'!W$1&amp;'Sorted Data'!$E108,Rawdata!$D$1:$D$701,FALSE),MATCH('Sorted Data'!$D108,Rawdata!$D$1:$F$1,FALSE))</f>
        <v>#N/A</v>
      </c>
      <c r="X108" s="3" t="e">
        <f>+INDEX(Rawdata!$D$1:$F$701,MATCH('Sorted Data'!X$1&amp;'Sorted Data'!$E108,Rawdata!$D$1:$D$701,FALSE),MATCH('Sorted Data'!$D108,Rawdata!$D$1:$F$1,FALSE))</f>
        <v>#N/A</v>
      </c>
      <c r="Y108" s="3" t="e">
        <f>+INDEX(Rawdata!$D$1:$F$701,MATCH('Sorted Data'!Y$1&amp;'Sorted Data'!$E108,Rawdata!$D$1:$D$701,FALSE),MATCH('Sorted Data'!$D108,Rawdata!$D$1:$F$1,FALSE))</f>
        <v>#N/A</v>
      </c>
      <c r="Z108" s="3" t="e">
        <f>+INDEX(Rawdata!$D$1:$F$701,MATCH('Sorted Data'!Z$1&amp;'Sorted Data'!$E108,Rawdata!$D$1:$D$701,FALSE),MATCH('Sorted Data'!$D108,Rawdata!$D$1:$F$1,FALSE))</f>
        <v>#N/A</v>
      </c>
      <c r="AA108" s="3" t="e">
        <f>+INDEX(Rawdata!$D$1:$F$701,MATCH('Sorted Data'!AA$1&amp;'Sorted Data'!$E108,Rawdata!$D$1:$D$701,FALSE),MATCH('Sorted Data'!$D108,Rawdata!$D$1:$F$1,FALSE))</f>
        <v>#N/A</v>
      </c>
      <c r="AB108" s="3" t="e">
        <f>+INDEX(Rawdata!$D$1:$F$701,MATCH('Sorted Data'!AB$1&amp;'Sorted Data'!$E108,Rawdata!$D$1:$D$701,FALSE),MATCH('Sorted Data'!$D108,Rawdata!$D$1:$F$1,FALSE))</f>
        <v>#N/A</v>
      </c>
      <c r="AC108" s="3" t="e">
        <f>+INDEX(Rawdata!$D$1:$F$701,MATCH('Sorted Data'!AC$1&amp;'Sorted Data'!$E108,Rawdata!$D$1:$D$701,FALSE),MATCH('Sorted Data'!$D108,Rawdata!$D$1:$F$1,FALSE))</f>
        <v>#N/A</v>
      </c>
      <c r="AD108" s="3" t="e">
        <f>+INDEX(Rawdata!$D$1:$F$701,MATCH('Sorted Data'!AD$1&amp;'Sorted Data'!$E108,Rawdata!$D$1:$D$701,FALSE),MATCH('Sorted Data'!$D108,Rawdata!$D$1:$F$1,FALSE))</f>
        <v>#N/A</v>
      </c>
      <c r="AE108" s="3" t="e">
        <f>+INDEX(Rawdata!$D$1:$F$701,MATCH('Sorted Data'!AE$1&amp;'Sorted Data'!$E108,Rawdata!$D$1:$D$701,FALSE),MATCH('Sorted Data'!$D108,Rawdata!$D$1:$F$1,FALSE))</f>
        <v>#N/A</v>
      </c>
      <c r="AF108" s="3" t="e">
        <f>+INDEX(Rawdata!$D$1:$F$701,MATCH('Sorted Data'!AF$1&amp;'Sorted Data'!$E108,Rawdata!$D$1:$D$701,FALSE),MATCH('Sorted Data'!$D108,Rawdata!$D$1:$F$1,FALSE))</f>
        <v>#N/A</v>
      </c>
      <c r="AG108" s="3" t="e">
        <f>+INDEX(Rawdata!$D$1:$F$701,MATCH('Sorted Data'!AG$1&amp;'Sorted Data'!$E108,Rawdata!$D$1:$D$701,FALSE),MATCH('Sorted Data'!$D108,Rawdata!$D$1:$F$1,FALSE))</f>
        <v>#N/A</v>
      </c>
      <c r="AH108" s="3" t="e">
        <f>+INDEX(Rawdata!$D$1:$F$701,MATCH('Sorted Data'!AH$1&amp;'Sorted Data'!$E108,Rawdata!$D$1:$D$701,FALSE),MATCH('Sorted Data'!$D108,Rawdata!$D$1:$F$1,FALSE))</f>
        <v>#N/A</v>
      </c>
      <c r="AI108" s="3" t="e">
        <f>+INDEX(Rawdata!$D$1:$F$701,MATCH('Sorted Data'!AI$1&amp;'Sorted Data'!$E108,Rawdata!$D$1:$D$701,FALSE),MATCH('Sorted Data'!$D108,Rawdata!$D$1:$F$1,FALSE))</f>
        <v>#N/A</v>
      </c>
      <c r="AJ108" s="3" t="e">
        <f>+INDEX(Rawdata!$D$1:$F$701,MATCH('Sorted Data'!AJ$1&amp;'Sorted Data'!$E108,Rawdata!$D$1:$D$701,FALSE),MATCH('Sorted Data'!$D108,Rawdata!$D$1:$F$1,FALSE))</f>
        <v>#N/A</v>
      </c>
      <c r="AK108" s="3" t="e">
        <f>+INDEX(Rawdata!$D$1:$F$701,MATCH('Sorted Data'!AK$1&amp;'Sorted Data'!$E108,Rawdata!$D$1:$D$701,FALSE),MATCH('Sorted Data'!$D108,Rawdata!$D$1:$F$1,FALSE))</f>
        <v>#N/A</v>
      </c>
      <c r="AL108" s="3" t="e">
        <f>+INDEX(Rawdata!$D$1:$F$701,MATCH('Sorted Data'!AL$1&amp;'Sorted Data'!$E108,Rawdata!$D$1:$D$701,FALSE),MATCH('Sorted Data'!$D108,Rawdata!$D$1:$F$1,FALSE))</f>
        <v>#N/A</v>
      </c>
      <c r="AM108" s="3" t="e">
        <f>+INDEX(Rawdata!$D$1:$F$701,MATCH('Sorted Data'!AM$1&amp;'Sorted Data'!$E108,Rawdata!$D$1:$D$701,FALSE),MATCH('Sorted Data'!$D108,Rawdata!$D$1:$F$1,FALSE))</f>
        <v>#N/A</v>
      </c>
      <c r="AN108" s="3" t="e">
        <f>+INDEX(Rawdata!$D$1:$F$701,MATCH('Sorted Data'!AN$1&amp;'Sorted Data'!$E108,Rawdata!$D$1:$D$701,FALSE),MATCH('Sorted Data'!$D108,Rawdata!$D$1:$F$1,FALSE))</f>
        <v>#N/A</v>
      </c>
      <c r="AO108" s="3" t="e">
        <f>+INDEX(Rawdata!$D$1:$F$701,MATCH('Sorted Data'!AO$1&amp;'Sorted Data'!$E108,Rawdata!$D$1:$D$701,FALSE),MATCH('Sorted Data'!$D108,Rawdata!$D$1:$F$1,FALSE))</f>
        <v>#N/A</v>
      </c>
      <c r="AP108" s="3" t="e">
        <f>+INDEX(Rawdata!$D$1:$F$701,MATCH('Sorted Data'!AP$1&amp;'Sorted Data'!$E108,Rawdata!$D$1:$D$701,FALSE),MATCH('Sorted Data'!$D108,Rawdata!$D$1:$F$1,FALSE))</f>
        <v>#N/A</v>
      </c>
      <c r="AQ108" s="3" t="e">
        <f>+INDEX(Rawdata!$D$1:$F$701,MATCH('Sorted Data'!AQ$1&amp;'Sorted Data'!$E108,Rawdata!$D$1:$D$701,FALSE),MATCH('Sorted Data'!$D108,Rawdata!$D$1:$F$1,FALSE))</f>
        <v>#N/A</v>
      </c>
      <c r="AR108" s="3" t="e">
        <f>+INDEX(Rawdata!$D$1:$F$701,MATCH('Sorted Data'!AR$1&amp;'Sorted Data'!$E108,Rawdata!$D$1:$D$701,FALSE),MATCH('Sorted Data'!$D108,Rawdata!$D$1:$F$1,FALSE))</f>
        <v>#N/A</v>
      </c>
      <c r="AS108" s="3" t="e">
        <f>+INDEX(Rawdata!$D$1:$F$701,MATCH('Sorted Data'!AS$1&amp;'Sorted Data'!$E108,Rawdata!$D$1:$D$701,FALSE),MATCH('Sorted Data'!$D108,Rawdata!$D$1:$F$1,FALSE))</f>
        <v>#N/A</v>
      </c>
      <c r="AT108" s="3" t="e">
        <f>+INDEX(Rawdata!$D$1:$F$701,MATCH('Sorted Data'!AT$1&amp;'Sorted Data'!$E108,Rawdata!$D$1:$D$701,FALSE),MATCH('Sorted Data'!$D108,Rawdata!$D$1:$F$1,FALSE))</f>
        <v>#N/A</v>
      </c>
      <c r="AU108" s="3" t="e">
        <f>+INDEX(Rawdata!$D$1:$F$701,MATCH('Sorted Data'!AU$1&amp;'Sorted Data'!$E108,Rawdata!$D$1:$D$701,FALSE),MATCH('Sorted Data'!$D108,Rawdata!$D$1:$F$1,FALSE))</f>
        <v>#N/A</v>
      </c>
      <c r="AV108" s="3" t="e">
        <f>+INDEX(Rawdata!$D$1:$F$701,MATCH('Sorted Data'!AV$1&amp;'Sorted Data'!$E108,Rawdata!$D$1:$D$701,FALSE),MATCH('Sorted Data'!$D108,Rawdata!$D$1:$F$1,FALSE))</f>
        <v>#N/A</v>
      </c>
      <c r="AW108" s="3" t="e">
        <f>+INDEX(Rawdata!$D$1:$F$701,MATCH('Sorted Data'!AW$1&amp;'Sorted Data'!$E108,Rawdata!$D$1:$D$701,FALSE),MATCH('Sorted Data'!$D108,Rawdata!$D$1:$F$1,FALSE))</f>
        <v>#N/A</v>
      </c>
      <c r="AX108" s="3" t="e">
        <f>+INDEX(Rawdata!$D$1:$F$701,MATCH('Sorted Data'!AX$1&amp;'Sorted Data'!$E108,Rawdata!$D$1:$D$701,FALSE),MATCH('Sorted Data'!$D108,Rawdata!$D$1:$F$1,FALSE))</f>
        <v>#N/A</v>
      </c>
      <c r="AY108" s="3" t="e">
        <f>+INDEX(Rawdata!$D$1:$F$701,MATCH('Sorted Data'!AY$1&amp;'Sorted Data'!$E108,Rawdata!$D$1:$D$701,FALSE),MATCH('Sorted Data'!$D108,Rawdata!$D$1:$F$1,FALSE))</f>
        <v>#N/A</v>
      </c>
      <c r="AZ108" s="3" t="e">
        <f>+INDEX(Rawdata!$D$1:$F$701,MATCH('Sorted Data'!AZ$1&amp;'Sorted Data'!$E108,Rawdata!$D$1:$D$701,FALSE),MATCH('Sorted Data'!$D108,Rawdata!$D$1:$F$1,FALSE))</f>
        <v>#N/A</v>
      </c>
      <c r="BA108" s="3" t="e">
        <f>+INDEX(Rawdata!$D$1:$F$701,MATCH('Sorted Data'!BA$1&amp;'Sorted Data'!$E108,Rawdata!$D$1:$D$701,FALSE),MATCH('Sorted Data'!$D108,Rawdata!$D$1:$F$1,FALSE))</f>
        <v>#N/A</v>
      </c>
      <c r="BB108" s="3" t="e">
        <f>+INDEX(Rawdata!$D$1:$F$701,MATCH('Sorted Data'!BB$1&amp;'Sorted Data'!$E108,Rawdata!$D$1:$D$701,FALSE),MATCH('Sorted Data'!$D108,Rawdata!$D$1:$F$1,FALSE))</f>
        <v>#N/A</v>
      </c>
      <c r="BC108" s="3" t="e">
        <f>+INDEX(Rawdata!$D$1:$F$701,MATCH('Sorted Data'!BC$1&amp;'Sorted Data'!$E108,Rawdata!$D$1:$D$701,FALSE),MATCH('Sorted Data'!$D108,Rawdata!$D$1:$F$1,FALSE))</f>
        <v>#N/A</v>
      </c>
      <c r="BD108" s="3" t="e">
        <f>+INDEX(Rawdata!$D$1:$F$701,MATCH('Sorted Data'!BD$1&amp;'Sorted Data'!$E108,Rawdata!$D$1:$D$701,FALSE),MATCH('Sorted Data'!$D108,Rawdata!$D$1:$F$1,FALSE))</f>
        <v>#N/A</v>
      </c>
      <c r="BE108" s="3" t="e">
        <f>+INDEX(Rawdata!$D$1:$F$701,MATCH('Sorted Data'!BE$1&amp;'Sorted Data'!$E108,Rawdata!$D$1:$D$701,FALSE),MATCH('Sorted Data'!$D108,Rawdata!$D$1:$F$1,FALSE))</f>
        <v>#N/A</v>
      </c>
      <c r="BF108" s="3" t="e">
        <f>+INDEX(Rawdata!$D$1:$F$701,MATCH('Sorted Data'!BF$1&amp;'Sorted Data'!$E108,Rawdata!$D$1:$D$701,FALSE),MATCH('Sorted Data'!$D108,Rawdata!$D$1:$F$1,FALSE))</f>
        <v>#N/A</v>
      </c>
      <c r="BG108" s="3" t="str">
        <f>+INDEX(Rawdata!$D$1:$F$701,MATCH('Sorted Data'!BG$1&amp;'Sorted Data'!$E108,Rawdata!$D$1:$D$701,FALSE),MATCH('Sorted Data'!$D108,Rawdata!$D$1:$F$1,FALSE))</f>
        <v>Yes_x000D_</v>
      </c>
      <c r="BH108" s="3" t="e">
        <f>+INDEX(Rawdata!$D$1:$F$701,MATCH('Sorted Data'!BH$1&amp;'Sorted Data'!$E108,Rawdata!$D$1:$D$701,FALSE),MATCH('Sorted Data'!$D108,Rawdata!$D$1:$F$1,FALSE))</f>
        <v>#N/A</v>
      </c>
      <c r="BI108" s="3" t="e">
        <f>+INDEX(Rawdata!$D$1:$F$701,MATCH('Sorted Data'!BI$1&amp;'Sorted Data'!$E108,Rawdata!$D$1:$D$701,FALSE),MATCH('Sorted Data'!$D108,Rawdata!$D$1:$F$1,FALSE))</f>
        <v>#N/A</v>
      </c>
      <c r="BJ108" s="3" t="e">
        <f>+INDEX(Rawdata!$D$1:$F$701,MATCH('Sorted Data'!BJ$1&amp;'Sorted Data'!$E108,Rawdata!$D$1:$D$701,FALSE),MATCH('Sorted Data'!$D108,Rawdata!$D$1:$F$1,FALSE))</f>
        <v>#N/A</v>
      </c>
    </row>
    <row r="109" spans="2:62" x14ac:dyDescent="0.2">
      <c r="B109" t="str">
        <f>+B101</f>
        <v>Assault weapon law?</v>
      </c>
      <c r="C109">
        <f t="shared" si="4"/>
        <v>1</v>
      </c>
      <c r="D109" t="s">
        <v>2</v>
      </c>
      <c r="E109" s="6" t="s">
        <v>682</v>
      </c>
      <c r="F109" s="11" t="str">
        <f t="shared" si="5"/>
        <v>Assault weapon law?Handguns</v>
      </c>
      <c r="G109" s="3" t="e">
        <f>+INDEX(Rawdata!$D$1:$F$701,MATCH('Sorted Data'!G$1&amp;'Sorted Data'!$E109,Rawdata!$D$1:$D$701,FALSE),MATCH('Sorted Data'!$D109,Rawdata!$D$1:$F$1,FALSE))</f>
        <v>#N/A</v>
      </c>
      <c r="H109" s="3" t="e">
        <f>+INDEX(Rawdata!$D$1:$F$701,MATCH('Sorted Data'!H$1&amp;'Sorted Data'!$E109,Rawdata!$D$1:$D$701,FALSE),MATCH('Sorted Data'!$D109,Rawdata!$D$1:$F$1,FALSE))</f>
        <v>#N/A</v>
      </c>
      <c r="I109" s="3" t="e">
        <f>+INDEX(Rawdata!$D$1:$F$701,MATCH('Sorted Data'!I$1&amp;'Sorted Data'!$E109,Rawdata!$D$1:$D$701,FALSE),MATCH('Sorted Data'!$D109,Rawdata!$D$1:$F$1,FALSE))</f>
        <v>#N/A</v>
      </c>
      <c r="J109" s="3" t="e">
        <f>+INDEX(Rawdata!$D$1:$F$701,MATCH('Sorted Data'!J$1&amp;'Sorted Data'!$E109,Rawdata!$D$1:$D$701,FALSE),MATCH('Sorted Data'!$D109,Rawdata!$D$1:$F$1,FALSE))</f>
        <v>#N/A</v>
      </c>
      <c r="K109" s="3" t="e">
        <f>+INDEX(Rawdata!$D$1:$F$701,MATCH('Sorted Data'!K$1&amp;'Sorted Data'!$E109,Rawdata!$D$1:$D$701,FALSE),MATCH('Sorted Data'!$D109,Rawdata!$D$1:$F$1,FALSE))</f>
        <v>#N/A</v>
      </c>
      <c r="L109" s="3" t="e">
        <f>+INDEX(Rawdata!$D$1:$F$701,MATCH('Sorted Data'!L$1&amp;'Sorted Data'!$E109,Rawdata!$D$1:$D$701,FALSE),MATCH('Sorted Data'!$D109,Rawdata!$D$1:$F$1,FALSE))</f>
        <v>#N/A</v>
      </c>
      <c r="M109" s="3" t="e">
        <f>+INDEX(Rawdata!$D$1:$F$701,MATCH('Sorted Data'!M$1&amp;'Sorted Data'!$E109,Rawdata!$D$1:$D$701,FALSE),MATCH('Sorted Data'!$D109,Rawdata!$D$1:$F$1,FALSE))</f>
        <v>#N/A</v>
      </c>
      <c r="N109" s="3" t="e">
        <f>+INDEX(Rawdata!$D$1:$F$701,MATCH('Sorted Data'!N$1&amp;'Sorted Data'!$E109,Rawdata!$D$1:$D$701,FALSE),MATCH('Sorted Data'!$D109,Rawdata!$D$1:$F$1,FALSE))</f>
        <v>#N/A</v>
      </c>
      <c r="O109" s="3" t="e">
        <f>+INDEX(Rawdata!$D$1:$F$701,MATCH('Sorted Data'!O$1&amp;'Sorted Data'!$E109,Rawdata!$D$1:$D$701,FALSE),MATCH('Sorted Data'!$D109,Rawdata!$D$1:$F$1,FALSE))</f>
        <v>#N/A</v>
      </c>
      <c r="P109" s="3" t="e">
        <f>+INDEX(Rawdata!$D$1:$F$701,MATCH('Sorted Data'!P$1&amp;'Sorted Data'!$E109,Rawdata!$D$1:$D$701,FALSE),MATCH('Sorted Data'!$D109,Rawdata!$D$1:$F$1,FALSE))</f>
        <v>#N/A</v>
      </c>
      <c r="Q109" s="3" t="e">
        <f>+INDEX(Rawdata!$D$1:$F$701,MATCH('Sorted Data'!Q$1&amp;'Sorted Data'!$E109,Rawdata!$D$1:$D$701,FALSE),MATCH('Sorted Data'!$D109,Rawdata!$D$1:$F$1,FALSE))</f>
        <v>#N/A</v>
      </c>
      <c r="R109" s="3" t="e">
        <f>+INDEX(Rawdata!$D$1:$F$701,MATCH('Sorted Data'!R$1&amp;'Sorted Data'!$E109,Rawdata!$D$1:$D$701,FALSE),MATCH('Sorted Data'!$D109,Rawdata!$D$1:$F$1,FALSE))</f>
        <v>#N/A</v>
      </c>
      <c r="S109" s="3" t="e">
        <f>+INDEX(Rawdata!$D$1:$F$701,MATCH('Sorted Data'!S$1&amp;'Sorted Data'!$E109,Rawdata!$D$1:$D$701,FALSE),MATCH('Sorted Data'!$D109,Rawdata!$D$1:$F$1,FALSE))</f>
        <v>#N/A</v>
      </c>
      <c r="T109" s="3" t="e">
        <f>+INDEX(Rawdata!$D$1:$F$701,MATCH('Sorted Data'!T$1&amp;'Sorted Data'!$E109,Rawdata!$D$1:$D$701,FALSE),MATCH('Sorted Data'!$D109,Rawdata!$D$1:$F$1,FALSE))</f>
        <v>#N/A</v>
      </c>
      <c r="U109" s="3" t="e">
        <f>+INDEX(Rawdata!$D$1:$F$701,MATCH('Sorted Data'!U$1&amp;'Sorted Data'!$E109,Rawdata!$D$1:$D$701,FALSE),MATCH('Sorted Data'!$D109,Rawdata!$D$1:$F$1,FALSE))</f>
        <v>#N/A</v>
      </c>
      <c r="V109" s="3" t="e">
        <f>+INDEX(Rawdata!$D$1:$F$701,MATCH('Sorted Data'!V$1&amp;'Sorted Data'!$E109,Rawdata!$D$1:$D$701,FALSE),MATCH('Sorted Data'!$D109,Rawdata!$D$1:$F$1,FALSE))</f>
        <v>#N/A</v>
      </c>
      <c r="W109" s="3" t="e">
        <f>+INDEX(Rawdata!$D$1:$F$701,MATCH('Sorted Data'!W$1&amp;'Sorted Data'!$E109,Rawdata!$D$1:$D$701,FALSE),MATCH('Sorted Data'!$D109,Rawdata!$D$1:$F$1,FALSE))</f>
        <v>#N/A</v>
      </c>
      <c r="X109" s="3" t="e">
        <f>+INDEX(Rawdata!$D$1:$F$701,MATCH('Sorted Data'!X$1&amp;'Sorted Data'!$E109,Rawdata!$D$1:$D$701,FALSE),MATCH('Sorted Data'!$D109,Rawdata!$D$1:$F$1,FALSE))</f>
        <v>#N/A</v>
      </c>
      <c r="Y109" s="3" t="e">
        <f>+INDEX(Rawdata!$D$1:$F$701,MATCH('Sorted Data'!Y$1&amp;'Sorted Data'!$E109,Rawdata!$D$1:$D$701,FALSE),MATCH('Sorted Data'!$D109,Rawdata!$D$1:$F$1,FALSE))</f>
        <v>#N/A</v>
      </c>
      <c r="Z109" s="3" t="e">
        <f>+INDEX(Rawdata!$D$1:$F$701,MATCH('Sorted Data'!Z$1&amp;'Sorted Data'!$E109,Rawdata!$D$1:$D$701,FALSE),MATCH('Sorted Data'!$D109,Rawdata!$D$1:$F$1,FALSE))</f>
        <v>#N/A</v>
      </c>
      <c r="AA109" s="3" t="e">
        <f>+INDEX(Rawdata!$D$1:$F$701,MATCH('Sorted Data'!AA$1&amp;'Sorted Data'!$E109,Rawdata!$D$1:$D$701,FALSE),MATCH('Sorted Data'!$D109,Rawdata!$D$1:$F$1,FALSE))</f>
        <v>#N/A</v>
      </c>
      <c r="AB109" s="3" t="e">
        <f>+INDEX(Rawdata!$D$1:$F$701,MATCH('Sorted Data'!AB$1&amp;'Sorted Data'!$E109,Rawdata!$D$1:$D$701,FALSE),MATCH('Sorted Data'!$D109,Rawdata!$D$1:$F$1,FALSE))</f>
        <v>#N/A</v>
      </c>
      <c r="AC109" s="3" t="e">
        <f>+INDEX(Rawdata!$D$1:$F$701,MATCH('Sorted Data'!AC$1&amp;'Sorted Data'!$E109,Rawdata!$D$1:$D$701,FALSE),MATCH('Sorted Data'!$D109,Rawdata!$D$1:$F$1,FALSE))</f>
        <v>#N/A</v>
      </c>
      <c r="AD109" s="3" t="e">
        <f>+INDEX(Rawdata!$D$1:$F$701,MATCH('Sorted Data'!AD$1&amp;'Sorted Data'!$E109,Rawdata!$D$1:$D$701,FALSE),MATCH('Sorted Data'!$D109,Rawdata!$D$1:$F$1,FALSE))</f>
        <v>#N/A</v>
      </c>
      <c r="AE109" s="3" t="e">
        <f>+INDEX(Rawdata!$D$1:$F$701,MATCH('Sorted Data'!AE$1&amp;'Sorted Data'!$E109,Rawdata!$D$1:$D$701,FALSE),MATCH('Sorted Data'!$D109,Rawdata!$D$1:$F$1,FALSE))</f>
        <v>#N/A</v>
      </c>
      <c r="AF109" s="3" t="e">
        <f>+INDEX(Rawdata!$D$1:$F$701,MATCH('Sorted Data'!AF$1&amp;'Sorted Data'!$E109,Rawdata!$D$1:$D$701,FALSE),MATCH('Sorted Data'!$D109,Rawdata!$D$1:$F$1,FALSE))</f>
        <v>#N/A</v>
      </c>
      <c r="AG109" s="3" t="e">
        <f>+INDEX(Rawdata!$D$1:$F$701,MATCH('Sorted Data'!AG$1&amp;'Sorted Data'!$E109,Rawdata!$D$1:$D$701,FALSE),MATCH('Sorted Data'!$D109,Rawdata!$D$1:$F$1,FALSE))</f>
        <v>#N/A</v>
      </c>
      <c r="AH109" s="3" t="e">
        <f>+INDEX(Rawdata!$D$1:$F$701,MATCH('Sorted Data'!AH$1&amp;'Sorted Data'!$E109,Rawdata!$D$1:$D$701,FALSE),MATCH('Sorted Data'!$D109,Rawdata!$D$1:$F$1,FALSE))</f>
        <v>#N/A</v>
      </c>
      <c r="AI109" s="3" t="e">
        <f>+INDEX(Rawdata!$D$1:$F$701,MATCH('Sorted Data'!AI$1&amp;'Sorted Data'!$E109,Rawdata!$D$1:$D$701,FALSE),MATCH('Sorted Data'!$D109,Rawdata!$D$1:$F$1,FALSE))</f>
        <v>#N/A</v>
      </c>
      <c r="AJ109" s="3" t="e">
        <f>+INDEX(Rawdata!$D$1:$F$701,MATCH('Sorted Data'!AJ$1&amp;'Sorted Data'!$E109,Rawdata!$D$1:$D$701,FALSE),MATCH('Sorted Data'!$D109,Rawdata!$D$1:$F$1,FALSE))</f>
        <v>#N/A</v>
      </c>
      <c r="AK109" s="3" t="e">
        <f>+INDEX(Rawdata!$D$1:$F$701,MATCH('Sorted Data'!AK$1&amp;'Sorted Data'!$E109,Rawdata!$D$1:$D$701,FALSE),MATCH('Sorted Data'!$D109,Rawdata!$D$1:$F$1,FALSE))</f>
        <v>#N/A</v>
      </c>
      <c r="AL109" s="3" t="e">
        <f>+INDEX(Rawdata!$D$1:$F$701,MATCH('Sorted Data'!AL$1&amp;'Sorted Data'!$E109,Rawdata!$D$1:$D$701,FALSE),MATCH('Sorted Data'!$D109,Rawdata!$D$1:$F$1,FALSE))</f>
        <v>#N/A</v>
      </c>
      <c r="AM109" s="3" t="e">
        <f>+INDEX(Rawdata!$D$1:$F$701,MATCH('Sorted Data'!AM$1&amp;'Sorted Data'!$E109,Rawdata!$D$1:$D$701,FALSE),MATCH('Sorted Data'!$D109,Rawdata!$D$1:$F$1,FALSE))</f>
        <v>#N/A</v>
      </c>
      <c r="AN109" s="3" t="e">
        <f>+INDEX(Rawdata!$D$1:$F$701,MATCH('Sorted Data'!AN$1&amp;'Sorted Data'!$E109,Rawdata!$D$1:$D$701,FALSE),MATCH('Sorted Data'!$D109,Rawdata!$D$1:$F$1,FALSE))</f>
        <v>#N/A</v>
      </c>
      <c r="AO109" s="3" t="e">
        <f>+INDEX(Rawdata!$D$1:$F$701,MATCH('Sorted Data'!AO$1&amp;'Sorted Data'!$E109,Rawdata!$D$1:$D$701,FALSE),MATCH('Sorted Data'!$D109,Rawdata!$D$1:$F$1,FALSE))</f>
        <v>#N/A</v>
      </c>
      <c r="AP109" s="3" t="e">
        <f>+INDEX(Rawdata!$D$1:$F$701,MATCH('Sorted Data'!AP$1&amp;'Sorted Data'!$E109,Rawdata!$D$1:$D$701,FALSE),MATCH('Sorted Data'!$D109,Rawdata!$D$1:$F$1,FALSE))</f>
        <v>#N/A</v>
      </c>
      <c r="AQ109" s="3" t="e">
        <f>+INDEX(Rawdata!$D$1:$F$701,MATCH('Sorted Data'!AQ$1&amp;'Sorted Data'!$E109,Rawdata!$D$1:$D$701,FALSE),MATCH('Sorted Data'!$D109,Rawdata!$D$1:$F$1,FALSE))</f>
        <v>#N/A</v>
      </c>
      <c r="AR109" s="3" t="e">
        <f>+INDEX(Rawdata!$D$1:$F$701,MATCH('Sorted Data'!AR$1&amp;'Sorted Data'!$E109,Rawdata!$D$1:$D$701,FALSE),MATCH('Sorted Data'!$D109,Rawdata!$D$1:$F$1,FALSE))</f>
        <v>#N/A</v>
      </c>
      <c r="AS109" s="3" t="e">
        <f>+INDEX(Rawdata!$D$1:$F$701,MATCH('Sorted Data'!AS$1&amp;'Sorted Data'!$E109,Rawdata!$D$1:$D$701,FALSE),MATCH('Sorted Data'!$D109,Rawdata!$D$1:$F$1,FALSE))</f>
        <v>#N/A</v>
      </c>
      <c r="AT109" s="3" t="e">
        <f>+INDEX(Rawdata!$D$1:$F$701,MATCH('Sorted Data'!AT$1&amp;'Sorted Data'!$E109,Rawdata!$D$1:$D$701,FALSE),MATCH('Sorted Data'!$D109,Rawdata!$D$1:$F$1,FALSE))</f>
        <v>#N/A</v>
      </c>
      <c r="AU109" s="3" t="e">
        <f>+INDEX(Rawdata!$D$1:$F$701,MATCH('Sorted Data'!AU$1&amp;'Sorted Data'!$E109,Rawdata!$D$1:$D$701,FALSE),MATCH('Sorted Data'!$D109,Rawdata!$D$1:$F$1,FALSE))</f>
        <v>#N/A</v>
      </c>
      <c r="AV109" s="3" t="e">
        <f>+INDEX(Rawdata!$D$1:$F$701,MATCH('Sorted Data'!AV$1&amp;'Sorted Data'!$E109,Rawdata!$D$1:$D$701,FALSE),MATCH('Sorted Data'!$D109,Rawdata!$D$1:$F$1,FALSE))</f>
        <v>#N/A</v>
      </c>
      <c r="AW109" s="3" t="e">
        <f>+INDEX(Rawdata!$D$1:$F$701,MATCH('Sorted Data'!AW$1&amp;'Sorted Data'!$E109,Rawdata!$D$1:$D$701,FALSE),MATCH('Sorted Data'!$D109,Rawdata!$D$1:$F$1,FALSE))</f>
        <v>#N/A</v>
      </c>
      <c r="AX109" s="3" t="e">
        <f>+INDEX(Rawdata!$D$1:$F$701,MATCH('Sorted Data'!AX$1&amp;'Sorted Data'!$E109,Rawdata!$D$1:$D$701,FALSE),MATCH('Sorted Data'!$D109,Rawdata!$D$1:$F$1,FALSE))</f>
        <v>#N/A</v>
      </c>
      <c r="AY109" s="3" t="e">
        <f>+INDEX(Rawdata!$D$1:$F$701,MATCH('Sorted Data'!AY$1&amp;'Sorted Data'!$E109,Rawdata!$D$1:$D$701,FALSE),MATCH('Sorted Data'!$D109,Rawdata!$D$1:$F$1,FALSE))</f>
        <v>#N/A</v>
      </c>
      <c r="AZ109" s="3" t="e">
        <f>+INDEX(Rawdata!$D$1:$F$701,MATCH('Sorted Data'!AZ$1&amp;'Sorted Data'!$E109,Rawdata!$D$1:$D$701,FALSE),MATCH('Sorted Data'!$D109,Rawdata!$D$1:$F$1,FALSE))</f>
        <v>#N/A</v>
      </c>
      <c r="BA109" s="3" t="e">
        <f>+INDEX(Rawdata!$D$1:$F$701,MATCH('Sorted Data'!BA$1&amp;'Sorted Data'!$E109,Rawdata!$D$1:$D$701,FALSE),MATCH('Sorted Data'!$D109,Rawdata!$D$1:$F$1,FALSE))</f>
        <v>#N/A</v>
      </c>
      <c r="BB109" s="3" t="e">
        <f>+INDEX(Rawdata!$D$1:$F$701,MATCH('Sorted Data'!BB$1&amp;'Sorted Data'!$E109,Rawdata!$D$1:$D$701,FALSE),MATCH('Sorted Data'!$D109,Rawdata!$D$1:$F$1,FALSE))</f>
        <v>#N/A</v>
      </c>
      <c r="BC109" s="3" t="e">
        <f>+INDEX(Rawdata!$D$1:$F$701,MATCH('Sorted Data'!BC$1&amp;'Sorted Data'!$E109,Rawdata!$D$1:$D$701,FALSE),MATCH('Sorted Data'!$D109,Rawdata!$D$1:$F$1,FALSE))</f>
        <v>#N/A</v>
      </c>
      <c r="BD109" s="3" t="e">
        <f>+INDEX(Rawdata!$D$1:$F$701,MATCH('Sorted Data'!BD$1&amp;'Sorted Data'!$E109,Rawdata!$D$1:$D$701,FALSE),MATCH('Sorted Data'!$D109,Rawdata!$D$1:$F$1,FALSE))</f>
        <v>#N/A</v>
      </c>
      <c r="BE109" s="3" t="e">
        <f>+INDEX(Rawdata!$D$1:$F$701,MATCH('Sorted Data'!BE$1&amp;'Sorted Data'!$E109,Rawdata!$D$1:$D$701,FALSE),MATCH('Sorted Data'!$D109,Rawdata!$D$1:$F$1,FALSE))</f>
        <v>#N/A</v>
      </c>
      <c r="BF109" s="3" t="e">
        <f>+INDEX(Rawdata!$D$1:$F$701,MATCH('Sorted Data'!BF$1&amp;'Sorted Data'!$E109,Rawdata!$D$1:$D$701,FALSE),MATCH('Sorted Data'!$D109,Rawdata!$D$1:$F$1,FALSE))</f>
        <v>#N/A</v>
      </c>
      <c r="BG109" s="3" t="str">
        <f>+INDEX(Rawdata!$D$1:$F$701,MATCH('Sorted Data'!BG$1&amp;'Sorted Data'!$E109,Rawdata!$D$1:$D$701,FALSE),MATCH('Sorted Data'!$D109,Rawdata!$D$1:$F$1,FALSE))</f>
        <v>No</v>
      </c>
      <c r="BH109" s="3" t="e">
        <f>+INDEX(Rawdata!$D$1:$F$701,MATCH('Sorted Data'!BH$1&amp;'Sorted Data'!$E109,Rawdata!$D$1:$D$701,FALSE),MATCH('Sorted Data'!$D109,Rawdata!$D$1:$F$1,FALSE))</f>
        <v>#N/A</v>
      </c>
      <c r="BI109" s="3" t="e">
        <f>+INDEX(Rawdata!$D$1:$F$701,MATCH('Sorted Data'!BI$1&amp;'Sorted Data'!$E109,Rawdata!$D$1:$D$701,FALSE),MATCH('Sorted Data'!$D109,Rawdata!$D$1:$F$1,FALSE))</f>
        <v>#N/A</v>
      </c>
      <c r="BJ109" s="3" t="e">
        <f>+INDEX(Rawdata!$D$1:$F$701,MATCH('Sorted Data'!BJ$1&amp;'Sorted Data'!$E109,Rawdata!$D$1:$D$701,FALSE),MATCH('Sorted Data'!$D109,Rawdata!$D$1:$F$1,FALSE))</f>
        <v>#N/A</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3"/>
  <sheetViews>
    <sheetView topLeftCell="AW1" zoomScale="93" zoomScaleNormal="70" zoomScalePageLayoutView="70" workbookViewId="0">
      <selection activeCell="F33" sqref="F1:BK33"/>
    </sheetView>
  </sheetViews>
  <sheetFormatPr baseColWidth="10" defaultRowHeight="16" x14ac:dyDescent="0.2"/>
  <cols>
    <col min="6" max="6" width="38.33203125" bestFit="1" customWidth="1"/>
    <col min="7" max="7" width="52.83203125" bestFit="1" customWidth="1"/>
    <col min="8" max="8" width="13.5" customWidth="1"/>
    <col min="16" max="16" width="10.83203125" style="12"/>
    <col min="27" max="27" width="11.6640625" bestFit="1" customWidth="1"/>
    <col min="29" max="29" width="13.1640625" bestFit="1" customWidth="1"/>
    <col min="45" max="45" width="17.6640625" bestFit="1" customWidth="1"/>
    <col min="56" max="56" width="12" bestFit="1" customWidth="1"/>
    <col min="59" max="62" width="10.83203125" style="12"/>
  </cols>
  <sheetData>
    <row r="1" spans="1:63" ht="32" x14ac:dyDescent="0.2">
      <c r="A1" t="s">
        <v>762</v>
      </c>
      <c r="B1" t="s">
        <v>6</v>
      </c>
      <c r="C1" t="s">
        <v>12</v>
      </c>
      <c r="D1" t="s">
        <v>45</v>
      </c>
      <c r="E1" t="e">
        <v>#N/A</v>
      </c>
      <c r="F1" s="20" t="s">
        <v>761</v>
      </c>
      <c r="H1" s="4" t="s">
        <v>699</v>
      </c>
      <c r="I1" s="3" t="s">
        <v>700</v>
      </c>
      <c r="J1" s="3" t="s">
        <v>701</v>
      </c>
      <c r="K1" s="3" t="s">
        <v>702</v>
      </c>
      <c r="L1" s="3" t="s">
        <v>703</v>
      </c>
      <c r="M1" s="3" t="s">
        <v>704</v>
      </c>
      <c r="N1" s="3" t="s">
        <v>705</v>
      </c>
      <c r="O1" s="3" t="s">
        <v>706</v>
      </c>
      <c r="P1" s="3" t="s">
        <v>707</v>
      </c>
      <c r="Q1" s="3" t="s">
        <v>708</v>
      </c>
      <c r="R1" s="5" t="s">
        <v>709</v>
      </c>
      <c r="S1" s="3" t="s">
        <v>710</v>
      </c>
      <c r="T1" s="3" t="s">
        <v>711</v>
      </c>
      <c r="U1" s="3" t="s">
        <v>712</v>
      </c>
      <c r="V1" s="3" t="s">
        <v>713</v>
      </c>
      <c r="W1" s="3" t="s">
        <v>714</v>
      </c>
      <c r="X1" s="3" t="s">
        <v>715</v>
      </c>
      <c r="Y1" s="3" t="s">
        <v>716</v>
      </c>
      <c r="Z1" s="3" t="s">
        <v>717</v>
      </c>
      <c r="AA1" s="3" t="s">
        <v>718</v>
      </c>
      <c r="AB1" s="3" t="s">
        <v>719</v>
      </c>
      <c r="AC1" s="3" t="s">
        <v>720</v>
      </c>
      <c r="AD1" s="3" t="s">
        <v>721</v>
      </c>
      <c r="AE1" s="3" t="s">
        <v>722</v>
      </c>
      <c r="AF1" s="3" t="s">
        <v>723</v>
      </c>
      <c r="AG1" s="3" t="s">
        <v>724</v>
      </c>
      <c r="AH1" s="3" t="s">
        <v>725</v>
      </c>
      <c r="AI1" s="3" t="s">
        <v>726</v>
      </c>
      <c r="AJ1" s="3" t="s">
        <v>727</v>
      </c>
      <c r="AK1" s="5" t="s">
        <v>728</v>
      </c>
      <c r="AL1" s="5" t="s">
        <v>729</v>
      </c>
      <c r="AM1" s="3" t="s">
        <v>730</v>
      </c>
      <c r="AN1" s="3" t="s">
        <v>731</v>
      </c>
      <c r="AO1" s="3" t="s">
        <v>732</v>
      </c>
      <c r="AP1" s="3" t="s">
        <v>733</v>
      </c>
      <c r="AQ1" s="3" t="s">
        <v>734</v>
      </c>
      <c r="AR1" s="3" t="s">
        <v>735</v>
      </c>
      <c r="AS1" s="3" t="s">
        <v>736</v>
      </c>
      <c r="AT1" s="3" t="s">
        <v>737</v>
      </c>
      <c r="AU1" s="3" t="s">
        <v>738</v>
      </c>
      <c r="AV1" s="3" t="s">
        <v>739</v>
      </c>
      <c r="AW1" s="3" t="s">
        <v>740</v>
      </c>
      <c r="AX1" s="3" t="s">
        <v>741</v>
      </c>
      <c r="AY1" s="3" t="s">
        <v>742</v>
      </c>
      <c r="AZ1" s="3" t="s">
        <v>743</v>
      </c>
      <c r="BA1" s="3" t="s">
        <v>744</v>
      </c>
      <c r="BB1" s="3" t="s">
        <v>745</v>
      </c>
      <c r="BC1" s="3" t="s">
        <v>746</v>
      </c>
      <c r="BD1" s="3" t="s">
        <v>747</v>
      </c>
      <c r="BE1" s="3" t="s">
        <v>748</v>
      </c>
      <c r="BF1" s="3" t="s">
        <v>749</v>
      </c>
      <c r="BG1" s="3" t="s">
        <v>759</v>
      </c>
      <c r="BH1" s="3" t="s">
        <v>750</v>
      </c>
      <c r="BI1" s="3" t="s">
        <v>751</v>
      </c>
      <c r="BJ1" s="5" t="s">
        <v>752</v>
      </c>
      <c r="BK1" s="5" t="s">
        <v>755</v>
      </c>
    </row>
    <row r="2" spans="1:63" x14ac:dyDescent="0.2">
      <c r="A2">
        <f>+SUM(B2:E2)</f>
        <v>50</v>
      </c>
      <c r="B2">
        <f>+COUNTIF($H2:$BF2,B$1)</f>
        <v>43</v>
      </c>
      <c r="C2">
        <f>+COUNTIF($H2:$BF2,C$1)</f>
        <v>5</v>
      </c>
      <c r="D2">
        <f>+COUNTIF($H2:$BF2,D$1)</f>
        <v>2</v>
      </c>
      <c r="E2">
        <f>+COUNTIF($H2:$BF2,E$1)</f>
        <v>0</v>
      </c>
      <c r="F2" s="21" t="s">
        <v>5</v>
      </c>
      <c r="G2" s="3" t="s">
        <v>1</v>
      </c>
      <c r="H2" t="str">
        <f>+INDEX('Sorted Data'!$F$1:$BI$109,MATCH(Sheet3!$F2&amp;Sheet3!$G2,'Sorted Data'!$F$1:$F$109,FALSE),MATCH(Sheet3!H$1,'Sorted Data'!$F$1:$BI$1,FALSE))</f>
        <v>No</v>
      </c>
      <c r="I2" t="str">
        <f>+INDEX('Sorted Data'!$F$1:$BI$109,MATCH(Sheet3!$F2&amp;Sheet3!$G2,'Sorted Data'!$F$1:$F$109,FALSE),MATCH(Sheet3!I$1,'Sorted Data'!$F$1:$BI$1,FALSE))</f>
        <v>No</v>
      </c>
      <c r="J2" t="str">
        <f>+INDEX('Sorted Data'!$F$1:$BI$109,MATCH(Sheet3!$F2&amp;Sheet3!$G2,'Sorted Data'!$F$1:$F$109,FALSE),MATCH(Sheet3!J$1,'Sorted Data'!$F$1:$BI$1,FALSE))</f>
        <v>No</v>
      </c>
      <c r="K2" t="str">
        <f>+INDEX('Sorted Data'!$F$1:$BI$109,MATCH(Sheet3!$F2&amp;Sheet3!$G2,'Sorted Data'!$F$1:$F$109,FALSE),MATCH(Sheet3!K$1,'Sorted Data'!$F$1:$BI$1,FALSE))</f>
        <v>No</v>
      </c>
      <c r="L2" t="str">
        <f>+INDEX('Sorted Data'!$F$1:$BI$109,MATCH(Sheet3!$F2&amp;Sheet3!$G2,'Sorted Data'!$F$1:$F$109,FALSE),MATCH(Sheet3!L$1,'Sorted Data'!$F$1:$BI$1,FALSE))</f>
        <v>Partial</v>
      </c>
      <c r="M2" t="str">
        <f>+INDEX('Sorted Data'!$F$1:$BI$109,MATCH(Sheet3!$F2&amp;Sheet3!$G2,'Sorted Data'!$F$1:$F$109,FALSE),MATCH(Sheet3!M$1,'Sorted Data'!$F$1:$BI$1,FALSE))</f>
        <v>No</v>
      </c>
      <c r="N2" t="str">
        <f>+INDEX('Sorted Data'!$F$1:$BI$109,MATCH(Sheet3!$F2&amp;Sheet3!$G2,'Sorted Data'!$F$1:$F$109,FALSE),MATCH(Sheet3!N$1,'Sorted Data'!$F$1:$BI$1,FALSE))</f>
        <v>Yes</v>
      </c>
      <c r="O2" t="str">
        <f>+INDEX('Sorted Data'!$F$1:$BI$109,MATCH(Sheet3!$F2&amp;Sheet3!$G2,'Sorted Data'!$F$1:$F$109,FALSE),MATCH(Sheet3!O$1,'Sorted Data'!$F$1:$BI$1,FALSE))</f>
        <v>No</v>
      </c>
      <c r="Q2" t="str">
        <f>+INDEX('Sorted Data'!$F$1:$BI$109,MATCH(Sheet3!$F2&amp;Sheet3!$G2,'Sorted Data'!$F$1:$F$109,FALSE),MATCH(Sheet3!Q$1,'Sorted Data'!$F$1:$BI$1,FALSE))</f>
        <v>No</v>
      </c>
      <c r="R2" t="str">
        <f>+INDEX('Sorted Data'!$F$1:$BI$109,MATCH(Sheet3!$F2&amp;Sheet3!$G2,'Sorted Data'!$F$1:$F$109,FALSE),MATCH(Sheet3!R$1,'Sorted Data'!$F$1:$BI$1,FALSE))</f>
        <v>No</v>
      </c>
      <c r="S2" t="str">
        <f>+INDEX('Sorted Data'!$F$1:$BI$109,MATCH(Sheet3!$F2&amp;Sheet3!$G2,'Sorted Data'!$F$1:$F$109,FALSE),MATCH(Sheet3!S$1,'Sorted Data'!$F$1:$BI$1,FALSE))</f>
        <v>Yes</v>
      </c>
      <c r="T2" t="str">
        <f>+INDEX('Sorted Data'!$F$1:$BI$109,MATCH(Sheet3!$F2&amp;Sheet3!$G2,'Sorted Data'!$F$1:$F$109,FALSE),MATCH(Sheet3!T$1,'Sorted Data'!$F$1:$BI$1,FALSE))</f>
        <v>No</v>
      </c>
      <c r="U2" t="str">
        <f>+INDEX('Sorted Data'!$F$1:$BI$109,MATCH(Sheet3!$F2&amp;Sheet3!$G2,'Sorted Data'!$F$1:$F$109,FALSE),MATCH(Sheet3!U$1,'Sorted Data'!$F$1:$BI$1,FALSE))</f>
        <v>Yes</v>
      </c>
      <c r="V2" t="str">
        <f>+INDEX('Sorted Data'!$F$1:$BI$109,MATCH(Sheet3!$F2&amp;Sheet3!$G2,'Sorted Data'!$F$1:$F$109,FALSE),MATCH(Sheet3!V$1,'Sorted Data'!$F$1:$BI$1,FALSE))</f>
        <v>No</v>
      </c>
      <c r="W2" t="str">
        <f>+INDEX('Sorted Data'!$F$1:$BI$109,MATCH(Sheet3!$F2&amp;Sheet3!$G2,'Sorted Data'!$F$1:$F$109,FALSE),MATCH(Sheet3!W$1,'Sorted Data'!$F$1:$BI$1,FALSE))</f>
        <v>No</v>
      </c>
      <c r="X2" t="str">
        <f>+INDEX('Sorted Data'!$F$1:$BI$109,MATCH(Sheet3!$F2&amp;Sheet3!$G2,'Sorted Data'!$F$1:$F$109,FALSE),MATCH(Sheet3!X$1,'Sorted Data'!$F$1:$BI$1,FALSE))</f>
        <v>No</v>
      </c>
      <c r="Y2" t="str">
        <f>+INDEX('Sorted Data'!$F$1:$BI$109,MATCH(Sheet3!$F2&amp;Sheet3!$G2,'Sorted Data'!$F$1:$F$109,FALSE),MATCH(Sheet3!Y$1,'Sorted Data'!$F$1:$BI$1,FALSE))</f>
        <v>No</v>
      </c>
      <c r="Z2" t="str">
        <f>+INDEX('Sorted Data'!$F$1:$BI$109,MATCH(Sheet3!$F2&amp;Sheet3!$G2,'Sorted Data'!$F$1:$F$109,FALSE),MATCH(Sheet3!Z$1,'Sorted Data'!$F$1:$BI$1,FALSE))</f>
        <v>No</v>
      </c>
      <c r="AA2" t="str">
        <f>+INDEX('Sorted Data'!$F$1:$BI$109,MATCH(Sheet3!$F2&amp;Sheet3!$G2,'Sorted Data'!$F$1:$F$109,FALSE),MATCH(Sheet3!AA$1,'Sorted Data'!$F$1:$BI$1,FALSE))</f>
        <v>No</v>
      </c>
      <c r="AB2" t="str">
        <f>+INDEX('Sorted Data'!$F$1:$BI$109,MATCH(Sheet3!$F2&amp;Sheet3!$G2,'Sorted Data'!$F$1:$F$109,FALSE),MATCH(Sheet3!AB$1,'Sorted Data'!$F$1:$BI$1,FALSE))</f>
        <v>No</v>
      </c>
      <c r="AC2" t="str">
        <f>+INDEX('Sorted Data'!$F$1:$BI$109,MATCH(Sheet3!$F2&amp;Sheet3!$G2,'Sorted Data'!$F$1:$F$109,FALSE),MATCH(Sheet3!AC$1,'Sorted Data'!$F$1:$BI$1,FALSE))</f>
        <v>Yes</v>
      </c>
      <c r="AD2" t="str">
        <f>+INDEX('Sorted Data'!$F$1:$BI$109,MATCH(Sheet3!$F2&amp;Sheet3!$G2,'Sorted Data'!$F$1:$F$109,FALSE),MATCH(Sheet3!AD$1,'Sorted Data'!$F$1:$BI$1,FALSE))</f>
        <v>No</v>
      </c>
      <c r="AE2" t="str">
        <f>+INDEX('Sorted Data'!$F$1:$BI$109,MATCH(Sheet3!$F2&amp;Sheet3!$G2,'Sorted Data'!$F$1:$F$109,FALSE),MATCH(Sheet3!AE$1,'Sorted Data'!$F$1:$BI$1,FALSE))</f>
        <v>No</v>
      </c>
      <c r="AF2" t="str">
        <f>+INDEX('Sorted Data'!$F$1:$BI$109,MATCH(Sheet3!$F2&amp;Sheet3!$G2,'Sorted Data'!$F$1:$F$109,FALSE),MATCH(Sheet3!AF$1,'Sorted Data'!$F$1:$BI$1,FALSE))</f>
        <v>No</v>
      </c>
      <c r="AG2" t="str">
        <f>+INDEX('Sorted Data'!$F$1:$BI$109,MATCH(Sheet3!$F2&amp;Sheet3!$G2,'Sorted Data'!$F$1:$F$109,FALSE),MATCH(Sheet3!AG$1,'Sorted Data'!$F$1:$BI$1,FALSE))</f>
        <v>No</v>
      </c>
      <c r="AH2" t="str">
        <f>+INDEX('Sorted Data'!$F$1:$BI$109,MATCH(Sheet3!$F2&amp;Sheet3!$G2,'Sorted Data'!$F$1:$F$109,FALSE),MATCH(Sheet3!AH$1,'Sorted Data'!$F$1:$BI$1,FALSE))</f>
        <v>No</v>
      </c>
      <c r="AI2" t="str">
        <f>+INDEX('Sorted Data'!$F$1:$BI$109,MATCH(Sheet3!$F2&amp;Sheet3!$G2,'Sorted Data'!$F$1:$F$109,FALSE),MATCH(Sheet3!AI$1,'Sorted Data'!$F$1:$BI$1,FALSE))</f>
        <v>No</v>
      </c>
      <c r="AJ2" t="str">
        <f>+INDEX('Sorted Data'!$F$1:$BI$109,MATCH(Sheet3!$F2&amp;Sheet3!$G2,'Sorted Data'!$F$1:$F$109,FALSE),MATCH(Sheet3!AJ$1,'Sorted Data'!$F$1:$BI$1,FALSE))</f>
        <v>No</v>
      </c>
      <c r="AK2" t="str">
        <f>+INDEX('Sorted Data'!$F$1:$BI$109,MATCH(Sheet3!$F2&amp;Sheet3!$G2,'Sorted Data'!$F$1:$F$109,FALSE),MATCH(Sheet3!AK$1,'Sorted Data'!$F$1:$BI$1,FALSE))</f>
        <v>No</v>
      </c>
      <c r="AL2" t="str">
        <f>+INDEX('Sorted Data'!$F$1:$BI$109,MATCH(Sheet3!$F2&amp;Sheet3!$G2,'Sorted Data'!$F$1:$F$109,FALSE),MATCH(Sheet3!AL$1,'Sorted Data'!$F$1:$BI$1,FALSE))</f>
        <v>Yes</v>
      </c>
      <c r="AM2" t="str">
        <f>+INDEX('Sorted Data'!$F$1:$BI$109,MATCH(Sheet3!$F2&amp;Sheet3!$G2,'Sorted Data'!$F$1:$F$109,FALSE),MATCH(Sheet3!AM$1,'Sorted Data'!$F$1:$BI$1,FALSE))</f>
        <v>No</v>
      </c>
      <c r="AN2" t="str">
        <f>+INDEX('Sorted Data'!$F$1:$BI$109,MATCH(Sheet3!$F2&amp;Sheet3!$G2,'Sorted Data'!$F$1:$F$109,FALSE),MATCH(Sheet3!AN$1,'Sorted Data'!$F$1:$BI$1,FALSE))</f>
        <v>No</v>
      </c>
      <c r="AO2" t="str">
        <f>+INDEX('Sorted Data'!$F$1:$BI$109,MATCH(Sheet3!$F2&amp;Sheet3!$G2,'Sorted Data'!$F$1:$F$109,FALSE),MATCH(Sheet3!AO$1,'Sorted Data'!$F$1:$BI$1,FALSE))</f>
        <v>No</v>
      </c>
      <c r="AP2" t="str">
        <f>+INDEX('Sorted Data'!$F$1:$BI$109,MATCH(Sheet3!$F2&amp;Sheet3!$G2,'Sorted Data'!$F$1:$F$109,FALSE),MATCH(Sheet3!AP$1,'Sorted Data'!$F$1:$BI$1,FALSE))</f>
        <v>No</v>
      </c>
      <c r="AQ2" t="str">
        <f>+INDEX('Sorted Data'!$F$1:$BI$109,MATCH(Sheet3!$F2&amp;Sheet3!$G2,'Sorted Data'!$F$1:$F$109,FALSE),MATCH(Sheet3!AQ$1,'Sorted Data'!$F$1:$BI$1,FALSE))</f>
        <v>No</v>
      </c>
      <c r="AR2" t="str">
        <f>+INDEX('Sorted Data'!$F$1:$BI$109,MATCH(Sheet3!$F2&amp;Sheet3!$G2,'Sorted Data'!$F$1:$F$109,FALSE),MATCH(Sheet3!AR$1,'Sorted Data'!$F$1:$BI$1,FALSE))</f>
        <v>No</v>
      </c>
      <c r="AS2" t="str">
        <f>+INDEX('Sorted Data'!$F$1:$BI$109,MATCH(Sheet3!$F2&amp;Sheet3!$G2,'Sorted Data'!$F$1:$F$109,FALSE),MATCH(Sheet3!AS$1,'Sorted Data'!$F$1:$BI$1,FALSE))</f>
        <v>No</v>
      </c>
      <c r="AT2" t="str">
        <f>+INDEX('Sorted Data'!$F$1:$BI$109,MATCH(Sheet3!$F2&amp;Sheet3!$G2,'Sorted Data'!$F$1:$F$109,FALSE),MATCH(Sheet3!AT$1,'Sorted Data'!$F$1:$BI$1,FALSE))</f>
        <v>No</v>
      </c>
      <c r="AU2" t="str">
        <f>+INDEX('Sorted Data'!$F$1:$BI$109,MATCH(Sheet3!$F2&amp;Sheet3!$G2,'Sorted Data'!$F$1:$F$109,FALSE),MATCH(Sheet3!AU$1,'Sorted Data'!$F$1:$BI$1,FALSE))</f>
        <v>No</v>
      </c>
      <c r="AV2" t="str">
        <f>+INDEX('Sorted Data'!$F$1:$BI$109,MATCH(Sheet3!$F2&amp;Sheet3!$G2,'Sorted Data'!$F$1:$F$109,FALSE),MATCH(Sheet3!AV$1,'Sorted Data'!$F$1:$BI$1,FALSE))</f>
        <v>No</v>
      </c>
      <c r="AW2" t="str">
        <f>+INDEX('Sorted Data'!$F$1:$BI$109,MATCH(Sheet3!$F2&amp;Sheet3!$G2,'Sorted Data'!$F$1:$F$109,FALSE),MATCH(Sheet3!AW$1,'Sorted Data'!$F$1:$BI$1,FALSE))</f>
        <v>No</v>
      </c>
      <c r="AX2" t="str">
        <f>+INDEX('Sorted Data'!$F$1:$BI$109,MATCH(Sheet3!$F2&amp;Sheet3!$G2,'Sorted Data'!$F$1:$F$109,FALSE),MATCH(Sheet3!AX$1,'Sorted Data'!$F$1:$BI$1,FALSE))</f>
        <v>No</v>
      </c>
      <c r="AY2" t="str">
        <f>+INDEX('Sorted Data'!$F$1:$BI$109,MATCH(Sheet3!$F2&amp;Sheet3!$G2,'Sorted Data'!$F$1:$F$109,FALSE),MATCH(Sheet3!AY$1,'Sorted Data'!$F$1:$BI$1,FALSE))</f>
        <v>No</v>
      </c>
      <c r="AZ2" t="str">
        <f>+INDEX('Sorted Data'!$F$1:$BI$109,MATCH(Sheet3!$F2&amp;Sheet3!$G2,'Sorted Data'!$F$1:$F$109,FALSE),MATCH(Sheet3!AZ$1,'Sorted Data'!$F$1:$BI$1,FALSE))</f>
        <v>No</v>
      </c>
      <c r="BA2" t="str">
        <f>+INDEX('Sorted Data'!$F$1:$BI$109,MATCH(Sheet3!$F2&amp;Sheet3!$G2,'Sorted Data'!$F$1:$F$109,FALSE),MATCH(Sheet3!BA$1,'Sorted Data'!$F$1:$BI$1,FALSE))</f>
        <v>No</v>
      </c>
      <c r="BB2" t="str">
        <f>+INDEX('Sorted Data'!$F$1:$BI$109,MATCH(Sheet3!$F2&amp;Sheet3!$G2,'Sorted Data'!$F$1:$F$109,FALSE),MATCH(Sheet3!BB$1,'Sorted Data'!$F$1:$BI$1,FALSE))</f>
        <v>No</v>
      </c>
      <c r="BC2" t="str">
        <f>+INDEX('Sorted Data'!$F$1:$BI$109,MATCH(Sheet3!$F2&amp;Sheet3!$G2,'Sorted Data'!$F$1:$F$109,FALSE),MATCH(Sheet3!BC$1,'Sorted Data'!$F$1:$BI$1,FALSE))</f>
        <v>Partial</v>
      </c>
      <c r="BD2" t="str">
        <f>+INDEX('Sorted Data'!$F$1:$BI$109,MATCH(Sheet3!$F2&amp;Sheet3!$G2,'Sorted Data'!$F$1:$F$109,FALSE),MATCH(Sheet3!BD$1,'Sorted Data'!$F$1:$BI$1,FALSE))</f>
        <v>No</v>
      </c>
      <c r="BE2" t="str">
        <f>+INDEX('Sorted Data'!$F$1:$BI$109,MATCH(Sheet3!$F2&amp;Sheet3!$G2,'Sorted Data'!$F$1:$F$109,FALSE),MATCH(Sheet3!BE$1,'Sorted Data'!$F$1:$BI$1,FALSE))</f>
        <v>No</v>
      </c>
      <c r="BF2" t="str">
        <f>+INDEX('Sorted Data'!$F$1:$BI$109,MATCH(Sheet3!$F2&amp;Sheet3!$G2,'Sorted Data'!$F$1:$F$109,FALSE),MATCH(Sheet3!BF$1,'Sorted Data'!$F$1:$BI$1,FALSE))</f>
        <v>No</v>
      </c>
      <c r="BG2" s="12" t="e">
        <f>+INDEX('Sorted Data'!$F$1:$BI$109,MATCH(Sheet3!$F2&amp;Sheet3!$G2,'Sorted Data'!$F$1:$F$109,FALSE),MATCH(Sheet3!BG$1,'Sorted Data'!$F$1:$BI$1,FALSE))</f>
        <v>#N/A</v>
      </c>
      <c r="BH2" s="12" t="e">
        <f>+INDEX('Sorted Data'!$F$1:$BI$109,MATCH(Sheet3!$F2&amp;Sheet3!$G2,'Sorted Data'!$F$1:$F$109,FALSE),MATCH(Sheet3!BH$1,'Sorted Data'!$F$1:$BI$1,FALSE))</f>
        <v>#N/A</v>
      </c>
      <c r="BI2" s="12" t="e">
        <f>+INDEX('Sorted Data'!$F$1:$BI$109,MATCH(Sheet3!$F2&amp;Sheet3!$G2,'Sorted Data'!$F$1:$F$109,FALSE),MATCH(Sheet3!BI$1,'Sorted Data'!$F$1:$BI$1,FALSE))</f>
        <v>#N/A</v>
      </c>
      <c r="BJ2" s="12" t="e">
        <f>+INDEX('Sorted Data'!$F$1:$BI$109,MATCH(Sheet3!$F2&amp;Sheet3!$G2,'Sorted Data'!$F$1:$F$109,FALSE),MATCH(Sheet3!BJ$1,'Sorted Data'!$F$1:$BI$1,FALSE))</f>
        <v>#N/A</v>
      </c>
      <c r="BK2" s="12" t="e">
        <f>+INDEX('Sorted Data'!$F$1:$BI$109,MATCH(Sheet3!$F2&amp;Sheet3!$G2,'Sorted Data'!$F$1:$F$109,FALSE),MATCH(Sheet3!BK$1,'Sorted Data'!$F$1:$BI$1,FALSE))</f>
        <v>#N/A</v>
      </c>
    </row>
    <row r="3" spans="1:63" x14ac:dyDescent="0.2">
      <c r="A3">
        <f t="shared" ref="A3:A33" si="0">+SUM(B3:E3)</f>
        <v>50</v>
      </c>
      <c r="B3" s="22">
        <v>47</v>
      </c>
      <c r="C3">
        <f t="shared" ref="C3:D17" si="1">+COUNTIF($H3:$BF3,C$1)</f>
        <v>2</v>
      </c>
      <c r="D3">
        <f t="shared" si="1"/>
        <v>1</v>
      </c>
      <c r="E3">
        <f t="shared" ref="E3:E33" si="2">+COUNTIF($H3:$BF3,E$1)</f>
        <v>0</v>
      </c>
      <c r="F3" s="21" t="s">
        <v>8</v>
      </c>
      <c r="G3" s="3" t="s">
        <v>1</v>
      </c>
      <c r="H3" t="str">
        <f>+INDEX('Sorted Data'!$F$1:$BI$109,MATCH(Sheet3!$F3&amp;Sheet3!$G3,'Sorted Data'!$F$1:$F$109,FALSE),MATCH(Sheet3!H$1,'Sorted Data'!$F$1:$BI$1,FALSE))</f>
        <v>No</v>
      </c>
      <c r="I3" t="str">
        <f>+INDEX('Sorted Data'!$F$1:$BI$109,MATCH(Sheet3!$F3&amp;Sheet3!$G3,'Sorted Data'!$F$1:$F$109,FALSE),MATCH(Sheet3!I$1,'Sorted Data'!$F$1:$BI$1,FALSE))</f>
        <v>No</v>
      </c>
      <c r="J3" s="20" t="s">
        <v>6</v>
      </c>
      <c r="K3" t="str">
        <f>+INDEX('Sorted Data'!$F$1:$BI$109,MATCH(Sheet3!$F3&amp;Sheet3!$G3,'Sorted Data'!$F$1:$F$109,FALSE),MATCH(Sheet3!K$1,'Sorted Data'!$F$1:$BI$1,FALSE))</f>
        <v>No</v>
      </c>
      <c r="L3" t="str">
        <f>+INDEX('Sorted Data'!$F$1:$BI$109,MATCH(Sheet3!$F3&amp;Sheet3!$G3,'Sorted Data'!$F$1:$F$109,FALSE),MATCH(Sheet3!L$1,'Sorted Data'!$F$1:$BI$1,FALSE))</f>
        <v>Yes</v>
      </c>
      <c r="M3" t="str">
        <f>+INDEX('Sorted Data'!$F$1:$BI$109,MATCH(Sheet3!$F3&amp;Sheet3!$G3,'Sorted Data'!$F$1:$F$109,FALSE),MATCH(Sheet3!M$1,'Sorted Data'!$F$1:$BI$1,FALSE))</f>
        <v>No</v>
      </c>
      <c r="N3" t="str">
        <f>+INDEX('Sorted Data'!$F$1:$BI$109,MATCH(Sheet3!$F3&amp;Sheet3!$G3,'Sorted Data'!$F$1:$F$109,FALSE),MATCH(Sheet3!N$1,'Sorted Data'!$F$1:$BI$1,FALSE))</f>
        <v>Partial</v>
      </c>
      <c r="O3" t="str">
        <f>+INDEX('Sorted Data'!$F$1:$BI$109,MATCH(Sheet3!$F3&amp;Sheet3!$G3,'Sorted Data'!$F$1:$F$109,FALSE),MATCH(Sheet3!O$1,'Sorted Data'!$F$1:$BI$1,FALSE))</f>
        <v>No</v>
      </c>
      <c r="Q3" t="str">
        <f>+INDEX('Sorted Data'!$F$1:$BI$109,MATCH(Sheet3!$F3&amp;Sheet3!$G3,'Sorted Data'!$F$1:$F$109,FALSE),MATCH(Sheet3!Q$1,'Sorted Data'!$F$1:$BI$1,FALSE))</f>
        <v>No</v>
      </c>
      <c r="R3" t="str">
        <f>+INDEX('Sorted Data'!$F$1:$BI$109,MATCH(Sheet3!$F3&amp;Sheet3!$G3,'Sorted Data'!$F$1:$F$109,FALSE),MATCH(Sheet3!R$1,'Sorted Data'!$F$1:$BI$1,FALSE))</f>
        <v>No</v>
      </c>
      <c r="S3" t="str">
        <f>+INDEX('Sorted Data'!$F$1:$BI$109,MATCH(Sheet3!$F3&amp;Sheet3!$G3,'Sorted Data'!$F$1:$F$109,FALSE),MATCH(Sheet3!S$1,'Sorted Data'!$F$1:$BI$1,FALSE))</f>
        <v>Yes</v>
      </c>
      <c r="T3" t="str">
        <f>+INDEX('Sorted Data'!$F$1:$BI$109,MATCH(Sheet3!$F3&amp;Sheet3!$G3,'Sorted Data'!$F$1:$F$109,FALSE),MATCH(Sheet3!T$1,'Sorted Data'!$F$1:$BI$1,FALSE))</f>
        <v>No</v>
      </c>
      <c r="U3" t="str">
        <f>+INDEX('Sorted Data'!$F$1:$BI$109,MATCH(Sheet3!$F3&amp;Sheet3!$G3,'Sorted Data'!$F$1:$F$109,FALSE),MATCH(Sheet3!U$1,'Sorted Data'!$F$1:$BI$1,FALSE))</f>
        <v>No</v>
      </c>
      <c r="V3" t="str">
        <f>+INDEX('Sorted Data'!$F$1:$BI$109,MATCH(Sheet3!$F3&amp;Sheet3!$G3,'Sorted Data'!$F$1:$F$109,FALSE),MATCH(Sheet3!V$1,'Sorted Data'!$F$1:$BI$1,FALSE))</f>
        <v>No</v>
      </c>
      <c r="W3" t="str">
        <f>+INDEX('Sorted Data'!$F$1:$BI$109,MATCH(Sheet3!$F3&amp;Sheet3!$G3,'Sorted Data'!$F$1:$F$109,FALSE),MATCH(Sheet3!W$1,'Sorted Data'!$F$1:$BI$1,FALSE))</f>
        <v>No</v>
      </c>
      <c r="X3" t="str">
        <f>+INDEX('Sorted Data'!$F$1:$BI$109,MATCH(Sheet3!$F3&amp;Sheet3!$G3,'Sorted Data'!$F$1:$F$109,FALSE),MATCH(Sheet3!X$1,'Sorted Data'!$F$1:$BI$1,FALSE))</f>
        <v>No</v>
      </c>
      <c r="Y3" t="str">
        <f>+INDEX('Sorted Data'!$F$1:$BI$109,MATCH(Sheet3!$F3&amp;Sheet3!$G3,'Sorted Data'!$F$1:$F$109,FALSE),MATCH(Sheet3!Y$1,'Sorted Data'!$F$1:$BI$1,FALSE))</f>
        <v>No_x000D_</v>
      </c>
      <c r="Z3" t="str">
        <f>+INDEX('Sorted Data'!$F$1:$BI$109,MATCH(Sheet3!$F3&amp;Sheet3!$G3,'Sorted Data'!$F$1:$F$109,FALSE),MATCH(Sheet3!Z$1,'Sorted Data'!$F$1:$BI$1,FALSE))</f>
        <v>No</v>
      </c>
      <c r="AA3" t="str">
        <f>+INDEX('Sorted Data'!$F$1:$BI$109,MATCH(Sheet3!$F3&amp;Sheet3!$G3,'Sorted Data'!$F$1:$F$109,FALSE),MATCH(Sheet3!AA$1,'Sorted Data'!$F$1:$BI$1,FALSE))</f>
        <v>No</v>
      </c>
      <c r="AB3" t="str">
        <f>+INDEX('Sorted Data'!$F$1:$BI$109,MATCH(Sheet3!$F3&amp;Sheet3!$G3,'Sorted Data'!$F$1:$F$109,FALSE),MATCH(Sheet3!AB$1,'Sorted Data'!$F$1:$BI$1,FALSE))</f>
        <v>No</v>
      </c>
      <c r="AC3" t="str">
        <f>+INDEX('Sorted Data'!$F$1:$BI$109,MATCH(Sheet3!$F3&amp;Sheet3!$G3,'Sorted Data'!$F$1:$F$109,FALSE),MATCH(Sheet3!AC$1,'Sorted Data'!$F$1:$BI$1,FALSE))</f>
        <v>No</v>
      </c>
      <c r="AD3" t="str">
        <f>+INDEX('Sorted Data'!$F$1:$BI$109,MATCH(Sheet3!$F3&amp;Sheet3!$G3,'Sorted Data'!$F$1:$F$109,FALSE),MATCH(Sheet3!AD$1,'Sorted Data'!$F$1:$BI$1,FALSE))</f>
        <v>No</v>
      </c>
      <c r="AE3" t="str">
        <f>+INDEX('Sorted Data'!$F$1:$BI$109,MATCH(Sheet3!$F3&amp;Sheet3!$G3,'Sorted Data'!$F$1:$F$109,FALSE),MATCH(Sheet3!AE$1,'Sorted Data'!$F$1:$BI$1,FALSE))</f>
        <v>No</v>
      </c>
      <c r="AF3" t="str">
        <f>+INDEX('Sorted Data'!$F$1:$BI$109,MATCH(Sheet3!$F3&amp;Sheet3!$G3,'Sorted Data'!$F$1:$F$109,FALSE),MATCH(Sheet3!AF$1,'Sorted Data'!$F$1:$BI$1,FALSE))</f>
        <v>No</v>
      </c>
      <c r="AG3" t="str">
        <f>+INDEX('Sorted Data'!$F$1:$BI$109,MATCH(Sheet3!$F3&amp;Sheet3!$G3,'Sorted Data'!$F$1:$F$109,FALSE),MATCH(Sheet3!AG$1,'Sorted Data'!$F$1:$BI$1,FALSE))</f>
        <v>No</v>
      </c>
      <c r="AH3" t="str">
        <f>+INDEX('Sorted Data'!$F$1:$BI$109,MATCH(Sheet3!$F3&amp;Sheet3!$G3,'Sorted Data'!$F$1:$F$109,FALSE),MATCH(Sheet3!AH$1,'Sorted Data'!$F$1:$BI$1,FALSE))</f>
        <v>No</v>
      </c>
      <c r="AI3" t="str">
        <f>+INDEX('Sorted Data'!$F$1:$BI$109,MATCH(Sheet3!$F3&amp;Sheet3!$G3,'Sorted Data'!$F$1:$F$109,FALSE),MATCH(Sheet3!AI$1,'Sorted Data'!$F$1:$BI$1,FALSE))</f>
        <v>No</v>
      </c>
      <c r="AJ3" t="str">
        <f>+INDEX('Sorted Data'!$F$1:$BI$109,MATCH(Sheet3!$F3&amp;Sheet3!$G3,'Sorted Data'!$F$1:$F$109,FALSE),MATCH(Sheet3!AJ$1,'Sorted Data'!$F$1:$BI$1,FALSE))</f>
        <v>No</v>
      </c>
      <c r="AK3" t="str">
        <f>+INDEX('Sorted Data'!$F$1:$BI$109,MATCH(Sheet3!$F3&amp;Sheet3!$G3,'Sorted Data'!$F$1:$F$109,FALSE),MATCH(Sheet3!AK$1,'Sorted Data'!$F$1:$BI$1,FALSE))</f>
        <v>No</v>
      </c>
      <c r="AL3" t="str">
        <f>+INDEX('Sorted Data'!$F$1:$BI$109,MATCH(Sheet3!$F3&amp;Sheet3!$G3,'Sorted Data'!$F$1:$F$109,FALSE),MATCH(Sheet3!AL$1,'Sorted Data'!$F$1:$BI$1,FALSE))</f>
        <v>No</v>
      </c>
      <c r="AM3" t="str">
        <f>+INDEX('Sorted Data'!$F$1:$BI$109,MATCH(Sheet3!$F3&amp;Sheet3!$G3,'Sorted Data'!$F$1:$F$109,FALSE),MATCH(Sheet3!AM$1,'Sorted Data'!$F$1:$BI$1,FALSE))</f>
        <v>No</v>
      </c>
      <c r="AN3" t="str">
        <f>+INDEX('Sorted Data'!$F$1:$BI$109,MATCH(Sheet3!$F3&amp;Sheet3!$G3,'Sorted Data'!$F$1:$F$109,FALSE),MATCH(Sheet3!AN$1,'Sorted Data'!$F$1:$BI$1,FALSE))</f>
        <v>No</v>
      </c>
      <c r="AO3" t="str">
        <f>+INDEX('Sorted Data'!$F$1:$BI$109,MATCH(Sheet3!$F3&amp;Sheet3!$G3,'Sorted Data'!$F$1:$F$109,FALSE),MATCH(Sheet3!AO$1,'Sorted Data'!$F$1:$BI$1,FALSE))</f>
        <v>No</v>
      </c>
      <c r="AP3" t="str">
        <f>+INDEX('Sorted Data'!$F$1:$BI$109,MATCH(Sheet3!$F3&amp;Sheet3!$G3,'Sorted Data'!$F$1:$F$109,FALSE),MATCH(Sheet3!AP$1,'Sorted Data'!$F$1:$BI$1,FALSE))</f>
        <v>No</v>
      </c>
      <c r="AQ3" t="str">
        <f>+INDEX('Sorted Data'!$F$1:$BI$109,MATCH(Sheet3!$F3&amp;Sheet3!$G3,'Sorted Data'!$F$1:$F$109,FALSE),MATCH(Sheet3!AQ$1,'Sorted Data'!$F$1:$BI$1,FALSE))</f>
        <v>No</v>
      </c>
      <c r="AR3" t="str">
        <f>+INDEX('Sorted Data'!$F$1:$BI$109,MATCH(Sheet3!$F3&amp;Sheet3!$G3,'Sorted Data'!$F$1:$F$109,FALSE),MATCH(Sheet3!AR$1,'Sorted Data'!$F$1:$BI$1,FALSE))</f>
        <v>No</v>
      </c>
      <c r="AS3" t="str">
        <f>+INDEX('Sorted Data'!$F$1:$BI$109,MATCH(Sheet3!$F3&amp;Sheet3!$G3,'Sorted Data'!$F$1:$F$109,FALSE),MATCH(Sheet3!AS$1,'Sorted Data'!$F$1:$BI$1,FALSE))</f>
        <v>No</v>
      </c>
      <c r="AT3" t="str">
        <f>+INDEX('Sorted Data'!$F$1:$BI$109,MATCH(Sheet3!$F3&amp;Sheet3!$G3,'Sorted Data'!$F$1:$F$109,FALSE),MATCH(Sheet3!AT$1,'Sorted Data'!$F$1:$BI$1,FALSE))</f>
        <v>No</v>
      </c>
      <c r="AU3" t="str">
        <f>+INDEX('Sorted Data'!$F$1:$BI$109,MATCH(Sheet3!$F3&amp;Sheet3!$G3,'Sorted Data'!$F$1:$F$109,FALSE),MATCH(Sheet3!AU$1,'Sorted Data'!$F$1:$BI$1,FALSE))</f>
        <v>No</v>
      </c>
      <c r="AV3" t="str">
        <f>+INDEX('Sorted Data'!$F$1:$BI$109,MATCH(Sheet3!$F3&amp;Sheet3!$G3,'Sorted Data'!$F$1:$F$109,FALSE),MATCH(Sheet3!AV$1,'Sorted Data'!$F$1:$BI$1,FALSE))</f>
        <v>No</v>
      </c>
      <c r="AW3" t="str">
        <f>+INDEX('Sorted Data'!$F$1:$BI$109,MATCH(Sheet3!$F3&amp;Sheet3!$G3,'Sorted Data'!$F$1:$F$109,FALSE),MATCH(Sheet3!AW$1,'Sorted Data'!$F$1:$BI$1,FALSE))</f>
        <v>No</v>
      </c>
      <c r="AX3" t="str">
        <f>+INDEX('Sorted Data'!$F$1:$BI$109,MATCH(Sheet3!$F3&amp;Sheet3!$G3,'Sorted Data'!$F$1:$F$109,FALSE),MATCH(Sheet3!AX$1,'Sorted Data'!$F$1:$BI$1,FALSE))</f>
        <v>No</v>
      </c>
      <c r="AY3" t="str">
        <f>+INDEX('Sorted Data'!$F$1:$BI$109,MATCH(Sheet3!$F3&amp;Sheet3!$G3,'Sorted Data'!$F$1:$F$109,FALSE),MATCH(Sheet3!AY$1,'Sorted Data'!$F$1:$BI$1,FALSE))</f>
        <v>No</v>
      </c>
      <c r="AZ3" t="str">
        <f>+INDEX('Sorted Data'!$F$1:$BI$109,MATCH(Sheet3!$F3&amp;Sheet3!$G3,'Sorted Data'!$F$1:$F$109,FALSE),MATCH(Sheet3!AZ$1,'Sorted Data'!$F$1:$BI$1,FALSE))</f>
        <v>No</v>
      </c>
      <c r="BA3" t="str">
        <f>+INDEX('Sorted Data'!$F$1:$BI$109,MATCH(Sheet3!$F3&amp;Sheet3!$G3,'Sorted Data'!$F$1:$F$109,FALSE),MATCH(Sheet3!BA$1,'Sorted Data'!$F$1:$BI$1,FALSE))</f>
        <v>No</v>
      </c>
      <c r="BB3" t="str">
        <f>+INDEX('Sorted Data'!$F$1:$BI$109,MATCH(Sheet3!$F3&amp;Sheet3!$G3,'Sorted Data'!$F$1:$F$109,FALSE),MATCH(Sheet3!BB$1,'Sorted Data'!$F$1:$BI$1,FALSE))</f>
        <v>No</v>
      </c>
      <c r="BC3" t="str">
        <f>+INDEX('Sorted Data'!$F$1:$BI$109,MATCH(Sheet3!$F3&amp;Sheet3!$G3,'Sorted Data'!$F$1:$F$109,FALSE),MATCH(Sheet3!BC$1,'Sorted Data'!$F$1:$BI$1,FALSE))</f>
        <v>No</v>
      </c>
      <c r="BD3" t="str">
        <f>+INDEX('Sorted Data'!$F$1:$BI$109,MATCH(Sheet3!$F3&amp;Sheet3!$G3,'Sorted Data'!$F$1:$F$109,FALSE),MATCH(Sheet3!BD$1,'Sorted Data'!$F$1:$BI$1,FALSE))</f>
        <v>No</v>
      </c>
      <c r="BE3" t="str">
        <f>+INDEX('Sorted Data'!$F$1:$BI$109,MATCH(Sheet3!$F3&amp;Sheet3!$G3,'Sorted Data'!$F$1:$F$109,FALSE),MATCH(Sheet3!BE$1,'Sorted Data'!$F$1:$BI$1,FALSE))</f>
        <v>No_x000D_</v>
      </c>
      <c r="BF3" t="str">
        <f>+INDEX('Sorted Data'!$F$1:$BI$109,MATCH(Sheet3!$F3&amp;Sheet3!$G3,'Sorted Data'!$F$1:$F$109,FALSE),MATCH(Sheet3!BF$1,'Sorted Data'!$F$1:$BI$1,FALSE))</f>
        <v>No</v>
      </c>
      <c r="BG3" s="12" t="str">
        <f>+INDEX('Sorted Data'!$F$1:$BI$109,MATCH(Sheet3!$F3&amp;Sheet3!$G3,'Sorted Data'!$F$1:$F$109,FALSE),MATCH(Sheet3!BG$1,'Sorted Data'!$F$1:$BI$1,FALSE))</f>
        <v>Yes</v>
      </c>
      <c r="BH3" s="12" t="str">
        <f>+INDEX('Sorted Data'!$F$1:$BI$109,MATCH(Sheet3!$F3&amp;Sheet3!$G3,'Sorted Data'!$F$1:$F$109,FALSE),MATCH(Sheet3!BH$1,'Sorted Data'!$F$1:$BI$1,FALSE))</f>
        <v>Yes</v>
      </c>
      <c r="BI3" s="12" t="str">
        <f>+INDEX('Sorted Data'!$F$1:$BI$109,MATCH(Sheet3!$F3&amp;Sheet3!$G3,'Sorted Data'!$F$1:$F$109,FALSE),MATCH(Sheet3!BI$1,'Sorted Data'!$F$1:$BI$1,FALSE))</f>
        <v>No</v>
      </c>
      <c r="BJ3" s="12" t="str">
        <f>+INDEX('Sorted Data'!$F$1:$BI$109,MATCH(Sheet3!$F3&amp;Sheet3!$G3,'Sorted Data'!$F$1:$F$109,FALSE),MATCH(Sheet3!BJ$1,'Sorted Data'!$F$1:$BI$1,FALSE))</f>
        <v>Yes</v>
      </c>
      <c r="BK3" s="12" t="e">
        <f>+INDEX('Sorted Data'!$F$1:$BI$109,MATCH(Sheet3!$F3&amp;Sheet3!$G3,'Sorted Data'!$F$1:$F$109,FALSE),MATCH(Sheet3!BK$1,'Sorted Data'!$F$1:$BI$1,FALSE))</f>
        <v>#N/A</v>
      </c>
    </row>
    <row r="4" spans="1:63" x14ac:dyDescent="0.2">
      <c r="A4">
        <f t="shared" si="0"/>
        <v>50</v>
      </c>
      <c r="B4" s="22">
        <v>48</v>
      </c>
      <c r="C4">
        <f t="shared" si="1"/>
        <v>2</v>
      </c>
      <c r="D4">
        <f t="shared" si="1"/>
        <v>0</v>
      </c>
      <c r="E4">
        <f t="shared" si="2"/>
        <v>0</v>
      </c>
      <c r="F4" s="21" t="s">
        <v>9</v>
      </c>
      <c r="G4" s="3" t="s">
        <v>1</v>
      </c>
      <c r="H4" t="str">
        <f>+INDEX('Sorted Data'!$F$1:$BI$109,MATCH(Sheet3!$F4&amp;Sheet3!$G4,'Sorted Data'!$F$1:$F$109,FALSE),MATCH(Sheet3!H$1,'Sorted Data'!$F$1:$BI$1,FALSE))</f>
        <v>No</v>
      </c>
      <c r="I4" t="str">
        <f>+INDEX('Sorted Data'!$F$1:$BI$109,MATCH(Sheet3!$F4&amp;Sheet3!$G4,'Sorted Data'!$F$1:$F$109,FALSE),MATCH(Sheet3!I$1,'Sorted Data'!$F$1:$BI$1,FALSE))</f>
        <v>No</v>
      </c>
      <c r="J4" t="str">
        <f>+INDEX('Sorted Data'!$F$1:$BI$109,MATCH(Sheet3!$F4&amp;Sheet3!$G4,'Sorted Data'!$F$1:$F$109,FALSE),MATCH(Sheet3!J$1,'Sorted Data'!$F$1:$BI$1,FALSE))</f>
        <v>No</v>
      </c>
      <c r="K4" t="str">
        <f>+INDEX('Sorted Data'!$F$1:$BI$109,MATCH(Sheet3!$F4&amp;Sheet3!$G4,'Sorted Data'!$F$1:$F$109,FALSE),MATCH(Sheet3!K$1,'Sorted Data'!$F$1:$BI$1,FALSE))</f>
        <v>No</v>
      </c>
      <c r="L4" t="str">
        <f>+INDEX('Sorted Data'!$F$1:$BI$109,MATCH(Sheet3!$F4&amp;Sheet3!$G4,'Sorted Data'!$F$1:$F$109,FALSE),MATCH(Sheet3!L$1,'Sorted Data'!$F$1:$BI$1,FALSE))</f>
        <v>No</v>
      </c>
      <c r="M4" t="str">
        <f>+INDEX('Sorted Data'!$F$1:$BI$109,MATCH(Sheet3!$F4&amp;Sheet3!$G4,'Sorted Data'!$F$1:$F$109,FALSE),MATCH(Sheet3!M$1,'Sorted Data'!$F$1:$BI$1,FALSE))</f>
        <v>No</v>
      </c>
      <c r="N4" t="str">
        <f>+INDEX('Sorted Data'!$F$1:$BI$109,MATCH(Sheet3!$F4&amp;Sheet3!$G4,'Sorted Data'!$F$1:$F$109,FALSE),MATCH(Sheet3!N$1,'Sorted Data'!$F$1:$BI$1,FALSE))</f>
        <v>No</v>
      </c>
      <c r="O4" t="str">
        <f>+INDEX('Sorted Data'!$F$1:$BI$109,MATCH(Sheet3!$F4&amp;Sheet3!$G4,'Sorted Data'!$F$1:$F$109,FALSE),MATCH(Sheet3!O$1,'Sorted Data'!$F$1:$BI$1,FALSE))</f>
        <v>No</v>
      </c>
      <c r="Q4" t="str">
        <f>+INDEX('Sorted Data'!$F$1:$BI$109,MATCH(Sheet3!$F4&amp;Sheet3!$G4,'Sorted Data'!$F$1:$F$109,FALSE),MATCH(Sheet3!Q$1,'Sorted Data'!$F$1:$BI$1,FALSE))</f>
        <v>No</v>
      </c>
      <c r="R4" t="str">
        <f>+INDEX('Sorted Data'!$F$1:$BI$109,MATCH(Sheet3!$F4&amp;Sheet3!$G4,'Sorted Data'!$F$1:$F$109,FALSE),MATCH(Sheet3!R$1,'Sorted Data'!$F$1:$BI$1,FALSE))</f>
        <v>No</v>
      </c>
      <c r="S4" t="str">
        <f>+INDEX('Sorted Data'!$F$1:$BI$109,MATCH(Sheet3!$F4&amp;Sheet3!$G4,'Sorted Data'!$F$1:$F$109,FALSE),MATCH(Sheet3!S$1,'Sorted Data'!$F$1:$BI$1,FALSE))</f>
        <v>No</v>
      </c>
      <c r="T4" t="str">
        <f>+INDEX('Sorted Data'!$F$1:$BI$109,MATCH(Sheet3!$F4&amp;Sheet3!$G4,'Sorted Data'!$F$1:$F$109,FALSE),MATCH(Sheet3!T$1,'Sorted Data'!$F$1:$BI$1,FALSE))</f>
        <v>No</v>
      </c>
      <c r="U4" s="20" t="s">
        <v>12</v>
      </c>
      <c r="V4" t="str">
        <f>+INDEX('Sorted Data'!$F$1:$BI$109,MATCH(Sheet3!$F4&amp;Sheet3!$G4,'Sorted Data'!$F$1:$F$109,FALSE),MATCH(Sheet3!V$1,'Sorted Data'!$F$1:$BI$1,FALSE))</f>
        <v>No</v>
      </c>
      <c r="W4" t="str">
        <f>+INDEX('Sorted Data'!$F$1:$BI$109,MATCH(Sheet3!$F4&amp;Sheet3!$G4,'Sorted Data'!$F$1:$F$109,FALSE),MATCH(Sheet3!W$1,'Sorted Data'!$F$1:$BI$1,FALSE))</f>
        <v>No</v>
      </c>
      <c r="X4" t="str">
        <f>+INDEX('Sorted Data'!$F$1:$BI$109,MATCH(Sheet3!$F4&amp;Sheet3!$G4,'Sorted Data'!$F$1:$F$109,FALSE),MATCH(Sheet3!X$1,'Sorted Data'!$F$1:$BI$1,FALSE))</f>
        <v>No</v>
      </c>
      <c r="Y4" t="str">
        <f>+INDEX('Sorted Data'!$F$1:$BI$109,MATCH(Sheet3!$F4&amp;Sheet3!$G4,'Sorted Data'!$F$1:$F$109,FALSE),MATCH(Sheet3!Y$1,'Sorted Data'!$F$1:$BI$1,FALSE))</f>
        <v>No</v>
      </c>
      <c r="Z4" t="str">
        <f>+INDEX('Sorted Data'!$F$1:$BI$109,MATCH(Sheet3!$F4&amp;Sheet3!$G4,'Sorted Data'!$F$1:$F$109,FALSE),MATCH(Sheet3!Z$1,'Sorted Data'!$F$1:$BI$1,FALSE))</f>
        <v>No</v>
      </c>
      <c r="AA4" t="str">
        <f>+INDEX('Sorted Data'!$F$1:$BI$109,MATCH(Sheet3!$F4&amp;Sheet3!$G4,'Sorted Data'!$F$1:$F$109,FALSE),MATCH(Sheet3!AA$1,'Sorted Data'!$F$1:$BI$1,FALSE))</f>
        <v>No</v>
      </c>
      <c r="AB4" t="str">
        <f>+INDEX('Sorted Data'!$F$1:$BI$109,MATCH(Sheet3!$F4&amp;Sheet3!$G4,'Sorted Data'!$F$1:$F$109,FALSE),MATCH(Sheet3!AB$1,'Sorted Data'!$F$1:$BI$1,FALSE))</f>
        <v>No</v>
      </c>
      <c r="AC4" t="str">
        <f>+INDEX('Sorted Data'!$F$1:$BI$109,MATCH(Sheet3!$F4&amp;Sheet3!$G4,'Sorted Data'!$F$1:$F$109,FALSE),MATCH(Sheet3!AC$1,'Sorted Data'!$F$1:$BI$1,FALSE))</f>
        <v>Yes</v>
      </c>
      <c r="AD4" t="str">
        <f>+INDEX('Sorted Data'!$F$1:$BI$109,MATCH(Sheet3!$F4&amp;Sheet3!$G4,'Sorted Data'!$F$1:$F$109,FALSE),MATCH(Sheet3!AD$1,'Sorted Data'!$F$1:$BI$1,FALSE))</f>
        <v>No</v>
      </c>
      <c r="AE4" t="str">
        <f>+INDEX('Sorted Data'!$F$1:$BI$109,MATCH(Sheet3!$F4&amp;Sheet3!$G4,'Sorted Data'!$F$1:$F$109,FALSE),MATCH(Sheet3!AE$1,'Sorted Data'!$F$1:$BI$1,FALSE))</f>
        <v>No</v>
      </c>
      <c r="AF4" t="str">
        <f>+INDEX('Sorted Data'!$F$1:$BI$109,MATCH(Sheet3!$F4&amp;Sheet3!$G4,'Sorted Data'!$F$1:$F$109,FALSE),MATCH(Sheet3!AF$1,'Sorted Data'!$F$1:$BI$1,FALSE))</f>
        <v>No</v>
      </c>
      <c r="AG4" t="str">
        <f>+INDEX('Sorted Data'!$F$1:$BI$109,MATCH(Sheet3!$F4&amp;Sheet3!$G4,'Sorted Data'!$F$1:$F$109,FALSE),MATCH(Sheet3!AG$1,'Sorted Data'!$F$1:$BI$1,FALSE))</f>
        <v>No</v>
      </c>
      <c r="AH4" t="str">
        <f>+INDEX('Sorted Data'!$F$1:$BI$109,MATCH(Sheet3!$F4&amp;Sheet3!$G4,'Sorted Data'!$F$1:$F$109,FALSE),MATCH(Sheet3!AH$1,'Sorted Data'!$F$1:$BI$1,FALSE))</f>
        <v>No</v>
      </c>
      <c r="AI4" t="str">
        <f>+INDEX('Sorted Data'!$F$1:$BI$109,MATCH(Sheet3!$F4&amp;Sheet3!$G4,'Sorted Data'!$F$1:$F$109,FALSE),MATCH(Sheet3!AI$1,'Sorted Data'!$F$1:$BI$1,FALSE))</f>
        <v>No</v>
      </c>
      <c r="AJ4" t="str">
        <f>+INDEX('Sorted Data'!$F$1:$BI$109,MATCH(Sheet3!$F4&amp;Sheet3!$G4,'Sorted Data'!$F$1:$F$109,FALSE),MATCH(Sheet3!AJ$1,'Sorted Data'!$F$1:$BI$1,FALSE))</f>
        <v>No</v>
      </c>
      <c r="AK4" t="str">
        <f>+INDEX('Sorted Data'!$F$1:$BI$109,MATCH(Sheet3!$F4&amp;Sheet3!$G4,'Sorted Data'!$F$1:$F$109,FALSE),MATCH(Sheet3!AK$1,'Sorted Data'!$F$1:$BI$1,FALSE))</f>
        <v>No</v>
      </c>
      <c r="AL4" t="str">
        <f>+INDEX('Sorted Data'!$F$1:$BI$109,MATCH(Sheet3!$F4&amp;Sheet3!$G4,'Sorted Data'!$F$1:$F$109,FALSE),MATCH(Sheet3!AL$1,'Sorted Data'!$F$1:$BI$1,FALSE))</f>
        <v>No</v>
      </c>
      <c r="AM4" t="str">
        <f>+INDEX('Sorted Data'!$F$1:$BI$109,MATCH(Sheet3!$F4&amp;Sheet3!$G4,'Sorted Data'!$F$1:$F$109,FALSE),MATCH(Sheet3!AM$1,'Sorted Data'!$F$1:$BI$1,FALSE))</f>
        <v>No</v>
      </c>
      <c r="AN4" t="str">
        <f>+INDEX('Sorted Data'!$F$1:$BI$109,MATCH(Sheet3!$F4&amp;Sheet3!$G4,'Sorted Data'!$F$1:$F$109,FALSE),MATCH(Sheet3!AN$1,'Sorted Data'!$F$1:$BI$1,FALSE))</f>
        <v>No</v>
      </c>
      <c r="AO4" t="str">
        <f>+INDEX('Sorted Data'!$F$1:$BI$109,MATCH(Sheet3!$F4&amp;Sheet3!$G4,'Sorted Data'!$F$1:$F$109,FALSE),MATCH(Sheet3!AO$1,'Sorted Data'!$F$1:$BI$1,FALSE))</f>
        <v>No</v>
      </c>
      <c r="AP4" t="str">
        <f>+INDEX('Sorted Data'!$F$1:$BI$109,MATCH(Sheet3!$F4&amp;Sheet3!$G4,'Sorted Data'!$F$1:$F$109,FALSE),MATCH(Sheet3!AP$1,'Sorted Data'!$F$1:$BI$1,FALSE))</f>
        <v>No</v>
      </c>
      <c r="AQ4" t="str">
        <f>+INDEX('Sorted Data'!$F$1:$BI$109,MATCH(Sheet3!$F4&amp;Sheet3!$G4,'Sorted Data'!$F$1:$F$109,FALSE),MATCH(Sheet3!AQ$1,'Sorted Data'!$F$1:$BI$1,FALSE))</f>
        <v>No</v>
      </c>
      <c r="AR4" t="str">
        <f>+INDEX('Sorted Data'!$F$1:$BI$109,MATCH(Sheet3!$F4&amp;Sheet3!$G4,'Sorted Data'!$F$1:$F$109,FALSE),MATCH(Sheet3!AR$1,'Sorted Data'!$F$1:$BI$1,FALSE))</f>
        <v>No</v>
      </c>
      <c r="AS4" t="str">
        <f>+INDEX('Sorted Data'!$F$1:$BI$109,MATCH(Sheet3!$F4&amp;Sheet3!$G4,'Sorted Data'!$F$1:$F$109,FALSE),MATCH(Sheet3!AS$1,'Sorted Data'!$F$1:$BI$1,FALSE))</f>
        <v>No</v>
      </c>
      <c r="AT4" t="str">
        <f>+INDEX('Sorted Data'!$F$1:$BI$109,MATCH(Sheet3!$F4&amp;Sheet3!$G4,'Sorted Data'!$F$1:$F$109,FALSE),MATCH(Sheet3!AT$1,'Sorted Data'!$F$1:$BI$1,FALSE))</f>
        <v>No</v>
      </c>
      <c r="AU4" t="str">
        <f>+INDEX('Sorted Data'!$F$1:$BI$109,MATCH(Sheet3!$F4&amp;Sheet3!$G4,'Sorted Data'!$F$1:$F$109,FALSE),MATCH(Sheet3!AU$1,'Sorted Data'!$F$1:$BI$1,FALSE))</f>
        <v>No</v>
      </c>
      <c r="AV4" t="str">
        <f>+INDEX('Sorted Data'!$F$1:$BI$109,MATCH(Sheet3!$F4&amp;Sheet3!$G4,'Sorted Data'!$F$1:$F$109,FALSE),MATCH(Sheet3!AV$1,'Sorted Data'!$F$1:$BI$1,FALSE))</f>
        <v>No</v>
      </c>
      <c r="AW4" t="str">
        <f>+INDEX('Sorted Data'!$F$1:$BI$109,MATCH(Sheet3!$F4&amp;Sheet3!$G4,'Sorted Data'!$F$1:$F$109,FALSE),MATCH(Sheet3!AW$1,'Sorted Data'!$F$1:$BI$1,FALSE))</f>
        <v>No</v>
      </c>
      <c r="AX4" t="str">
        <f>+INDEX('Sorted Data'!$F$1:$BI$109,MATCH(Sheet3!$F4&amp;Sheet3!$G4,'Sorted Data'!$F$1:$F$109,FALSE),MATCH(Sheet3!AX$1,'Sorted Data'!$F$1:$BI$1,FALSE))</f>
        <v>No</v>
      </c>
      <c r="AY4" t="str">
        <f>+INDEX('Sorted Data'!$F$1:$BI$109,MATCH(Sheet3!$F4&amp;Sheet3!$G4,'Sorted Data'!$F$1:$F$109,FALSE),MATCH(Sheet3!AY$1,'Sorted Data'!$F$1:$BI$1,FALSE))</f>
        <v>No</v>
      </c>
      <c r="AZ4" t="str">
        <f>+INDEX('Sorted Data'!$F$1:$BI$109,MATCH(Sheet3!$F4&amp;Sheet3!$G4,'Sorted Data'!$F$1:$F$109,FALSE),MATCH(Sheet3!AZ$1,'Sorted Data'!$F$1:$BI$1,FALSE))</f>
        <v>No</v>
      </c>
      <c r="BA4" t="str">
        <f>+INDEX('Sorted Data'!$F$1:$BI$109,MATCH(Sheet3!$F4&amp;Sheet3!$G4,'Sorted Data'!$F$1:$F$109,FALSE),MATCH(Sheet3!BA$1,'Sorted Data'!$F$1:$BI$1,FALSE))</f>
        <v>No</v>
      </c>
      <c r="BB4" t="str">
        <f>+INDEX('Sorted Data'!$F$1:$BI$109,MATCH(Sheet3!$F4&amp;Sheet3!$G4,'Sorted Data'!$F$1:$F$109,FALSE),MATCH(Sheet3!BB$1,'Sorted Data'!$F$1:$BI$1,FALSE))</f>
        <v>No</v>
      </c>
      <c r="BC4" t="str">
        <f>+INDEX('Sorted Data'!$F$1:$BI$109,MATCH(Sheet3!$F4&amp;Sheet3!$G4,'Sorted Data'!$F$1:$F$109,FALSE),MATCH(Sheet3!BC$1,'Sorted Data'!$F$1:$BI$1,FALSE))</f>
        <v>No</v>
      </c>
      <c r="BD4" t="str">
        <f>+INDEX('Sorted Data'!$F$1:$BI$109,MATCH(Sheet3!$F4&amp;Sheet3!$G4,'Sorted Data'!$F$1:$F$109,FALSE),MATCH(Sheet3!BD$1,'Sorted Data'!$F$1:$BI$1,FALSE))</f>
        <v>No</v>
      </c>
      <c r="BE4" t="str">
        <f>+INDEX('Sorted Data'!$F$1:$BI$109,MATCH(Sheet3!$F4&amp;Sheet3!$G4,'Sorted Data'!$F$1:$F$109,FALSE),MATCH(Sheet3!BE$1,'Sorted Data'!$F$1:$BI$1,FALSE))</f>
        <v>No_x000D_</v>
      </c>
      <c r="BF4" t="str">
        <f>+INDEX('Sorted Data'!$F$1:$BI$109,MATCH(Sheet3!$F4&amp;Sheet3!$G4,'Sorted Data'!$F$1:$F$109,FALSE),MATCH(Sheet3!BF$1,'Sorted Data'!$F$1:$BI$1,FALSE))</f>
        <v>No</v>
      </c>
      <c r="BG4" s="12" t="e">
        <f>+INDEX('Sorted Data'!$F$1:$BI$109,MATCH(Sheet3!$F4&amp;Sheet3!$G4,'Sorted Data'!$F$1:$F$109,FALSE),MATCH(Sheet3!BG$1,'Sorted Data'!$F$1:$BI$1,FALSE))</f>
        <v>#N/A</v>
      </c>
      <c r="BH4" s="12" t="e">
        <f>+INDEX('Sorted Data'!$F$1:$BI$109,MATCH(Sheet3!$F4&amp;Sheet3!$G4,'Sorted Data'!$F$1:$F$109,FALSE),MATCH(Sheet3!BH$1,'Sorted Data'!$F$1:$BI$1,FALSE))</f>
        <v>#N/A</v>
      </c>
      <c r="BI4" s="12" t="e">
        <f>+INDEX('Sorted Data'!$F$1:$BI$109,MATCH(Sheet3!$F4&amp;Sheet3!$G4,'Sorted Data'!$F$1:$F$109,FALSE),MATCH(Sheet3!BI$1,'Sorted Data'!$F$1:$BI$1,FALSE))</f>
        <v>#N/A</v>
      </c>
      <c r="BJ4" s="12" t="str">
        <f>+INDEX('Sorted Data'!$F$1:$BI$109,MATCH(Sheet3!$F4&amp;Sheet3!$G4,'Sorted Data'!$F$1:$F$109,FALSE),MATCH(Sheet3!BJ$1,'Sorted Data'!$F$1:$BI$1,FALSE))</f>
        <v>Yes</v>
      </c>
      <c r="BK4" s="12" t="e">
        <f>+INDEX('Sorted Data'!$F$1:$BI$109,MATCH(Sheet3!$F4&amp;Sheet3!$G4,'Sorted Data'!$F$1:$F$109,FALSE),MATCH(Sheet3!BK$1,'Sorted Data'!$F$1:$BI$1,FALSE))</f>
        <v>#N/A</v>
      </c>
    </row>
    <row r="5" spans="1:63" x14ac:dyDescent="0.2">
      <c r="A5">
        <f t="shared" si="0"/>
        <v>22</v>
      </c>
      <c r="B5">
        <f>+COUNTIF($H5:$BF5,B$1)</f>
        <v>1</v>
      </c>
      <c r="C5">
        <f t="shared" si="1"/>
        <v>1</v>
      </c>
      <c r="D5">
        <f t="shared" si="1"/>
        <v>0</v>
      </c>
      <c r="E5">
        <f t="shared" si="2"/>
        <v>20</v>
      </c>
      <c r="F5" s="3" t="s">
        <v>10</v>
      </c>
      <c r="G5" s="3" t="s">
        <v>1</v>
      </c>
      <c r="H5" t="str">
        <f>+INDEX('Sorted Data'!$F$1:$BI$109,MATCH(Sheet3!$F5&amp;Sheet3!$G5,'Sorted Data'!$F$1:$F$109,FALSE),MATCH(Sheet3!H$1,'Sorted Data'!$F$1:$BI$1,FALSE))</f>
        <v>N/A</v>
      </c>
      <c r="I5" t="str">
        <f>+INDEX('Sorted Data'!$F$1:$BI$109,MATCH(Sheet3!$F5&amp;Sheet3!$G5,'Sorted Data'!$F$1:$F$109,FALSE),MATCH(Sheet3!I$1,'Sorted Data'!$F$1:$BI$1,FALSE))</f>
        <v>N/A</v>
      </c>
      <c r="J5" t="str">
        <f>+INDEX('Sorted Data'!$F$1:$BI$109,MATCH(Sheet3!$F5&amp;Sheet3!$G5,'Sorted Data'!$F$1:$F$109,FALSE),MATCH(Sheet3!J$1,'Sorted Data'!$F$1:$BI$1,FALSE))</f>
        <v>N/A</v>
      </c>
      <c r="K5" t="e">
        <f>+INDEX('Sorted Data'!$F$1:$BI$109,MATCH(Sheet3!$F5&amp;Sheet3!$G5,'Sorted Data'!$F$1:$F$109,FALSE),MATCH(Sheet3!K$1,'Sorted Data'!$F$1:$BI$1,FALSE))</f>
        <v>#N/A</v>
      </c>
      <c r="L5" t="e">
        <f>+INDEX('Sorted Data'!$F$1:$BI$109,MATCH(Sheet3!$F5&amp;Sheet3!$G5,'Sorted Data'!$F$1:$F$109,FALSE),MATCH(Sheet3!L$1,'Sorted Data'!$F$1:$BI$1,FALSE))</f>
        <v>#N/A</v>
      </c>
      <c r="M5" t="str">
        <f>+INDEX('Sorted Data'!$F$1:$BI$109,MATCH(Sheet3!$F5&amp;Sheet3!$G5,'Sorted Data'!$F$1:$F$109,FALSE),MATCH(Sheet3!M$1,'Sorted Data'!$F$1:$BI$1,FALSE))</f>
        <v>N/A</v>
      </c>
      <c r="N5" t="str">
        <f>+INDEX('Sorted Data'!$F$1:$BI$109,MATCH(Sheet3!$F5&amp;Sheet3!$G5,'Sorted Data'!$F$1:$F$109,FALSE),MATCH(Sheet3!N$1,'Sorted Data'!$F$1:$BI$1,FALSE))</f>
        <v>N/A</v>
      </c>
      <c r="O5" t="str">
        <f>+INDEX('Sorted Data'!$F$1:$BI$109,MATCH(Sheet3!$F5&amp;Sheet3!$G5,'Sorted Data'!$F$1:$F$109,FALSE),MATCH(Sheet3!O$1,'Sorted Data'!$F$1:$BI$1,FALSE))</f>
        <v>N/A</v>
      </c>
      <c r="Q5" t="str">
        <f>+INDEX('Sorted Data'!$F$1:$BI$109,MATCH(Sheet3!$F5&amp;Sheet3!$G5,'Sorted Data'!$F$1:$F$109,FALSE),MATCH(Sheet3!Q$1,'Sorted Data'!$F$1:$BI$1,FALSE))</f>
        <v>N/A</v>
      </c>
      <c r="R5" t="str">
        <f>+INDEX('Sorted Data'!$F$1:$BI$109,MATCH(Sheet3!$F5&amp;Sheet3!$G5,'Sorted Data'!$F$1:$F$109,FALSE),MATCH(Sheet3!R$1,'Sorted Data'!$F$1:$BI$1,FALSE))</f>
        <v>Yes</v>
      </c>
      <c r="S5" t="str">
        <f>+INDEX('Sorted Data'!$F$1:$BI$109,MATCH(Sheet3!$F5&amp;Sheet3!$G5,'Sorted Data'!$F$1:$F$109,FALSE),MATCH(Sheet3!S$1,'Sorted Data'!$F$1:$BI$1,FALSE))</f>
        <v>N/A</v>
      </c>
      <c r="T5" t="str">
        <f>+INDEX('Sorted Data'!$F$1:$BI$109,MATCH(Sheet3!$F5&amp;Sheet3!$G5,'Sorted Data'!$F$1:$F$109,FALSE),MATCH(Sheet3!T$1,'Sorted Data'!$F$1:$BI$1,FALSE))</f>
        <v>N/A</v>
      </c>
      <c r="U5" t="e">
        <f>+INDEX('Sorted Data'!$F$1:$BI$109,MATCH(Sheet3!$F5&amp;Sheet3!$G5,'Sorted Data'!$F$1:$F$109,FALSE),MATCH(Sheet3!U$1,'Sorted Data'!$F$1:$BI$1,FALSE))</f>
        <v>#N/A</v>
      </c>
      <c r="V5" t="e">
        <f>+INDEX('Sorted Data'!$F$1:$BI$109,MATCH(Sheet3!$F5&amp;Sheet3!$G5,'Sorted Data'!$F$1:$F$109,FALSE),MATCH(Sheet3!V$1,'Sorted Data'!$F$1:$BI$1,FALSE))</f>
        <v>#N/A</v>
      </c>
      <c r="W5" t="str">
        <f>+INDEX('Sorted Data'!$F$1:$BI$109,MATCH(Sheet3!$F5&amp;Sheet3!$G5,'Sorted Data'!$F$1:$F$109,FALSE),MATCH(Sheet3!W$1,'Sorted Data'!$F$1:$BI$1,FALSE))</f>
        <v>N/A</v>
      </c>
      <c r="X5" t="e">
        <f>+INDEX('Sorted Data'!$F$1:$BI$109,MATCH(Sheet3!$F5&amp;Sheet3!$G5,'Sorted Data'!$F$1:$F$109,FALSE),MATCH(Sheet3!X$1,'Sorted Data'!$F$1:$BI$1,FALSE))</f>
        <v>#N/A</v>
      </c>
      <c r="Y5" t="e">
        <f>+INDEX('Sorted Data'!$F$1:$BI$109,MATCH(Sheet3!$F5&amp;Sheet3!$G5,'Sorted Data'!$F$1:$F$109,FALSE),MATCH(Sheet3!Y$1,'Sorted Data'!$F$1:$BI$1,FALSE))</f>
        <v>#N/A</v>
      </c>
      <c r="Z5" t="str">
        <f>+INDEX('Sorted Data'!$F$1:$BI$109,MATCH(Sheet3!$F5&amp;Sheet3!$G5,'Sorted Data'!$F$1:$F$109,FALSE),MATCH(Sheet3!Z$1,'Sorted Data'!$F$1:$BI$1,FALSE))</f>
        <v>N/A</v>
      </c>
      <c r="AA5" t="str">
        <f>+INDEX('Sorted Data'!$F$1:$BI$109,MATCH(Sheet3!$F5&amp;Sheet3!$G5,'Sorted Data'!$F$1:$F$109,FALSE),MATCH(Sheet3!AA$1,'Sorted Data'!$F$1:$BI$1,FALSE))</f>
        <v>N/A</v>
      </c>
      <c r="AB5" t="str">
        <f>+INDEX('Sorted Data'!$F$1:$BI$109,MATCH(Sheet3!$F5&amp;Sheet3!$G5,'Sorted Data'!$F$1:$F$109,FALSE),MATCH(Sheet3!AB$1,'Sorted Data'!$F$1:$BI$1,FALSE))</f>
        <v>N/A</v>
      </c>
      <c r="AC5" t="e">
        <f>+INDEX('Sorted Data'!$F$1:$BI$109,MATCH(Sheet3!$F5&amp;Sheet3!$G5,'Sorted Data'!$F$1:$F$109,FALSE),MATCH(Sheet3!AC$1,'Sorted Data'!$F$1:$BI$1,FALSE))</f>
        <v>#N/A</v>
      </c>
      <c r="AD5" t="e">
        <f>+INDEX('Sorted Data'!$F$1:$BI$109,MATCH(Sheet3!$F5&amp;Sheet3!$G5,'Sorted Data'!$F$1:$F$109,FALSE),MATCH(Sheet3!AD$1,'Sorted Data'!$F$1:$BI$1,FALSE))</f>
        <v>#N/A</v>
      </c>
      <c r="AE5" t="str">
        <f>+INDEX('Sorted Data'!$F$1:$BI$109,MATCH(Sheet3!$F5&amp;Sheet3!$G5,'Sorted Data'!$F$1:$F$109,FALSE),MATCH(Sheet3!AE$1,'Sorted Data'!$F$1:$BI$1,FALSE))</f>
        <v>N/A</v>
      </c>
      <c r="AF5" t="str">
        <f>+INDEX('Sorted Data'!$F$1:$BI$109,MATCH(Sheet3!$F5&amp;Sheet3!$G5,'Sorted Data'!$F$1:$F$109,FALSE),MATCH(Sheet3!AF$1,'Sorted Data'!$F$1:$BI$1,FALSE))</f>
        <v>N/A</v>
      </c>
      <c r="AG5" t="str">
        <f>+INDEX('Sorted Data'!$F$1:$BI$109,MATCH(Sheet3!$F5&amp;Sheet3!$G5,'Sorted Data'!$F$1:$F$109,FALSE),MATCH(Sheet3!AG$1,'Sorted Data'!$F$1:$BI$1,FALSE))</f>
        <v>No</v>
      </c>
      <c r="AH5" t="str">
        <f>+INDEX('Sorted Data'!$F$1:$BI$109,MATCH(Sheet3!$F5&amp;Sheet3!$G5,'Sorted Data'!$F$1:$F$109,FALSE),MATCH(Sheet3!AH$1,'Sorted Data'!$F$1:$BI$1,FALSE))</f>
        <v>N/A</v>
      </c>
      <c r="AI5" t="str">
        <f>+INDEX('Sorted Data'!$F$1:$BI$109,MATCH(Sheet3!$F5&amp;Sheet3!$G5,'Sorted Data'!$F$1:$F$109,FALSE),MATCH(Sheet3!AI$1,'Sorted Data'!$F$1:$BI$1,FALSE))</f>
        <v>N/A</v>
      </c>
      <c r="AJ5" t="str">
        <f>+INDEX('Sorted Data'!$F$1:$BI$109,MATCH(Sheet3!$F5&amp;Sheet3!$G5,'Sorted Data'!$F$1:$F$109,FALSE),MATCH(Sheet3!AJ$1,'Sorted Data'!$F$1:$BI$1,FALSE))</f>
        <v>N/A</v>
      </c>
      <c r="AK5" t="e">
        <f>+INDEX('Sorted Data'!$F$1:$BI$109,MATCH(Sheet3!$F5&amp;Sheet3!$G5,'Sorted Data'!$F$1:$F$109,FALSE),MATCH(Sheet3!AK$1,'Sorted Data'!$F$1:$BI$1,FALSE))</f>
        <v>#N/A</v>
      </c>
      <c r="AL5" t="str">
        <f>+INDEX('Sorted Data'!$F$1:$BI$109,MATCH(Sheet3!$F5&amp;Sheet3!$G5,'Sorted Data'!$F$1:$F$109,FALSE),MATCH(Sheet3!AL$1,'Sorted Data'!$F$1:$BI$1,FALSE))</f>
        <v>N/A</v>
      </c>
      <c r="AM5" t="e">
        <f>+INDEX('Sorted Data'!$F$1:$BI$109,MATCH(Sheet3!$F5&amp;Sheet3!$G5,'Sorted Data'!$F$1:$F$109,FALSE),MATCH(Sheet3!AM$1,'Sorted Data'!$F$1:$BI$1,FALSE))</f>
        <v>#N/A</v>
      </c>
      <c r="AN5" t="e">
        <f>+INDEX('Sorted Data'!$F$1:$BI$109,MATCH(Sheet3!$F5&amp;Sheet3!$G5,'Sorted Data'!$F$1:$F$109,FALSE),MATCH(Sheet3!AN$1,'Sorted Data'!$F$1:$BI$1,FALSE))</f>
        <v>#N/A</v>
      </c>
      <c r="AO5" t="str">
        <f>+INDEX('Sorted Data'!$F$1:$BI$109,MATCH(Sheet3!$F5&amp;Sheet3!$G5,'Sorted Data'!$F$1:$F$109,FALSE),MATCH(Sheet3!AO$1,'Sorted Data'!$F$1:$BI$1,FALSE))</f>
        <v>N/A</v>
      </c>
      <c r="AP5" t="e">
        <f>+INDEX('Sorted Data'!$F$1:$BI$109,MATCH(Sheet3!$F5&amp;Sheet3!$G5,'Sorted Data'!$F$1:$F$109,FALSE),MATCH(Sheet3!AP$1,'Sorted Data'!$F$1:$BI$1,FALSE))</f>
        <v>#N/A</v>
      </c>
      <c r="AQ5" t="e">
        <f>+INDEX('Sorted Data'!$F$1:$BI$109,MATCH(Sheet3!$F5&amp;Sheet3!$G5,'Sorted Data'!$F$1:$F$109,FALSE),MATCH(Sheet3!AQ$1,'Sorted Data'!$F$1:$BI$1,FALSE))</f>
        <v>#N/A</v>
      </c>
      <c r="AR5" t="e">
        <f>+INDEX('Sorted Data'!$F$1:$BI$109,MATCH(Sheet3!$F5&amp;Sheet3!$G5,'Sorted Data'!$F$1:$F$109,FALSE),MATCH(Sheet3!AR$1,'Sorted Data'!$F$1:$BI$1,FALSE))</f>
        <v>#N/A</v>
      </c>
      <c r="AS5" t="e">
        <f>+INDEX('Sorted Data'!$F$1:$BI$109,MATCH(Sheet3!$F5&amp;Sheet3!$G5,'Sorted Data'!$F$1:$F$109,FALSE),MATCH(Sheet3!AS$1,'Sorted Data'!$F$1:$BI$1,FALSE))</f>
        <v>#N/A</v>
      </c>
      <c r="AT5" t="e">
        <f>+INDEX('Sorted Data'!$F$1:$BI$109,MATCH(Sheet3!$F5&amp;Sheet3!$G5,'Sorted Data'!$F$1:$F$109,FALSE),MATCH(Sheet3!AT$1,'Sorted Data'!$F$1:$BI$1,FALSE))</f>
        <v>#N/A</v>
      </c>
      <c r="AU5" t="e">
        <f>+INDEX('Sorted Data'!$F$1:$BI$109,MATCH(Sheet3!$F5&amp;Sheet3!$G5,'Sorted Data'!$F$1:$F$109,FALSE),MATCH(Sheet3!AU$1,'Sorted Data'!$F$1:$BI$1,FALSE))</f>
        <v>#N/A</v>
      </c>
      <c r="AV5" t="str">
        <f>+INDEX('Sorted Data'!$F$1:$BI$109,MATCH(Sheet3!$F5&amp;Sheet3!$G5,'Sorted Data'!$F$1:$F$109,FALSE),MATCH(Sheet3!AV$1,'Sorted Data'!$F$1:$BI$1,FALSE))</f>
        <v>N/A</v>
      </c>
      <c r="AW5" t="str">
        <f>+INDEX('Sorted Data'!$F$1:$BI$109,MATCH(Sheet3!$F5&amp;Sheet3!$G5,'Sorted Data'!$F$1:$F$109,FALSE),MATCH(Sheet3!AW$1,'Sorted Data'!$F$1:$BI$1,FALSE))</f>
        <v>N/A</v>
      </c>
      <c r="AX5" t="str">
        <f>+INDEX('Sorted Data'!$F$1:$BI$109,MATCH(Sheet3!$F5&amp;Sheet3!$G5,'Sorted Data'!$F$1:$F$109,FALSE),MATCH(Sheet3!AX$1,'Sorted Data'!$F$1:$BI$1,FALSE))</f>
        <v>N/A</v>
      </c>
      <c r="AY5" t="e">
        <f>+INDEX('Sorted Data'!$F$1:$BI$109,MATCH(Sheet3!$F5&amp;Sheet3!$G5,'Sorted Data'!$F$1:$F$109,FALSE),MATCH(Sheet3!AY$1,'Sorted Data'!$F$1:$BI$1,FALSE))</f>
        <v>#N/A</v>
      </c>
      <c r="AZ5" t="str">
        <f>+INDEX('Sorted Data'!$F$1:$BI$109,MATCH(Sheet3!$F5&amp;Sheet3!$G5,'Sorted Data'!$F$1:$F$109,FALSE),MATCH(Sheet3!AZ$1,'Sorted Data'!$F$1:$BI$1,FALSE))</f>
        <v>N/A</v>
      </c>
      <c r="BA5" t="str">
        <f>+INDEX('Sorted Data'!$F$1:$BI$109,MATCH(Sheet3!$F5&amp;Sheet3!$G5,'Sorted Data'!$F$1:$F$109,FALSE),MATCH(Sheet3!BA$1,'Sorted Data'!$F$1:$BI$1,FALSE))</f>
        <v>N/A</v>
      </c>
      <c r="BB5" t="str">
        <f>+INDEX('Sorted Data'!$F$1:$BI$109,MATCH(Sheet3!$F5&amp;Sheet3!$G5,'Sorted Data'!$F$1:$F$109,FALSE),MATCH(Sheet3!BB$1,'Sorted Data'!$F$1:$BI$1,FALSE))</f>
        <v>N/A</v>
      </c>
      <c r="BC5" t="str">
        <f>+INDEX('Sorted Data'!$F$1:$BI$109,MATCH(Sheet3!$F5&amp;Sheet3!$G5,'Sorted Data'!$F$1:$F$109,FALSE),MATCH(Sheet3!BC$1,'Sorted Data'!$F$1:$BI$1,FALSE))</f>
        <v>N/A</v>
      </c>
      <c r="BD5" t="e">
        <f>+INDEX('Sorted Data'!$F$1:$BI$109,MATCH(Sheet3!$F5&amp;Sheet3!$G5,'Sorted Data'!$F$1:$F$109,FALSE),MATCH(Sheet3!BD$1,'Sorted Data'!$F$1:$BI$1,FALSE))</f>
        <v>#N/A</v>
      </c>
      <c r="BE5" t="e">
        <f>+INDEX('Sorted Data'!$F$1:$BI$109,MATCH(Sheet3!$F5&amp;Sheet3!$G5,'Sorted Data'!$F$1:$F$109,FALSE),MATCH(Sheet3!BE$1,'Sorted Data'!$F$1:$BI$1,FALSE))</f>
        <v>#N/A</v>
      </c>
      <c r="BF5" t="str">
        <f>+INDEX('Sorted Data'!$F$1:$BI$109,MATCH(Sheet3!$F5&amp;Sheet3!$G5,'Sorted Data'!$F$1:$F$109,FALSE),MATCH(Sheet3!BF$1,'Sorted Data'!$F$1:$BI$1,FALSE))</f>
        <v>N/A</v>
      </c>
      <c r="BG5" s="12" t="e">
        <f>+INDEX('Sorted Data'!$F$1:$BI$109,MATCH(Sheet3!$F5&amp;Sheet3!$G5,'Sorted Data'!$F$1:$F$109,FALSE),MATCH(Sheet3!BG$1,'Sorted Data'!$F$1:$BI$1,FALSE))</f>
        <v>#N/A</v>
      </c>
      <c r="BH5" s="12" t="e">
        <f>+INDEX('Sorted Data'!$F$1:$BI$109,MATCH(Sheet3!$F5&amp;Sheet3!$G5,'Sorted Data'!$F$1:$F$109,FALSE),MATCH(Sheet3!BH$1,'Sorted Data'!$F$1:$BI$1,FALSE))</f>
        <v>#N/A</v>
      </c>
      <c r="BI5" s="12" t="e">
        <f>+INDEX('Sorted Data'!$F$1:$BI$109,MATCH(Sheet3!$F5&amp;Sheet3!$G5,'Sorted Data'!$F$1:$F$109,FALSE),MATCH(Sheet3!BI$1,'Sorted Data'!$F$1:$BI$1,FALSE))</f>
        <v>#N/A</v>
      </c>
      <c r="BJ5" s="12" t="str">
        <f>+INDEX('Sorted Data'!$F$1:$BI$109,MATCH(Sheet3!$F5&amp;Sheet3!$G5,'Sorted Data'!$F$1:$F$109,FALSE),MATCH(Sheet3!BJ$1,'Sorted Data'!$F$1:$BI$1,FALSE))</f>
        <v>N/A</v>
      </c>
      <c r="BK5" s="12" t="e">
        <f>+INDEX('Sorted Data'!$F$1:$BI$109,MATCH(Sheet3!$F5&amp;Sheet3!$G5,'Sorted Data'!$F$1:$F$109,FALSE),MATCH(Sheet3!BK$1,'Sorted Data'!$F$1:$BI$1,FALSE))</f>
        <v>#N/A</v>
      </c>
    </row>
    <row r="6" spans="1:63" x14ac:dyDescent="0.2">
      <c r="A6">
        <f t="shared" si="0"/>
        <v>49</v>
      </c>
      <c r="B6">
        <f>+COUNTIF($H6:$BF6,B$1)</f>
        <v>25</v>
      </c>
      <c r="C6">
        <f t="shared" si="1"/>
        <v>3</v>
      </c>
      <c r="D6">
        <f t="shared" si="1"/>
        <v>0</v>
      </c>
      <c r="E6">
        <f t="shared" si="2"/>
        <v>21</v>
      </c>
      <c r="F6" s="3" t="s">
        <v>14</v>
      </c>
      <c r="G6" s="3" t="s">
        <v>1</v>
      </c>
      <c r="H6" t="str">
        <f>+INDEX('Sorted Data'!$F$1:$BI$109,MATCH(Sheet3!$F6&amp;Sheet3!$G6,'Sorted Data'!$F$1:$F$109,FALSE),MATCH(Sheet3!H$1,'Sorted Data'!$F$1:$BI$1,FALSE))</f>
        <v>No</v>
      </c>
      <c r="I6" t="str">
        <f>+INDEX('Sorted Data'!$F$1:$BI$109,MATCH(Sheet3!$F6&amp;Sheet3!$G6,'Sorted Data'!$F$1:$F$109,FALSE),MATCH(Sheet3!I$1,'Sorted Data'!$F$1:$BI$1,FALSE))</f>
        <v>No</v>
      </c>
      <c r="J6" t="str">
        <f>+INDEX('Sorted Data'!$F$1:$BI$109,MATCH(Sheet3!$F6&amp;Sheet3!$G6,'Sorted Data'!$F$1:$F$109,FALSE),MATCH(Sheet3!J$1,'Sorted Data'!$F$1:$BI$1,FALSE))</f>
        <v>No</v>
      </c>
      <c r="K6" t="e">
        <f>+INDEX('Sorted Data'!$F$1:$BI$109,MATCH(Sheet3!$F6&amp;Sheet3!$G6,'Sorted Data'!$F$1:$F$109,FALSE),MATCH(Sheet3!K$1,'Sorted Data'!$F$1:$BI$1,FALSE))</f>
        <v>#N/A</v>
      </c>
      <c r="L6" t="e">
        <f>+INDEX('Sorted Data'!$F$1:$BI$109,MATCH(Sheet3!$F6&amp;Sheet3!$G6,'Sorted Data'!$F$1:$F$109,FALSE),MATCH(Sheet3!L$1,'Sorted Data'!$F$1:$BI$1,FALSE))</f>
        <v>#N/A</v>
      </c>
      <c r="M6" t="str">
        <f>+INDEX('Sorted Data'!$F$1:$BI$109,MATCH(Sheet3!$F6&amp;Sheet3!$G6,'Sorted Data'!$F$1:$F$109,FALSE),MATCH(Sheet3!M$1,'Sorted Data'!$F$1:$BI$1,FALSE))</f>
        <v>No</v>
      </c>
      <c r="N6" t="str">
        <f>+INDEX('Sorted Data'!$F$1:$BI$109,MATCH(Sheet3!$F6&amp;Sheet3!$G6,'Sorted Data'!$F$1:$F$109,FALSE),MATCH(Sheet3!N$1,'Sorted Data'!$F$1:$BI$1,FALSE))</f>
        <v>No</v>
      </c>
      <c r="O6" t="str">
        <f>+INDEX('Sorted Data'!$F$1:$BI$109,MATCH(Sheet3!$F6&amp;Sheet3!$G6,'Sorted Data'!$F$1:$F$109,FALSE),MATCH(Sheet3!O$1,'Sorted Data'!$F$1:$BI$1,FALSE))</f>
        <v>No</v>
      </c>
      <c r="Q6" t="e">
        <f>+INDEX('Sorted Data'!$F$1:$BI$109,MATCH(Sheet3!$F6&amp;Sheet3!$G6,'Sorted Data'!$F$1:$F$109,FALSE),MATCH(Sheet3!Q$1,'Sorted Data'!$F$1:$BI$1,FALSE))</f>
        <v>#N/A</v>
      </c>
      <c r="R6" t="str">
        <f>+INDEX('Sorted Data'!$F$1:$BI$109,MATCH(Sheet3!$F6&amp;Sheet3!$G6,'Sorted Data'!$F$1:$F$109,FALSE),MATCH(Sheet3!R$1,'Sorted Data'!$F$1:$BI$1,FALSE))</f>
        <v>No</v>
      </c>
      <c r="S6" t="str">
        <f>+INDEX('Sorted Data'!$F$1:$BI$109,MATCH(Sheet3!$F6&amp;Sheet3!$G6,'Sorted Data'!$F$1:$F$109,FALSE),MATCH(Sheet3!S$1,'Sorted Data'!$F$1:$BI$1,FALSE))</f>
        <v>Yes</v>
      </c>
      <c r="T6" t="str">
        <f>+INDEX('Sorted Data'!$F$1:$BI$109,MATCH(Sheet3!$F6&amp;Sheet3!$G6,'Sorted Data'!$F$1:$F$109,FALSE),MATCH(Sheet3!T$1,'Sorted Data'!$F$1:$BI$1,FALSE))</f>
        <v>No</v>
      </c>
      <c r="U6" t="e">
        <f>+INDEX('Sorted Data'!$F$1:$BI$109,MATCH(Sheet3!$F6&amp;Sheet3!$G6,'Sorted Data'!$F$1:$F$109,FALSE),MATCH(Sheet3!U$1,'Sorted Data'!$F$1:$BI$1,FALSE))</f>
        <v>#N/A</v>
      </c>
      <c r="V6" t="e">
        <f>+INDEX('Sorted Data'!$F$1:$BI$109,MATCH(Sheet3!$F6&amp;Sheet3!$G6,'Sorted Data'!$F$1:$F$109,FALSE),MATCH(Sheet3!V$1,'Sorted Data'!$F$1:$BI$1,FALSE))</f>
        <v>#N/A</v>
      </c>
      <c r="W6" t="str">
        <f>+INDEX('Sorted Data'!$F$1:$BI$109,MATCH(Sheet3!$F6&amp;Sheet3!$G6,'Sorted Data'!$F$1:$F$109,FALSE),MATCH(Sheet3!W$1,'Sorted Data'!$F$1:$BI$1,FALSE))</f>
        <v>Yes</v>
      </c>
      <c r="X6" t="e">
        <f>+INDEX('Sorted Data'!$F$1:$BI$109,MATCH(Sheet3!$F6&amp;Sheet3!$G6,'Sorted Data'!$F$1:$F$109,FALSE),MATCH(Sheet3!X$1,'Sorted Data'!$F$1:$BI$1,FALSE))</f>
        <v>#N/A</v>
      </c>
      <c r="Y6" t="e">
        <f>+INDEX('Sorted Data'!$F$1:$BI$109,MATCH(Sheet3!$F6&amp;Sheet3!$G6,'Sorted Data'!$F$1:$F$109,FALSE),MATCH(Sheet3!Y$1,'Sorted Data'!$F$1:$BI$1,FALSE))</f>
        <v>#N/A</v>
      </c>
      <c r="Z6" t="str">
        <f>+INDEX('Sorted Data'!$F$1:$BI$109,MATCH(Sheet3!$F6&amp;Sheet3!$G6,'Sorted Data'!$F$1:$F$109,FALSE),MATCH(Sheet3!Z$1,'Sorted Data'!$F$1:$BI$1,FALSE))</f>
        <v>No</v>
      </c>
      <c r="AA6" t="str">
        <f>+INDEX('Sorted Data'!$F$1:$BI$109,MATCH(Sheet3!$F6&amp;Sheet3!$G6,'Sorted Data'!$F$1:$F$109,FALSE),MATCH(Sheet3!AA$1,'Sorted Data'!$F$1:$BI$1,FALSE))</f>
        <v>No</v>
      </c>
      <c r="AB6" t="str">
        <f>+INDEX('Sorted Data'!$F$1:$BI$109,MATCH(Sheet3!$F6&amp;Sheet3!$G6,'Sorted Data'!$F$1:$F$109,FALSE),MATCH(Sheet3!AB$1,'Sorted Data'!$F$1:$BI$1,FALSE))</f>
        <v>No</v>
      </c>
      <c r="AC6" t="e">
        <f>+INDEX('Sorted Data'!$F$1:$BI$109,MATCH(Sheet3!$F6&amp;Sheet3!$G6,'Sorted Data'!$F$1:$F$109,FALSE),MATCH(Sheet3!AC$1,'Sorted Data'!$F$1:$BI$1,FALSE))</f>
        <v>#N/A</v>
      </c>
      <c r="AD6" t="e">
        <f>+INDEX('Sorted Data'!$F$1:$BI$109,MATCH(Sheet3!$F6&amp;Sheet3!$G6,'Sorted Data'!$F$1:$F$109,FALSE),MATCH(Sheet3!AD$1,'Sorted Data'!$F$1:$BI$1,FALSE))</f>
        <v>#N/A</v>
      </c>
      <c r="AE6" t="str">
        <f>+INDEX('Sorted Data'!$F$1:$BI$109,MATCH(Sheet3!$F6&amp;Sheet3!$G6,'Sorted Data'!$F$1:$F$109,FALSE),MATCH(Sheet3!AE$1,'Sorted Data'!$F$1:$BI$1,FALSE))</f>
        <v>Yes</v>
      </c>
      <c r="AF6" t="str">
        <f>+INDEX('Sorted Data'!$F$1:$BI$109,MATCH(Sheet3!$F6&amp;Sheet3!$G6,'Sorted Data'!$F$1:$F$109,FALSE),MATCH(Sheet3!AF$1,'Sorted Data'!$F$1:$BI$1,FALSE))</f>
        <v>No</v>
      </c>
      <c r="AG6" t="str">
        <f>+INDEX('Sorted Data'!$F$1:$BI$109,MATCH(Sheet3!$F6&amp;Sheet3!$G6,'Sorted Data'!$F$1:$F$109,FALSE),MATCH(Sheet3!AG$1,'Sorted Data'!$F$1:$BI$1,FALSE))</f>
        <v>No</v>
      </c>
      <c r="AH6" t="str">
        <f>+INDEX('Sorted Data'!$F$1:$BI$109,MATCH(Sheet3!$F6&amp;Sheet3!$G6,'Sorted Data'!$F$1:$F$109,FALSE),MATCH(Sheet3!AH$1,'Sorted Data'!$F$1:$BI$1,FALSE))</f>
        <v>No</v>
      </c>
      <c r="AI6" t="str">
        <f>+INDEX('Sorted Data'!$F$1:$BI$109,MATCH(Sheet3!$F6&amp;Sheet3!$G6,'Sorted Data'!$F$1:$F$109,FALSE),MATCH(Sheet3!AI$1,'Sorted Data'!$F$1:$BI$1,FALSE))</f>
        <v>No</v>
      </c>
      <c r="AJ6" t="str">
        <f>+INDEX('Sorted Data'!$F$1:$BI$109,MATCH(Sheet3!$F6&amp;Sheet3!$G6,'Sorted Data'!$F$1:$F$109,FALSE),MATCH(Sheet3!AJ$1,'Sorted Data'!$F$1:$BI$1,FALSE))</f>
        <v>No</v>
      </c>
      <c r="AK6" t="e">
        <f>+INDEX('Sorted Data'!$F$1:$BI$109,MATCH(Sheet3!$F6&amp;Sheet3!$G6,'Sorted Data'!$F$1:$F$109,FALSE),MATCH(Sheet3!AK$1,'Sorted Data'!$F$1:$BI$1,FALSE))</f>
        <v>#N/A</v>
      </c>
      <c r="AL6" t="str">
        <f>+INDEX('Sorted Data'!$F$1:$BI$109,MATCH(Sheet3!$F6&amp;Sheet3!$G6,'Sorted Data'!$F$1:$F$109,FALSE),MATCH(Sheet3!AL$1,'Sorted Data'!$F$1:$BI$1,FALSE))</f>
        <v>No</v>
      </c>
      <c r="AM6" t="e">
        <f>+INDEX('Sorted Data'!$F$1:$BI$109,MATCH(Sheet3!$F6&amp;Sheet3!$G6,'Sorted Data'!$F$1:$F$109,FALSE),MATCH(Sheet3!AM$1,'Sorted Data'!$F$1:$BI$1,FALSE))</f>
        <v>#N/A</v>
      </c>
      <c r="AN6" t="e">
        <f>+INDEX('Sorted Data'!$F$1:$BI$109,MATCH(Sheet3!$F6&amp;Sheet3!$G6,'Sorted Data'!$F$1:$F$109,FALSE),MATCH(Sheet3!AN$1,'Sorted Data'!$F$1:$BI$1,FALSE))</f>
        <v>#N/A</v>
      </c>
      <c r="AO6" t="str">
        <f>+INDEX('Sorted Data'!$F$1:$BI$109,MATCH(Sheet3!$F6&amp;Sheet3!$G6,'Sorted Data'!$F$1:$F$109,FALSE),MATCH(Sheet3!AO$1,'Sorted Data'!$F$1:$BI$1,FALSE))</f>
        <v>No</v>
      </c>
      <c r="AP6" t="e">
        <f>+INDEX('Sorted Data'!$F$1:$BI$109,MATCH(Sheet3!$F6&amp;Sheet3!$G6,'Sorted Data'!$F$1:$F$109,FALSE),MATCH(Sheet3!AP$1,'Sorted Data'!$F$1:$BI$1,FALSE))</f>
        <v>#N/A</v>
      </c>
      <c r="AQ6" t="e">
        <f>+INDEX('Sorted Data'!$F$1:$BI$109,MATCH(Sheet3!$F6&amp;Sheet3!$G6,'Sorted Data'!$F$1:$F$109,FALSE),MATCH(Sheet3!AQ$1,'Sorted Data'!$F$1:$BI$1,FALSE))</f>
        <v>#N/A</v>
      </c>
      <c r="AR6" t="e">
        <f>+INDEX('Sorted Data'!$F$1:$BI$109,MATCH(Sheet3!$F6&amp;Sheet3!$G6,'Sorted Data'!$F$1:$F$109,FALSE),MATCH(Sheet3!AR$1,'Sorted Data'!$F$1:$BI$1,FALSE))</f>
        <v>#N/A</v>
      </c>
      <c r="AS6" t="e">
        <f>+INDEX('Sorted Data'!$F$1:$BI$109,MATCH(Sheet3!$F6&amp;Sheet3!$G6,'Sorted Data'!$F$1:$F$109,FALSE),MATCH(Sheet3!AS$1,'Sorted Data'!$F$1:$BI$1,FALSE))</f>
        <v>#N/A</v>
      </c>
      <c r="AT6" t="e">
        <f>+INDEX('Sorted Data'!$F$1:$BI$109,MATCH(Sheet3!$F6&amp;Sheet3!$G6,'Sorted Data'!$F$1:$F$109,FALSE),MATCH(Sheet3!AT$1,'Sorted Data'!$F$1:$BI$1,FALSE))</f>
        <v>#N/A</v>
      </c>
      <c r="AU6" t="e">
        <f>+INDEX('Sorted Data'!$F$1:$BI$109,MATCH(Sheet3!$F6&amp;Sheet3!$G6,'Sorted Data'!$F$1:$F$109,FALSE),MATCH(Sheet3!AU$1,'Sorted Data'!$F$1:$BI$1,FALSE))</f>
        <v>#N/A</v>
      </c>
      <c r="AV6" t="str">
        <f>+INDEX('Sorted Data'!$F$1:$BI$109,MATCH(Sheet3!$F6&amp;Sheet3!$G6,'Sorted Data'!$F$1:$F$109,FALSE),MATCH(Sheet3!AV$1,'Sorted Data'!$F$1:$BI$1,FALSE))</f>
        <v>No</v>
      </c>
      <c r="AW6" t="str">
        <f>+INDEX('Sorted Data'!$F$1:$BI$109,MATCH(Sheet3!$F6&amp;Sheet3!$G6,'Sorted Data'!$F$1:$F$109,FALSE),MATCH(Sheet3!AW$1,'Sorted Data'!$F$1:$BI$1,FALSE))</f>
        <v>No</v>
      </c>
      <c r="AX6" t="str">
        <f>+INDEX('Sorted Data'!$F$1:$BI$109,MATCH(Sheet3!$F6&amp;Sheet3!$G6,'Sorted Data'!$F$1:$F$109,FALSE),MATCH(Sheet3!AX$1,'Sorted Data'!$F$1:$BI$1,FALSE))</f>
        <v>N/A</v>
      </c>
      <c r="AY6" t="e">
        <f>+INDEX('Sorted Data'!$F$1:$BI$109,MATCH(Sheet3!$F6&amp;Sheet3!$G6,'Sorted Data'!$F$1:$F$109,FALSE),MATCH(Sheet3!AY$1,'Sorted Data'!$F$1:$BI$1,FALSE))</f>
        <v>#N/A</v>
      </c>
      <c r="AZ6" t="str">
        <f>+INDEX('Sorted Data'!$F$1:$BI$109,MATCH(Sheet3!$F6&amp;Sheet3!$G6,'Sorted Data'!$F$1:$F$109,FALSE),MATCH(Sheet3!AZ$1,'Sorted Data'!$F$1:$BI$1,FALSE))</f>
        <v>No</v>
      </c>
      <c r="BA6" t="str">
        <f>+INDEX('Sorted Data'!$F$1:$BI$109,MATCH(Sheet3!$F6&amp;Sheet3!$G6,'Sorted Data'!$F$1:$F$109,FALSE),MATCH(Sheet3!BA$1,'Sorted Data'!$F$1:$BI$1,FALSE))</f>
        <v>No</v>
      </c>
      <c r="BB6" t="str">
        <f>+INDEX('Sorted Data'!$F$1:$BI$109,MATCH(Sheet3!$F6&amp;Sheet3!$G6,'Sorted Data'!$F$1:$F$109,FALSE),MATCH(Sheet3!BB$1,'Sorted Data'!$F$1:$BI$1,FALSE))</f>
        <v>No</v>
      </c>
      <c r="BC6" t="str">
        <f>+INDEX('Sorted Data'!$F$1:$BI$109,MATCH(Sheet3!$F6&amp;Sheet3!$G6,'Sorted Data'!$F$1:$F$109,FALSE),MATCH(Sheet3!BC$1,'Sorted Data'!$F$1:$BI$1,FALSE))</f>
        <v>No</v>
      </c>
      <c r="BD6" t="e">
        <f>+INDEX('Sorted Data'!$F$1:$BI$109,MATCH(Sheet3!$F6&amp;Sheet3!$G6,'Sorted Data'!$F$1:$F$109,FALSE),MATCH(Sheet3!BD$1,'Sorted Data'!$F$1:$BI$1,FALSE))</f>
        <v>#N/A</v>
      </c>
      <c r="BE6" t="e">
        <f>+INDEX('Sorted Data'!$F$1:$BI$109,MATCH(Sheet3!$F6&amp;Sheet3!$G6,'Sorted Data'!$F$1:$F$109,FALSE),MATCH(Sheet3!BE$1,'Sorted Data'!$F$1:$BI$1,FALSE))</f>
        <v>#N/A</v>
      </c>
      <c r="BF6" t="str">
        <f>+INDEX('Sorted Data'!$F$1:$BI$109,MATCH(Sheet3!$F6&amp;Sheet3!$G6,'Sorted Data'!$F$1:$F$109,FALSE),MATCH(Sheet3!BF$1,'Sorted Data'!$F$1:$BI$1,FALSE))</f>
        <v>No</v>
      </c>
      <c r="BG6" s="12" t="e">
        <f>+INDEX('Sorted Data'!$F$1:$BI$109,MATCH(Sheet3!$F6&amp;Sheet3!$G6,'Sorted Data'!$F$1:$F$109,FALSE),MATCH(Sheet3!BG$1,'Sorted Data'!$F$1:$BI$1,FALSE))</f>
        <v>#N/A</v>
      </c>
      <c r="BH6" s="12" t="e">
        <f>+INDEX('Sorted Data'!$F$1:$BI$109,MATCH(Sheet3!$F6&amp;Sheet3!$G6,'Sorted Data'!$F$1:$F$109,FALSE),MATCH(Sheet3!BH$1,'Sorted Data'!$F$1:$BI$1,FALSE))</f>
        <v>#N/A</v>
      </c>
      <c r="BI6" s="12" t="e">
        <f>+INDEX('Sorted Data'!$F$1:$BI$109,MATCH(Sheet3!$F6&amp;Sheet3!$G6,'Sorted Data'!$F$1:$F$109,FALSE),MATCH(Sheet3!BI$1,'Sorted Data'!$F$1:$BI$1,FALSE))</f>
        <v>#N/A</v>
      </c>
      <c r="BJ6" s="12" t="e">
        <f>+INDEX('Sorted Data'!$F$1:$BI$109,MATCH(Sheet3!$F6&amp;Sheet3!$G6,'Sorted Data'!$F$1:$F$109,FALSE),MATCH(Sheet3!BJ$1,'Sorted Data'!$F$1:$BI$1,FALSE))</f>
        <v>#N/A</v>
      </c>
      <c r="BK6" s="12" t="e">
        <f>+INDEX('Sorted Data'!$F$1:$BI$109,MATCH(Sheet3!$F6&amp;Sheet3!$G6,'Sorted Data'!$F$1:$F$109,FALSE),MATCH(Sheet3!BK$1,'Sorted Data'!$F$1:$BI$1,FALSE))</f>
        <v>#N/A</v>
      </c>
    </row>
    <row r="7" spans="1:63" x14ac:dyDescent="0.2">
      <c r="A7">
        <f t="shared" si="0"/>
        <v>47</v>
      </c>
      <c r="B7">
        <f>+COUNTIF($H7:$BF7,B$1)</f>
        <v>3</v>
      </c>
      <c r="C7">
        <f t="shared" si="1"/>
        <v>39</v>
      </c>
      <c r="D7">
        <f t="shared" si="1"/>
        <v>3</v>
      </c>
      <c r="E7">
        <f t="shared" si="2"/>
        <v>2</v>
      </c>
      <c r="F7" s="3" t="s">
        <v>16</v>
      </c>
      <c r="G7" s="3" t="s">
        <v>1</v>
      </c>
      <c r="H7" t="str">
        <f>+INDEX('Sorted Data'!$F$1:$BI$109,MATCH(Sheet3!$F7&amp;Sheet3!$G7,'Sorted Data'!$F$1:$F$109,FALSE),MATCH(Sheet3!H$1,'Sorted Data'!$F$1:$BI$1,FALSE))</f>
        <v>Yes</v>
      </c>
      <c r="I7" t="str">
        <f>+INDEX('Sorted Data'!$F$1:$BI$109,MATCH(Sheet3!$F7&amp;Sheet3!$G7,'Sorted Data'!$F$1:$F$109,FALSE),MATCH(Sheet3!I$1,'Sorted Data'!$F$1:$BI$1,FALSE))</f>
        <v>Yes</v>
      </c>
      <c r="J7" t="str">
        <f>+INDEX('Sorted Data'!$F$1:$BI$109,MATCH(Sheet3!$F7&amp;Sheet3!$G7,'Sorted Data'!$F$1:$F$109,FALSE),MATCH(Sheet3!J$1,'Sorted Data'!$F$1:$BI$1,FALSE))</f>
        <v>Partial</v>
      </c>
      <c r="K7" t="str">
        <f>+INDEX('Sorted Data'!$F$1:$BI$109,MATCH(Sheet3!$F7&amp;Sheet3!$G7,'Sorted Data'!$F$1:$F$109,FALSE),MATCH(Sheet3!K$1,'Sorted Data'!$F$1:$BI$1,FALSE))</f>
        <v>Yes</v>
      </c>
      <c r="L7" t="str">
        <f>+INDEX('Sorted Data'!$F$1:$BI$109,MATCH(Sheet3!$F7&amp;Sheet3!$G7,'Sorted Data'!$F$1:$F$109,FALSE),MATCH(Sheet3!L$1,'Sorted Data'!$F$1:$BI$1,FALSE))</f>
        <v>Yes</v>
      </c>
      <c r="M7" t="str">
        <f>+INDEX('Sorted Data'!$F$1:$BI$109,MATCH(Sheet3!$F7&amp;Sheet3!$G7,'Sorted Data'!$F$1:$F$109,FALSE),MATCH(Sheet3!M$1,'Sorted Data'!$F$1:$BI$1,FALSE))</f>
        <v>Yes</v>
      </c>
      <c r="N7" t="str">
        <f>+INDEX('Sorted Data'!$F$1:$BI$109,MATCH(Sheet3!$F7&amp;Sheet3!$G7,'Sorted Data'!$F$1:$F$109,FALSE),MATCH(Sheet3!N$1,'Sorted Data'!$F$1:$BI$1,FALSE))</f>
        <v>Partial</v>
      </c>
      <c r="O7" t="str">
        <f>+INDEX('Sorted Data'!$F$1:$BI$109,MATCH(Sheet3!$F7&amp;Sheet3!$G7,'Sorted Data'!$F$1:$F$109,FALSE),MATCH(Sheet3!O$1,'Sorted Data'!$F$1:$BI$1,FALSE))</f>
        <v>Yes*</v>
      </c>
      <c r="Q7" t="str">
        <f>+INDEX('Sorted Data'!$F$1:$BI$109,MATCH(Sheet3!$F7&amp;Sheet3!$G7,'Sorted Data'!$F$1:$F$109,FALSE),MATCH(Sheet3!Q$1,'Sorted Data'!$F$1:$BI$1,FALSE))</f>
        <v>Yes</v>
      </c>
      <c r="R7" t="str">
        <f>+INDEX('Sorted Data'!$F$1:$BI$109,MATCH(Sheet3!$F7&amp;Sheet3!$G7,'Sorted Data'!$F$1:$F$109,FALSE),MATCH(Sheet3!R$1,'Sorted Data'!$F$1:$BI$1,FALSE))</f>
        <v>Yes</v>
      </c>
      <c r="S7" t="str">
        <f>+INDEX('Sorted Data'!$F$1:$BI$109,MATCH(Sheet3!$F7&amp;Sheet3!$G7,'Sorted Data'!$F$1:$F$109,FALSE),MATCH(Sheet3!S$1,'Sorted Data'!$F$1:$BI$1,FALSE))</f>
        <v>Yes</v>
      </c>
      <c r="T7" t="str">
        <f>+INDEX('Sorted Data'!$F$1:$BI$109,MATCH(Sheet3!$F7&amp;Sheet3!$G7,'Sorted Data'!$F$1:$F$109,FALSE),MATCH(Sheet3!T$1,'Sorted Data'!$F$1:$BI$1,FALSE))</f>
        <v>Yes</v>
      </c>
      <c r="U7" t="str">
        <f>+INDEX('Sorted Data'!$F$1:$BI$109,MATCH(Sheet3!$F7&amp;Sheet3!$G7,'Sorted Data'!$F$1:$F$109,FALSE),MATCH(Sheet3!U$1,'Sorted Data'!$F$1:$BI$1,FALSE))</f>
        <v>Partial</v>
      </c>
      <c r="V7" t="str">
        <f>+INDEX('Sorted Data'!$F$1:$BI$109,MATCH(Sheet3!$F7&amp;Sheet3!$G7,'Sorted Data'!$F$1:$F$109,FALSE),MATCH(Sheet3!V$1,'Sorted Data'!$F$1:$BI$1,FALSE))</f>
        <v>Yes</v>
      </c>
      <c r="W7" t="str">
        <f>+INDEX('Sorted Data'!$F$1:$BI$109,MATCH(Sheet3!$F7&amp;Sheet3!$G7,'Sorted Data'!$F$1:$F$109,FALSE),MATCH(Sheet3!W$1,'Sorted Data'!$F$1:$BI$1,FALSE))</f>
        <v>Yes</v>
      </c>
      <c r="X7" t="e">
        <f>+INDEX('Sorted Data'!$F$1:$BI$109,MATCH(Sheet3!$F7&amp;Sheet3!$G7,'Sorted Data'!$F$1:$F$109,FALSE),MATCH(Sheet3!X$1,'Sorted Data'!$F$1:$BI$1,FALSE))</f>
        <v>#N/A</v>
      </c>
      <c r="Y7" t="str">
        <f>+INDEX('Sorted Data'!$F$1:$BI$109,MATCH(Sheet3!$F7&amp;Sheet3!$G7,'Sorted Data'!$F$1:$F$109,FALSE),MATCH(Sheet3!Y$1,'Sorted Data'!$F$1:$BI$1,FALSE))</f>
        <v>Yes</v>
      </c>
      <c r="Z7" t="str">
        <f>+INDEX('Sorted Data'!$F$1:$BI$109,MATCH(Sheet3!$F7&amp;Sheet3!$G7,'Sorted Data'!$F$1:$F$109,FALSE),MATCH(Sheet3!Z$1,'Sorted Data'!$F$1:$BI$1,FALSE))</f>
        <v>Yes</v>
      </c>
      <c r="AA7" t="str">
        <f>+INDEX('Sorted Data'!$F$1:$BI$109,MATCH(Sheet3!$F7&amp;Sheet3!$G7,'Sorted Data'!$F$1:$F$109,FALSE),MATCH(Sheet3!AA$1,'Sorted Data'!$F$1:$BI$1,FALSE))</f>
        <v>Yes</v>
      </c>
      <c r="AB7" t="str">
        <f>+INDEX('Sorted Data'!$F$1:$BI$109,MATCH(Sheet3!$F7&amp;Sheet3!$G7,'Sorted Data'!$F$1:$F$109,FALSE),MATCH(Sheet3!AB$1,'Sorted Data'!$F$1:$BI$1,FALSE))</f>
        <v>Yes</v>
      </c>
      <c r="AC7" t="str">
        <f>+INDEX('Sorted Data'!$F$1:$BI$109,MATCH(Sheet3!$F7&amp;Sheet3!$G7,'Sorted Data'!$F$1:$F$109,FALSE),MATCH(Sheet3!AC$1,'Sorted Data'!$F$1:$BI$1,FALSE))</f>
        <v>No</v>
      </c>
      <c r="AD7" t="str">
        <f>+INDEX('Sorted Data'!$F$1:$BI$109,MATCH(Sheet3!$F7&amp;Sheet3!$G7,'Sorted Data'!$F$1:$F$109,FALSE),MATCH(Sheet3!AD$1,'Sorted Data'!$F$1:$BI$1,FALSE))</f>
        <v>Yes</v>
      </c>
      <c r="AE7" t="str">
        <f>+INDEX('Sorted Data'!$F$1:$BI$109,MATCH(Sheet3!$F7&amp;Sheet3!$G7,'Sorted Data'!$F$1:$F$109,FALSE),MATCH(Sheet3!AE$1,'Sorted Data'!$F$1:$BI$1,FALSE))</f>
        <v>Yes</v>
      </c>
      <c r="AF7" t="str">
        <f>+INDEX('Sorted Data'!$F$1:$BI$109,MATCH(Sheet3!$F7&amp;Sheet3!$G7,'Sorted Data'!$F$1:$F$109,FALSE),MATCH(Sheet3!AF$1,'Sorted Data'!$F$1:$BI$1,FALSE))</f>
        <v>Yes</v>
      </c>
      <c r="AG7" t="str">
        <f>+INDEX('Sorted Data'!$F$1:$BI$109,MATCH(Sheet3!$F7&amp;Sheet3!$G7,'Sorted Data'!$F$1:$F$109,FALSE),MATCH(Sheet3!AG$1,'Sorted Data'!$F$1:$BI$1,FALSE))</f>
        <v>Yes</v>
      </c>
      <c r="AH7" t="str">
        <f>+INDEX('Sorted Data'!$F$1:$BI$109,MATCH(Sheet3!$F7&amp;Sheet3!$G7,'Sorted Data'!$F$1:$F$109,FALSE),MATCH(Sheet3!AH$1,'Sorted Data'!$F$1:$BI$1,FALSE))</f>
        <v>Yes</v>
      </c>
      <c r="AI7" t="str">
        <f>+INDEX('Sorted Data'!$F$1:$BI$109,MATCH(Sheet3!$F7&amp;Sheet3!$G7,'Sorted Data'!$F$1:$F$109,FALSE),MATCH(Sheet3!AI$1,'Sorted Data'!$F$1:$BI$1,FALSE))</f>
        <v>Yes*</v>
      </c>
      <c r="AJ7" t="str">
        <f>+INDEX('Sorted Data'!$F$1:$BI$109,MATCH(Sheet3!$F7&amp;Sheet3!$G7,'Sorted Data'!$F$1:$F$109,FALSE),MATCH(Sheet3!AJ$1,'Sorted Data'!$F$1:$BI$1,FALSE))</f>
        <v>Yes</v>
      </c>
      <c r="AK7" t="str">
        <f>+INDEX('Sorted Data'!$F$1:$BI$109,MATCH(Sheet3!$F7&amp;Sheet3!$G7,'Sorted Data'!$F$1:$F$109,FALSE),MATCH(Sheet3!AK$1,'Sorted Data'!$F$1:$BI$1,FALSE))</f>
        <v>Yes</v>
      </c>
      <c r="AL7" t="str">
        <f>+INDEX('Sorted Data'!$F$1:$BI$109,MATCH(Sheet3!$F7&amp;Sheet3!$G7,'Sorted Data'!$F$1:$F$109,FALSE),MATCH(Sheet3!AL$1,'Sorted Data'!$F$1:$BI$1,FALSE))</f>
        <v>No</v>
      </c>
      <c r="AM7" t="e">
        <f>+INDEX('Sorted Data'!$F$1:$BI$109,MATCH(Sheet3!$F7&amp;Sheet3!$G7,'Sorted Data'!$F$1:$F$109,FALSE),MATCH(Sheet3!AM$1,'Sorted Data'!$F$1:$BI$1,FALSE))</f>
        <v>#N/A</v>
      </c>
      <c r="AN7" t="str">
        <f>+INDEX('Sorted Data'!$F$1:$BI$109,MATCH(Sheet3!$F7&amp;Sheet3!$G7,'Sorted Data'!$F$1:$F$109,FALSE),MATCH(Sheet3!AN$1,'Sorted Data'!$F$1:$BI$1,FALSE))</f>
        <v>No</v>
      </c>
      <c r="AO7" t="str">
        <f>+INDEX('Sorted Data'!$F$1:$BI$109,MATCH(Sheet3!$F7&amp;Sheet3!$G7,'Sorted Data'!$F$1:$F$109,FALSE),MATCH(Sheet3!AO$1,'Sorted Data'!$F$1:$BI$1,FALSE))</f>
        <v>Yes</v>
      </c>
      <c r="AP7" t="str">
        <f>+INDEX('Sorted Data'!$F$1:$BI$109,MATCH(Sheet3!$F7&amp;Sheet3!$G7,'Sorted Data'!$F$1:$F$109,FALSE),MATCH(Sheet3!AP$1,'Sorted Data'!$F$1:$BI$1,FALSE))</f>
        <v>Yes</v>
      </c>
      <c r="AQ7" t="str">
        <f>+INDEX('Sorted Data'!$F$1:$BI$109,MATCH(Sheet3!$F7&amp;Sheet3!$G7,'Sorted Data'!$F$1:$F$109,FALSE),MATCH(Sheet3!AQ$1,'Sorted Data'!$F$1:$BI$1,FALSE))</f>
        <v>Yes</v>
      </c>
      <c r="AR7" t="str">
        <f>+INDEX('Sorted Data'!$F$1:$BI$109,MATCH(Sheet3!$F7&amp;Sheet3!$G7,'Sorted Data'!$F$1:$F$109,FALSE),MATCH(Sheet3!AR$1,'Sorted Data'!$F$1:$BI$1,FALSE))</f>
        <v>Yes</v>
      </c>
      <c r="AS7" t="str">
        <f>+INDEX('Sorted Data'!$F$1:$BI$109,MATCH(Sheet3!$F7&amp;Sheet3!$G7,'Sorted Data'!$F$1:$F$109,FALSE),MATCH(Sheet3!AS$1,'Sorted Data'!$F$1:$BI$1,FALSE))</f>
        <v>Yes</v>
      </c>
      <c r="AT7" t="str">
        <f>+INDEX('Sorted Data'!$F$1:$BI$109,MATCH(Sheet3!$F7&amp;Sheet3!$G7,'Sorted Data'!$F$1:$F$109,FALSE),MATCH(Sheet3!AT$1,'Sorted Data'!$F$1:$BI$1,FALSE))</f>
        <v>Yes</v>
      </c>
      <c r="AU7" t="str">
        <f>+INDEX('Sorted Data'!$F$1:$BI$109,MATCH(Sheet3!$F7&amp;Sheet3!$G7,'Sorted Data'!$F$1:$F$109,FALSE),MATCH(Sheet3!AU$1,'Sorted Data'!$F$1:$BI$1,FALSE))</f>
        <v>Yes</v>
      </c>
      <c r="AV7" t="str">
        <f>+INDEX('Sorted Data'!$F$1:$BI$109,MATCH(Sheet3!$F7&amp;Sheet3!$G7,'Sorted Data'!$F$1:$F$109,FALSE),MATCH(Sheet3!AV$1,'Sorted Data'!$F$1:$BI$1,FALSE))</f>
        <v>Yes</v>
      </c>
      <c r="AW7" t="str">
        <f>+INDEX('Sorted Data'!$F$1:$BI$109,MATCH(Sheet3!$F7&amp;Sheet3!$G7,'Sorted Data'!$F$1:$F$109,FALSE),MATCH(Sheet3!AW$1,'Sorted Data'!$F$1:$BI$1,FALSE))</f>
        <v>Yes</v>
      </c>
      <c r="AX7" t="str">
        <f>+INDEX('Sorted Data'!$F$1:$BI$109,MATCH(Sheet3!$F7&amp;Sheet3!$G7,'Sorted Data'!$F$1:$F$109,FALSE),MATCH(Sheet3!AX$1,'Sorted Data'!$F$1:$BI$1,FALSE))</f>
        <v>Yes</v>
      </c>
      <c r="AY7" t="str">
        <f>+INDEX('Sorted Data'!$F$1:$BI$109,MATCH(Sheet3!$F7&amp;Sheet3!$G7,'Sorted Data'!$F$1:$F$109,FALSE),MATCH(Sheet3!AY$1,'Sorted Data'!$F$1:$BI$1,FALSE))</f>
        <v>Yes</v>
      </c>
      <c r="AZ7" t="str">
        <f>+INDEX('Sorted Data'!$F$1:$BI$109,MATCH(Sheet3!$F7&amp;Sheet3!$G7,'Sorted Data'!$F$1:$F$109,FALSE),MATCH(Sheet3!AZ$1,'Sorted Data'!$F$1:$BI$1,FALSE))</f>
        <v>Yes</v>
      </c>
      <c r="BA7" t="str">
        <f>+INDEX('Sorted Data'!$F$1:$BI$109,MATCH(Sheet3!$F7&amp;Sheet3!$G7,'Sorted Data'!$F$1:$F$109,FALSE),MATCH(Sheet3!BA$1,'Sorted Data'!$F$1:$BI$1,FALSE))</f>
        <v>Yes</v>
      </c>
      <c r="BB7" t="str">
        <f>+INDEX('Sorted Data'!$F$1:$BI$109,MATCH(Sheet3!$F7&amp;Sheet3!$G7,'Sorted Data'!$F$1:$F$109,FALSE),MATCH(Sheet3!BB$1,'Sorted Data'!$F$1:$BI$1,FALSE))</f>
        <v>Yes</v>
      </c>
      <c r="BC7" t="str">
        <f>+INDEX('Sorted Data'!$F$1:$BI$109,MATCH(Sheet3!$F7&amp;Sheet3!$G7,'Sorted Data'!$F$1:$F$109,FALSE),MATCH(Sheet3!BC$1,'Sorted Data'!$F$1:$BI$1,FALSE))</f>
        <v>Yes</v>
      </c>
      <c r="BD7" t="str">
        <f>+INDEX('Sorted Data'!$F$1:$BI$109,MATCH(Sheet3!$F7&amp;Sheet3!$G7,'Sorted Data'!$F$1:$F$109,FALSE),MATCH(Sheet3!BD$1,'Sorted Data'!$F$1:$BI$1,FALSE))</f>
        <v>Yes</v>
      </c>
      <c r="BE7" t="str">
        <f>+INDEX('Sorted Data'!$F$1:$BI$109,MATCH(Sheet3!$F7&amp;Sheet3!$G7,'Sorted Data'!$F$1:$F$109,FALSE),MATCH(Sheet3!BE$1,'Sorted Data'!$F$1:$BI$1,FALSE))</f>
        <v>Yes_x000D_</v>
      </c>
      <c r="BF7" t="str">
        <f>+INDEX('Sorted Data'!$F$1:$BI$109,MATCH(Sheet3!$F7&amp;Sheet3!$G7,'Sorted Data'!$F$1:$F$109,FALSE),MATCH(Sheet3!BF$1,'Sorted Data'!$F$1:$BI$1,FALSE))</f>
        <v>Yes</v>
      </c>
      <c r="BG7" s="12" t="e">
        <f>+INDEX('Sorted Data'!$F$1:$BI$109,MATCH(Sheet3!$F7&amp;Sheet3!$G7,'Sorted Data'!$F$1:$F$109,FALSE),MATCH(Sheet3!BG$1,'Sorted Data'!$F$1:$BI$1,FALSE))</f>
        <v>#N/A</v>
      </c>
      <c r="BH7" s="12" t="e">
        <f>+INDEX('Sorted Data'!$F$1:$BI$109,MATCH(Sheet3!$F7&amp;Sheet3!$G7,'Sorted Data'!$F$1:$F$109,FALSE),MATCH(Sheet3!BH$1,'Sorted Data'!$F$1:$BI$1,FALSE))</f>
        <v>#N/A</v>
      </c>
      <c r="BI7" s="12" t="e">
        <f>+INDEX('Sorted Data'!$F$1:$BI$109,MATCH(Sheet3!$F7&amp;Sheet3!$G7,'Sorted Data'!$F$1:$F$109,FALSE),MATCH(Sheet3!BI$1,'Sorted Data'!$F$1:$BI$1,FALSE))</f>
        <v>#N/A</v>
      </c>
      <c r="BJ7" s="12" t="e">
        <f>+INDEX('Sorted Data'!$F$1:$BI$109,MATCH(Sheet3!$F7&amp;Sheet3!$G7,'Sorted Data'!$F$1:$F$109,FALSE),MATCH(Sheet3!BJ$1,'Sorted Data'!$F$1:$BI$1,FALSE))</f>
        <v>#N/A</v>
      </c>
      <c r="BK7" s="12" t="e">
        <f>+INDEX('Sorted Data'!$F$1:$BI$109,MATCH(Sheet3!$F7&amp;Sheet3!$G7,'Sorted Data'!$F$1:$F$109,FALSE),MATCH(Sheet3!BK$1,'Sorted Data'!$F$1:$BI$1,FALSE))</f>
        <v>#N/A</v>
      </c>
    </row>
    <row r="8" spans="1:63" x14ac:dyDescent="0.2">
      <c r="A8">
        <f t="shared" si="0"/>
        <v>50</v>
      </c>
      <c r="B8" s="22">
        <v>42</v>
      </c>
      <c r="C8">
        <f t="shared" si="1"/>
        <v>8</v>
      </c>
      <c r="D8">
        <f t="shared" si="1"/>
        <v>0</v>
      </c>
      <c r="E8">
        <f t="shared" si="2"/>
        <v>0</v>
      </c>
      <c r="F8" s="21" t="s">
        <v>18</v>
      </c>
      <c r="G8" s="3" t="s">
        <v>1</v>
      </c>
      <c r="H8" t="str">
        <f>+INDEX('Sorted Data'!$F$1:$BI$109,MATCH(Sheet3!$F8&amp;Sheet3!$G8,'Sorted Data'!$F$1:$F$109,FALSE),MATCH(Sheet3!H$1,'Sorted Data'!$F$1:$BI$1,FALSE))</f>
        <v>No</v>
      </c>
      <c r="I8" t="str">
        <f>+INDEX('Sorted Data'!$F$1:$BI$109,MATCH(Sheet3!$F8&amp;Sheet3!$G8,'Sorted Data'!$F$1:$F$109,FALSE),MATCH(Sheet3!I$1,'Sorted Data'!$F$1:$BI$1,FALSE))</f>
        <v>No</v>
      </c>
      <c r="J8" s="22" t="s">
        <v>6</v>
      </c>
      <c r="K8" t="str">
        <f>+INDEX('Sorted Data'!$F$1:$BI$109,MATCH(Sheet3!$F8&amp;Sheet3!$G8,'Sorted Data'!$F$1:$F$109,FALSE),MATCH(Sheet3!K$1,'Sorted Data'!$F$1:$BI$1,FALSE))</f>
        <v>No</v>
      </c>
      <c r="L8" t="str">
        <f>+INDEX('Sorted Data'!$F$1:$BI$109,MATCH(Sheet3!$F8&amp;Sheet3!$G8,'Sorted Data'!$F$1:$F$109,FALSE),MATCH(Sheet3!L$1,'Sorted Data'!$F$1:$BI$1,FALSE))</f>
        <v>Yes</v>
      </c>
      <c r="M8" t="str">
        <f>+INDEX('Sorted Data'!$F$1:$BI$109,MATCH(Sheet3!$F8&amp;Sheet3!$G8,'Sorted Data'!$F$1:$F$109,FALSE),MATCH(Sheet3!M$1,'Sorted Data'!$F$1:$BI$1,FALSE))</f>
        <v>No</v>
      </c>
      <c r="N8" t="str">
        <f>+INDEX('Sorted Data'!$F$1:$BI$109,MATCH(Sheet3!$F8&amp;Sheet3!$G8,'Sorted Data'!$F$1:$F$109,FALSE),MATCH(Sheet3!N$1,'Sorted Data'!$F$1:$BI$1,FALSE))</f>
        <v>Yes</v>
      </c>
      <c r="O8" t="str">
        <f>+INDEX('Sorted Data'!$F$1:$BI$109,MATCH(Sheet3!$F8&amp;Sheet3!$G8,'Sorted Data'!$F$1:$F$109,FALSE),MATCH(Sheet3!O$1,'Sorted Data'!$F$1:$BI$1,FALSE))</f>
        <v>No</v>
      </c>
      <c r="Q8" t="str">
        <f>+INDEX('Sorted Data'!$F$1:$BI$109,MATCH(Sheet3!$F8&amp;Sheet3!$G8,'Sorted Data'!$F$1:$F$109,FALSE),MATCH(Sheet3!Q$1,'Sorted Data'!$F$1:$BI$1,FALSE))</f>
        <v>No</v>
      </c>
      <c r="R8" t="str">
        <f>+INDEX('Sorted Data'!$F$1:$BI$109,MATCH(Sheet3!$F8&amp;Sheet3!$G8,'Sorted Data'!$F$1:$F$109,FALSE),MATCH(Sheet3!R$1,'Sorted Data'!$F$1:$BI$1,FALSE))</f>
        <v>No</v>
      </c>
      <c r="S8" t="str">
        <f>+INDEX('Sorted Data'!$F$1:$BI$109,MATCH(Sheet3!$F8&amp;Sheet3!$G8,'Sorted Data'!$F$1:$F$109,FALSE),MATCH(Sheet3!S$1,'Sorted Data'!$F$1:$BI$1,FALSE))</f>
        <v>No</v>
      </c>
      <c r="T8" t="str">
        <f>+INDEX('Sorted Data'!$F$1:$BI$109,MATCH(Sheet3!$F8&amp;Sheet3!$G8,'Sorted Data'!$F$1:$F$109,FALSE),MATCH(Sheet3!T$1,'Sorted Data'!$F$1:$BI$1,FALSE))</f>
        <v>No</v>
      </c>
      <c r="U8" t="str">
        <f>+INDEX('Sorted Data'!$F$1:$BI$109,MATCH(Sheet3!$F8&amp;Sheet3!$G8,'Sorted Data'!$F$1:$F$109,FALSE),MATCH(Sheet3!U$1,'Sorted Data'!$F$1:$BI$1,FALSE))</f>
        <v>No</v>
      </c>
      <c r="V8" t="str">
        <f>+INDEX('Sorted Data'!$F$1:$BI$109,MATCH(Sheet3!$F8&amp;Sheet3!$G8,'Sorted Data'!$F$1:$F$109,FALSE),MATCH(Sheet3!V$1,'Sorted Data'!$F$1:$BI$1,FALSE))</f>
        <v>No</v>
      </c>
      <c r="W8" t="str">
        <f>+INDEX('Sorted Data'!$F$1:$BI$109,MATCH(Sheet3!$F8&amp;Sheet3!$G8,'Sorted Data'!$F$1:$F$109,FALSE),MATCH(Sheet3!W$1,'Sorted Data'!$F$1:$BI$1,FALSE))</f>
        <v>No</v>
      </c>
      <c r="X8" t="str">
        <f>+INDEX('Sorted Data'!$F$1:$BI$109,MATCH(Sheet3!$F8&amp;Sheet3!$G8,'Sorted Data'!$F$1:$F$109,FALSE),MATCH(Sheet3!X$1,'Sorted Data'!$F$1:$BI$1,FALSE))</f>
        <v>No</v>
      </c>
      <c r="Y8" t="str">
        <f>+INDEX('Sorted Data'!$F$1:$BI$109,MATCH(Sheet3!$F8&amp;Sheet3!$G8,'Sorted Data'!$F$1:$F$109,FALSE),MATCH(Sheet3!Y$1,'Sorted Data'!$F$1:$BI$1,FALSE))</f>
        <v>No</v>
      </c>
      <c r="Z8" t="str">
        <f>+INDEX('Sorted Data'!$F$1:$BI$109,MATCH(Sheet3!$F8&amp;Sheet3!$G8,'Sorted Data'!$F$1:$F$109,FALSE),MATCH(Sheet3!Z$1,'Sorted Data'!$F$1:$BI$1,FALSE))</f>
        <v>No</v>
      </c>
      <c r="AA8" t="str">
        <f>+INDEX('Sorted Data'!$F$1:$BI$109,MATCH(Sheet3!$F8&amp;Sheet3!$G8,'Sorted Data'!$F$1:$F$109,FALSE),MATCH(Sheet3!AA$1,'Sorted Data'!$F$1:$BI$1,FALSE))</f>
        <v>No</v>
      </c>
      <c r="AB8" t="str">
        <f>+INDEX('Sorted Data'!$F$1:$BI$109,MATCH(Sheet3!$F8&amp;Sheet3!$G8,'Sorted Data'!$F$1:$F$109,FALSE),MATCH(Sheet3!AB$1,'Sorted Data'!$F$1:$BI$1,FALSE))</f>
        <v>Yes</v>
      </c>
      <c r="AC8" t="str">
        <f>+INDEX('Sorted Data'!$F$1:$BI$109,MATCH(Sheet3!$F8&amp;Sheet3!$G8,'Sorted Data'!$F$1:$F$109,FALSE),MATCH(Sheet3!AC$1,'Sorted Data'!$F$1:$BI$1,FALSE))</f>
        <v>Yes</v>
      </c>
      <c r="AD8" t="str">
        <f>+INDEX('Sorted Data'!$F$1:$BI$109,MATCH(Sheet3!$F8&amp;Sheet3!$G8,'Sorted Data'!$F$1:$F$109,FALSE),MATCH(Sheet3!AD$1,'Sorted Data'!$F$1:$BI$1,FALSE))</f>
        <v>No</v>
      </c>
      <c r="AE8" t="str">
        <f>+INDEX('Sorted Data'!$F$1:$BI$109,MATCH(Sheet3!$F8&amp;Sheet3!$G8,'Sorted Data'!$F$1:$F$109,FALSE),MATCH(Sheet3!AE$1,'Sorted Data'!$F$1:$BI$1,FALSE))</f>
        <v>No</v>
      </c>
      <c r="AF8" t="str">
        <f>+INDEX('Sorted Data'!$F$1:$BI$109,MATCH(Sheet3!$F8&amp;Sheet3!$G8,'Sorted Data'!$F$1:$F$109,FALSE),MATCH(Sheet3!AF$1,'Sorted Data'!$F$1:$BI$1,FALSE))</f>
        <v>No</v>
      </c>
      <c r="AG8" t="str">
        <f>+INDEX('Sorted Data'!$F$1:$BI$109,MATCH(Sheet3!$F8&amp;Sheet3!$G8,'Sorted Data'!$F$1:$F$109,FALSE),MATCH(Sheet3!AG$1,'Sorted Data'!$F$1:$BI$1,FALSE))</f>
        <v>No</v>
      </c>
      <c r="AH8" t="str">
        <f>+INDEX('Sorted Data'!$F$1:$BI$109,MATCH(Sheet3!$F8&amp;Sheet3!$G8,'Sorted Data'!$F$1:$F$109,FALSE),MATCH(Sheet3!AH$1,'Sorted Data'!$F$1:$BI$1,FALSE))</f>
        <v>No</v>
      </c>
      <c r="AI8" t="str">
        <f>+INDEX('Sorted Data'!$F$1:$BI$109,MATCH(Sheet3!$F8&amp;Sheet3!$G8,'Sorted Data'!$F$1:$F$109,FALSE),MATCH(Sheet3!AI$1,'Sorted Data'!$F$1:$BI$1,FALSE))</f>
        <v>No</v>
      </c>
      <c r="AJ8" t="str">
        <f>+INDEX('Sorted Data'!$F$1:$BI$109,MATCH(Sheet3!$F8&amp;Sheet3!$G8,'Sorted Data'!$F$1:$F$109,FALSE),MATCH(Sheet3!AJ$1,'Sorted Data'!$F$1:$BI$1,FALSE))</f>
        <v>No</v>
      </c>
      <c r="AK8" t="str">
        <f>+INDEX('Sorted Data'!$F$1:$BI$109,MATCH(Sheet3!$F8&amp;Sheet3!$G8,'Sorted Data'!$F$1:$F$109,FALSE),MATCH(Sheet3!AK$1,'Sorted Data'!$F$1:$BI$1,FALSE))</f>
        <v>No</v>
      </c>
      <c r="AL8" t="str">
        <f>+INDEX('Sorted Data'!$F$1:$BI$109,MATCH(Sheet3!$F8&amp;Sheet3!$G8,'Sorted Data'!$F$1:$F$109,FALSE),MATCH(Sheet3!AL$1,'Sorted Data'!$F$1:$BI$1,FALSE))</f>
        <v>Yes</v>
      </c>
      <c r="AM8" t="str">
        <f>+INDEX('Sorted Data'!$F$1:$BI$109,MATCH(Sheet3!$F8&amp;Sheet3!$G8,'Sorted Data'!$F$1:$F$109,FALSE),MATCH(Sheet3!AM$1,'Sorted Data'!$F$1:$BI$1,FALSE))</f>
        <v>No</v>
      </c>
      <c r="AN8" t="str">
        <f>+INDEX('Sorted Data'!$F$1:$BI$109,MATCH(Sheet3!$F8&amp;Sheet3!$G8,'Sorted Data'!$F$1:$F$109,FALSE),MATCH(Sheet3!AN$1,'Sorted Data'!$F$1:$BI$1,FALSE))</f>
        <v>Yes</v>
      </c>
      <c r="AO8" t="str">
        <f>+INDEX('Sorted Data'!$F$1:$BI$109,MATCH(Sheet3!$F8&amp;Sheet3!$G8,'Sorted Data'!$F$1:$F$109,FALSE),MATCH(Sheet3!AO$1,'Sorted Data'!$F$1:$BI$1,FALSE))</f>
        <v>No</v>
      </c>
      <c r="AP8" t="str">
        <f>+INDEX('Sorted Data'!$F$1:$BI$109,MATCH(Sheet3!$F8&amp;Sheet3!$G8,'Sorted Data'!$F$1:$F$109,FALSE),MATCH(Sheet3!AP$1,'Sorted Data'!$F$1:$BI$1,FALSE))</f>
        <v>No</v>
      </c>
      <c r="AQ8" t="str">
        <f>+INDEX('Sorted Data'!$F$1:$BI$109,MATCH(Sheet3!$F8&amp;Sheet3!$G8,'Sorted Data'!$F$1:$F$109,FALSE),MATCH(Sheet3!AQ$1,'Sorted Data'!$F$1:$BI$1,FALSE))</f>
        <v>No</v>
      </c>
      <c r="AR8" t="str">
        <f>+INDEX('Sorted Data'!$F$1:$BI$109,MATCH(Sheet3!$F8&amp;Sheet3!$G8,'Sorted Data'!$F$1:$F$109,FALSE),MATCH(Sheet3!AR$1,'Sorted Data'!$F$1:$BI$1,FALSE))</f>
        <v>No</v>
      </c>
      <c r="AS8" t="str">
        <f>+INDEX('Sorted Data'!$F$1:$BI$109,MATCH(Sheet3!$F8&amp;Sheet3!$G8,'Sorted Data'!$F$1:$F$109,FALSE),MATCH(Sheet3!AS$1,'Sorted Data'!$F$1:$BI$1,FALSE))</f>
        <v>No</v>
      </c>
      <c r="AT8" t="str">
        <f>+INDEX('Sorted Data'!$F$1:$BI$109,MATCH(Sheet3!$F8&amp;Sheet3!$G8,'Sorted Data'!$F$1:$F$109,FALSE),MATCH(Sheet3!AT$1,'Sorted Data'!$F$1:$BI$1,FALSE))</f>
        <v>No</v>
      </c>
      <c r="AU8" t="str">
        <f>+INDEX('Sorted Data'!$F$1:$BI$109,MATCH(Sheet3!$F8&amp;Sheet3!$G8,'Sorted Data'!$F$1:$F$109,FALSE),MATCH(Sheet3!AU$1,'Sorted Data'!$F$1:$BI$1,FALSE))</f>
        <v>No</v>
      </c>
      <c r="AV8" t="str">
        <f>+INDEX('Sorted Data'!$F$1:$BI$109,MATCH(Sheet3!$F8&amp;Sheet3!$G8,'Sorted Data'!$F$1:$F$109,FALSE),MATCH(Sheet3!AV$1,'Sorted Data'!$F$1:$BI$1,FALSE))</f>
        <v>No</v>
      </c>
      <c r="AW8" t="str">
        <f>+INDEX('Sorted Data'!$F$1:$BI$109,MATCH(Sheet3!$F8&amp;Sheet3!$G8,'Sorted Data'!$F$1:$F$109,FALSE),MATCH(Sheet3!AW$1,'Sorted Data'!$F$1:$BI$1,FALSE))</f>
        <v>No</v>
      </c>
      <c r="AX8" t="str">
        <f>+INDEX('Sorted Data'!$F$1:$BI$109,MATCH(Sheet3!$F8&amp;Sheet3!$G8,'Sorted Data'!$F$1:$F$109,FALSE),MATCH(Sheet3!AX$1,'Sorted Data'!$F$1:$BI$1,FALSE))</f>
        <v>No</v>
      </c>
      <c r="AY8" t="str">
        <f>+INDEX('Sorted Data'!$F$1:$BI$109,MATCH(Sheet3!$F8&amp;Sheet3!$G8,'Sorted Data'!$F$1:$F$109,FALSE),MATCH(Sheet3!AY$1,'Sorted Data'!$F$1:$BI$1,FALSE))</f>
        <v>No</v>
      </c>
      <c r="AZ8" s="22" t="s">
        <v>6</v>
      </c>
      <c r="BA8" t="str">
        <f>+INDEX('Sorted Data'!$F$1:$BI$109,MATCH(Sheet3!$F8&amp;Sheet3!$G8,'Sorted Data'!$F$1:$F$109,FALSE),MATCH(Sheet3!BA$1,'Sorted Data'!$F$1:$BI$1,FALSE))</f>
        <v>No</v>
      </c>
      <c r="BB8" t="str">
        <f>+INDEX('Sorted Data'!$F$1:$BI$109,MATCH(Sheet3!$F8&amp;Sheet3!$G8,'Sorted Data'!$F$1:$F$109,FALSE),MATCH(Sheet3!BB$1,'Sorted Data'!$F$1:$BI$1,FALSE))</f>
        <v>Yes</v>
      </c>
      <c r="BC8" s="22" t="s">
        <v>12</v>
      </c>
      <c r="BD8" t="str">
        <f>+INDEX('Sorted Data'!$F$1:$BI$109,MATCH(Sheet3!$F8&amp;Sheet3!$G8,'Sorted Data'!$F$1:$F$109,FALSE),MATCH(Sheet3!BD$1,'Sorted Data'!$F$1:$BI$1,FALSE))</f>
        <v>No</v>
      </c>
      <c r="BE8" t="str">
        <f>+INDEX('Sorted Data'!$F$1:$BI$109,MATCH(Sheet3!$F8&amp;Sheet3!$G8,'Sorted Data'!$F$1:$F$109,FALSE),MATCH(Sheet3!BE$1,'Sorted Data'!$F$1:$BI$1,FALSE))</f>
        <v>No_x000D_</v>
      </c>
      <c r="BF8" t="str">
        <f>+INDEX('Sorted Data'!$F$1:$BI$109,MATCH(Sheet3!$F8&amp;Sheet3!$G8,'Sorted Data'!$F$1:$F$109,FALSE),MATCH(Sheet3!BF$1,'Sorted Data'!$F$1:$BI$1,FALSE))</f>
        <v>No</v>
      </c>
      <c r="BG8" s="12" t="str">
        <f>+INDEX('Sorted Data'!$F$1:$BI$109,MATCH(Sheet3!$F8&amp;Sheet3!$G8,'Sorted Data'!$F$1:$F$109,FALSE),MATCH(Sheet3!BG$1,'Sorted Data'!$F$1:$BI$1,FALSE))</f>
        <v>No</v>
      </c>
      <c r="BH8" s="12" t="e">
        <f>+INDEX('Sorted Data'!$F$1:$BI$109,MATCH(Sheet3!$F8&amp;Sheet3!$G8,'Sorted Data'!$F$1:$F$109,FALSE),MATCH(Sheet3!BH$1,'Sorted Data'!$F$1:$BI$1,FALSE))</f>
        <v>#N/A</v>
      </c>
      <c r="BI8" s="12" t="str">
        <f>+INDEX('Sorted Data'!$F$1:$BI$109,MATCH(Sheet3!$F8&amp;Sheet3!$G8,'Sorted Data'!$F$1:$F$109,FALSE),MATCH(Sheet3!BI$1,'Sorted Data'!$F$1:$BI$1,FALSE))</f>
        <v>No</v>
      </c>
      <c r="BJ8" s="12" t="str">
        <f>+INDEX('Sorted Data'!$F$1:$BI$109,MATCH(Sheet3!$F8&amp;Sheet3!$G8,'Sorted Data'!$F$1:$F$109,FALSE),MATCH(Sheet3!BJ$1,'Sorted Data'!$F$1:$BI$1,FALSE))</f>
        <v>No</v>
      </c>
      <c r="BK8" s="12" t="e">
        <f>+INDEX('Sorted Data'!$F$1:$BI$109,MATCH(Sheet3!$F8&amp;Sheet3!$G8,'Sorted Data'!$F$1:$F$109,FALSE),MATCH(Sheet3!BK$1,'Sorted Data'!$F$1:$BI$1,FALSE))</f>
        <v>#N/A</v>
      </c>
    </row>
    <row r="9" spans="1:63" x14ac:dyDescent="0.2">
      <c r="A9">
        <f t="shared" si="0"/>
        <v>50</v>
      </c>
      <c r="B9" s="22">
        <v>40</v>
      </c>
      <c r="C9">
        <f t="shared" si="1"/>
        <v>9</v>
      </c>
      <c r="D9">
        <f t="shared" si="1"/>
        <v>1</v>
      </c>
      <c r="E9">
        <f t="shared" si="2"/>
        <v>0</v>
      </c>
      <c r="F9" s="21" t="s">
        <v>19</v>
      </c>
      <c r="G9" s="3" t="s">
        <v>1</v>
      </c>
      <c r="H9" t="str">
        <f>+INDEX('Sorted Data'!$F$1:$BI$109,MATCH(Sheet3!$F9&amp;Sheet3!$G9,'Sorted Data'!$F$1:$F$109,FALSE),MATCH(Sheet3!H$1,'Sorted Data'!$F$1:$BI$1,FALSE))</f>
        <v>No</v>
      </c>
      <c r="I9" t="str">
        <f>+INDEX('Sorted Data'!$F$1:$BI$109,MATCH(Sheet3!$F9&amp;Sheet3!$G9,'Sorted Data'!$F$1:$F$109,FALSE),MATCH(Sheet3!I$1,'Sorted Data'!$F$1:$BI$1,FALSE))</f>
        <v>No</v>
      </c>
      <c r="J9" t="str">
        <f>+INDEX('Sorted Data'!$F$1:$BI$109,MATCH(Sheet3!$F9&amp;Sheet3!$G9,'Sorted Data'!$F$1:$F$109,FALSE),MATCH(Sheet3!J$1,'Sorted Data'!$F$1:$BI$1,FALSE))</f>
        <v>No</v>
      </c>
      <c r="K9" t="str">
        <f>+INDEX('Sorted Data'!$F$1:$BI$109,MATCH(Sheet3!$F9&amp;Sheet3!$G9,'Sorted Data'!$F$1:$F$109,FALSE),MATCH(Sheet3!K$1,'Sorted Data'!$F$1:$BI$1,FALSE))</f>
        <v>No</v>
      </c>
      <c r="L9" t="str">
        <f>+INDEX('Sorted Data'!$F$1:$BI$109,MATCH(Sheet3!$F9&amp;Sheet3!$G9,'Sorted Data'!$F$1:$F$109,FALSE),MATCH(Sheet3!L$1,'Sorted Data'!$F$1:$BI$1,FALSE))</f>
        <v>Yes</v>
      </c>
      <c r="M9" t="str">
        <f>+INDEX('Sorted Data'!$F$1:$BI$109,MATCH(Sheet3!$F9&amp;Sheet3!$G9,'Sorted Data'!$F$1:$F$109,FALSE),MATCH(Sheet3!M$1,'Sorted Data'!$F$1:$BI$1,FALSE))</f>
        <v>No</v>
      </c>
      <c r="N9" t="str">
        <f>+INDEX('Sorted Data'!$F$1:$BI$109,MATCH(Sheet3!$F9&amp;Sheet3!$G9,'Sorted Data'!$F$1:$F$109,FALSE),MATCH(Sheet3!N$1,'Sorted Data'!$F$1:$BI$1,FALSE))</f>
        <v>No</v>
      </c>
      <c r="O9" t="str">
        <f>+INDEX('Sorted Data'!$F$1:$BI$109,MATCH(Sheet3!$F9&amp;Sheet3!$G9,'Sorted Data'!$F$1:$F$109,FALSE),MATCH(Sheet3!O$1,'Sorted Data'!$F$1:$BI$1,FALSE))</f>
        <v>Yes</v>
      </c>
      <c r="Q9" t="str">
        <f>+INDEX('Sorted Data'!$F$1:$BI$109,MATCH(Sheet3!$F9&amp;Sheet3!$G9,'Sorted Data'!$F$1:$F$109,FALSE),MATCH(Sheet3!Q$1,'Sorted Data'!$F$1:$BI$1,FALSE))</f>
        <v>No</v>
      </c>
      <c r="R9" t="str">
        <f>+INDEX('Sorted Data'!$F$1:$BI$109,MATCH(Sheet3!$F9&amp;Sheet3!$G9,'Sorted Data'!$F$1:$F$109,FALSE),MATCH(Sheet3!R$1,'Sorted Data'!$F$1:$BI$1,FALSE))</f>
        <v>No</v>
      </c>
      <c r="S9" t="str">
        <f>+INDEX('Sorted Data'!$F$1:$BI$109,MATCH(Sheet3!$F9&amp;Sheet3!$G9,'Sorted Data'!$F$1:$F$109,FALSE),MATCH(Sheet3!S$1,'Sorted Data'!$F$1:$BI$1,FALSE))</f>
        <v>Yes</v>
      </c>
      <c r="T9" t="str">
        <f>+INDEX('Sorted Data'!$F$1:$BI$109,MATCH(Sheet3!$F9&amp;Sheet3!$G9,'Sorted Data'!$F$1:$F$109,FALSE),MATCH(Sheet3!T$1,'Sorted Data'!$F$1:$BI$1,FALSE))</f>
        <v>No</v>
      </c>
      <c r="U9" t="str">
        <f>+INDEX('Sorted Data'!$F$1:$BI$109,MATCH(Sheet3!$F9&amp;Sheet3!$G9,'Sorted Data'!$F$1:$F$109,FALSE),MATCH(Sheet3!U$1,'Sorted Data'!$F$1:$BI$1,FALSE))</f>
        <v>Yes</v>
      </c>
      <c r="V9" t="str">
        <f>+INDEX('Sorted Data'!$F$1:$BI$109,MATCH(Sheet3!$F9&amp;Sheet3!$G9,'Sorted Data'!$F$1:$F$109,FALSE),MATCH(Sheet3!V$1,'Sorted Data'!$F$1:$BI$1,FALSE))</f>
        <v>No</v>
      </c>
      <c r="W9" t="str">
        <f>+INDEX('Sorted Data'!$F$1:$BI$109,MATCH(Sheet3!$F9&amp;Sheet3!$G9,'Sorted Data'!$F$1:$F$109,FALSE),MATCH(Sheet3!W$1,'Sorted Data'!$F$1:$BI$1,FALSE))</f>
        <v>Yes_x000D_</v>
      </c>
      <c r="X9" t="str">
        <f>+INDEX('Sorted Data'!$F$1:$BI$109,MATCH(Sheet3!$F9&amp;Sheet3!$G9,'Sorted Data'!$F$1:$F$109,FALSE),MATCH(Sheet3!X$1,'Sorted Data'!$F$1:$BI$1,FALSE))</f>
        <v>No</v>
      </c>
      <c r="Y9" t="str">
        <f>+INDEX('Sorted Data'!$F$1:$BI$109,MATCH(Sheet3!$F9&amp;Sheet3!$G9,'Sorted Data'!$F$1:$F$109,FALSE),MATCH(Sheet3!Y$1,'Sorted Data'!$F$1:$BI$1,FALSE))</f>
        <v>No</v>
      </c>
      <c r="Z9" t="str">
        <f>+INDEX('Sorted Data'!$F$1:$BI$109,MATCH(Sheet3!$F9&amp;Sheet3!$G9,'Sorted Data'!$F$1:$F$109,FALSE),MATCH(Sheet3!Z$1,'Sorted Data'!$F$1:$BI$1,FALSE))</f>
        <v>No</v>
      </c>
      <c r="AA9" t="str">
        <f>+INDEX('Sorted Data'!$F$1:$BI$109,MATCH(Sheet3!$F9&amp;Sheet3!$G9,'Sorted Data'!$F$1:$F$109,FALSE),MATCH(Sheet3!AA$1,'Sorted Data'!$F$1:$BI$1,FALSE))</f>
        <v>No</v>
      </c>
      <c r="AB9" t="str">
        <f>+INDEX('Sorted Data'!$F$1:$BI$109,MATCH(Sheet3!$F9&amp;Sheet3!$G9,'Sorted Data'!$F$1:$F$109,FALSE),MATCH(Sheet3!AB$1,'Sorted Data'!$F$1:$BI$1,FALSE))</f>
        <v>No</v>
      </c>
      <c r="AC9" t="str">
        <f>+INDEX('Sorted Data'!$F$1:$BI$109,MATCH(Sheet3!$F9&amp;Sheet3!$G9,'Sorted Data'!$F$1:$F$109,FALSE),MATCH(Sheet3!AC$1,'Sorted Data'!$F$1:$BI$1,FALSE))</f>
        <v>Yes</v>
      </c>
      <c r="AD9" t="str">
        <f>+INDEX('Sorted Data'!$F$1:$BI$109,MATCH(Sheet3!$F9&amp;Sheet3!$G9,'Sorted Data'!$F$1:$F$109,FALSE),MATCH(Sheet3!AD$1,'Sorted Data'!$F$1:$BI$1,FALSE))</f>
        <v>No</v>
      </c>
      <c r="AE9" t="str">
        <f>+INDEX('Sorted Data'!$F$1:$BI$109,MATCH(Sheet3!$F9&amp;Sheet3!$G9,'Sorted Data'!$F$1:$F$109,FALSE),MATCH(Sheet3!AE$1,'Sorted Data'!$F$1:$BI$1,FALSE))</f>
        <v>Yes</v>
      </c>
      <c r="AF9" t="str">
        <f>+INDEX('Sorted Data'!$F$1:$BI$109,MATCH(Sheet3!$F9&amp;Sheet3!$G9,'Sorted Data'!$F$1:$F$109,FALSE),MATCH(Sheet3!AF$1,'Sorted Data'!$F$1:$BI$1,FALSE))</f>
        <v>No</v>
      </c>
      <c r="AG9" t="str">
        <f>+INDEX('Sorted Data'!$F$1:$BI$109,MATCH(Sheet3!$F9&amp;Sheet3!$G9,'Sorted Data'!$F$1:$F$109,FALSE),MATCH(Sheet3!AG$1,'Sorted Data'!$F$1:$BI$1,FALSE))</f>
        <v>No</v>
      </c>
      <c r="AH9" t="str">
        <f>+INDEX('Sorted Data'!$F$1:$BI$109,MATCH(Sheet3!$F9&amp;Sheet3!$G9,'Sorted Data'!$F$1:$F$109,FALSE),MATCH(Sheet3!AH$1,'Sorted Data'!$F$1:$BI$1,FALSE))</f>
        <v>No</v>
      </c>
      <c r="AI9" t="str">
        <f>+INDEX('Sorted Data'!$F$1:$BI$109,MATCH(Sheet3!$F9&amp;Sheet3!$G9,'Sorted Data'!$F$1:$F$109,FALSE),MATCH(Sheet3!AI$1,'Sorted Data'!$F$1:$BI$1,FALSE))</f>
        <v>No</v>
      </c>
      <c r="AJ9" t="str">
        <f>+INDEX('Sorted Data'!$F$1:$BI$109,MATCH(Sheet3!$F9&amp;Sheet3!$G9,'Sorted Data'!$F$1:$F$109,FALSE),MATCH(Sheet3!AJ$1,'Sorted Data'!$F$1:$BI$1,FALSE))</f>
        <v>No</v>
      </c>
      <c r="AK9" t="str">
        <f>+INDEX('Sorted Data'!$F$1:$BI$109,MATCH(Sheet3!$F9&amp;Sheet3!$G9,'Sorted Data'!$F$1:$F$109,FALSE),MATCH(Sheet3!AK$1,'Sorted Data'!$F$1:$BI$1,FALSE))</f>
        <v>No</v>
      </c>
      <c r="AL9" t="str">
        <f>+INDEX('Sorted Data'!$F$1:$BI$109,MATCH(Sheet3!$F9&amp;Sheet3!$G9,'Sorted Data'!$F$1:$F$109,FALSE),MATCH(Sheet3!AL$1,'Sorted Data'!$F$1:$BI$1,FALSE))</f>
        <v>Yes</v>
      </c>
      <c r="AM9" t="str">
        <f>+INDEX('Sorted Data'!$F$1:$BI$109,MATCH(Sheet3!$F9&amp;Sheet3!$G9,'Sorted Data'!$F$1:$F$109,FALSE),MATCH(Sheet3!AM$1,'Sorted Data'!$F$1:$BI$1,FALSE))</f>
        <v>No</v>
      </c>
      <c r="AN9" s="22" t="s">
        <v>12</v>
      </c>
      <c r="AO9" t="str">
        <f>+INDEX('Sorted Data'!$F$1:$BI$109,MATCH(Sheet3!$F9&amp;Sheet3!$G9,'Sorted Data'!$F$1:$F$109,FALSE),MATCH(Sheet3!AO$1,'Sorted Data'!$F$1:$BI$1,FALSE))</f>
        <v>No</v>
      </c>
      <c r="AP9" t="str">
        <f>+INDEX('Sorted Data'!$F$1:$BI$109,MATCH(Sheet3!$F9&amp;Sheet3!$G9,'Sorted Data'!$F$1:$F$109,FALSE),MATCH(Sheet3!AP$1,'Sorted Data'!$F$1:$BI$1,FALSE))</f>
        <v>No</v>
      </c>
      <c r="AQ9" t="str">
        <f>+INDEX('Sorted Data'!$F$1:$BI$109,MATCH(Sheet3!$F9&amp;Sheet3!$G9,'Sorted Data'!$F$1:$F$109,FALSE),MATCH(Sheet3!AQ$1,'Sorted Data'!$F$1:$BI$1,FALSE))</f>
        <v>No</v>
      </c>
      <c r="AR9" t="str">
        <f>+INDEX('Sorted Data'!$F$1:$BI$109,MATCH(Sheet3!$F9&amp;Sheet3!$G9,'Sorted Data'!$F$1:$F$109,FALSE),MATCH(Sheet3!AR$1,'Sorted Data'!$F$1:$BI$1,FALSE))</f>
        <v>No</v>
      </c>
      <c r="AS9" t="str">
        <f>+INDEX('Sorted Data'!$F$1:$BI$109,MATCH(Sheet3!$F9&amp;Sheet3!$G9,'Sorted Data'!$F$1:$F$109,FALSE),MATCH(Sheet3!AS$1,'Sorted Data'!$F$1:$BI$1,FALSE))</f>
        <v>No</v>
      </c>
      <c r="AT9" t="str">
        <f>+INDEX('Sorted Data'!$F$1:$BI$109,MATCH(Sheet3!$F9&amp;Sheet3!$G9,'Sorted Data'!$F$1:$F$109,FALSE),MATCH(Sheet3!AT$1,'Sorted Data'!$F$1:$BI$1,FALSE))</f>
        <v>No</v>
      </c>
      <c r="AU9" t="str">
        <f>+INDEX('Sorted Data'!$F$1:$BI$109,MATCH(Sheet3!$F9&amp;Sheet3!$G9,'Sorted Data'!$F$1:$F$109,FALSE),MATCH(Sheet3!AU$1,'Sorted Data'!$F$1:$BI$1,FALSE))</f>
        <v>Yes</v>
      </c>
      <c r="AV9" t="str">
        <f>+INDEX('Sorted Data'!$F$1:$BI$109,MATCH(Sheet3!$F9&amp;Sheet3!$G9,'Sorted Data'!$F$1:$F$109,FALSE),MATCH(Sheet3!AV$1,'Sorted Data'!$F$1:$BI$1,FALSE))</f>
        <v>No</v>
      </c>
      <c r="AW9" t="str">
        <f>+INDEX('Sorted Data'!$F$1:$BI$109,MATCH(Sheet3!$F9&amp;Sheet3!$G9,'Sorted Data'!$F$1:$F$109,FALSE),MATCH(Sheet3!AW$1,'Sorted Data'!$F$1:$BI$1,FALSE))</f>
        <v>No</v>
      </c>
      <c r="AX9" t="str">
        <f>+INDEX('Sorted Data'!$F$1:$BI$109,MATCH(Sheet3!$F9&amp;Sheet3!$G9,'Sorted Data'!$F$1:$F$109,FALSE),MATCH(Sheet3!AX$1,'Sorted Data'!$F$1:$BI$1,FALSE))</f>
        <v>No</v>
      </c>
      <c r="AY9" t="str">
        <f>+INDEX('Sorted Data'!$F$1:$BI$109,MATCH(Sheet3!$F9&amp;Sheet3!$G9,'Sorted Data'!$F$1:$F$109,FALSE),MATCH(Sheet3!AY$1,'Sorted Data'!$F$1:$BI$1,FALSE))</f>
        <v>No</v>
      </c>
      <c r="AZ9" t="str">
        <f>+INDEX('Sorted Data'!$F$1:$BI$109,MATCH(Sheet3!$F9&amp;Sheet3!$G9,'Sorted Data'!$F$1:$F$109,FALSE),MATCH(Sheet3!AZ$1,'Sorted Data'!$F$1:$BI$1,FALSE))</f>
        <v>No</v>
      </c>
      <c r="BA9" t="str">
        <f>+INDEX('Sorted Data'!$F$1:$BI$109,MATCH(Sheet3!$F9&amp;Sheet3!$G9,'Sorted Data'!$F$1:$F$109,FALSE),MATCH(Sheet3!BA$1,'Sorted Data'!$F$1:$BI$1,FALSE))</f>
        <v>No</v>
      </c>
      <c r="BB9" t="str">
        <f>+INDEX('Sorted Data'!$F$1:$BI$109,MATCH(Sheet3!$F9&amp;Sheet3!$G9,'Sorted Data'!$F$1:$F$109,FALSE),MATCH(Sheet3!BB$1,'Sorted Data'!$F$1:$BI$1,FALSE))</f>
        <v>No</v>
      </c>
      <c r="BC9" t="str">
        <f>+INDEX('Sorted Data'!$F$1:$BI$109,MATCH(Sheet3!$F9&amp;Sheet3!$G9,'Sorted Data'!$F$1:$F$109,FALSE),MATCH(Sheet3!BC$1,'Sorted Data'!$F$1:$BI$1,FALSE))</f>
        <v>Partial</v>
      </c>
      <c r="BD9" t="str">
        <f>+INDEX('Sorted Data'!$F$1:$BI$109,MATCH(Sheet3!$F9&amp;Sheet3!$G9,'Sorted Data'!$F$1:$F$109,FALSE),MATCH(Sheet3!BD$1,'Sorted Data'!$F$1:$BI$1,FALSE))</f>
        <v>No</v>
      </c>
      <c r="BE9" t="str">
        <f>+INDEX('Sorted Data'!$F$1:$BI$109,MATCH(Sheet3!$F9&amp;Sheet3!$G9,'Sorted Data'!$F$1:$F$109,FALSE),MATCH(Sheet3!BE$1,'Sorted Data'!$F$1:$BI$1,FALSE))</f>
        <v>No_x000D_</v>
      </c>
      <c r="BF9" t="str">
        <f>+INDEX('Sorted Data'!$F$1:$BI$109,MATCH(Sheet3!$F9&amp;Sheet3!$G9,'Sorted Data'!$F$1:$F$109,FALSE),MATCH(Sheet3!BF$1,'Sorted Data'!$F$1:$BI$1,FALSE))</f>
        <v>No</v>
      </c>
      <c r="BG9" s="12" t="str">
        <f>+INDEX('Sorted Data'!$F$1:$BI$109,MATCH(Sheet3!$F9&amp;Sheet3!$G9,'Sorted Data'!$F$1:$F$109,FALSE),MATCH(Sheet3!BG$1,'Sorted Data'!$F$1:$BI$1,FALSE))</f>
        <v>Yes</v>
      </c>
      <c r="BH9" s="12" t="str">
        <f>+INDEX('Sorted Data'!$F$1:$BI$109,MATCH(Sheet3!$F9&amp;Sheet3!$G9,'Sorted Data'!$F$1:$F$109,FALSE),MATCH(Sheet3!BH$1,'Sorted Data'!$F$1:$BI$1,FALSE))</f>
        <v>Yes</v>
      </c>
      <c r="BI9" s="12" t="str">
        <f>+INDEX('Sorted Data'!$F$1:$BI$109,MATCH(Sheet3!$F9&amp;Sheet3!$G9,'Sorted Data'!$F$1:$F$109,FALSE),MATCH(Sheet3!BI$1,'Sorted Data'!$F$1:$BI$1,FALSE))</f>
        <v>Yes</v>
      </c>
      <c r="BJ9" s="12" t="str">
        <f>+INDEX('Sorted Data'!$F$1:$BI$109,MATCH(Sheet3!$F9&amp;Sheet3!$G9,'Sorted Data'!$F$1:$F$109,FALSE),MATCH(Sheet3!BJ$1,'Sorted Data'!$F$1:$BI$1,FALSE))</f>
        <v>Yes</v>
      </c>
      <c r="BK9" s="12" t="e">
        <f>+INDEX('Sorted Data'!$F$1:$BI$109,MATCH(Sheet3!$F9&amp;Sheet3!$G9,'Sorted Data'!$F$1:$F$109,FALSE),MATCH(Sheet3!BK$1,'Sorted Data'!$F$1:$BI$1,FALSE))</f>
        <v>#N/A</v>
      </c>
    </row>
    <row r="10" spans="1:63" x14ac:dyDescent="0.2">
      <c r="A10">
        <f t="shared" si="0"/>
        <v>50</v>
      </c>
      <c r="B10" s="22">
        <v>34</v>
      </c>
      <c r="C10">
        <f t="shared" si="1"/>
        <v>15</v>
      </c>
      <c r="D10">
        <f t="shared" si="1"/>
        <v>1</v>
      </c>
      <c r="E10">
        <f t="shared" si="2"/>
        <v>0</v>
      </c>
      <c r="F10" s="21" t="s">
        <v>21</v>
      </c>
      <c r="G10" s="3" t="s">
        <v>1</v>
      </c>
      <c r="H10" t="str">
        <f>+INDEX('Sorted Data'!$F$1:$BI$109,MATCH(Sheet3!$F10&amp;Sheet3!$G10,'Sorted Data'!$F$1:$F$109,FALSE),MATCH(Sheet3!H$1,'Sorted Data'!$F$1:$BI$1,FALSE))</f>
        <v>No</v>
      </c>
      <c r="I10" t="str">
        <f>+INDEX('Sorted Data'!$F$1:$BI$109,MATCH(Sheet3!$F10&amp;Sheet3!$G10,'Sorted Data'!$F$1:$F$109,FALSE),MATCH(Sheet3!I$1,'Sorted Data'!$F$1:$BI$1,FALSE))</f>
        <v>No</v>
      </c>
      <c r="J10" t="str">
        <f>+INDEX('Sorted Data'!$F$1:$BI$109,MATCH(Sheet3!$F10&amp;Sheet3!$G10,'Sorted Data'!$F$1:$F$109,FALSE),MATCH(Sheet3!J$1,'Sorted Data'!$F$1:$BI$1,FALSE))</f>
        <v>No</v>
      </c>
      <c r="K10" t="str">
        <f>+INDEX('Sorted Data'!$F$1:$BI$109,MATCH(Sheet3!$F10&amp;Sheet3!$G10,'Sorted Data'!$F$1:$F$109,FALSE),MATCH(Sheet3!K$1,'Sorted Data'!$F$1:$BI$1,FALSE))</f>
        <v>No</v>
      </c>
      <c r="L10" t="str">
        <f>+INDEX('Sorted Data'!$F$1:$BI$109,MATCH(Sheet3!$F10&amp;Sheet3!$G10,'Sorted Data'!$F$1:$F$109,FALSE),MATCH(Sheet3!L$1,'Sorted Data'!$F$1:$BI$1,FALSE))</f>
        <v>Yes</v>
      </c>
      <c r="M10" t="str">
        <f>+INDEX('Sorted Data'!$F$1:$BI$109,MATCH(Sheet3!$F10&amp;Sheet3!$G10,'Sorted Data'!$F$1:$F$109,FALSE),MATCH(Sheet3!M$1,'Sorted Data'!$F$1:$BI$1,FALSE))</f>
        <v>Yes</v>
      </c>
      <c r="N10" t="str">
        <f>+INDEX('Sorted Data'!$F$1:$BI$109,MATCH(Sheet3!$F10&amp;Sheet3!$G10,'Sorted Data'!$F$1:$F$109,FALSE),MATCH(Sheet3!N$1,'Sorted Data'!$F$1:$BI$1,FALSE))</f>
        <v>Yes</v>
      </c>
      <c r="O10" t="str">
        <f>+INDEX('Sorted Data'!$F$1:$BI$109,MATCH(Sheet3!$F10&amp;Sheet3!$G10,'Sorted Data'!$F$1:$F$109,FALSE),MATCH(Sheet3!O$1,'Sorted Data'!$F$1:$BI$1,FALSE))</f>
        <v>Yes</v>
      </c>
      <c r="Q10" t="str">
        <f>+INDEX('Sorted Data'!$F$1:$BI$109,MATCH(Sheet3!$F10&amp;Sheet3!$G10,'Sorted Data'!$F$1:$F$109,FALSE),MATCH(Sheet3!Q$1,'Sorted Data'!$F$1:$BI$1,FALSE))</f>
        <v>No</v>
      </c>
      <c r="R10" t="str">
        <f>+INDEX('Sorted Data'!$F$1:$BI$109,MATCH(Sheet3!$F10&amp;Sheet3!$G10,'Sorted Data'!$F$1:$F$109,FALSE),MATCH(Sheet3!R$1,'Sorted Data'!$F$1:$BI$1,FALSE))</f>
        <v>No</v>
      </c>
      <c r="S10" t="str">
        <f>+INDEX('Sorted Data'!$F$1:$BI$109,MATCH(Sheet3!$F10&amp;Sheet3!$G10,'Sorted Data'!$F$1:$F$109,FALSE),MATCH(Sheet3!S$1,'Sorted Data'!$F$1:$BI$1,FALSE))</f>
        <v>Yes</v>
      </c>
      <c r="T10" t="str">
        <f>+INDEX('Sorted Data'!$F$1:$BI$109,MATCH(Sheet3!$F10&amp;Sheet3!$G10,'Sorted Data'!$F$1:$F$109,FALSE),MATCH(Sheet3!T$1,'Sorted Data'!$F$1:$BI$1,FALSE))</f>
        <v>No</v>
      </c>
      <c r="U10" t="str">
        <f>+INDEX('Sorted Data'!$F$1:$BI$109,MATCH(Sheet3!$F10&amp;Sheet3!$G10,'Sorted Data'!$F$1:$F$109,FALSE),MATCH(Sheet3!U$1,'Sorted Data'!$F$1:$BI$1,FALSE))</f>
        <v>Yes</v>
      </c>
      <c r="V10" t="str">
        <f>+INDEX('Sorted Data'!$F$1:$BI$109,MATCH(Sheet3!$F10&amp;Sheet3!$G10,'Sorted Data'!$F$1:$F$109,FALSE),MATCH(Sheet3!V$1,'Sorted Data'!$F$1:$BI$1,FALSE))</f>
        <v>No</v>
      </c>
      <c r="W10" t="str">
        <f>+INDEX('Sorted Data'!$F$1:$BI$109,MATCH(Sheet3!$F10&amp;Sheet3!$G10,'Sorted Data'!$F$1:$F$109,FALSE),MATCH(Sheet3!W$1,'Sorted Data'!$F$1:$BI$1,FALSE))</f>
        <v>No</v>
      </c>
      <c r="X10" t="str">
        <f>+INDEX('Sorted Data'!$F$1:$BI$109,MATCH(Sheet3!$F10&amp;Sheet3!$G10,'Sorted Data'!$F$1:$F$109,FALSE),MATCH(Sheet3!X$1,'Sorted Data'!$F$1:$BI$1,FALSE))</f>
        <v>No</v>
      </c>
      <c r="Y10" t="str">
        <f>+INDEX('Sorted Data'!$F$1:$BI$109,MATCH(Sheet3!$F10&amp;Sheet3!$G10,'Sorted Data'!$F$1:$F$109,FALSE),MATCH(Sheet3!Y$1,'Sorted Data'!$F$1:$BI$1,FALSE))</f>
        <v>No</v>
      </c>
      <c r="Z10" t="str">
        <f>+INDEX('Sorted Data'!$F$1:$BI$109,MATCH(Sheet3!$F10&amp;Sheet3!$G10,'Sorted Data'!$F$1:$F$109,FALSE),MATCH(Sheet3!Z$1,'Sorted Data'!$F$1:$BI$1,FALSE))</f>
        <v>No</v>
      </c>
      <c r="AA10" t="str">
        <f>+INDEX('Sorted Data'!$F$1:$BI$109,MATCH(Sheet3!$F10&amp;Sheet3!$G10,'Sorted Data'!$F$1:$F$109,FALSE),MATCH(Sheet3!AA$1,'Sorted Data'!$F$1:$BI$1,FALSE))</f>
        <v>No</v>
      </c>
      <c r="AB10" t="str">
        <f>+INDEX('Sorted Data'!$F$1:$BI$109,MATCH(Sheet3!$F10&amp;Sheet3!$G10,'Sorted Data'!$F$1:$F$109,FALSE),MATCH(Sheet3!AB$1,'Sorted Data'!$F$1:$BI$1,FALSE))</f>
        <v>Partial</v>
      </c>
      <c r="AC10" t="str">
        <f>+INDEX('Sorted Data'!$F$1:$BI$109,MATCH(Sheet3!$F10&amp;Sheet3!$G10,'Sorted Data'!$F$1:$F$109,FALSE),MATCH(Sheet3!AC$1,'Sorted Data'!$F$1:$BI$1,FALSE))</f>
        <v>Yes</v>
      </c>
      <c r="AD10" t="str">
        <f>+INDEX('Sorted Data'!$F$1:$BI$109,MATCH(Sheet3!$F10&amp;Sheet3!$G10,'Sorted Data'!$F$1:$F$109,FALSE),MATCH(Sheet3!AD$1,'Sorted Data'!$F$1:$BI$1,FALSE))</f>
        <v>No</v>
      </c>
      <c r="AE10" t="str">
        <f>+INDEX('Sorted Data'!$F$1:$BI$109,MATCH(Sheet3!$F10&amp;Sheet3!$G10,'Sorted Data'!$F$1:$F$109,FALSE),MATCH(Sheet3!AE$1,'Sorted Data'!$F$1:$BI$1,FALSE))</f>
        <v>No</v>
      </c>
      <c r="AF10" t="str">
        <f>+INDEX('Sorted Data'!$F$1:$BI$109,MATCH(Sheet3!$F10&amp;Sheet3!$G10,'Sorted Data'!$F$1:$F$109,FALSE),MATCH(Sheet3!AF$1,'Sorted Data'!$F$1:$BI$1,FALSE))</f>
        <v>No</v>
      </c>
      <c r="AG10" t="str">
        <f>+INDEX('Sorted Data'!$F$1:$BI$109,MATCH(Sheet3!$F10&amp;Sheet3!$G10,'Sorted Data'!$F$1:$F$109,FALSE),MATCH(Sheet3!AG$1,'Sorted Data'!$F$1:$BI$1,FALSE))</f>
        <v>No</v>
      </c>
      <c r="AH10" t="str">
        <f>+INDEX('Sorted Data'!$F$1:$BI$109,MATCH(Sheet3!$F10&amp;Sheet3!$G10,'Sorted Data'!$F$1:$F$109,FALSE),MATCH(Sheet3!AH$1,'Sorted Data'!$F$1:$BI$1,FALSE))</f>
        <v>No</v>
      </c>
      <c r="AI10" t="str">
        <f>+INDEX('Sorted Data'!$F$1:$BI$109,MATCH(Sheet3!$F10&amp;Sheet3!$G10,'Sorted Data'!$F$1:$F$109,FALSE),MATCH(Sheet3!AI$1,'Sorted Data'!$F$1:$BI$1,FALSE))</f>
        <v>No</v>
      </c>
      <c r="AJ10" t="str">
        <f>+INDEX('Sorted Data'!$F$1:$BI$109,MATCH(Sheet3!$F10&amp;Sheet3!$G10,'Sorted Data'!$F$1:$F$109,FALSE),MATCH(Sheet3!AJ$1,'Sorted Data'!$F$1:$BI$1,FALSE))</f>
        <v>Yes</v>
      </c>
      <c r="AK10" t="str">
        <f>+INDEX('Sorted Data'!$F$1:$BI$109,MATCH(Sheet3!$F10&amp;Sheet3!$G10,'Sorted Data'!$F$1:$F$109,FALSE),MATCH(Sheet3!AK$1,'Sorted Data'!$F$1:$BI$1,FALSE))</f>
        <v>No</v>
      </c>
      <c r="AL10" t="str">
        <f>+INDEX('Sorted Data'!$F$1:$BI$109,MATCH(Sheet3!$F10&amp;Sheet3!$G10,'Sorted Data'!$F$1:$F$109,FALSE),MATCH(Sheet3!AL$1,'Sorted Data'!$F$1:$BI$1,FALSE))</f>
        <v>Yes</v>
      </c>
      <c r="AM10" t="str">
        <f>+INDEX('Sorted Data'!$F$1:$BI$109,MATCH(Sheet3!$F10&amp;Sheet3!$G10,'Sorted Data'!$F$1:$F$109,FALSE),MATCH(Sheet3!AM$1,'Sorted Data'!$F$1:$BI$1,FALSE))</f>
        <v>Yes</v>
      </c>
      <c r="AN10" t="str">
        <f>+INDEX('Sorted Data'!$F$1:$BI$109,MATCH(Sheet3!$F10&amp;Sheet3!$G10,'Sorted Data'!$F$1:$F$109,FALSE),MATCH(Sheet3!AN$1,'Sorted Data'!$F$1:$BI$1,FALSE))</f>
        <v>Yes</v>
      </c>
      <c r="AO10" t="str">
        <f>+INDEX('Sorted Data'!$F$1:$BI$109,MATCH(Sheet3!$F10&amp;Sheet3!$G10,'Sorted Data'!$F$1:$F$109,FALSE),MATCH(Sheet3!AO$1,'Sorted Data'!$F$1:$BI$1,FALSE))</f>
        <v>No</v>
      </c>
      <c r="AP10" t="str">
        <f>+INDEX('Sorted Data'!$F$1:$BI$109,MATCH(Sheet3!$F10&amp;Sheet3!$G10,'Sorted Data'!$F$1:$F$109,FALSE),MATCH(Sheet3!AP$1,'Sorted Data'!$F$1:$BI$1,FALSE))</f>
        <v>No</v>
      </c>
      <c r="AQ10" t="str">
        <f>+INDEX('Sorted Data'!$F$1:$BI$109,MATCH(Sheet3!$F10&amp;Sheet3!$G10,'Sorted Data'!$F$1:$F$109,FALSE),MATCH(Sheet3!AQ$1,'Sorted Data'!$F$1:$BI$1,FALSE))</f>
        <v>No</v>
      </c>
      <c r="AR10" t="str">
        <f>+INDEX('Sorted Data'!$F$1:$BI$109,MATCH(Sheet3!$F10&amp;Sheet3!$G10,'Sorted Data'!$F$1:$F$109,FALSE),MATCH(Sheet3!AR$1,'Sorted Data'!$F$1:$BI$1,FALSE))</f>
        <v>No</v>
      </c>
      <c r="AS10" t="str">
        <f>+INDEX('Sorted Data'!$F$1:$BI$109,MATCH(Sheet3!$F10&amp;Sheet3!$G10,'Sorted Data'!$F$1:$F$109,FALSE),MATCH(Sheet3!AS$1,'Sorted Data'!$F$1:$BI$1,FALSE))</f>
        <v>Yes</v>
      </c>
      <c r="AT10" t="str">
        <f>+INDEX('Sorted Data'!$F$1:$BI$109,MATCH(Sheet3!$F10&amp;Sheet3!$G10,'Sorted Data'!$F$1:$F$109,FALSE),MATCH(Sheet3!AT$1,'Sorted Data'!$F$1:$BI$1,FALSE))</f>
        <v>No</v>
      </c>
      <c r="AU10" t="str">
        <f>+INDEX('Sorted Data'!$F$1:$BI$109,MATCH(Sheet3!$F10&amp;Sheet3!$G10,'Sorted Data'!$F$1:$F$109,FALSE),MATCH(Sheet3!AU$1,'Sorted Data'!$F$1:$BI$1,FALSE))</f>
        <v>Yes</v>
      </c>
      <c r="AV10" t="str">
        <f>+INDEX('Sorted Data'!$F$1:$BI$109,MATCH(Sheet3!$F10&amp;Sheet3!$G10,'Sorted Data'!$F$1:$F$109,FALSE),MATCH(Sheet3!AV$1,'Sorted Data'!$F$1:$BI$1,FALSE))</f>
        <v>No</v>
      </c>
      <c r="AW10" t="str">
        <f>+INDEX('Sorted Data'!$F$1:$BI$109,MATCH(Sheet3!$F10&amp;Sheet3!$G10,'Sorted Data'!$F$1:$F$109,FALSE),MATCH(Sheet3!AW$1,'Sorted Data'!$F$1:$BI$1,FALSE))</f>
        <v>No</v>
      </c>
      <c r="AX10" t="str">
        <f>+INDEX('Sorted Data'!$F$1:$BI$109,MATCH(Sheet3!$F10&amp;Sheet3!$G10,'Sorted Data'!$F$1:$F$109,FALSE),MATCH(Sheet3!AX$1,'Sorted Data'!$F$1:$BI$1,FALSE))</f>
        <v>No</v>
      </c>
      <c r="AY10" t="str">
        <f>+INDEX('Sorted Data'!$F$1:$BI$109,MATCH(Sheet3!$F10&amp;Sheet3!$G10,'Sorted Data'!$F$1:$F$109,FALSE),MATCH(Sheet3!AY$1,'Sorted Data'!$F$1:$BI$1,FALSE))</f>
        <v>No</v>
      </c>
      <c r="AZ10" t="str">
        <f>+INDEX('Sorted Data'!$F$1:$BI$109,MATCH(Sheet3!$F10&amp;Sheet3!$G10,'Sorted Data'!$F$1:$F$109,FALSE),MATCH(Sheet3!AZ$1,'Sorted Data'!$F$1:$BI$1,FALSE))</f>
        <v>No</v>
      </c>
      <c r="BA10" t="str">
        <f>+INDEX('Sorted Data'!$F$1:$BI$109,MATCH(Sheet3!$F10&amp;Sheet3!$G10,'Sorted Data'!$F$1:$F$109,FALSE),MATCH(Sheet3!BA$1,'Sorted Data'!$F$1:$BI$1,FALSE))</f>
        <v>Yes</v>
      </c>
      <c r="BB10" t="str">
        <f>+INDEX('Sorted Data'!$F$1:$BI$109,MATCH(Sheet3!$F10&amp;Sheet3!$G10,'Sorted Data'!$F$1:$F$109,FALSE),MATCH(Sheet3!BB$1,'Sorted Data'!$F$1:$BI$1,FALSE))</f>
        <v>No</v>
      </c>
      <c r="BC10" t="str">
        <f>+INDEX('Sorted Data'!$F$1:$BI$109,MATCH(Sheet3!$F10&amp;Sheet3!$G10,'Sorted Data'!$F$1:$F$109,FALSE),MATCH(Sheet3!BC$1,'Sorted Data'!$F$1:$BI$1,FALSE))</f>
        <v>Yes</v>
      </c>
      <c r="BD10" t="str">
        <f>+INDEX('Sorted Data'!$F$1:$BI$109,MATCH(Sheet3!$F10&amp;Sheet3!$G10,'Sorted Data'!$F$1:$F$109,FALSE),MATCH(Sheet3!BD$1,'Sorted Data'!$F$1:$BI$1,FALSE))</f>
        <v>No</v>
      </c>
      <c r="BE10" t="str">
        <f>+INDEX('Sorted Data'!$F$1:$BI$109,MATCH(Sheet3!$F10&amp;Sheet3!$G10,'Sorted Data'!$F$1:$F$109,FALSE),MATCH(Sheet3!BE$1,'Sorted Data'!$F$1:$BI$1,FALSE))</f>
        <v>No_x000D_</v>
      </c>
      <c r="BF10" t="str">
        <f>+INDEX('Sorted Data'!$F$1:$BI$109,MATCH(Sheet3!$F10&amp;Sheet3!$G10,'Sorted Data'!$F$1:$F$109,FALSE),MATCH(Sheet3!BF$1,'Sorted Data'!$F$1:$BI$1,FALSE))</f>
        <v>No</v>
      </c>
      <c r="BG10" s="12" t="e">
        <f>+INDEX('Sorted Data'!$F$1:$BI$109,MATCH(Sheet3!$F10&amp;Sheet3!$G10,'Sorted Data'!$F$1:$F$109,FALSE),MATCH(Sheet3!BG$1,'Sorted Data'!$F$1:$BI$1,FALSE))</f>
        <v>#N/A</v>
      </c>
      <c r="BH10" s="12" t="e">
        <f>+INDEX('Sorted Data'!$F$1:$BI$109,MATCH(Sheet3!$F10&amp;Sheet3!$G10,'Sorted Data'!$F$1:$F$109,FALSE),MATCH(Sheet3!BH$1,'Sorted Data'!$F$1:$BI$1,FALSE))</f>
        <v>#N/A</v>
      </c>
      <c r="BI10" s="12" t="e">
        <f>+INDEX('Sorted Data'!$F$1:$BI$109,MATCH(Sheet3!$F10&amp;Sheet3!$G10,'Sorted Data'!$F$1:$F$109,FALSE),MATCH(Sheet3!BI$1,'Sorted Data'!$F$1:$BI$1,FALSE))</f>
        <v>#N/A</v>
      </c>
      <c r="BJ10" s="12" t="e">
        <f>+INDEX('Sorted Data'!$F$1:$BI$109,MATCH(Sheet3!$F10&amp;Sheet3!$G10,'Sorted Data'!$F$1:$F$109,FALSE),MATCH(Sheet3!BJ$1,'Sorted Data'!$F$1:$BI$1,FALSE))</f>
        <v>#N/A</v>
      </c>
      <c r="BK10" s="12" t="e">
        <f>+INDEX('Sorted Data'!$F$1:$BI$109,MATCH(Sheet3!$F10&amp;Sheet3!$G10,'Sorted Data'!$F$1:$F$109,FALSE),MATCH(Sheet3!BK$1,'Sorted Data'!$F$1:$BI$1,FALSE))</f>
        <v>#N/A</v>
      </c>
    </row>
    <row r="11" spans="1:63" x14ac:dyDescent="0.2">
      <c r="A11">
        <f t="shared" si="0"/>
        <v>50</v>
      </c>
      <c r="B11">
        <f t="shared" ref="B11:B17" si="3">+COUNTIF($H11:$BF11,B$1)</f>
        <v>19</v>
      </c>
      <c r="C11">
        <f t="shared" si="1"/>
        <v>9</v>
      </c>
      <c r="D11">
        <f t="shared" si="1"/>
        <v>1</v>
      </c>
      <c r="E11">
        <f t="shared" si="2"/>
        <v>21</v>
      </c>
      <c r="F11" s="3" t="s">
        <v>35</v>
      </c>
      <c r="G11" s="3" t="s">
        <v>1</v>
      </c>
      <c r="H11" t="e">
        <f>+INDEX('Sorted Data'!$F$1:$BI$109,MATCH(Sheet3!$F11&amp;Sheet3!$G11,'Sorted Data'!$F$1:$F$109,FALSE),MATCH(Sheet3!H$1,'Sorted Data'!$F$1:$BI$1,FALSE))</f>
        <v>#N/A</v>
      </c>
      <c r="I11" t="str">
        <f>+INDEX('Sorted Data'!$F$1:$BI$109,MATCH(Sheet3!$F11&amp;Sheet3!$G11,'Sorted Data'!$F$1:$F$109,FALSE),MATCH(Sheet3!I$1,'Sorted Data'!$F$1:$BI$1,FALSE))</f>
        <v>No</v>
      </c>
      <c r="J11" t="str">
        <f>+INDEX('Sorted Data'!$F$1:$BI$109,MATCH(Sheet3!$F11&amp;Sheet3!$G11,'Sorted Data'!$F$1:$F$109,FALSE),MATCH(Sheet3!J$1,'Sorted Data'!$F$1:$BI$1,FALSE))</f>
        <v>No</v>
      </c>
      <c r="K11" t="str">
        <f>+INDEX('Sorted Data'!$F$1:$BI$109,MATCH(Sheet3!$F11&amp;Sheet3!$G11,'Sorted Data'!$F$1:$F$109,FALSE),MATCH(Sheet3!K$1,'Sorted Data'!$F$1:$BI$1,FALSE))</f>
        <v>Yes</v>
      </c>
      <c r="L11" t="str">
        <f>+INDEX('Sorted Data'!$F$1:$BI$109,MATCH(Sheet3!$F11&amp;Sheet3!$G11,'Sorted Data'!$F$1:$F$109,FALSE),MATCH(Sheet3!L$1,'Sorted Data'!$F$1:$BI$1,FALSE))</f>
        <v>No</v>
      </c>
      <c r="M11" t="str">
        <f>+INDEX('Sorted Data'!$F$1:$BI$109,MATCH(Sheet3!$F11&amp;Sheet3!$G11,'Sorted Data'!$F$1:$F$109,FALSE),MATCH(Sheet3!M$1,'Sorted Data'!$F$1:$BI$1,FALSE))</f>
        <v>Yes</v>
      </c>
      <c r="N11" t="str">
        <f>+INDEX('Sorted Data'!$F$1:$BI$109,MATCH(Sheet3!$F11&amp;Sheet3!$G11,'Sorted Data'!$F$1:$F$109,FALSE),MATCH(Sheet3!N$1,'Sorted Data'!$F$1:$BI$1,FALSE))</f>
        <v>No</v>
      </c>
      <c r="O11" t="str">
        <f>+INDEX('Sorted Data'!$F$1:$BI$109,MATCH(Sheet3!$F11&amp;Sheet3!$G11,'Sorted Data'!$F$1:$F$109,FALSE),MATCH(Sheet3!O$1,'Sorted Data'!$F$1:$BI$1,FALSE))</f>
        <v>No</v>
      </c>
      <c r="Q11" t="str">
        <f>+INDEX('Sorted Data'!$F$1:$BI$109,MATCH(Sheet3!$F11&amp;Sheet3!$G11,'Sorted Data'!$F$1:$F$109,FALSE),MATCH(Sheet3!Q$1,'Sorted Data'!$F$1:$BI$1,FALSE))</f>
        <v>No</v>
      </c>
      <c r="R11" t="str">
        <f>+INDEX('Sorted Data'!$F$1:$BI$109,MATCH(Sheet3!$F11&amp;Sheet3!$G11,'Sorted Data'!$F$1:$F$109,FALSE),MATCH(Sheet3!R$1,'Sorted Data'!$F$1:$BI$1,FALSE))</f>
        <v>No</v>
      </c>
      <c r="S11" t="str">
        <f>+INDEX('Sorted Data'!$F$1:$BI$109,MATCH(Sheet3!$F11&amp;Sheet3!$G11,'Sorted Data'!$F$1:$F$109,FALSE),MATCH(Sheet3!S$1,'Sorted Data'!$F$1:$BI$1,FALSE))</f>
        <v>No</v>
      </c>
      <c r="T11" t="str">
        <f>+INDEX('Sorted Data'!$F$1:$BI$109,MATCH(Sheet3!$F11&amp;Sheet3!$G11,'Sorted Data'!$F$1:$F$109,FALSE),MATCH(Sheet3!T$1,'Sorted Data'!$F$1:$BI$1,FALSE))</f>
        <v>No</v>
      </c>
      <c r="U11" t="str">
        <f>+INDEX('Sorted Data'!$F$1:$BI$109,MATCH(Sheet3!$F11&amp;Sheet3!$G11,'Sorted Data'!$F$1:$F$109,FALSE),MATCH(Sheet3!U$1,'Sorted Data'!$F$1:$BI$1,FALSE))</f>
        <v>Partial</v>
      </c>
      <c r="V11" t="str">
        <f>+INDEX('Sorted Data'!$F$1:$BI$109,MATCH(Sheet3!$F11&amp;Sheet3!$G11,'Sorted Data'!$F$1:$F$109,FALSE),MATCH(Sheet3!V$1,'Sorted Data'!$F$1:$BI$1,FALSE))</f>
        <v>No</v>
      </c>
      <c r="W11" t="e">
        <f>+INDEX('Sorted Data'!$F$1:$BI$109,MATCH(Sheet3!$F11&amp;Sheet3!$G11,'Sorted Data'!$F$1:$F$109,FALSE),MATCH(Sheet3!W$1,'Sorted Data'!$F$1:$BI$1,FALSE))</f>
        <v>#N/A</v>
      </c>
      <c r="X11" t="str">
        <f>+INDEX('Sorted Data'!$F$1:$BI$109,MATCH(Sheet3!$F11&amp;Sheet3!$G11,'Sorted Data'!$F$1:$F$109,FALSE),MATCH(Sheet3!X$1,'Sorted Data'!$F$1:$BI$1,FALSE))</f>
        <v>No</v>
      </c>
      <c r="Y11" t="str">
        <f>+INDEX('Sorted Data'!$F$1:$BI$109,MATCH(Sheet3!$F11&amp;Sheet3!$G11,'Sorted Data'!$F$1:$F$109,FALSE),MATCH(Sheet3!Y$1,'Sorted Data'!$F$1:$BI$1,FALSE))</f>
        <v>No</v>
      </c>
      <c r="Z11" t="e">
        <f>+INDEX('Sorted Data'!$F$1:$BI$109,MATCH(Sheet3!$F11&amp;Sheet3!$G11,'Sorted Data'!$F$1:$F$109,FALSE),MATCH(Sheet3!Z$1,'Sorted Data'!$F$1:$BI$1,FALSE))</f>
        <v>#N/A</v>
      </c>
      <c r="AA11" t="e">
        <f>+INDEX('Sorted Data'!$F$1:$BI$109,MATCH(Sheet3!$F11&amp;Sheet3!$G11,'Sorted Data'!$F$1:$F$109,FALSE),MATCH(Sheet3!AA$1,'Sorted Data'!$F$1:$BI$1,FALSE))</f>
        <v>#N/A</v>
      </c>
      <c r="AB11" t="e">
        <f>+INDEX('Sorted Data'!$F$1:$BI$109,MATCH(Sheet3!$F11&amp;Sheet3!$G11,'Sorted Data'!$F$1:$F$109,FALSE),MATCH(Sheet3!AB$1,'Sorted Data'!$F$1:$BI$1,FALSE))</f>
        <v>#N/A</v>
      </c>
      <c r="AC11" t="e">
        <f>+INDEX('Sorted Data'!$F$1:$BI$109,MATCH(Sheet3!$F11&amp;Sheet3!$G11,'Sorted Data'!$F$1:$F$109,FALSE),MATCH(Sheet3!AC$1,'Sorted Data'!$F$1:$BI$1,FALSE))</f>
        <v>#N/A</v>
      </c>
      <c r="AD11" t="e">
        <f>+INDEX('Sorted Data'!$F$1:$BI$109,MATCH(Sheet3!$F11&amp;Sheet3!$G11,'Sorted Data'!$F$1:$F$109,FALSE),MATCH(Sheet3!AD$1,'Sorted Data'!$F$1:$BI$1,FALSE))</f>
        <v>#N/A</v>
      </c>
      <c r="AE11" t="str">
        <f>+INDEX('Sorted Data'!$F$1:$BI$109,MATCH(Sheet3!$F11&amp;Sheet3!$G11,'Sorted Data'!$F$1:$F$109,FALSE),MATCH(Sheet3!AE$1,'Sorted Data'!$F$1:$BI$1,FALSE))</f>
        <v>Yes</v>
      </c>
      <c r="AF11" t="str">
        <f>+INDEX('Sorted Data'!$F$1:$BI$109,MATCH(Sheet3!$F11&amp;Sheet3!$G11,'Sorted Data'!$F$1:$F$109,FALSE),MATCH(Sheet3!AF$1,'Sorted Data'!$F$1:$BI$1,FALSE))</f>
        <v>Yes</v>
      </c>
      <c r="AG11" t="e">
        <f>+INDEX('Sorted Data'!$F$1:$BI$109,MATCH(Sheet3!$F11&amp;Sheet3!$G11,'Sorted Data'!$F$1:$F$109,FALSE),MATCH(Sheet3!AG$1,'Sorted Data'!$F$1:$BI$1,FALSE))</f>
        <v>#N/A</v>
      </c>
      <c r="AH11" t="str">
        <f>+INDEX('Sorted Data'!$F$1:$BI$109,MATCH(Sheet3!$F11&amp;Sheet3!$G11,'Sorted Data'!$F$1:$F$109,FALSE),MATCH(Sheet3!AH$1,'Sorted Data'!$F$1:$BI$1,FALSE))</f>
        <v>Yes</v>
      </c>
      <c r="AI11" t="e">
        <f>+INDEX('Sorted Data'!$F$1:$BI$109,MATCH(Sheet3!$F11&amp;Sheet3!$G11,'Sorted Data'!$F$1:$F$109,FALSE),MATCH(Sheet3!AI$1,'Sorted Data'!$F$1:$BI$1,FALSE))</f>
        <v>#N/A</v>
      </c>
      <c r="AJ11" t="e">
        <f>+INDEX('Sorted Data'!$F$1:$BI$109,MATCH(Sheet3!$F11&amp;Sheet3!$G11,'Sorted Data'!$F$1:$F$109,FALSE),MATCH(Sheet3!AJ$1,'Sorted Data'!$F$1:$BI$1,FALSE))</f>
        <v>#N/A</v>
      </c>
      <c r="AK11" t="str">
        <f>+INDEX('Sorted Data'!$F$1:$BI$109,MATCH(Sheet3!$F11&amp;Sheet3!$G11,'Sorted Data'!$F$1:$F$109,FALSE),MATCH(Sheet3!AK$1,'Sorted Data'!$F$1:$BI$1,FALSE))</f>
        <v>No</v>
      </c>
      <c r="AL11" t="e">
        <f>+INDEX('Sorted Data'!$F$1:$BI$109,MATCH(Sheet3!$F11&amp;Sheet3!$G11,'Sorted Data'!$F$1:$F$109,FALSE),MATCH(Sheet3!AL$1,'Sorted Data'!$F$1:$BI$1,FALSE))</f>
        <v>#N/A</v>
      </c>
      <c r="AM11" t="str">
        <f>+INDEX('Sorted Data'!$F$1:$BI$109,MATCH(Sheet3!$F11&amp;Sheet3!$G11,'Sorted Data'!$F$1:$F$109,FALSE),MATCH(Sheet3!AM$1,'Sorted Data'!$F$1:$BI$1,FALSE))</f>
        <v>No</v>
      </c>
      <c r="AN11" t="str">
        <f>+INDEX('Sorted Data'!$F$1:$BI$109,MATCH(Sheet3!$F11&amp;Sheet3!$G11,'Sorted Data'!$F$1:$F$109,FALSE),MATCH(Sheet3!AN$1,'Sorted Data'!$F$1:$BI$1,FALSE))</f>
        <v>Yes</v>
      </c>
      <c r="AO11" t="e">
        <f>+INDEX('Sorted Data'!$F$1:$BI$109,MATCH(Sheet3!$F11&amp;Sheet3!$G11,'Sorted Data'!$F$1:$F$109,FALSE),MATCH(Sheet3!AO$1,'Sorted Data'!$F$1:$BI$1,FALSE))</f>
        <v>#N/A</v>
      </c>
      <c r="AP11" t="e">
        <f>+INDEX('Sorted Data'!$F$1:$BI$109,MATCH(Sheet3!$F11&amp;Sheet3!$G11,'Sorted Data'!$F$1:$F$109,FALSE),MATCH(Sheet3!AP$1,'Sorted Data'!$F$1:$BI$1,FALSE))</f>
        <v>#N/A</v>
      </c>
      <c r="AQ11" t="str">
        <f>+INDEX('Sorted Data'!$F$1:$BI$109,MATCH(Sheet3!$F11&amp;Sheet3!$G11,'Sorted Data'!$F$1:$F$109,FALSE),MATCH(Sheet3!AQ$1,'Sorted Data'!$F$1:$BI$1,FALSE))</f>
        <v>No</v>
      </c>
      <c r="AR11" t="e">
        <f>+INDEX('Sorted Data'!$F$1:$BI$109,MATCH(Sheet3!$F11&amp;Sheet3!$G11,'Sorted Data'!$F$1:$F$109,FALSE),MATCH(Sheet3!AR$1,'Sorted Data'!$F$1:$BI$1,FALSE))</f>
        <v>#N/A</v>
      </c>
      <c r="AS11" t="str">
        <f>+INDEX('Sorted Data'!$F$1:$BI$109,MATCH(Sheet3!$F11&amp;Sheet3!$G11,'Sorted Data'!$F$1:$F$109,FALSE),MATCH(Sheet3!AS$1,'Sorted Data'!$F$1:$BI$1,FALSE))</f>
        <v>Yes</v>
      </c>
      <c r="AT11" t="str">
        <f>+INDEX('Sorted Data'!$F$1:$BI$109,MATCH(Sheet3!$F11&amp;Sheet3!$G11,'Sorted Data'!$F$1:$F$109,FALSE),MATCH(Sheet3!AT$1,'Sorted Data'!$F$1:$BI$1,FALSE))</f>
        <v>Yes</v>
      </c>
      <c r="AU11" t="str">
        <f>+INDEX('Sorted Data'!$F$1:$BI$109,MATCH(Sheet3!$F11&amp;Sheet3!$G11,'Sorted Data'!$F$1:$F$109,FALSE),MATCH(Sheet3!AU$1,'Sorted Data'!$F$1:$BI$1,FALSE))</f>
        <v>No</v>
      </c>
      <c r="AV11" t="str">
        <f>+INDEX('Sorted Data'!$F$1:$BI$109,MATCH(Sheet3!$F11&amp;Sheet3!$G11,'Sorted Data'!$F$1:$F$109,FALSE),MATCH(Sheet3!AV$1,'Sorted Data'!$F$1:$BI$1,FALSE))</f>
        <v>No</v>
      </c>
      <c r="AW11" t="e">
        <f>+INDEX('Sorted Data'!$F$1:$BI$109,MATCH(Sheet3!$F11&amp;Sheet3!$G11,'Sorted Data'!$F$1:$F$109,FALSE),MATCH(Sheet3!AW$1,'Sorted Data'!$F$1:$BI$1,FALSE))</f>
        <v>#N/A</v>
      </c>
      <c r="AX11" t="str">
        <f>+INDEX('Sorted Data'!$F$1:$BI$109,MATCH(Sheet3!$F11&amp;Sheet3!$G11,'Sorted Data'!$F$1:$F$109,FALSE),MATCH(Sheet3!AX$1,'Sorted Data'!$F$1:$BI$1,FALSE))</f>
        <v>No</v>
      </c>
      <c r="AY11" t="str">
        <f>+INDEX('Sorted Data'!$F$1:$BI$109,MATCH(Sheet3!$F11&amp;Sheet3!$G11,'Sorted Data'!$F$1:$F$109,FALSE),MATCH(Sheet3!AY$1,'Sorted Data'!$F$1:$BI$1,FALSE))</f>
        <v>Yes</v>
      </c>
      <c r="AZ11" t="e">
        <f>+INDEX('Sorted Data'!$F$1:$BI$109,MATCH(Sheet3!$F11&amp;Sheet3!$G11,'Sorted Data'!$F$1:$F$109,FALSE),MATCH(Sheet3!AZ$1,'Sorted Data'!$F$1:$BI$1,FALSE))</f>
        <v>#N/A</v>
      </c>
      <c r="BA11" t="e">
        <f>+INDEX('Sorted Data'!$F$1:$BI$109,MATCH(Sheet3!$F11&amp;Sheet3!$G11,'Sorted Data'!$F$1:$F$109,FALSE),MATCH(Sheet3!BA$1,'Sorted Data'!$F$1:$BI$1,FALSE))</f>
        <v>#N/A</v>
      </c>
      <c r="BB11" t="e">
        <f>+INDEX('Sorted Data'!$F$1:$BI$109,MATCH(Sheet3!$F11&amp;Sheet3!$G11,'Sorted Data'!$F$1:$F$109,FALSE),MATCH(Sheet3!BB$1,'Sorted Data'!$F$1:$BI$1,FALSE))</f>
        <v>#N/A</v>
      </c>
      <c r="BC11" t="str">
        <f>+INDEX('Sorted Data'!$F$1:$BI$109,MATCH(Sheet3!$F11&amp;Sheet3!$G11,'Sorted Data'!$F$1:$F$109,FALSE),MATCH(Sheet3!BC$1,'Sorted Data'!$F$1:$BI$1,FALSE))</f>
        <v>No</v>
      </c>
      <c r="BD11" t="e">
        <f>+INDEX('Sorted Data'!$F$1:$BI$109,MATCH(Sheet3!$F11&amp;Sheet3!$G11,'Sorted Data'!$F$1:$F$109,FALSE),MATCH(Sheet3!BD$1,'Sorted Data'!$F$1:$BI$1,FALSE))</f>
        <v>#N/A</v>
      </c>
      <c r="BE11" t="e">
        <f>+INDEX('Sorted Data'!$F$1:$BI$109,MATCH(Sheet3!$F11&amp;Sheet3!$G11,'Sorted Data'!$F$1:$F$109,FALSE),MATCH(Sheet3!BE$1,'Sorted Data'!$F$1:$BI$1,FALSE))</f>
        <v>#N/A</v>
      </c>
      <c r="BF11" t="e">
        <f>+INDEX('Sorted Data'!$F$1:$BI$109,MATCH(Sheet3!$F11&amp;Sheet3!$G11,'Sorted Data'!$F$1:$F$109,FALSE),MATCH(Sheet3!BF$1,'Sorted Data'!$F$1:$BI$1,FALSE))</f>
        <v>#N/A</v>
      </c>
      <c r="BG11" s="12" t="str">
        <f>+INDEX('Sorted Data'!$F$1:$BI$109,MATCH(Sheet3!$F11&amp;Sheet3!$G11,'Sorted Data'!$F$1:$F$109,FALSE),MATCH(Sheet3!BG$1,'Sorted Data'!$F$1:$BI$1,FALSE))</f>
        <v>No</v>
      </c>
      <c r="BH11" s="12" t="e">
        <f>+INDEX('Sorted Data'!$F$1:$BI$109,MATCH(Sheet3!$F11&amp;Sheet3!$G11,'Sorted Data'!$F$1:$F$109,FALSE),MATCH(Sheet3!BH$1,'Sorted Data'!$F$1:$BI$1,FALSE))</f>
        <v>#N/A</v>
      </c>
      <c r="BI11" s="12" t="str">
        <f>+INDEX('Sorted Data'!$F$1:$BI$109,MATCH(Sheet3!$F11&amp;Sheet3!$G11,'Sorted Data'!$F$1:$F$109,FALSE),MATCH(Sheet3!BI$1,'Sorted Data'!$F$1:$BI$1,FALSE))</f>
        <v>No</v>
      </c>
      <c r="BJ11" s="12" t="str">
        <f>+INDEX('Sorted Data'!$F$1:$BI$109,MATCH(Sheet3!$F11&amp;Sheet3!$G11,'Sorted Data'!$F$1:$F$109,FALSE),MATCH(Sheet3!BJ$1,'Sorted Data'!$F$1:$BI$1,FALSE))</f>
        <v>No</v>
      </c>
      <c r="BK11" s="12" t="e">
        <f>+INDEX('Sorted Data'!$F$1:$BI$109,MATCH(Sheet3!$F11&amp;Sheet3!$G11,'Sorted Data'!$F$1:$F$109,FALSE),MATCH(Sheet3!BK$1,'Sorted Data'!$F$1:$BI$1,FALSE))</f>
        <v>#N/A</v>
      </c>
    </row>
    <row r="12" spans="1:63" x14ac:dyDescent="0.2">
      <c r="A12">
        <f t="shared" si="0"/>
        <v>50</v>
      </c>
      <c r="B12">
        <f t="shared" si="3"/>
        <v>41</v>
      </c>
      <c r="C12">
        <f t="shared" si="1"/>
        <v>9</v>
      </c>
      <c r="D12">
        <f t="shared" si="1"/>
        <v>0</v>
      </c>
      <c r="E12">
        <f t="shared" si="2"/>
        <v>0</v>
      </c>
      <c r="F12" s="21" t="s">
        <v>41</v>
      </c>
      <c r="G12" s="3" t="s">
        <v>1</v>
      </c>
      <c r="H12" t="str">
        <f>H28</f>
        <v>No</v>
      </c>
      <c r="I12" t="str">
        <f t="shared" ref="I12:BK12" si="4">I28</f>
        <v>No</v>
      </c>
      <c r="J12" t="str">
        <f t="shared" si="4"/>
        <v>No</v>
      </c>
      <c r="K12" t="str">
        <f t="shared" si="4"/>
        <v>No</v>
      </c>
      <c r="L12" t="str">
        <f t="shared" si="4"/>
        <v>Yes</v>
      </c>
      <c r="M12" t="str">
        <f t="shared" si="4"/>
        <v>Yes</v>
      </c>
      <c r="N12" t="str">
        <f t="shared" si="4"/>
        <v>Yes</v>
      </c>
      <c r="O12" t="str">
        <f t="shared" si="4"/>
        <v>No</v>
      </c>
      <c r="P12"/>
      <c r="Q12" t="str">
        <f t="shared" si="4"/>
        <v>No</v>
      </c>
      <c r="R12" t="str">
        <f t="shared" si="4"/>
        <v>No</v>
      </c>
      <c r="S12" t="str">
        <f t="shared" si="4"/>
        <v>Yes</v>
      </c>
      <c r="T12" t="str">
        <f t="shared" si="4"/>
        <v>No</v>
      </c>
      <c r="U12" t="str">
        <f t="shared" si="4"/>
        <v>No</v>
      </c>
      <c r="V12" t="str">
        <f t="shared" si="4"/>
        <v>No</v>
      </c>
      <c r="W12" t="str">
        <f t="shared" si="4"/>
        <v>No</v>
      </c>
      <c r="X12" t="str">
        <f t="shared" si="4"/>
        <v>No</v>
      </c>
      <c r="Y12" t="str">
        <f t="shared" si="4"/>
        <v>No</v>
      </c>
      <c r="Z12" t="str">
        <f t="shared" si="4"/>
        <v>No</v>
      </c>
      <c r="AA12" t="str">
        <f t="shared" si="4"/>
        <v>No</v>
      </c>
      <c r="AB12" t="str">
        <f t="shared" si="4"/>
        <v>Yes</v>
      </c>
      <c r="AC12" t="str">
        <f t="shared" si="4"/>
        <v>Yes</v>
      </c>
      <c r="AD12" t="str">
        <f t="shared" si="4"/>
        <v>No</v>
      </c>
      <c r="AE12" t="str">
        <f t="shared" si="4"/>
        <v>No</v>
      </c>
      <c r="AF12" t="str">
        <f t="shared" si="4"/>
        <v>No</v>
      </c>
      <c r="AG12" t="str">
        <f t="shared" si="4"/>
        <v>No</v>
      </c>
      <c r="AH12" t="str">
        <f t="shared" si="4"/>
        <v>No</v>
      </c>
      <c r="AI12" t="str">
        <f t="shared" si="4"/>
        <v>No</v>
      </c>
      <c r="AJ12" t="str">
        <f t="shared" si="4"/>
        <v>No</v>
      </c>
      <c r="AK12" t="str">
        <f t="shared" si="4"/>
        <v>No</v>
      </c>
      <c r="AL12" t="str">
        <f t="shared" si="4"/>
        <v>Yes</v>
      </c>
      <c r="AM12" t="str">
        <f t="shared" si="4"/>
        <v>No</v>
      </c>
      <c r="AN12" t="str">
        <f t="shared" si="4"/>
        <v>Yes</v>
      </c>
      <c r="AO12" t="str">
        <f t="shared" si="4"/>
        <v>No</v>
      </c>
      <c r="AP12" t="str">
        <f t="shared" si="4"/>
        <v>No</v>
      </c>
      <c r="AQ12" t="str">
        <f t="shared" si="4"/>
        <v>No</v>
      </c>
      <c r="AR12" t="str">
        <f t="shared" si="4"/>
        <v>No</v>
      </c>
      <c r="AS12" t="str">
        <f t="shared" si="4"/>
        <v>No</v>
      </c>
      <c r="AT12" t="str">
        <f t="shared" si="4"/>
        <v>No</v>
      </c>
      <c r="AU12" t="str">
        <f t="shared" si="4"/>
        <v>No</v>
      </c>
      <c r="AV12" t="str">
        <f t="shared" si="4"/>
        <v>No</v>
      </c>
      <c r="AW12" t="str">
        <f t="shared" si="4"/>
        <v>No</v>
      </c>
      <c r="AX12" t="str">
        <f t="shared" si="4"/>
        <v>No</v>
      </c>
      <c r="AY12" t="str">
        <f t="shared" si="4"/>
        <v>No</v>
      </c>
      <c r="AZ12" t="str">
        <f t="shared" si="4"/>
        <v>No</v>
      </c>
      <c r="BA12" t="str">
        <f t="shared" si="4"/>
        <v>Yes</v>
      </c>
      <c r="BB12" t="str">
        <f t="shared" si="4"/>
        <v>No</v>
      </c>
      <c r="BC12" t="str">
        <f t="shared" si="4"/>
        <v>No</v>
      </c>
      <c r="BD12" t="str">
        <f t="shared" si="4"/>
        <v>No</v>
      </c>
      <c r="BE12" t="str">
        <f t="shared" si="4"/>
        <v>No</v>
      </c>
      <c r="BF12" t="str">
        <f t="shared" si="4"/>
        <v>No</v>
      </c>
      <c r="BG12" t="str">
        <f t="shared" si="4"/>
        <v>No</v>
      </c>
      <c r="BH12" t="str">
        <f t="shared" si="4"/>
        <v>No</v>
      </c>
      <c r="BI12" t="str">
        <f t="shared" si="4"/>
        <v>Yes</v>
      </c>
      <c r="BJ12" t="str">
        <f t="shared" si="4"/>
        <v>No</v>
      </c>
      <c r="BK12" t="e">
        <f t="shared" si="4"/>
        <v>#N/A</v>
      </c>
    </row>
    <row r="13" spans="1:63" x14ac:dyDescent="0.2">
      <c r="A13">
        <f t="shared" si="0"/>
        <v>50</v>
      </c>
      <c r="B13">
        <f t="shared" si="3"/>
        <v>3</v>
      </c>
      <c r="C13">
        <f t="shared" si="1"/>
        <v>0</v>
      </c>
      <c r="D13">
        <f t="shared" si="1"/>
        <v>1</v>
      </c>
      <c r="E13">
        <f t="shared" si="2"/>
        <v>46</v>
      </c>
      <c r="F13" s="3" t="s">
        <v>83</v>
      </c>
      <c r="G13" s="3" t="s">
        <v>1</v>
      </c>
      <c r="H13" t="e">
        <f>+INDEX('Sorted Data'!$F$1:$BI$109,MATCH(Sheet3!$F13&amp;Sheet3!$G13,'Sorted Data'!$F$1:$F$109,FALSE),MATCH(Sheet3!H$1,'Sorted Data'!$F$1:$BI$1,FALSE))</f>
        <v>#N/A</v>
      </c>
      <c r="I13" t="e">
        <f>+INDEX('Sorted Data'!$F$1:$BI$109,MATCH(Sheet3!$F13&amp;Sheet3!$G13,'Sorted Data'!$F$1:$F$109,FALSE),MATCH(Sheet3!I$1,'Sorted Data'!$F$1:$BI$1,FALSE))</f>
        <v>#N/A</v>
      </c>
      <c r="J13" t="e">
        <f>+INDEX('Sorted Data'!$F$1:$BI$109,MATCH(Sheet3!$F13&amp;Sheet3!$G13,'Sorted Data'!$F$1:$F$109,FALSE),MATCH(Sheet3!J$1,'Sorted Data'!$F$1:$BI$1,FALSE))</f>
        <v>#N/A</v>
      </c>
      <c r="K13" t="e">
        <f>+INDEX('Sorted Data'!$F$1:$BI$109,MATCH(Sheet3!$F13&amp;Sheet3!$G13,'Sorted Data'!$F$1:$F$109,FALSE),MATCH(Sheet3!K$1,'Sorted Data'!$F$1:$BI$1,FALSE))</f>
        <v>#N/A</v>
      </c>
      <c r="L13" t="str">
        <f>+INDEX('Sorted Data'!$F$1:$BI$109,MATCH(Sheet3!$F13&amp;Sheet3!$G13,'Sorted Data'!$F$1:$F$109,FALSE),MATCH(Sheet3!L$1,'Sorted Data'!$F$1:$BI$1,FALSE))</f>
        <v>Partial</v>
      </c>
      <c r="M13" t="e">
        <f>+INDEX('Sorted Data'!$F$1:$BI$109,MATCH(Sheet3!$F13&amp;Sheet3!$G13,'Sorted Data'!$F$1:$F$109,FALSE),MATCH(Sheet3!M$1,'Sorted Data'!$F$1:$BI$1,FALSE))</f>
        <v>#N/A</v>
      </c>
      <c r="N13" t="e">
        <f>+INDEX('Sorted Data'!$F$1:$BI$109,MATCH(Sheet3!$F13&amp;Sheet3!$G13,'Sorted Data'!$F$1:$F$109,FALSE),MATCH(Sheet3!N$1,'Sorted Data'!$F$1:$BI$1,FALSE))</f>
        <v>#N/A</v>
      </c>
      <c r="O13" t="e">
        <f>+INDEX('Sorted Data'!$F$1:$BI$109,MATCH(Sheet3!$F13&amp;Sheet3!$G13,'Sorted Data'!$F$1:$F$109,FALSE),MATCH(Sheet3!O$1,'Sorted Data'!$F$1:$BI$1,FALSE))</f>
        <v>#N/A</v>
      </c>
      <c r="Q13" t="str">
        <f>+INDEX('Sorted Data'!$F$1:$BI$109,MATCH(Sheet3!$F13&amp;Sheet3!$G13,'Sorted Data'!$F$1:$F$109,FALSE),MATCH(Sheet3!Q$1,'Sorted Data'!$F$1:$BI$1,FALSE))</f>
        <v>No</v>
      </c>
      <c r="R13" t="e">
        <f>+INDEX('Sorted Data'!$F$1:$BI$109,MATCH(Sheet3!$F13&amp;Sheet3!$G13,'Sorted Data'!$F$1:$F$109,FALSE),MATCH(Sheet3!R$1,'Sorted Data'!$F$1:$BI$1,FALSE))</f>
        <v>#N/A</v>
      </c>
      <c r="S13" t="e">
        <f>+INDEX('Sorted Data'!$F$1:$BI$109,MATCH(Sheet3!$F13&amp;Sheet3!$G13,'Sorted Data'!$F$1:$F$109,FALSE),MATCH(Sheet3!S$1,'Sorted Data'!$F$1:$BI$1,FALSE))</f>
        <v>#N/A</v>
      </c>
      <c r="T13" t="e">
        <f>+INDEX('Sorted Data'!$F$1:$BI$109,MATCH(Sheet3!$F13&amp;Sheet3!$G13,'Sorted Data'!$F$1:$F$109,FALSE),MATCH(Sheet3!T$1,'Sorted Data'!$F$1:$BI$1,FALSE))</f>
        <v>#N/A</v>
      </c>
      <c r="U13" t="str">
        <f>+INDEX('Sorted Data'!$F$1:$BI$109,MATCH(Sheet3!$F13&amp;Sheet3!$G13,'Sorted Data'!$F$1:$F$109,FALSE),MATCH(Sheet3!U$1,'Sorted Data'!$F$1:$BI$1,FALSE))</f>
        <v>No</v>
      </c>
      <c r="V13" t="e">
        <f>+INDEX('Sorted Data'!$F$1:$BI$109,MATCH(Sheet3!$F13&amp;Sheet3!$G13,'Sorted Data'!$F$1:$F$109,FALSE),MATCH(Sheet3!V$1,'Sorted Data'!$F$1:$BI$1,FALSE))</f>
        <v>#N/A</v>
      </c>
      <c r="W13" t="e">
        <f>+INDEX('Sorted Data'!$F$1:$BI$109,MATCH(Sheet3!$F13&amp;Sheet3!$G13,'Sorted Data'!$F$1:$F$109,FALSE),MATCH(Sheet3!W$1,'Sorted Data'!$F$1:$BI$1,FALSE))</f>
        <v>#N/A</v>
      </c>
      <c r="X13" t="e">
        <f>+INDEX('Sorted Data'!$F$1:$BI$109,MATCH(Sheet3!$F13&amp;Sheet3!$G13,'Sorted Data'!$F$1:$F$109,FALSE),MATCH(Sheet3!X$1,'Sorted Data'!$F$1:$BI$1,FALSE))</f>
        <v>#N/A</v>
      </c>
      <c r="Y13" t="e">
        <f>+INDEX('Sorted Data'!$F$1:$BI$109,MATCH(Sheet3!$F13&amp;Sheet3!$G13,'Sorted Data'!$F$1:$F$109,FALSE),MATCH(Sheet3!Y$1,'Sorted Data'!$F$1:$BI$1,FALSE))</f>
        <v>#N/A</v>
      </c>
      <c r="Z13" t="e">
        <f>+INDEX('Sorted Data'!$F$1:$BI$109,MATCH(Sheet3!$F13&amp;Sheet3!$G13,'Sorted Data'!$F$1:$F$109,FALSE),MATCH(Sheet3!Z$1,'Sorted Data'!$F$1:$BI$1,FALSE))</f>
        <v>#N/A</v>
      </c>
      <c r="AA13" t="e">
        <f>+INDEX('Sorted Data'!$F$1:$BI$109,MATCH(Sheet3!$F13&amp;Sheet3!$G13,'Sorted Data'!$F$1:$F$109,FALSE),MATCH(Sheet3!AA$1,'Sorted Data'!$F$1:$BI$1,FALSE))</f>
        <v>#N/A</v>
      </c>
      <c r="AB13" t="e">
        <f>+INDEX('Sorted Data'!$F$1:$BI$109,MATCH(Sheet3!$F13&amp;Sheet3!$G13,'Sorted Data'!$F$1:$F$109,FALSE),MATCH(Sheet3!AB$1,'Sorted Data'!$F$1:$BI$1,FALSE))</f>
        <v>#N/A</v>
      </c>
      <c r="AC13" t="e">
        <f>+INDEX('Sorted Data'!$F$1:$BI$109,MATCH(Sheet3!$F13&amp;Sheet3!$G13,'Sorted Data'!$F$1:$F$109,FALSE),MATCH(Sheet3!AC$1,'Sorted Data'!$F$1:$BI$1,FALSE))</f>
        <v>#N/A</v>
      </c>
      <c r="AD13" t="e">
        <f>+INDEX('Sorted Data'!$F$1:$BI$109,MATCH(Sheet3!$F13&amp;Sheet3!$G13,'Sorted Data'!$F$1:$F$109,FALSE),MATCH(Sheet3!AD$1,'Sorted Data'!$F$1:$BI$1,FALSE))</f>
        <v>#N/A</v>
      </c>
      <c r="AE13" t="e">
        <f>+INDEX('Sorted Data'!$F$1:$BI$109,MATCH(Sheet3!$F13&amp;Sheet3!$G13,'Sorted Data'!$F$1:$F$109,FALSE),MATCH(Sheet3!AE$1,'Sorted Data'!$F$1:$BI$1,FALSE))</f>
        <v>#N/A</v>
      </c>
      <c r="AF13" t="e">
        <f>+INDEX('Sorted Data'!$F$1:$BI$109,MATCH(Sheet3!$F13&amp;Sheet3!$G13,'Sorted Data'!$F$1:$F$109,FALSE),MATCH(Sheet3!AF$1,'Sorted Data'!$F$1:$BI$1,FALSE))</f>
        <v>#N/A</v>
      </c>
      <c r="AG13" t="e">
        <f>+INDEX('Sorted Data'!$F$1:$BI$109,MATCH(Sheet3!$F13&amp;Sheet3!$G13,'Sorted Data'!$F$1:$F$109,FALSE),MATCH(Sheet3!AG$1,'Sorted Data'!$F$1:$BI$1,FALSE))</f>
        <v>#N/A</v>
      </c>
      <c r="AH13" t="e">
        <f>+INDEX('Sorted Data'!$F$1:$BI$109,MATCH(Sheet3!$F13&amp;Sheet3!$G13,'Sorted Data'!$F$1:$F$109,FALSE),MATCH(Sheet3!AH$1,'Sorted Data'!$F$1:$BI$1,FALSE))</f>
        <v>#N/A</v>
      </c>
      <c r="AI13" t="e">
        <f>+INDEX('Sorted Data'!$F$1:$BI$109,MATCH(Sheet3!$F13&amp;Sheet3!$G13,'Sorted Data'!$F$1:$F$109,FALSE),MATCH(Sheet3!AI$1,'Sorted Data'!$F$1:$BI$1,FALSE))</f>
        <v>#N/A</v>
      </c>
      <c r="AJ13" t="e">
        <f>+INDEX('Sorted Data'!$F$1:$BI$109,MATCH(Sheet3!$F13&amp;Sheet3!$G13,'Sorted Data'!$F$1:$F$109,FALSE),MATCH(Sheet3!AJ$1,'Sorted Data'!$F$1:$BI$1,FALSE))</f>
        <v>#N/A</v>
      </c>
      <c r="AK13" t="e">
        <f>+INDEX('Sorted Data'!$F$1:$BI$109,MATCH(Sheet3!$F13&amp;Sheet3!$G13,'Sorted Data'!$F$1:$F$109,FALSE),MATCH(Sheet3!AK$1,'Sorted Data'!$F$1:$BI$1,FALSE))</f>
        <v>#N/A</v>
      </c>
      <c r="AL13" t="e">
        <f>+INDEX('Sorted Data'!$F$1:$BI$109,MATCH(Sheet3!$F13&amp;Sheet3!$G13,'Sorted Data'!$F$1:$F$109,FALSE),MATCH(Sheet3!AL$1,'Sorted Data'!$F$1:$BI$1,FALSE))</f>
        <v>#N/A</v>
      </c>
      <c r="AM13" t="e">
        <f>+INDEX('Sorted Data'!$F$1:$BI$109,MATCH(Sheet3!$F13&amp;Sheet3!$G13,'Sorted Data'!$F$1:$F$109,FALSE),MATCH(Sheet3!AM$1,'Sorted Data'!$F$1:$BI$1,FALSE))</f>
        <v>#N/A</v>
      </c>
      <c r="AN13" t="str">
        <f>+INDEX('Sorted Data'!$F$1:$BI$109,MATCH(Sheet3!$F13&amp;Sheet3!$G13,'Sorted Data'!$F$1:$F$109,FALSE),MATCH(Sheet3!AN$1,'Sorted Data'!$F$1:$BI$1,FALSE))</f>
        <v>No</v>
      </c>
      <c r="AO13" t="e">
        <f>+INDEX('Sorted Data'!$F$1:$BI$109,MATCH(Sheet3!$F13&amp;Sheet3!$G13,'Sorted Data'!$F$1:$F$109,FALSE),MATCH(Sheet3!AO$1,'Sorted Data'!$F$1:$BI$1,FALSE))</f>
        <v>#N/A</v>
      </c>
      <c r="AP13" t="e">
        <f>+INDEX('Sorted Data'!$F$1:$BI$109,MATCH(Sheet3!$F13&amp;Sheet3!$G13,'Sorted Data'!$F$1:$F$109,FALSE),MATCH(Sheet3!AP$1,'Sorted Data'!$F$1:$BI$1,FALSE))</f>
        <v>#N/A</v>
      </c>
      <c r="AQ13" t="e">
        <f>+INDEX('Sorted Data'!$F$1:$BI$109,MATCH(Sheet3!$F13&amp;Sheet3!$G13,'Sorted Data'!$F$1:$F$109,FALSE),MATCH(Sheet3!AQ$1,'Sorted Data'!$F$1:$BI$1,FALSE))</f>
        <v>#N/A</v>
      </c>
      <c r="AR13" t="e">
        <f>+INDEX('Sorted Data'!$F$1:$BI$109,MATCH(Sheet3!$F13&amp;Sheet3!$G13,'Sorted Data'!$F$1:$F$109,FALSE),MATCH(Sheet3!AR$1,'Sorted Data'!$F$1:$BI$1,FALSE))</f>
        <v>#N/A</v>
      </c>
      <c r="AS13" t="e">
        <f>+INDEX('Sorted Data'!$F$1:$BI$109,MATCH(Sheet3!$F13&amp;Sheet3!$G13,'Sorted Data'!$F$1:$F$109,FALSE),MATCH(Sheet3!AS$1,'Sorted Data'!$F$1:$BI$1,FALSE))</f>
        <v>#N/A</v>
      </c>
      <c r="AT13" t="e">
        <f>+INDEX('Sorted Data'!$F$1:$BI$109,MATCH(Sheet3!$F13&amp;Sheet3!$G13,'Sorted Data'!$F$1:$F$109,FALSE),MATCH(Sheet3!AT$1,'Sorted Data'!$F$1:$BI$1,FALSE))</f>
        <v>#N/A</v>
      </c>
      <c r="AU13" t="e">
        <f>+INDEX('Sorted Data'!$F$1:$BI$109,MATCH(Sheet3!$F13&amp;Sheet3!$G13,'Sorted Data'!$F$1:$F$109,FALSE),MATCH(Sheet3!AU$1,'Sorted Data'!$F$1:$BI$1,FALSE))</f>
        <v>#N/A</v>
      </c>
      <c r="AV13" t="e">
        <f>+INDEX('Sorted Data'!$F$1:$BI$109,MATCH(Sheet3!$F13&amp;Sheet3!$G13,'Sorted Data'!$F$1:$F$109,FALSE),MATCH(Sheet3!AV$1,'Sorted Data'!$F$1:$BI$1,FALSE))</f>
        <v>#N/A</v>
      </c>
      <c r="AW13" t="e">
        <f>+INDEX('Sorted Data'!$F$1:$BI$109,MATCH(Sheet3!$F13&amp;Sheet3!$G13,'Sorted Data'!$F$1:$F$109,FALSE),MATCH(Sheet3!AW$1,'Sorted Data'!$F$1:$BI$1,FALSE))</f>
        <v>#N/A</v>
      </c>
      <c r="AX13" t="e">
        <f>+INDEX('Sorted Data'!$F$1:$BI$109,MATCH(Sheet3!$F13&amp;Sheet3!$G13,'Sorted Data'!$F$1:$F$109,FALSE),MATCH(Sheet3!AX$1,'Sorted Data'!$F$1:$BI$1,FALSE))</f>
        <v>#N/A</v>
      </c>
      <c r="AY13" t="e">
        <f>+INDEX('Sorted Data'!$F$1:$BI$109,MATCH(Sheet3!$F13&amp;Sheet3!$G13,'Sorted Data'!$F$1:$F$109,FALSE),MATCH(Sheet3!AY$1,'Sorted Data'!$F$1:$BI$1,FALSE))</f>
        <v>#N/A</v>
      </c>
      <c r="AZ13" t="e">
        <f>+INDEX('Sorted Data'!$F$1:$BI$109,MATCH(Sheet3!$F13&amp;Sheet3!$G13,'Sorted Data'!$F$1:$F$109,FALSE),MATCH(Sheet3!AZ$1,'Sorted Data'!$F$1:$BI$1,FALSE))</f>
        <v>#N/A</v>
      </c>
      <c r="BA13" t="e">
        <f>+INDEX('Sorted Data'!$F$1:$BI$109,MATCH(Sheet3!$F13&amp;Sheet3!$G13,'Sorted Data'!$F$1:$F$109,FALSE),MATCH(Sheet3!BA$1,'Sorted Data'!$F$1:$BI$1,FALSE))</f>
        <v>#N/A</v>
      </c>
      <c r="BB13" t="e">
        <f>+INDEX('Sorted Data'!$F$1:$BI$109,MATCH(Sheet3!$F13&amp;Sheet3!$G13,'Sorted Data'!$F$1:$F$109,FALSE),MATCH(Sheet3!BB$1,'Sorted Data'!$F$1:$BI$1,FALSE))</f>
        <v>#N/A</v>
      </c>
      <c r="BC13" t="e">
        <f>+INDEX('Sorted Data'!$F$1:$BI$109,MATCH(Sheet3!$F13&amp;Sheet3!$G13,'Sorted Data'!$F$1:$F$109,FALSE),MATCH(Sheet3!BC$1,'Sorted Data'!$F$1:$BI$1,FALSE))</f>
        <v>#N/A</v>
      </c>
      <c r="BD13" t="e">
        <f>+INDEX('Sorted Data'!$F$1:$BI$109,MATCH(Sheet3!$F13&amp;Sheet3!$G13,'Sorted Data'!$F$1:$F$109,FALSE),MATCH(Sheet3!BD$1,'Sorted Data'!$F$1:$BI$1,FALSE))</f>
        <v>#N/A</v>
      </c>
      <c r="BE13" t="e">
        <f>+INDEX('Sorted Data'!$F$1:$BI$109,MATCH(Sheet3!$F13&amp;Sheet3!$G13,'Sorted Data'!$F$1:$F$109,FALSE),MATCH(Sheet3!BE$1,'Sorted Data'!$F$1:$BI$1,FALSE))</f>
        <v>#N/A</v>
      </c>
      <c r="BF13" t="e">
        <f>+INDEX('Sorted Data'!$F$1:$BI$109,MATCH(Sheet3!$F13&amp;Sheet3!$G13,'Sorted Data'!$F$1:$F$109,FALSE),MATCH(Sheet3!BF$1,'Sorted Data'!$F$1:$BI$1,FALSE))</f>
        <v>#N/A</v>
      </c>
      <c r="BG13" s="12" t="e">
        <f>+INDEX('Sorted Data'!$F$1:$BI$109,MATCH(Sheet3!$F13&amp;Sheet3!$G13,'Sorted Data'!$F$1:$F$109,FALSE),MATCH(Sheet3!BG$1,'Sorted Data'!$F$1:$BI$1,FALSE))</f>
        <v>#N/A</v>
      </c>
      <c r="BH13" s="12" t="e">
        <f>+INDEX('Sorted Data'!$F$1:$BI$109,MATCH(Sheet3!$F13&amp;Sheet3!$G13,'Sorted Data'!$F$1:$F$109,FALSE),MATCH(Sheet3!BH$1,'Sorted Data'!$F$1:$BI$1,FALSE))</f>
        <v>#N/A</v>
      </c>
      <c r="BI13" s="12" t="e">
        <f>+INDEX('Sorted Data'!$F$1:$BI$109,MATCH(Sheet3!$F13&amp;Sheet3!$G13,'Sorted Data'!$F$1:$F$109,FALSE),MATCH(Sheet3!BI$1,'Sorted Data'!$F$1:$BI$1,FALSE))</f>
        <v>#N/A</v>
      </c>
      <c r="BJ13" s="12" t="str">
        <f>+INDEX('Sorted Data'!$F$1:$BI$109,MATCH(Sheet3!$F13&amp;Sheet3!$G13,'Sorted Data'!$F$1:$F$109,FALSE),MATCH(Sheet3!BJ$1,'Sorted Data'!$F$1:$BI$1,FALSE))</f>
        <v>No</v>
      </c>
      <c r="BK13" s="12" t="e">
        <f>+INDEX('Sorted Data'!$F$1:$BI$109,MATCH(Sheet3!$F13&amp;Sheet3!$G13,'Sorted Data'!$F$1:$F$109,FALSE),MATCH(Sheet3!BK$1,'Sorted Data'!$F$1:$BI$1,FALSE))</f>
        <v>#N/A</v>
      </c>
    </row>
    <row r="14" spans="1:63" x14ac:dyDescent="0.2">
      <c r="A14">
        <f t="shared" si="0"/>
        <v>50</v>
      </c>
      <c r="B14">
        <f t="shared" si="3"/>
        <v>2</v>
      </c>
      <c r="C14">
        <f t="shared" si="1"/>
        <v>1</v>
      </c>
      <c r="D14">
        <f t="shared" si="1"/>
        <v>0</v>
      </c>
      <c r="E14">
        <f t="shared" si="2"/>
        <v>47</v>
      </c>
      <c r="F14" s="3" t="s">
        <v>86</v>
      </c>
      <c r="G14" s="3" t="s">
        <v>1</v>
      </c>
      <c r="H14" t="e">
        <f>+INDEX('Sorted Data'!$F$1:$BI$109,MATCH(Sheet3!$F14&amp;Sheet3!$G14,'Sorted Data'!$F$1:$F$109,FALSE),MATCH(Sheet3!H$1,'Sorted Data'!$F$1:$BI$1,FALSE))</f>
        <v>#N/A</v>
      </c>
      <c r="I14" t="e">
        <f>+INDEX('Sorted Data'!$F$1:$BI$109,MATCH(Sheet3!$F14&amp;Sheet3!$G14,'Sorted Data'!$F$1:$F$109,FALSE),MATCH(Sheet3!I$1,'Sorted Data'!$F$1:$BI$1,FALSE))</f>
        <v>#N/A</v>
      </c>
      <c r="J14" t="e">
        <f>+INDEX('Sorted Data'!$F$1:$BI$109,MATCH(Sheet3!$F14&amp;Sheet3!$G14,'Sorted Data'!$F$1:$F$109,FALSE),MATCH(Sheet3!J$1,'Sorted Data'!$F$1:$BI$1,FALSE))</f>
        <v>#N/A</v>
      </c>
      <c r="K14" t="e">
        <f>+INDEX('Sorted Data'!$F$1:$BI$109,MATCH(Sheet3!$F14&amp;Sheet3!$G14,'Sorted Data'!$F$1:$F$109,FALSE),MATCH(Sheet3!K$1,'Sorted Data'!$F$1:$BI$1,FALSE))</f>
        <v>#N/A</v>
      </c>
      <c r="L14" t="str">
        <f>+INDEX('Sorted Data'!$F$1:$BI$109,MATCH(Sheet3!$F14&amp;Sheet3!$G14,'Sorted Data'!$F$1:$F$109,FALSE),MATCH(Sheet3!L$1,'Sorted Data'!$F$1:$BI$1,FALSE))</f>
        <v>No</v>
      </c>
      <c r="M14" t="e">
        <f>+INDEX('Sorted Data'!$F$1:$BI$109,MATCH(Sheet3!$F14&amp;Sheet3!$G14,'Sorted Data'!$F$1:$F$109,FALSE),MATCH(Sheet3!M$1,'Sorted Data'!$F$1:$BI$1,FALSE))</f>
        <v>#N/A</v>
      </c>
      <c r="N14" t="e">
        <f>+INDEX('Sorted Data'!$F$1:$BI$109,MATCH(Sheet3!$F14&amp;Sheet3!$G14,'Sorted Data'!$F$1:$F$109,FALSE),MATCH(Sheet3!N$1,'Sorted Data'!$F$1:$BI$1,FALSE))</f>
        <v>#N/A</v>
      </c>
      <c r="O14" t="e">
        <f>+INDEX('Sorted Data'!$F$1:$BI$109,MATCH(Sheet3!$F14&amp;Sheet3!$G14,'Sorted Data'!$F$1:$F$109,FALSE),MATCH(Sheet3!O$1,'Sorted Data'!$F$1:$BI$1,FALSE))</f>
        <v>#N/A</v>
      </c>
      <c r="Q14" t="e">
        <f>+INDEX('Sorted Data'!$F$1:$BI$109,MATCH(Sheet3!$F14&amp;Sheet3!$G14,'Sorted Data'!$F$1:$F$109,FALSE),MATCH(Sheet3!Q$1,'Sorted Data'!$F$1:$BI$1,FALSE))</f>
        <v>#N/A</v>
      </c>
      <c r="R14" t="e">
        <f>+INDEX('Sorted Data'!$F$1:$BI$109,MATCH(Sheet3!$F14&amp;Sheet3!$G14,'Sorted Data'!$F$1:$F$109,FALSE),MATCH(Sheet3!R$1,'Sorted Data'!$F$1:$BI$1,FALSE))</f>
        <v>#N/A</v>
      </c>
      <c r="S14" t="e">
        <f>+INDEX('Sorted Data'!$F$1:$BI$109,MATCH(Sheet3!$F14&amp;Sheet3!$G14,'Sorted Data'!$F$1:$F$109,FALSE),MATCH(Sheet3!S$1,'Sorted Data'!$F$1:$BI$1,FALSE))</f>
        <v>#N/A</v>
      </c>
      <c r="T14" t="e">
        <f>+INDEX('Sorted Data'!$F$1:$BI$109,MATCH(Sheet3!$F14&amp;Sheet3!$G14,'Sorted Data'!$F$1:$F$109,FALSE),MATCH(Sheet3!T$1,'Sorted Data'!$F$1:$BI$1,FALSE))</f>
        <v>#N/A</v>
      </c>
      <c r="U14" t="e">
        <f>+INDEX('Sorted Data'!$F$1:$BI$109,MATCH(Sheet3!$F14&amp;Sheet3!$G14,'Sorted Data'!$F$1:$F$109,FALSE),MATCH(Sheet3!U$1,'Sorted Data'!$F$1:$BI$1,FALSE))</f>
        <v>#N/A</v>
      </c>
      <c r="V14" t="str">
        <f>+INDEX('Sorted Data'!$F$1:$BI$109,MATCH(Sheet3!$F14&amp;Sheet3!$G14,'Sorted Data'!$F$1:$F$109,FALSE),MATCH(Sheet3!V$1,'Sorted Data'!$F$1:$BI$1,FALSE))</f>
        <v>Yes</v>
      </c>
      <c r="W14" t="e">
        <f>+INDEX('Sorted Data'!$F$1:$BI$109,MATCH(Sheet3!$F14&amp;Sheet3!$G14,'Sorted Data'!$F$1:$F$109,FALSE),MATCH(Sheet3!W$1,'Sorted Data'!$F$1:$BI$1,FALSE))</f>
        <v>#N/A</v>
      </c>
      <c r="X14" t="e">
        <f>+INDEX('Sorted Data'!$F$1:$BI$109,MATCH(Sheet3!$F14&amp;Sheet3!$G14,'Sorted Data'!$F$1:$F$109,FALSE),MATCH(Sheet3!X$1,'Sorted Data'!$F$1:$BI$1,FALSE))</f>
        <v>#N/A</v>
      </c>
      <c r="Y14" t="e">
        <f>+INDEX('Sorted Data'!$F$1:$BI$109,MATCH(Sheet3!$F14&amp;Sheet3!$G14,'Sorted Data'!$F$1:$F$109,FALSE),MATCH(Sheet3!Y$1,'Sorted Data'!$F$1:$BI$1,FALSE))</f>
        <v>#N/A</v>
      </c>
      <c r="Z14" t="e">
        <f>+INDEX('Sorted Data'!$F$1:$BI$109,MATCH(Sheet3!$F14&amp;Sheet3!$G14,'Sorted Data'!$F$1:$F$109,FALSE),MATCH(Sheet3!Z$1,'Sorted Data'!$F$1:$BI$1,FALSE))</f>
        <v>#N/A</v>
      </c>
      <c r="AA14" t="e">
        <f>+INDEX('Sorted Data'!$F$1:$BI$109,MATCH(Sheet3!$F14&amp;Sheet3!$G14,'Sorted Data'!$F$1:$F$109,FALSE),MATCH(Sheet3!AA$1,'Sorted Data'!$F$1:$BI$1,FALSE))</f>
        <v>#N/A</v>
      </c>
      <c r="AB14" t="e">
        <f>+INDEX('Sorted Data'!$F$1:$BI$109,MATCH(Sheet3!$F14&amp;Sheet3!$G14,'Sorted Data'!$F$1:$F$109,FALSE),MATCH(Sheet3!AB$1,'Sorted Data'!$F$1:$BI$1,FALSE))</f>
        <v>#N/A</v>
      </c>
      <c r="AC14" t="e">
        <f>+INDEX('Sorted Data'!$F$1:$BI$109,MATCH(Sheet3!$F14&amp;Sheet3!$G14,'Sorted Data'!$F$1:$F$109,FALSE),MATCH(Sheet3!AC$1,'Sorted Data'!$F$1:$BI$1,FALSE))</f>
        <v>#N/A</v>
      </c>
      <c r="AD14" t="e">
        <f>+INDEX('Sorted Data'!$F$1:$BI$109,MATCH(Sheet3!$F14&amp;Sheet3!$G14,'Sorted Data'!$F$1:$F$109,FALSE),MATCH(Sheet3!AD$1,'Sorted Data'!$F$1:$BI$1,FALSE))</f>
        <v>#N/A</v>
      </c>
      <c r="AE14" t="e">
        <f>+INDEX('Sorted Data'!$F$1:$BI$109,MATCH(Sheet3!$F14&amp;Sheet3!$G14,'Sorted Data'!$F$1:$F$109,FALSE),MATCH(Sheet3!AE$1,'Sorted Data'!$F$1:$BI$1,FALSE))</f>
        <v>#N/A</v>
      </c>
      <c r="AF14" t="e">
        <f>+INDEX('Sorted Data'!$F$1:$BI$109,MATCH(Sheet3!$F14&amp;Sheet3!$G14,'Sorted Data'!$F$1:$F$109,FALSE),MATCH(Sheet3!AF$1,'Sorted Data'!$F$1:$BI$1,FALSE))</f>
        <v>#N/A</v>
      </c>
      <c r="AG14" t="e">
        <f>+INDEX('Sorted Data'!$F$1:$BI$109,MATCH(Sheet3!$F14&amp;Sheet3!$G14,'Sorted Data'!$F$1:$F$109,FALSE),MATCH(Sheet3!AG$1,'Sorted Data'!$F$1:$BI$1,FALSE))</f>
        <v>#N/A</v>
      </c>
      <c r="AH14" t="e">
        <f>+INDEX('Sorted Data'!$F$1:$BI$109,MATCH(Sheet3!$F14&amp;Sheet3!$G14,'Sorted Data'!$F$1:$F$109,FALSE),MATCH(Sheet3!AH$1,'Sorted Data'!$F$1:$BI$1,FALSE))</f>
        <v>#N/A</v>
      </c>
      <c r="AI14" t="e">
        <f>+INDEX('Sorted Data'!$F$1:$BI$109,MATCH(Sheet3!$F14&amp;Sheet3!$G14,'Sorted Data'!$F$1:$F$109,FALSE),MATCH(Sheet3!AI$1,'Sorted Data'!$F$1:$BI$1,FALSE))</f>
        <v>#N/A</v>
      </c>
      <c r="AJ14" t="e">
        <f>+INDEX('Sorted Data'!$F$1:$BI$109,MATCH(Sheet3!$F14&amp;Sheet3!$G14,'Sorted Data'!$F$1:$F$109,FALSE),MATCH(Sheet3!AJ$1,'Sorted Data'!$F$1:$BI$1,FALSE))</f>
        <v>#N/A</v>
      </c>
      <c r="AK14" t="e">
        <f>+INDEX('Sorted Data'!$F$1:$BI$109,MATCH(Sheet3!$F14&amp;Sheet3!$G14,'Sorted Data'!$F$1:$F$109,FALSE),MATCH(Sheet3!AK$1,'Sorted Data'!$F$1:$BI$1,FALSE))</f>
        <v>#N/A</v>
      </c>
      <c r="AL14" t="e">
        <f>+INDEX('Sorted Data'!$F$1:$BI$109,MATCH(Sheet3!$F14&amp;Sheet3!$G14,'Sorted Data'!$F$1:$F$109,FALSE),MATCH(Sheet3!AL$1,'Sorted Data'!$F$1:$BI$1,FALSE))</f>
        <v>#N/A</v>
      </c>
      <c r="AM14" t="e">
        <f>+INDEX('Sorted Data'!$F$1:$BI$109,MATCH(Sheet3!$F14&amp;Sheet3!$G14,'Sorted Data'!$F$1:$F$109,FALSE),MATCH(Sheet3!AM$1,'Sorted Data'!$F$1:$BI$1,FALSE))</f>
        <v>#N/A</v>
      </c>
      <c r="AN14" t="e">
        <f>+INDEX('Sorted Data'!$F$1:$BI$109,MATCH(Sheet3!$F14&amp;Sheet3!$G14,'Sorted Data'!$F$1:$F$109,FALSE),MATCH(Sheet3!AN$1,'Sorted Data'!$F$1:$BI$1,FALSE))</f>
        <v>#N/A</v>
      </c>
      <c r="AO14" t="e">
        <f>+INDEX('Sorted Data'!$F$1:$BI$109,MATCH(Sheet3!$F14&amp;Sheet3!$G14,'Sorted Data'!$F$1:$F$109,FALSE),MATCH(Sheet3!AO$1,'Sorted Data'!$F$1:$BI$1,FALSE))</f>
        <v>#N/A</v>
      </c>
      <c r="AP14" t="e">
        <f>+INDEX('Sorted Data'!$F$1:$BI$109,MATCH(Sheet3!$F14&amp;Sheet3!$G14,'Sorted Data'!$F$1:$F$109,FALSE),MATCH(Sheet3!AP$1,'Sorted Data'!$F$1:$BI$1,FALSE))</f>
        <v>#N/A</v>
      </c>
      <c r="AQ14" t="e">
        <f>+INDEX('Sorted Data'!$F$1:$BI$109,MATCH(Sheet3!$F14&amp;Sheet3!$G14,'Sorted Data'!$F$1:$F$109,FALSE),MATCH(Sheet3!AQ$1,'Sorted Data'!$F$1:$BI$1,FALSE))</f>
        <v>#N/A</v>
      </c>
      <c r="AR14" t="e">
        <f>+INDEX('Sorted Data'!$F$1:$BI$109,MATCH(Sheet3!$F14&amp;Sheet3!$G14,'Sorted Data'!$F$1:$F$109,FALSE),MATCH(Sheet3!AR$1,'Sorted Data'!$F$1:$BI$1,FALSE))</f>
        <v>#N/A</v>
      </c>
      <c r="AS14" t="e">
        <f>+INDEX('Sorted Data'!$F$1:$BI$109,MATCH(Sheet3!$F14&amp;Sheet3!$G14,'Sorted Data'!$F$1:$F$109,FALSE),MATCH(Sheet3!AS$1,'Sorted Data'!$F$1:$BI$1,FALSE))</f>
        <v>#N/A</v>
      </c>
      <c r="AT14" t="e">
        <f>+INDEX('Sorted Data'!$F$1:$BI$109,MATCH(Sheet3!$F14&amp;Sheet3!$G14,'Sorted Data'!$F$1:$F$109,FALSE),MATCH(Sheet3!AT$1,'Sorted Data'!$F$1:$BI$1,FALSE))</f>
        <v>#N/A</v>
      </c>
      <c r="AU14" t="str">
        <f>+INDEX('Sorted Data'!$F$1:$BI$109,MATCH(Sheet3!$F14&amp;Sheet3!$G14,'Sorted Data'!$F$1:$F$109,FALSE),MATCH(Sheet3!AU$1,'Sorted Data'!$F$1:$BI$1,FALSE))</f>
        <v>No</v>
      </c>
      <c r="AV14" t="e">
        <f>+INDEX('Sorted Data'!$F$1:$BI$109,MATCH(Sheet3!$F14&amp;Sheet3!$G14,'Sorted Data'!$F$1:$F$109,FALSE),MATCH(Sheet3!AV$1,'Sorted Data'!$F$1:$BI$1,FALSE))</f>
        <v>#N/A</v>
      </c>
      <c r="AW14" t="e">
        <f>+INDEX('Sorted Data'!$F$1:$BI$109,MATCH(Sheet3!$F14&amp;Sheet3!$G14,'Sorted Data'!$F$1:$F$109,FALSE),MATCH(Sheet3!AW$1,'Sorted Data'!$F$1:$BI$1,FALSE))</f>
        <v>#N/A</v>
      </c>
      <c r="AX14" t="e">
        <f>+INDEX('Sorted Data'!$F$1:$BI$109,MATCH(Sheet3!$F14&amp;Sheet3!$G14,'Sorted Data'!$F$1:$F$109,FALSE),MATCH(Sheet3!AX$1,'Sorted Data'!$F$1:$BI$1,FALSE))</f>
        <v>#N/A</v>
      </c>
      <c r="AY14" t="e">
        <f>+INDEX('Sorted Data'!$F$1:$BI$109,MATCH(Sheet3!$F14&amp;Sheet3!$G14,'Sorted Data'!$F$1:$F$109,FALSE),MATCH(Sheet3!AY$1,'Sorted Data'!$F$1:$BI$1,FALSE))</f>
        <v>#N/A</v>
      </c>
      <c r="AZ14" t="e">
        <f>+INDEX('Sorted Data'!$F$1:$BI$109,MATCH(Sheet3!$F14&amp;Sheet3!$G14,'Sorted Data'!$F$1:$F$109,FALSE),MATCH(Sheet3!AZ$1,'Sorted Data'!$F$1:$BI$1,FALSE))</f>
        <v>#N/A</v>
      </c>
      <c r="BA14" t="e">
        <f>+INDEX('Sorted Data'!$F$1:$BI$109,MATCH(Sheet3!$F14&amp;Sheet3!$G14,'Sorted Data'!$F$1:$F$109,FALSE),MATCH(Sheet3!BA$1,'Sorted Data'!$F$1:$BI$1,FALSE))</f>
        <v>#N/A</v>
      </c>
      <c r="BB14" t="e">
        <f>+INDEX('Sorted Data'!$F$1:$BI$109,MATCH(Sheet3!$F14&amp;Sheet3!$G14,'Sorted Data'!$F$1:$F$109,FALSE),MATCH(Sheet3!BB$1,'Sorted Data'!$F$1:$BI$1,FALSE))</f>
        <v>#N/A</v>
      </c>
      <c r="BC14" t="e">
        <f>+INDEX('Sorted Data'!$F$1:$BI$109,MATCH(Sheet3!$F14&amp;Sheet3!$G14,'Sorted Data'!$F$1:$F$109,FALSE),MATCH(Sheet3!BC$1,'Sorted Data'!$F$1:$BI$1,FALSE))</f>
        <v>#N/A</v>
      </c>
      <c r="BD14" t="e">
        <f>+INDEX('Sorted Data'!$F$1:$BI$109,MATCH(Sheet3!$F14&amp;Sheet3!$G14,'Sorted Data'!$F$1:$F$109,FALSE),MATCH(Sheet3!BD$1,'Sorted Data'!$F$1:$BI$1,FALSE))</f>
        <v>#N/A</v>
      </c>
      <c r="BE14" t="e">
        <f>+INDEX('Sorted Data'!$F$1:$BI$109,MATCH(Sheet3!$F14&amp;Sheet3!$G14,'Sorted Data'!$F$1:$F$109,FALSE),MATCH(Sheet3!BE$1,'Sorted Data'!$F$1:$BI$1,FALSE))</f>
        <v>#N/A</v>
      </c>
      <c r="BF14" t="e">
        <f>+INDEX('Sorted Data'!$F$1:$BI$109,MATCH(Sheet3!$F14&amp;Sheet3!$G14,'Sorted Data'!$F$1:$F$109,FALSE),MATCH(Sheet3!BF$1,'Sorted Data'!$F$1:$BI$1,FALSE))</f>
        <v>#N/A</v>
      </c>
      <c r="BG14" s="12" t="e">
        <f>+INDEX('Sorted Data'!$F$1:$BI$109,MATCH(Sheet3!$F14&amp;Sheet3!$G14,'Sorted Data'!$F$1:$F$109,FALSE),MATCH(Sheet3!BG$1,'Sorted Data'!$F$1:$BI$1,FALSE))</f>
        <v>#N/A</v>
      </c>
      <c r="BH14" s="12" t="e">
        <f>+INDEX('Sorted Data'!$F$1:$BI$109,MATCH(Sheet3!$F14&amp;Sheet3!$G14,'Sorted Data'!$F$1:$F$109,FALSE),MATCH(Sheet3!BH$1,'Sorted Data'!$F$1:$BI$1,FALSE))</f>
        <v>#N/A</v>
      </c>
      <c r="BI14" s="12" t="e">
        <f>+INDEX('Sorted Data'!$F$1:$BI$109,MATCH(Sheet3!$F14&amp;Sheet3!$G14,'Sorted Data'!$F$1:$F$109,FALSE),MATCH(Sheet3!BI$1,'Sorted Data'!$F$1:$BI$1,FALSE))</f>
        <v>#N/A</v>
      </c>
      <c r="BJ14" s="12" t="e">
        <f>+INDEX('Sorted Data'!$F$1:$BI$109,MATCH(Sheet3!$F14&amp;Sheet3!$G14,'Sorted Data'!$F$1:$F$109,FALSE),MATCH(Sheet3!BJ$1,'Sorted Data'!$F$1:$BI$1,FALSE))</f>
        <v>#N/A</v>
      </c>
      <c r="BK14" s="12" t="e">
        <f>+INDEX('Sorted Data'!$F$1:$BI$109,MATCH(Sheet3!$F14&amp;Sheet3!$G14,'Sorted Data'!$F$1:$F$109,FALSE),MATCH(Sheet3!BK$1,'Sorted Data'!$F$1:$BI$1,FALSE))</f>
        <v>#N/A</v>
      </c>
    </row>
    <row r="15" spans="1:63" x14ac:dyDescent="0.2">
      <c r="A15">
        <f t="shared" si="0"/>
        <v>49</v>
      </c>
      <c r="B15">
        <f t="shared" si="3"/>
        <v>0</v>
      </c>
      <c r="C15">
        <f t="shared" si="1"/>
        <v>6</v>
      </c>
      <c r="D15">
        <f t="shared" si="1"/>
        <v>0</v>
      </c>
      <c r="E15">
        <f t="shared" si="2"/>
        <v>43</v>
      </c>
      <c r="F15" s="3" t="s">
        <v>91</v>
      </c>
      <c r="G15" s="3" t="s">
        <v>1</v>
      </c>
      <c r="H15" t="e">
        <f>+INDEX('Sorted Data'!$F$1:$BI$109,MATCH(Sheet3!$F15&amp;Sheet3!$G15,'Sorted Data'!$F$1:$F$109,FALSE),MATCH(Sheet3!H$1,'Sorted Data'!$F$1:$BI$1,FALSE))</f>
        <v>#N/A</v>
      </c>
      <c r="I15" t="e">
        <f>+INDEX('Sorted Data'!$F$1:$BI$109,MATCH(Sheet3!$F15&amp;Sheet3!$G15,'Sorted Data'!$F$1:$F$109,FALSE),MATCH(Sheet3!I$1,'Sorted Data'!$F$1:$BI$1,FALSE))</f>
        <v>#N/A</v>
      </c>
      <c r="J15" t="e">
        <f>+INDEX('Sorted Data'!$F$1:$BI$109,MATCH(Sheet3!$F15&amp;Sheet3!$G15,'Sorted Data'!$F$1:$F$109,FALSE),MATCH(Sheet3!J$1,'Sorted Data'!$F$1:$BI$1,FALSE))</f>
        <v>#N/A</v>
      </c>
      <c r="K15" t="e">
        <f>+INDEX('Sorted Data'!$F$1:$BI$109,MATCH(Sheet3!$F15&amp;Sheet3!$G15,'Sorted Data'!$F$1:$F$109,FALSE),MATCH(Sheet3!K$1,'Sorted Data'!$F$1:$BI$1,FALSE))</f>
        <v>#N/A</v>
      </c>
      <c r="L15" t="str">
        <f>+INDEX('Sorted Data'!$F$1:$BI$109,MATCH(Sheet3!$F15&amp;Sheet3!$G15,'Sorted Data'!$F$1:$F$109,FALSE),MATCH(Sheet3!L$1,'Sorted Data'!$F$1:$BI$1,FALSE))</f>
        <v>Yes</v>
      </c>
      <c r="M15" t="e">
        <f>+INDEX('Sorted Data'!$F$1:$BI$109,MATCH(Sheet3!$F15&amp;Sheet3!$G15,'Sorted Data'!$F$1:$F$109,FALSE),MATCH(Sheet3!M$1,'Sorted Data'!$F$1:$BI$1,FALSE))</f>
        <v>#N/A</v>
      </c>
      <c r="N15" t="e">
        <f>+INDEX('Sorted Data'!$F$1:$BI$109,MATCH(Sheet3!$F15&amp;Sheet3!$G15,'Sorted Data'!$F$1:$F$109,FALSE),MATCH(Sheet3!N$1,'Sorted Data'!$F$1:$BI$1,FALSE))</f>
        <v>#N/A</v>
      </c>
      <c r="O15" t="e">
        <f>+INDEX('Sorted Data'!$F$1:$BI$109,MATCH(Sheet3!$F15&amp;Sheet3!$G15,'Sorted Data'!$F$1:$F$109,FALSE),MATCH(Sheet3!O$1,'Sorted Data'!$F$1:$BI$1,FALSE))</f>
        <v>#N/A</v>
      </c>
      <c r="Q15" t="e">
        <f>+INDEX('Sorted Data'!$F$1:$BI$109,MATCH(Sheet3!$F15&amp;Sheet3!$G15,'Sorted Data'!$F$1:$F$109,FALSE),MATCH(Sheet3!Q$1,'Sorted Data'!$F$1:$BI$1,FALSE))</f>
        <v>#N/A</v>
      </c>
      <c r="R15" t="e">
        <f>+INDEX('Sorted Data'!$F$1:$BI$109,MATCH(Sheet3!$F15&amp;Sheet3!$G15,'Sorted Data'!$F$1:$F$109,FALSE),MATCH(Sheet3!R$1,'Sorted Data'!$F$1:$BI$1,FALSE))</f>
        <v>#N/A</v>
      </c>
      <c r="S15" t="e">
        <f>+INDEX('Sorted Data'!$F$1:$BI$109,MATCH(Sheet3!$F15&amp;Sheet3!$G15,'Sorted Data'!$F$1:$F$109,FALSE),MATCH(Sheet3!S$1,'Sorted Data'!$F$1:$BI$1,FALSE))</f>
        <v>#N/A</v>
      </c>
      <c r="T15" t="e">
        <f>+INDEX('Sorted Data'!$F$1:$BI$109,MATCH(Sheet3!$F15&amp;Sheet3!$G15,'Sorted Data'!$F$1:$F$109,FALSE),MATCH(Sheet3!T$1,'Sorted Data'!$F$1:$BI$1,FALSE))</f>
        <v>#N/A</v>
      </c>
      <c r="U15" t="e">
        <f>+INDEX('Sorted Data'!$F$1:$BI$109,MATCH(Sheet3!$F15&amp;Sheet3!$G15,'Sorted Data'!$F$1:$F$109,FALSE),MATCH(Sheet3!U$1,'Sorted Data'!$F$1:$BI$1,FALSE))</f>
        <v>#N/A</v>
      </c>
      <c r="V15" t="str">
        <f>+INDEX('Sorted Data'!$F$1:$BI$109,MATCH(Sheet3!$F15&amp;Sheet3!$G15,'Sorted Data'!$F$1:$F$109,FALSE),MATCH(Sheet3!V$1,'Sorted Data'!$F$1:$BI$1,FALSE))</f>
        <v>Yes</v>
      </c>
      <c r="W15" t="e">
        <f>+INDEX('Sorted Data'!$F$1:$BI$109,MATCH(Sheet3!$F15&amp;Sheet3!$G15,'Sorted Data'!$F$1:$F$109,FALSE),MATCH(Sheet3!W$1,'Sorted Data'!$F$1:$BI$1,FALSE))</f>
        <v>#N/A</v>
      </c>
      <c r="X15" t="e">
        <f>+INDEX('Sorted Data'!$F$1:$BI$109,MATCH(Sheet3!$F15&amp;Sheet3!$G15,'Sorted Data'!$F$1:$F$109,FALSE),MATCH(Sheet3!X$1,'Sorted Data'!$F$1:$BI$1,FALSE))</f>
        <v>#N/A</v>
      </c>
      <c r="Y15" t="e">
        <f>+INDEX('Sorted Data'!$F$1:$BI$109,MATCH(Sheet3!$F15&amp;Sheet3!$G15,'Sorted Data'!$F$1:$F$109,FALSE),MATCH(Sheet3!Y$1,'Sorted Data'!$F$1:$BI$1,FALSE))</f>
        <v>#N/A</v>
      </c>
      <c r="Z15" t="e">
        <f>+INDEX('Sorted Data'!$F$1:$BI$109,MATCH(Sheet3!$F15&amp;Sheet3!$G15,'Sorted Data'!$F$1:$F$109,FALSE),MATCH(Sheet3!Z$1,'Sorted Data'!$F$1:$BI$1,FALSE))</f>
        <v>#N/A</v>
      </c>
      <c r="AA15" t="e">
        <f>+INDEX('Sorted Data'!$F$1:$BI$109,MATCH(Sheet3!$F15&amp;Sheet3!$G15,'Sorted Data'!$F$1:$F$109,FALSE),MATCH(Sheet3!AA$1,'Sorted Data'!$F$1:$BI$1,FALSE))</f>
        <v>#N/A</v>
      </c>
      <c r="AB15" t="e">
        <f>+INDEX('Sorted Data'!$F$1:$BI$109,MATCH(Sheet3!$F15&amp;Sheet3!$G15,'Sorted Data'!$F$1:$F$109,FALSE),MATCH(Sheet3!AB$1,'Sorted Data'!$F$1:$BI$1,FALSE))</f>
        <v>#N/A</v>
      </c>
      <c r="AC15" t="e">
        <f>+INDEX('Sorted Data'!$F$1:$BI$109,MATCH(Sheet3!$F15&amp;Sheet3!$G15,'Sorted Data'!$F$1:$F$109,FALSE),MATCH(Sheet3!AC$1,'Sorted Data'!$F$1:$BI$1,FALSE))</f>
        <v>#N/A</v>
      </c>
      <c r="AD15" t="e">
        <f>+INDEX('Sorted Data'!$F$1:$BI$109,MATCH(Sheet3!$F15&amp;Sheet3!$G15,'Sorted Data'!$F$1:$F$109,FALSE),MATCH(Sheet3!AD$1,'Sorted Data'!$F$1:$BI$1,FALSE))</f>
        <v>#N/A</v>
      </c>
      <c r="AE15" t="e">
        <f>+INDEX('Sorted Data'!$F$1:$BI$109,MATCH(Sheet3!$F15&amp;Sheet3!$G15,'Sorted Data'!$F$1:$F$109,FALSE),MATCH(Sheet3!AE$1,'Sorted Data'!$F$1:$BI$1,FALSE))</f>
        <v>#N/A</v>
      </c>
      <c r="AF15" t="e">
        <f>+INDEX('Sorted Data'!$F$1:$BI$109,MATCH(Sheet3!$F15&amp;Sheet3!$G15,'Sorted Data'!$F$1:$F$109,FALSE),MATCH(Sheet3!AF$1,'Sorted Data'!$F$1:$BI$1,FALSE))</f>
        <v>#N/A</v>
      </c>
      <c r="AG15" t="e">
        <f>+INDEX('Sorted Data'!$F$1:$BI$109,MATCH(Sheet3!$F15&amp;Sheet3!$G15,'Sorted Data'!$F$1:$F$109,FALSE),MATCH(Sheet3!AG$1,'Sorted Data'!$F$1:$BI$1,FALSE))</f>
        <v>#N/A</v>
      </c>
      <c r="AH15" t="e">
        <f>+INDEX('Sorted Data'!$F$1:$BI$109,MATCH(Sheet3!$F15&amp;Sheet3!$G15,'Sorted Data'!$F$1:$F$109,FALSE),MATCH(Sheet3!AH$1,'Sorted Data'!$F$1:$BI$1,FALSE))</f>
        <v>#N/A</v>
      </c>
      <c r="AI15" t="e">
        <f>+INDEX('Sorted Data'!$F$1:$BI$109,MATCH(Sheet3!$F15&amp;Sheet3!$G15,'Sorted Data'!$F$1:$F$109,FALSE),MATCH(Sheet3!AI$1,'Sorted Data'!$F$1:$BI$1,FALSE))</f>
        <v>#N/A</v>
      </c>
      <c r="AJ15" t="e">
        <f>+INDEX('Sorted Data'!$F$1:$BI$109,MATCH(Sheet3!$F15&amp;Sheet3!$G15,'Sorted Data'!$F$1:$F$109,FALSE),MATCH(Sheet3!AJ$1,'Sorted Data'!$F$1:$BI$1,FALSE))</f>
        <v>#N/A</v>
      </c>
      <c r="AK15" t="e">
        <f>+INDEX('Sorted Data'!$F$1:$BI$109,MATCH(Sheet3!$F15&amp;Sheet3!$G15,'Sorted Data'!$F$1:$F$109,FALSE),MATCH(Sheet3!AK$1,'Sorted Data'!$F$1:$BI$1,FALSE))</f>
        <v>#N/A</v>
      </c>
      <c r="AL15" t="e">
        <f>+INDEX('Sorted Data'!$F$1:$BI$109,MATCH(Sheet3!$F15&amp;Sheet3!$G15,'Sorted Data'!$F$1:$F$109,FALSE),MATCH(Sheet3!AL$1,'Sorted Data'!$F$1:$BI$1,FALSE))</f>
        <v>#N/A</v>
      </c>
      <c r="AM15" t="str">
        <f>+INDEX('Sorted Data'!$F$1:$BI$109,MATCH(Sheet3!$F15&amp;Sheet3!$G15,'Sorted Data'!$F$1:$F$109,FALSE),MATCH(Sheet3!AM$1,'Sorted Data'!$F$1:$BI$1,FALSE))</f>
        <v>Yes</v>
      </c>
      <c r="AN15" t="str">
        <f>+INDEX('Sorted Data'!$F$1:$BI$109,MATCH(Sheet3!$F15&amp;Sheet3!$G15,'Sorted Data'!$F$1:$F$109,FALSE),MATCH(Sheet3!AN$1,'Sorted Data'!$F$1:$BI$1,FALSE))</f>
        <v>Yes*</v>
      </c>
      <c r="AO15" t="e">
        <f>+INDEX('Sorted Data'!$F$1:$BI$109,MATCH(Sheet3!$F15&amp;Sheet3!$G15,'Sorted Data'!$F$1:$F$109,FALSE),MATCH(Sheet3!AO$1,'Sorted Data'!$F$1:$BI$1,FALSE))</f>
        <v>#N/A</v>
      </c>
      <c r="AP15" t="e">
        <f>+INDEX('Sorted Data'!$F$1:$BI$109,MATCH(Sheet3!$F15&amp;Sheet3!$G15,'Sorted Data'!$F$1:$F$109,FALSE),MATCH(Sheet3!AP$1,'Sorted Data'!$F$1:$BI$1,FALSE))</f>
        <v>#N/A</v>
      </c>
      <c r="AQ15" t="e">
        <f>+INDEX('Sorted Data'!$F$1:$BI$109,MATCH(Sheet3!$F15&amp;Sheet3!$G15,'Sorted Data'!$F$1:$F$109,FALSE),MATCH(Sheet3!AQ$1,'Sorted Data'!$F$1:$BI$1,FALSE))</f>
        <v>#N/A</v>
      </c>
      <c r="AR15" t="e">
        <f>+INDEX('Sorted Data'!$F$1:$BI$109,MATCH(Sheet3!$F15&amp;Sheet3!$G15,'Sorted Data'!$F$1:$F$109,FALSE),MATCH(Sheet3!AR$1,'Sorted Data'!$F$1:$BI$1,FALSE))</f>
        <v>#N/A</v>
      </c>
      <c r="AS15" t="e">
        <f>+INDEX('Sorted Data'!$F$1:$BI$109,MATCH(Sheet3!$F15&amp;Sheet3!$G15,'Sorted Data'!$F$1:$F$109,FALSE),MATCH(Sheet3!AS$1,'Sorted Data'!$F$1:$BI$1,FALSE))</f>
        <v>#N/A</v>
      </c>
      <c r="AT15" t="e">
        <f>+INDEX('Sorted Data'!$F$1:$BI$109,MATCH(Sheet3!$F15&amp;Sheet3!$G15,'Sorted Data'!$F$1:$F$109,FALSE),MATCH(Sheet3!AT$1,'Sorted Data'!$F$1:$BI$1,FALSE))</f>
        <v>#N/A</v>
      </c>
      <c r="AU15" t="str">
        <f>+INDEX('Sorted Data'!$F$1:$BI$109,MATCH(Sheet3!$F15&amp;Sheet3!$G15,'Sorted Data'!$F$1:$F$109,FALSE),MATCH(Sheet3!AU$1,'Sorted Data'!$F$1:$BI$1,FALSE))</f>
        <v>Yes</v>
      </c>
      <c r="AV15" t="e">
        <f>+INDEX('Sorted Data'!$F$1:$BI$109,MATCH(Sheet3!$F15&amp;Sheet3!$G15,'Sorted Data'!$F$1:$F$109,FALSE),MATCH(Sheet3!AV$1,'Sorted Data'!$F$1:$BI$1,FALSE))</f>
        <v>#N/A</v>
      </c>
      <c r="AW15" t="e">
        <f>+INDEX('Sorted Data'!$F$1:$BI$109,MATCH(Sheet3!$F15&amp;Sheet3!$G15,'Sorted Data'!$F$1:$F$109,FALSE),MATCH(Sheet3!AW$1,'Sorted Data'!$F$1:$BI$1,FALSE))</f>
        <v>#N/A</v>
      </c>
      <c r="AX15" t="e">
        <f>+INDEX('Sorted Data'!$F$1:$BI$109,MATCH(Sheet3!$F15&amp;Sheet3!$G15,'Sorted Data'!$F$1:$F$109,FALSE),MATCH(Sheet3!AX$1,'Sorted Data'!$F$1:$BI$1,FALSE))</f>
        <v>#N/A</v>
      </c>
      <c r="AY15" t="e">
        <f>+INDEX('Sorted Data'!$F$1:$BI$109,MATCH(Sheet3!$F15&amp;Sheet3!$G15,'Sorted Data'!$F$1:$F$109,FALSE),MATCH(Sheet3!AY$1,'Sorted Data'!$F$1:$BI$1,FALSE))</f>
        <v>#N/A</v>
      </c>
      <c r="AZ15" t="str">
        <f>+INDEX('Sorted Data'!$F$1:$BI$109,MATCH(Sheet3!$F15&amp;Sheet3!$G15,'Sorted Data'!$F$1:$F$109,FALSE),MATCH(Sheet3!AZ$1,'Sorted Data'!$F$1:$BI$1,FALSE))</f>
        <v>Yes</v>
      </c>
      <c r="BA15" t="e">
        <f>+INDEX('Sorted Data'!$F$1:$BI$109,MATCH(Sheet3!$F15&amp;Sheet3!$G15,'Sorted Data'!$F$1:$F$109,FALSE),MATCH(Sheet3!BA$1,'Sorted Data'!$F$1:$BI$1,FALSE))</f>
        <v>#N/A</v>
      </c>
      <c r="BB15" t="e">
        <f>+INDEX('Sorted Data'!$F$1:$BI$109,MATCH(Sheet3!$F15&amp;Sheet3!$G15,'Sorted Data'!$F$1:$F$109,FALSE),MATCH(Sheet3!BB$1,'Sorted Data'!$F$1:$BI$1,FALSE))</f>
        <v>#N/A</v>
      </c>
      <c r="BC15" t="e">
        <f>+INDEX('Sorted Data'!$F$1:$BI$109,MATCH(Sheet3!$F15&amp;Sheet3!$G15,'Sorted Data'!$F$1:$F$109,FALSE),MATCH(Sheet3!BC$1,'Sorted Data'!$F$1:$BI$1,FALSE))</f>
        <v>#N/A</v>
      </c>
      <c r="BD15" t="e">
        <f>+INDEX('Sorted Data'!$F$1:$BI$109,MATCH(Sheet3!$F15&amp;Sheet3!$G15,'Sorted Data'!$F$1:$F$109,FALSE),MATCH(Sheet3!BD$1,'Sorted Data'!$F$1:$BI$1,FALSE))</f>
        <v>#N/A</v>
      </c>
      <c r="BE15" t="str">
        <f>+INDEX('Sorted Data'!$F$1:$BI$109,MATCH(Sheet3!$F15&amp;Sheet3!$G15,'Sorted Data'!$F$1:$F$109,FALSE),MATCH(Sheet3!BE$1,'Sorted Data'!$F$1:$BI$1,FALSE))</f>
        <v>Yes</v>
      </c>
      <c r="BF15" t="e">
        <f>+INDEX('Sorted Data'!$F$1:$BI$109,MATCH(Sheet3!$F15&amp;Sheet3!$G15,'Sorted Data'!$F$1:$F$109,FALSE),MATCH(Sheet3!BF$1,'Sorted Data'!$F$1:$BI$1,FALSE))</f>
        <v>#N/A</v>
      </c>
      <c r="BG15" s="12" t="e">
        <f>+INDEX('Sorted Data'!$F$1:$BI$109,MATCH(Sheet3!$F15&amp;Sheet3!$G15,'Sorted Data'!$F$1:$F$109,FALSE),MATCH(Sheet3!BG$1,'Sorted Data'!$F$1:$BI$1,FALSE))</f>
        <v>#N/A</v>
      </c>
      <c r="BH15" s="12" t="e">
        <f>+INDEX('Sorted Data'!$F$1:$BI$109,MATCH(Sheet3!$F15&amp;Sheet3!$G15,'Sorted Data'!$F$1:$F$109,FALSE),MATCH(Sheet3!BH$1,'Sorted Data'!$F$1:$BI$1,FALSE))</f>
        <v>#N/A</v>
      </c>
      <c r="BI15" s="12" t="e">
        <f>+INDEX('Sorted Data'!$F$1:$BI$109,MATCH(Sheet3!$F15&amp;Sheet3!$G15,'Sorted Data'!$F$1:$F$109,FALSE),MATCH(Sheet3!BI$1,'Sorted Data'!$F$1:$BI$1,FALSE))</f>
        <v>#N/A</v>
      </c>
      <c r="BJ15" s="12" t="e">
        <f>+INDEX('Sorted Data'!$F$1:$BI$109,MATCH(Sheet3!$F15&amp;Sheet3!$G15,'Sorted Data'!$F$1:$F$109,FALSE),MATCH(Sheet3!BJ$1,'Sorted Data'!$F$1:$BI$1,FALSE))</f>
        <v>#N/A</v>
      </c>
      <c r="BK15" s="12" t="e">
        <f>+INDEX('Sorted Data'!$F$1:$BI$109,MATCH(Sheet3!$F15&amp;Sheet3!$G15,'Sorted Data'!$F$1:$F$109,FALSE),MATCH(Sheet3!BK$1,'Sorted Data'!$F$1:$BI$1,FALSE))</f>
        <v>#N/A</v>
      </c>
    </row>
    <row r="16" spans="1:63" x14ac:dyDescent="0.2">
      <c r="A16">
        <f t="shared" si="0"/>
        <v>50</v>
      </c>
      <c r="B16">
        <f t="shared" si="3"/>
        <v>34</v>
      </c>
      <c r="C16">
        <f t="shared" si="1"/>
        <v>16</v>
      </c>
      <c r="D16">
        <f t="shared" si="1"/>
        <v>0</v>
      </c>
      <c r="E16">
        <f t="shared" si="2"/>
        <v>0</v>
      </c>
      <c r="F16" s="21" t="s">
        <v>101</v>
      </c>
      <c r="G16" s="3" t="s">
        <v>1</v>
      </c>
      <c r="H16" t="s">
        <v>6</v>
      </c>
      <c r="I16" t="s">
        <v>6</v>
      </c>
      <c r="J16" t="s">
        <v>6</v>
      </c>
      <c r="K16" t="s">
        <v>6</v>
      </c>
      <c r="L16" t="str">
        <f>+INDEX('Sorted Data'!$F$1:$BI$109,MATCH(Sheet3!$F16&amp;Sheet3!$G16,'Sorted Data'!$F$1:$F$109,FALSE),MATCH(Sheet3!L$1,'Sorted Data'!$F$1:$BI$1,FALSE))</f>
        <v>Yes</v>
      </c>
      <c r="M16" t="str">
        <f>+INDEX('Sorted Data'!$F$1:$BI$109,MATCH(Sheet3!$F16&amp;Sheet3!$G16,'Sorted Data'!$F$1:$F$109,FALSE),MATCH(Sheet3!M$1,'Sorted Data'!$F$1:$BI$1,FALSE))</f>
        <v>Yes</v>
      </c>
      <c r="N16" t="str">
        <f>+INDEX('Sorted Data'!$F$1:$BI$109,MATCH(Sheet3!$F16&amp;Sheet3!$G16,'Sorted Data'!$F$1:$F$109,FALSE),MATCH(Sheet3!N$1,'Sorted Data'!$F$1:$BI$1,FALSE))</f>
        <v>Yes</v>
      </c>
      <c r="O16" t="str">
        <f>+INDEX('Sorted Data'!$F$1:$BI$109,MATCH(Sheet3!$F16&amp;Sheet3!$G16,'Sorted Data'!$F$1:$F$109,FALSE),MATCH(Sheet3!O$1,'Sorted Data'!$F$1:$BI$1,FALSE))</f>
        <v>Yes</v>
      </c>
      <c r="Q16" t="str">
        <f>+INDEX('Sorted Data'!$F$1:$BI$109,MATCH(Sheet3!$F16&amp;Sheet3!$G16,'Sorted Data'!$F$1:$F$109,FALSE),MATCH(Sheet3!Q$1,'Sorted Data'!$F$1:$BI$1,FALSE))</f>
        <v>Yes</v>
      </c>
      <c r="R16" t="s">
        <v>6</v>
      </c>
      <c r="S16" t="s">
        <v>6</v>
      </c>
      <c r="T16" t="s">
        <v>6</v>
      </c>
      <c r="U16" t="str">
        <f>+INDEX('Sorted Data'!$F$1:$BI$109,MATCH(Sheet3!$F16&amp;Sheet3!$G16,'Sorted Data'!$F$1:$F$109,FALSE),MATCH(Sheet3!U$1,'Sorted Data'!$F$1:$BI$1,FALSE))</f>
        <v>Yes</v>
      </c>
      <c r="V16" t="str">
        <f>+INDEX('Sorted Data'!$F$1:$BI$109,MATCH(Sheet3!$F16&amp;Sheet3!$G16,'Sorted Data'!$F$1:$F$109,FALSE),MATCH(Sheet3!V$1,'Sorted Data'!$F$1:$BI$1,FALSE))</f>
        <v>Yes</v>
      </c>
      <c r="W16" t="s">
        <v>6</v>
      </c>
      <c r="X16" t="s">
        <v>6</v>
      </c>
      <c r="Y16" t="s">
        <v>6</v>
      </c>
      <c r="Z16" t="s">
        <v>6</v>
      </c>
      <c r="AA16" t="s">
        <v>6</v>
      </c>
      <c r="AB16" t="s">
        <v>12</v>
      </c>
      <c r="AC16" t="str">
        <f>+INDEX('Sorted Data'!$F$1:$BI$109,MATCH(Sheet3!$F16&amp;Sheet3!$G16,'Sorted Data'!$F$1:$F$109,FALSE),MATCH(Sheet3!AC$1,'Sorted Data'!$F$1:$BI$1,FALSE))</f>
        <v>Yes</v>
      </c>
      <c r="AD16" t="s">
        <v>6</v>
      </c>
      <c r="AE16" t="s">
        <v>6</v>
      </c>
      <c r="AF16" t="s">
        <v>6</v>
      </c>
      <c r="AG16" t="s">
        <v>6</v>
      </c>
      <c r="AH16" t="s">
        <v>6</v>
      </c>
      <c r="AI16" t="s">
        <v>6</v>
      </c>
      <c r="AJ16" t="s">
        <v>12</v>
      </c>
      <c r="AK16" t="s">
        <v>6</v>
      </c>
      <c r="AL16" t="str">
        <f>+INDEX('Sorted Data'!$F$1:$BI$109,MATCH(Sheet3!$F16&amp;Sheet3!$G16,'Sorted Data'!$F$1:$F$109,FALSE),MATCH(Sheet3!AL$1,'Sorted Data'!$F$1:$BI$1,FALSE))</f>
        <v>Yes</v>
      </c>
      <c r="AM16" t="s">
        <v>6</v>
      </c>
      <c r="AN16" t="s">
        <v>12</v>
      </c>
      <c r="AO16" t="s">
        <v>6</v>
      </c>
      <c r="AP16" t="s">
        <v>6</v>
      </c>
      <c r="AQ16" t="s">
        <v>6</v>
      </c>
      <c r="AR16" t="s">
        <v>6</v>
      </c>
      <c r="AS16" t="str">
        <f>+INDEX('Sorted Data'!$F$1:$BI$109,MATCH(Sheet3!$F16&amp;Sheet3!$G16,'Sorted Data'!$F$1:$F$109,FALSE),MATCH(Sheet3!AS$1,'Sorted Data'!$F$1:$BI$1,FALSE))</f>
        <v>Yes</v>
      </c>
      <c r="AT16" t="s">
        <v>6</v>
      </c>
      <c r="AU16" t="str">
        <f>+INDEX('Sorted Data'!$F$1:$BI$109,MATCH(Sheet3!$F16&amp;Sheet3!$G16,'Sorted Data'!$F$1:$F$109,FALSE),MATCH(Sheet3!AU$1,'Sorted Data'!$F$1:$BI$1,FALSE))</f>
        <v>Yes</v>
      </c>
      <c r="AV16" t="s">
        <v>6</v>
      </c>
      <c r="AW16" t="s">
        <v>6</v>
      </c>
      <c r="AX16" t="s">
        <v>6</v>
      </c>
      <c r="AY16" t="s">
        <v>6</v>
      </c>
      <c r="AZ16" t="s">
        <v>6</v>
      </c>
      <c r="BA16" t="s">
        <v>12</v>
      </c>
      <c r="BB16" t="s">
        <v>6</v>
      </c>
      <c r="BC16" t="str">
        <f>+INDEX('Sorted Data'!$F$1:$BI$109,MATCH(Sheet3!$F16&amp;Sheet3!$G16,'Sorted Data'!$F$1:$F$109,FALSE),MATCH(Sheet3!BC$1,'Sorted Data'!$F$1:$BI$1,FALSE))</f>
        <v>Yes</v>
      </c>
      <c r="BD16" t="s">
        <v>6</v>
      </c>
      <c r="BE16" t="s">
        <v>6</v>
      </c>
      <c r="BF16" t="s">
        <v>6</v>
      </c>
      <c r="BG16" s="12" t="e">
        <f>+INDEX('Sorted Data'!$F$1:$BI$109,MATCH(Sheet3!$F16&amp;Sheet3!$G16,'Sorted Data'!$F$1:$F$109,FALSE),MATCH(Sheet3!BG$1,'Sorted Data'!$F$1:$BI$1,FALSE))</f>
        <v>#N/A</v>
      </c>
      <c r="BH16" s="12" t="e">
        <f>+INDEX('Sorted Data'!$F$1:$BI$109,MATCH(Sheet3!$F16&amp;Sheet3!$G16,'Sorted Data'!$F$1:$F$109,FALSE),MATCH(Sheet3!BH$1,'Sorted Data'!$F$1:$BI$1,FALSE))</f>
        <v>#N/A</v>
      </c>
      <c r="BI16" s="12" t="e">
        <f>+INDEX('Sorted Data'!$F$1:$BI$109,MATCH(Sheet3!$F16&amp;Sheet3!$G16,'Sorted Data'!$F$1:$F$109,FALSE),MATCH(Sheet3!BI$1,'Sorted Data'!$F$1:$BI$1,FALSE))</f>
        <v>#N/A</v>
      </c>
      <c r="BJ16" s="12" t="e">
        <f>+INDEX('Sorted Data'!$F$1:$BI$109,MATCH(Sheet3!$F16&amp;Sheet3!$G16,'Sorted Data'!$F$1:$F$109,FALSE),MATCH(Sheet3!BJ$1,'Sorted Data'!$F$1:$BI$1,FALSE))</f>
        <v>#N/A</v>
      </c>
      <c r="BK16" s="12" t="e">
        <f>+INDEX('Sorted Data'!$F$1:$BI$109,MATCH(Sheet3!$F16&amp;Sheet3!$G16,'Sorted Data'!$F$1:$F$109,FALSE),MATCH(Sheet3!BK$1,'Sorted Data'!$F$1:$BI$1,FALSE))</f>
        <v>#N/A</v>
      </c>
    </row>
    <row r="17" spans="1:63" x14ac:dyDescent="0.2">
      <c r="A17">
        <f t="shared" si="0"/>
        <v>50</v>
      </c>
      <c r="B17">
        <f t="shared" si="3"/>
        <v>0</v>
      </c>
      <c r="C17">
        <f t="shared" si="1"/>
        <v>0</v>
      </c>
      <c r="D17">
        <f t="shared" si="1"/>
        <v>0</v>
      </c>
      <c r="E17">
        <f t="shared" si="2"/>
        <v>50</v>
      </c>
      <c r="F17" s="3" t="s">
        <v>671</v>
      </c>
      <c r="G17" s="3" t="s">
        <v>1</v>
      </c>
      <c r="H17" t="e">
        <f>+INDEX('Sorted Data'!$F$1:$BI$109,MATCH(Sheet3!$F17&amp;Sheet3!$G17,'Sorted Data'!$F$1:$F$109,FALSE),MATCH(Sheet3!H$1,'Sorted Data'!$F$1:$BI$1,FALSE))</f>
        <v>#N/A</v>
      </c>
      <c r="I17" t="e">
        <f>+INDEX('Sorted Data'!$F$1:$BI$109,MATCH(Sheet3!$F17&amp;Sheet3!$G17,'Sorted Data'!$F$1:$F$109,FALSE),MATCH(Sheet3!I$1,'Sorted Data'!$F$1:$BI$1,FALSE))</f>
        <v>#N/A</v>
      </c>
      <c r="J17" t="e">
        <f>+INDEX('Sorted Data'!$F$1:$BI$109,MATCH(Sheet3!$F17&amp;Sheet3!$G17,'Sorted Data'!$F$1:$F$109,FALSE),MATCH(Sheet3!J$1,'Sorted Data'!$F$1:$BI$1,FALSE))</f>
        <v>#N/A</v>
      </c>
      <c r="K17" t="e">
        <f>+INDEX('Sorted Data'!$F$1:$BI$109,MATCH(Sheet3!$F17&amp;Sheet3!$G17,'Sorted Data'!$F$1:$F$109,FALSE),MATCH(Sheet3!K$1,'Sorted Data'!$F$1:$BI$1,FALSE))</f>
        <v>#N/A</v>
      </c>
      <c r="L17" t="e">
        <f>+INDEX('Sorted Data'!$F$1:$BI$109,MATCH(Sheet3!$F17&amp;Sheet3!$G17,'Sorted Data'!$F$1:$F$109,FALSE),MATCH(Sheet3!L$1,'Sorted Data'!$F$1:$BI$1,FALSE))</f>
        <v>#N/A</v>
      </c>
      <c r="M17" t="e">
        <f>+INDEX('Sorted Data'!$F$1:$BI$109,MATCH(Sheet3!$F17&amp;Sheet3!$G17,'Sorted Data'!$F$1:$F$109,FALSE),MATCH(Sheet3!M$1,'Sorted Data'!$F$1:$BI$1,FALSE))</f>
        <v>#N/A</v>
      </c>
      <c r="N17" t="e">
        <f>+INDEX('Sorted Data'!$F$1:$BI$109,MATCH(Sheet3!$F17&amp;Sheet3!$G17,'Sorted Data'!$F$1:$F$109,FALSE),MATCH(Sheet3!N$1,'Sorted Data'!$F$1:$BI$1,FALSE))</f>
        <v>#N/A</v>
      </c>
      <c r="O17" t="e">
        <f>+INDEX('Sorted Data'!$F$1:$BI$109,MATCH(Sheet3!$F17&amp;Sheet3!$G17,'Sorted Data'!$F$1:$F$109,FALSE),MATCH(Sheet3!O$1,'Sorted Data'!$F$1:$BI$1,FALSE))</f>
        <v>#N/A</v>
      </c>
      <c r="Q17" t="e">
        <f>+INDEX('Sorted Data'!$F$1:$BI$109,MATCH(Sheet3!$F17&amp;Sheet3!$G17,'Sorted Data'!$F$1:$F$109,FALSE),MATCH(Sheet3!Q$1,'Sorted Data'!$F$1:$BI$1,FALSE))</f>
        <v>#N/A</v>
      </c>
      <c r="R17" t="e">
        <f>+INDEX('Sorted Data'!$F$1:$BI$109,MATCH(Sheet3!$F17&amp;Sheet3!$G17,'Sorted Data'!$F$1:$F$109,FALSE),MATCH(Sheet3!R$1,'Sorted Data'!$F$1:$BI$1,FALSE))</f>
        <v>#N/A</v>
      </c>
      <c r="S17" t="e">
        <f>+INDEX('Sorted Data'!$F$1:$BI$109,MATCH(Sheet3!$F17&amp;Sheet3!$G17,'Sorted Data'!$F$1:$F$109,FALSE),MATCH(Sheet3!S$1,'Sorted Data'!$F$1:$BI$1,FALSE))</f>
        <v>#N/A</v>
      </c>
      <c r="T17" t="e">
        <f>+INDEX('Sorted Data'!$F$1:$BI$109,MATCH(Sheet3!$F17&amp;Sheet3!$G17,'Sorted Data'!$F$1:$F$109,FALSE),MATCH(Sheet3!T$1,'Sorted Data'!$F$1:$BI$1,FALSE))</f>
        <v>#N/A</v>
      </c>
      <c r="U17" t="e">
        <f>+INDEX('Sorted Data'!$F$1:$BI$109,MATCH(Sheet3!$F17&amp;Sheet3!$G17,'Sorted Data'!$F$1:$F$109,FALSE),MATCH(Sheet3!U$1,'Sorted Data'!$F$1:$BI$1,FALSE))</f>
        <v>#N/A</v>
      </c>
      <c r="V17" t="e">
        <f>+INDEX('Sorted Data'!$F$1:$BI$109,MATCH(Sheet3!$F17&amp;Sheet3!$G17,'Sorted Data'!$F$1:$F$109,FALSE),MATCH(Sheet3!V$1,'Sorted Data'!$F$1:$BI$1,FALSE))</f>
        <v>#N/A</v>
      </c>
      <c r="W17" t="e">
        <f>+INDEX('Sorted Data'!$F$1:$BI$109,MATCH(Sheet3!$F17&amp;Sheet3!$G17,'Sorted Data'!$F$1:$F$109,FALSE),MATCH(Sheet3!W$1,'Sorted Data'!$F$1:$BI$1,FALSE))</f>
        <v>#N/A</v>
      </c>
      <c r="X17" t="e">
        <f>+INDEX('Sorted Data'!$F$1:$BI$109,MATCH(Sheet3!$F17&amp;Sheet3!$G17,'Sorted Data'!$F$1:$F$109,FALSE),MATCH(Sheet3!X$1,'Sorted Data'!$F$1:$BI$1,FALSE))</f>
        <v>#N/A</v>
      </c>
      <c r="Y17" t="e">
        <f>+INDEX('Sorted Data'!$F$1:$BI$109,MATCH(Sheet3!$F17&amp;Sheet3!$G17,'Sorted Data'!$F$1:$F$109,FALSE),MATCH(Sheet3!Y$1,'Sorted Data'!$F$1:$BI$1,FALSE))</f>
        <v>#N/A</v>
      </c>
      <c r="Z17" t="e">
        <f>+INDEX('Sorted Data'!$F$1:$BI$109,MATCH(Sheet3!$F17&amp;Sheet3!$G17,'Sorted Data'!$F$1:$F$109,FALSE),MATCH(Sheet3!Z$1,'Sorted Data'!$F$1:$BI$1,FALSE))</f>
        <v>#N/A</v>
      </c>
      <c r="AA17" t="e">
        <f>+INDEX('Sorted Data'!$F$1:$BI$109,MATCH(Sheet3!$F17&amp;Sheet3!$G17,'Sorted Data'!$F$1:$F$109,FALSE),MATCH(Sheet3!AA$1,'Sorted Data'!$F$1:$BI$1,FALSE))</f>
        <v>#N/A</v>
      </c>
      <c r="AB17" t="e">
        <f>+INDEX('Sorted Data'!$F$1:$BI$109,MATCH(Sheet3!$F17&amp;Sheet3!$G17,'Sorted Data'!$F$1:$F$109,FALSE),MATCH(Sheet3!AB$1,'Sorted Data'!$F$1:$BI$1,FALSE))</f>
        <v>#N/A</v>
      </c>
      <c r="AC17" t="e">
        <f>+INDEX('Sorted Data'!$F$1:$BI$109,MATCH(Sheet3!$F17&amp;Sheet3!$G17,'Sorted Data'!$F$1:$F$109,FALSE),MATCH(Sheet3!AC$1,'Sorted Data'!$F$1:$BI$1,FALSE))</f>
        <v>#N/A</v>
      </c>
      <c r="AD17" t="e">
        <f>+INDEX('Sorted Data'!$F$1:$BI$109,MATCH(Sheet3!$F17&amp;Sheet3!$G17,'Sorted Data'!$F$1:$F$109,FALSE),MATCH(Sheet3!AD$1,'Sorted Data'!$F$1:$BI$1,FALSE))</f>
        <v>#N/A</v>
      </c>
      <c r="AE17" t="e">
        <f>+INDEX('Sorted Data'!$F$1:$BI$109,MATCH(Sheet3!$F17&amp;Sheet3!$G17,'Sorted Data'!$F$1:$F$109,FALSE),MATCH(Sheet3!AE$1,'Sorted Data'!$F$1:$BI$1,FALSE))</f>
        <v>#N/A</v>
      </c>
      <c r="AF17" t="e">
        <f>+INDEX('Sorted Data'!$F$1:$BI$109,MATCH(Sheet3!$F17&amp;Sheet3!$G17,'Sorted Data'!$F$1:$F$109,FALSE),MATCH(Sheet3!AF$1,'Sorted Data'!$F$1:$BI$1,FALSE))</f>
        <v>#N/A</v>
      </c>
      <c r="AG17" t="e">
        <f>+INDEX('Sorted Data'!$F$1:$BI$109,MATCH(Sheet3!$F17&amp;Sheet3!$G17,'Sorted Data'!$F$1:$F$109,FALSE),MATCH(Sheet3!AG$1,'Sorted Data'!$F$1:$BI$1,FALSE))</f>
        <v>#N/A</v>
      </c>
      <c r="AH17" t="e">
        <f>+INDEX('Sorted Data'!$F$1:$BI$109,MATCH(Sheet3!$F17&amp;Sheet3!$G17,'Sorted Data'!$F$1:$F$109,FALSE),MATCH(Sheet3!AH$1,'Sorted Data'!$F$1:$BI$1,FALSE))</f>
        <v>#N/A</v>
      </c>
      <c r="AI17" t="e">
        <f>+INDEX('Sorted Data'!$F$1:$BI$109,MATCH(Sheet3!$F17&amp;Sheet3!$G17,'Sorted Data'!$F$1:$F$109,FALSE),MATCH(Sheet3!AI$1,'Sorted Data'!$F$1:$BI$1,FALSE))</f>
        <v>#N/A</v>
      </c>
      <c r="AJ17" t="e">
        <f>+INDEX('Sorted Data'!$F$1:$BI$109,MATCH(Sheet3!$F17&amp;Sheet3!$G17,'Sorted Data'!$F$1:$F$109,FALSE),MATCH(Sheet3!AJ$1,'Sorted Data'!$F$1:$BI$1,FALSE))</f>
        <v>#N/A</v>
      </c>
      <c r="AK17" t="e">
        <f>+INDEX('Sorted Data'!$F$1:$BI$109,MATCH(Sheet3!$F17&amp;Sheet3!$G17,'Sorted Data'!$F$1:$F$109,FALSE),MATCH(Sheet3!AK$1,'Sorted Data'!$F$1:$BI$1,FALSE))</f>
        <v>#N/A</v>
      </c>
      <c r="AL17" t="e">
        <f>+INDEX('Sorted Data'!$F$1:$BI$109,MATCH(Sheet3!$F17&amp;Sheet3!$G17,'Sorted Data'!$F$1:$F$109,FALSE),MATCH(Sheet3!AL$1,'Sorted Data'!$F$1:$BI$1,FALSE))</f>
        <v>#N/A</v>
      </c>
      <c r="AM17" t="e">
        <f>+INDEX('Sorted Data'!$F$1:$BI$109,MATCH(Sheet3!$F17&amp;Sheet3!$G17,'Sorted Data'!$F$1:$F$109,FALSE),MATCH(Sheet3!AM$1,'Sorted Data'!$F$1:$BI$1,FALSE))</f>
        <v>#N/A</v>
      </c>
      <c r="AN17" t="e">
        <f>+INDEX('Sorted Data'!$F$1:$BI$109,MATCH(Sheet3!$F17&amp;Sheet3!$G17,'Sorted Data'!$F$1:$F$109,FALSE),MATCH(Sheet3!AN$1,'Sorted Data'!$F$1:$BI$1,FALSE))</f>
        <v>#N/A</v>
      </c>
      <c r="AO17" t="e">
        <f>+INDEX('Sorted Data'!$F$1:$BI$109,MATCH(Sheet3!$F17&amp;Sheet3!$G17,'Sorted Data'!$F$1:$F$109,FALSE),MATCH(Sheet3!AO$1,'Sorted Data'!$F$1:$BI$1,FALSE))</f>
        <v>#N/A</v>
      </c>
      <c r="AP17" t="e">
        <f>+INDEX('Sorted Data'!$F$1:$BI$109,MATCH(Sheet3!$F17&amp;Sheet3!$G17,'Sorted Data'!$F$1:$F$109,FALSE),MATCH(Sheet3!AP$1,'Sorted Data'!$F$1:$BI$1,FALSE))</f>
        <v>#N/A</v>
      </c>
      <c r="AQ17" t="e">
        <f>+INDEX('Sorted Data'!$F$1:$BI$109,MATCH(Sheet3!$F17&amp;Sheet3!$G17,'Sorted Data'!$F$1:$F$109,FALSE),MATCH(Sheet3!AQ$1,'Sorted Data'!$F$1:$BI$1,FALSE))</f>
        <v>#N/A</v>
      </c>
      <c r="AR17" t="e">
        <f>+INDEX('Sorted Data'!$F$1:$BI$109,MATCH(Sheet3!$F17&amp;Sheet3!$G17,'Sorted Data'!$F$1:$F$109,FALSE),MATCH(Sheet3!AR$1,'Sorted Data'!$F$1:$BI$1,FALSE))</f>
        <v>#N/A</v>
      </c>
      <c r="AS17" t="e">
        <f>+INDEX('Sorted Data'!$F$1:$BI$109,MATCH(Sheet3!$F17&amp;Sheet3!$G17,'Sorted Data'!$F$1:$F$109,FALSE),MATCH(Sheet3!AS$1,'Sorted Data'!$F$1:$BI$1,FALSE))</f>
        <v>#N/A</v>
      </c>
      <c r="AT17" t="e">
        <f>+INDEX('Sorted Data'!$F$1:$BI$109,MATCH(Sheet3!$F17&amp;Sheet3!$G17,'Sorted Data'!$F$1:$F$109,FALSE),MATCH(Sheet3!AT$1,'Sorted Data'!$F$1:$BI$1,FALSE))</f>
        <v>#N/A</v>
      </c>
      <c r="AU17" t="e">
        <f>+INDEX('Sorted Data'!$F$1:$BI$109,MATCH(Sheet3!$F17&amp;Sheet3!$G17,'Sorted Data'!$F$1:$F$109,FALSE),MATCH(Sheet3!AU$1,'Sorted Data'!$F$1:$BI$1,FALSE))</f>
        <v>#N/A</v>
      </c>
      <c r="AV17" t="e">
        <f>+INDEX('Sorted Data'!$F$1:$BI$109,MATCH(Sheet3!$F17&amp;Sheet3!$G17,'Sorted Data'!$F$1:$F$109,FALSE),MATCH(Sheet3!AV$1,'Sorted Data'!$F$1:$BI$1,FALSE))</f>
        <v>#N/A</v>
      </c>
      <c r="AW17" t="e">
        <f>+INDEX('Sorted Data'!$F$1:$BI$109,MATCH(Sheet3!$F17&amp;Sheet3!$G17,'Sorted Data'!$F$1:$F$109,FALSE),MATCH(Sheet3!AW$1,'Sorted Data'!$F$1:$BI$1,FALSE))</f>
        <v>#N/A</v>
      </c>
      <c r="AX17" t="e">
        <f>+INDEX('Sorted Data'!$F$1:$BI$109,MATCH(Sheet3!$F17&amp;Sheet3!$G17,'Sorted Data'!$F$1:$F$109,FALSE),MATCH(Sheet3!AX$1,'Sorted Data'!$F$1:$BI$1,FALSE))</f>
        <v>#N/A</v>
      </c>
      <c r="AY17" t="e">
        <f>+INDEX('Sorted Data'!$F$1:$BI$109,MATCH(Sheet3!$F17&amp;Sheet3!$G17,'Sorted Data'!$F$1:$F$109,FALSE),MATCH(Sheet3!AY$1,'Sorted Data'!$F$1:$BI$1,FALSE))</f>
        <v>#N/A</v>
      </c>
      <c r="AZ17" t="e">
        <f>+INDEX('Sorted Data'!$F$1:$BI$109,MATCH(Sheet3!$F17&amp;Sheet3!$G17,'Sorted Data'!$F$1:$F$109,FALSE),MATCH(Sheet3!AZ$1,'Sorted Data'!$F$1:$BI$1,FALSE))</f>
        <v>#N/A</v>
      </c>
      <c r="BA17" t="e">
        <f>+INDEX('Sorted Data'!$F$1:$BI$109,MATCH(Sheet3!$F17&amp;Sheet3!$G17,'Sorted Data'!$F$1:$F$109,FALSE),MATCH(Sheet3!BA$1,'Sorted Data'!$F$1:$BI$1,FALSE))</f>
        <v>#N/A</v>
      </c>
      <c r="BB17" t="e">
        <f>+INDEX('Sorted Data'!$F$1:$BI$109,MATCH(Sheet3!$F17&amp;Sheet3!$G17,'Sorted Data'!$F$1:$F$109,FALSE),MATCH(Sheet3!BB$1,'Sorted Data'!$F$1:$BI$1,FALSE))</f>
        <v>#N/A</v>
      </c>
      <c r="BC17" t="e">
        <f>+INDEX('Sorted Data'!$F$1:$BI$109,MATCH(Sheet3!$F17&amp;Sheet3!$G17,'Sorted Data'!$F$1:$F$109,FALSE),MATCH(Sheet3!BC$1,'Sorted Data'!$F$1:$BI$1,FALSE))</f>
        <v>#N/A</v>
      </c>
      <c r="BD17" t="e">
        <f>+INDEX('Sorted Data'!$F$1:$BI$109,MATCH(Sheet3!$F17&amp;Sheet3!$G17,'Sorted Data'!$F$1:$F$109,FALSE),MATCH(Sheet3!BD$1,'Sorted Data'!$F$1:$BI$1,FALSE))</f>
        <v>#N/A</v>
      </c>
      <c r="BE17" t="e">
        <f>+INDEX('Sorted Data'!$F$1:$BI$109,MATCH(Sheet3!$F17&amp;Sheet3!$G17,'Sorted Data'!$F$1:$F$109,FALSE),MATCH(Sheet3!BE$1,'Sorted Data'!$F$1:$BI$1,FALSE))</f>
        <v>#N/A</v>
      </c>
      <c r="BF17" t="e">
        <f>+INDEX('Sorted Data'!$F$1:$BI$109,MATCH(Sheet3!$F17&amp;Sheet3!$G17,'Sorted Data'!$F$1:$F$109,FALSE),MATCH(Sheet3!BF$1,'Sorted Data'!$F$1:$BI$1,FALSE))</f>
        <v>#N/A</v>
      </c>
      <c r="BG17" s="12" t="str">
        <f>+INDEX('Sorted Data'!$F$1:$BI$109,MATCH(Sheet3!$F17&amp;Sheet3!$G17,'Sorted Data'!$F$1:$F$109,FALSE),MATCH(Sheet3!BG$1,'Sorted Data'!$F$1:$BI$1,FALSE))</f>
        <v>N/A</v>
      </c>
      <c r="BH17" s="12" t="e">
        <f>+INDEX('Sorted Data'!$F$1:$BI$109,MATCH(Sheet3!$F17&amp;Sheet3!$G17,'Sorted Data'!$F$1:$F$109,FALSE),MATCH(Sheet3!BH$1,'Sorted Data'!$F$1:$BI$1,FALSE))</f>
        <v>#N/A</v>
      </c>
      <c r="BI17" s="12" t="str">
        <f>+INDEX('Sorted Data'!$F$1:$BI$109,MATCH(Sheet3!$F17&amp;Sheet3!$G17,'Sorted Data'!$F$1:$F$109,FALSE),MATCH(Sheet3!BI$1,'Sorted Data'!$F$1:$BI$1,FALSE))</f>
        <v>N/A</v>
      </c>
      <c r="BJ17" s="12" t="e">
        <f>+INDEX('Sorted Data'!$F$1:$BI$109,MATCH(Sheet3!$F17&amp;Sheet3!$G17,'Sorted Data'!$F$1:$F$109,FALSE),MATCH(Sheet3!BJ$1,'Sorted Data'!$F$1:$BI$1,FALSE))</f>
        <v>#N/A</v>
      </c>
      <c r="BK17" s="12" t="e">
        <f>+INDEX('Sorted Data'!$F$1:$BI$109,MATCH(Sheet3!$F17&amp;Sheet3!$G17,'Sorted Data'!$F$1:$F$109,FALSE),MATCH(Sheet3!BK$1,'Sorted Data'!$F$1:$BI$1,FALSE))</f>
        <v>#N/A</v>
      </c>
    </row>
    <row r="18" spans="1:63" x14ac:dyDescent="0.2">
      <c r="A18">
        <f t="shared" si="0"/>
        <v>50</v>
      </c>
      <c r="B18" s="22">
        <v>37</v>
      </c>
      <c r="C18" s="22">
        <v>12</v>
      </c>
      <c r="D18">
        <f t="shared" ref="D18:D33" si="5">+COUNTIF($H18:$BF18,D$1)</f>
        <v>1</v>
      </c>
      <c r="E18">
        <f t="shared" si="2"/>
        <v>0</v>
      </c>
      <c r="F18" s="21" t="s">
        <v>5</v>
      </c>
      <c r="G18" s="3" t="s">
        <v>2</v>
      </c>
      <c r="H18" t="str">
        <f>+INDEX('Sorted Data'!$F$1:$BI$109,MATCH(Sheet3!$F18&amp;Sheet3!$G18,'Sorted Data'!$F$1:$F$109,FALSE),MATCH(Sheet3!H$1,'Sorted Data'!$F$1:$BI$1,FALSE))</f>
        <v>No</v>
      </c>
      <c r="I18" t="str">
        <f>+INDEX('Sorted Data'!$F$1:$BI$109,MATCH(Sheet3!$F18&amp;Sheet3!$G18,'Sorted Data'!$F$1:$F$109,FALSE),MATCH(Sheet3!I$1,'Sorted Data'!$F$1:$BI$1,FALSE))</f>
        <v>No</v>
      </c>
      <c r="J18" t="str">
        <f>+INDEX('Sorted Data'!$F$1:$BI$109,MATCH(Sheet3!$F18&amp;Sheet3!$G18,'Sorted Data'!$F$1:$F$109,FALSE),MATCH(Sheet3!J$1,'Sorted Data'!$F$1:$BI$1,FALSE))</f>
        <v>No</v>
      </c>
      <c r="K18" t="str">
        <f>+INDEX('Sorted Data'!$F$1:$BI$109,MATCH(Sheet3!$F18&amp;Sheet3!$G18,'Sorted Data'!$F$1:$F$109,FALSE),MATCH(Sheet3!K$1,'Sorted Data'!$F$1:$BI$1,FALSE))</f>
        <v>No</v>
      </c>
      <c r="L18" t="str">
        <f>+INDEX('Sorted Data'!$F$1:$BI$109,MATCH(Sheet3!$F18&amp;Sheet3!$G18,'Sorted Data'!$F$1:$F$109,FALSE),MATCH(Sheet3!L$1,'Sorted Data'!$F$1:$BI$1,FALSE))</f>
        <v>Partial</v>
      </c>
      <c r="M18" t="str">
        <f>+INDEX('Sorted Data'!$F$1:$BI$109,MATCH(Sheet3!$F18&amp;Sheet3!$G18,'Sorted Data'!$F$1:$F$109,FALSE),MATCH(Sheet3!M$1,'Sorted Data'!$F$1:$BI$1,FALSE))</f>
        <v>No</v>
      </c>
      <c r="N18" t="str">
        <f>+INDEX('Sorted Data'!$F$1:$BI$109,MATCH(Sheet3!$F18&amp;Sheet3!$G18,'Sorted Data'!$F$1:$F$109,FALSE),MATCH(Sheet3!N$1,'Sorted Data'!$F$1:$BI$1,FALSE))</f>
        <v>Yes</v>
      </c>
      <c r="O18" t="str">
        <f>+INDEX('Sorted Data'!$F$1:$BI$109,MATCH(Sheet3!$F18&amp;Sheet3!$G18,'Sorted Data'!$F$1:$F$109,FALSE),MATCH(Sheet3!O$1,'Sorted Data'!$F$1:$BI$1,FALSE))</f>
        <v>No</v>
      </c>
      <c r="Q18" t="str">
        <f>+INDEX('Sorted Data'!$F$1:$BI$109,MATCH(Sheet3!$F18&amp;Sheet3!$G18,'Sorted Data'!$F$1:$F$109,FALSE),MATCH(Sheet3!Q$1,'Sorted Data'!$F$1:$BI$1,FALSE))</f>
        <v>No</v>
      </c>
      <c r="R18" t="str">
        <f>+INDEX('Sorted Data'!$F$1:$BI$109,MATCH(Sheet3!$F18&amp;Sheet3!$G18,'Sorted Data'!$F$1:$F$109,FALSE),MATCH(Sheet3!R$1,'Sorted Data'!$F$1:$BI$1,FALSE))</f>
        <v>No</v>
      </c>
      <c r="S18" t="str">
        <f>+INDEX('Sorted Data'!$F$1:$BI$109,MATCH(Sheet3!$F18&amp;Sheet3!$G18,'Sorted Data'!$F$1:$F$109,FALSE),MATCH(Sheet3!S$1,'Sorted Data'!$F$1:$BI$1,FALSE))</f>
        <v>Yes</v>
      </c>
      <c r="T18" t="str">
        <f>+INDEX('Sorted Data'!$F$1:$BI$109,MATCH(Sheet3!$F18&amp;Sheet3!$G18,'Sorted Data'!$F$1:$F$109,FALSE),MATCH(Sheet3!T$1,'Sorted Data'!$F$1:$BI$1,FALSE))</f>
        <v>No</v>
      </c>
      <c r="U18" t="str">
        <f>+INDEX('Sorted Data'!$F$1:$BI$109,MATCH(Sheet3!$F18&amp;Sheet3!$G18,'Sorted Data'!$F$1:$F$109,FALSE),MATCH(Sheet3!U$1,'Sorted Data'!$F$1:$BI$1,FALSE))</f>
        <v>Yes</v>
      </c>
      <c r="V18" t="str">
        <f>+INDEX('Sorted Data'!$F$1:$BI$109,MATCH(Sheet3!$F18&amp;Sheet3!$G18,'Sorted Data'!$F$1:$F$109,FALSE),MATCH(Sheet3!V$1,'Sorted Data'!$F$1:$BI$1,FALSE))</f>
        <v>No</v>
      </c>
      <c r="W18" t="str">
        <f>+INDEX('Sorted Data'!$F$1:$BI$109,MATCH(Sheet3!$F18&amp;Sheet3!$G18,'Sorted Data'!$F$1:$F$109,FALSE),MATCH(Sheet3!W$1,'Sorted Data'!$F$1:$BI$1,FALSE))</f>
        <v>Yes_x000D_</v>
      </c>
      <c r="X18" t="str">
        <f>+INDEX('Sorted Data'!$F$1:$BI$109,MATCH(Sheet3!$F18&amp;Sheet3!$G18,'Sorted Data'!$F$1:$F$109,FALSE),MATCH(Sheet3!X$1,'Sorted Data'!$F$1:$BI$1,FALSE))</f>
        <v>No</v>
      </c>
      <c r="Y18" t="str">
        <f>+INDEX('Sorted Data'!$F$1:$BI$109,MATCH(Sheet3!$F18&amp;Sheet3!$G18,'Sorted Data'!$F$1:$F$109,FALSE),MATCH(Sheet3!Y$1,'Sorted Data'!$F$1:$BI$1,FALSE))</f>
        <v>No</v>
      </c>
      <c r="Z18" t="str">
        <f>+INDEX('Sorted Data'!$F$1:$BI$109,MATCH(Sheet3!$F18&amp;Sheet3!$G18,'Sorted Data'!$F$1:$F$109,FALSE),MATCH(Sheet3!Z$1,'Sorted Data'!$F$1:$BI$1,FALSE))</f>
        <v>No</v>
      </c>
      <c r="AA18" t="str">
        <f>+INDEX('Sorted Data'!$F$1:$BI$109,MATCH(Sheet3!$F18&amp;Sheet3!$G18,'Sorted Data'!$F$1:$F$109,FALSE),MATCH(Sheet3!AA$1,'Sorted Data'!$F$1:$BI$1,FALSE))</f>
        <v>No</v>
      </c>
      <c r="AB18" t="str">
        <f>+INDEX('Sorted Data'!$F$1:$BI$109,MATCH(Sheet3!$F18&amp;Sheet3!$G18,'Sorted Data'!$F$1:$F$109,FALSE),MATCH(Sheet3!AB$1,'Sorted Data'!$F$1:$BI$1,FALSE))</f>
        <v>Yes</v>
      </c>
      <c r="AC18" t="str">
        <f>+INDEX('Sorted Data'!$F$1:$BI$109,MATCH(Sheet3!$F18&amp;Sheet3!$G18,'Sorted Data'!$F$1:$F$109,FALSE),MATCH(Sheet3!AC$1,'Sorted Data'!$F$1:$BI$1,FALSE))</f>
        <v>Yes</v>
      </c>
      <c r="AD18" t="str">
        <f>+INDEX('Sorted Data'!$F$1:$BI$109,MATCH(Sheet3!$F18&amp;Sheet3!$G18,'Sorted Data'!$F$1:$F$109,FALSE),MATCH(Sheet3!AD$1,'Sorted Data'!$F$1:$BI$1,FALSE))</f>
        <v>Not from FFL</v>
      </c>
      <c r="AE18" t="str">
        <f>+INDEX('Sorted Data'!$F$1:$BI$109,MATCH(Sheet3!$F18&amp;Sheet3!$G18,'Sorted Data'!$F$1:$F$109,FALSE),MATCH(Sheet3!AE$1,'Sorted Data'!$F$1:$BI$1,FALSE))</f>
        <v>Yes</v>
      </c>
      <c r="AF18" t="str">
        <f>+INDEX('Sorted Data'!$F$1:$BI$109,MATCH(Sheet3!$F18&amp;Sheet3!$G18,'Sorted Data'!$F$1:$F$109,FALSE),MATCH(Sheet3!AF$1,'Sorted Data'!$F$1:$BI$1,FALSE))</f>
        <v>No</v>
      </c>
      <c r="AG18" t="str">
        <f>+INDEX('Sorted Data'!$F$1:$BI$109,MATCH(Sheet3!$F18&amp;Sheet3!$G18,'Sorted Data'!$F$1:$F$109,FALSE),MATCH(Sheet3!AG$1,'Sorted Data'!$F$1:$BI$1,FALSE))</f>
        <v>No</v>
      </c>
      <c r="AH18" t="str">
        <f>+INDEX('Sorted Data'!$F$1:$BI$109,MATCH(Sheet3!$F18&amp;Sheet3!$G18,'Sorted Data'!$F$1:$F$109,FALSE),MATCH(Sheet3!AH$1,'Sorted Data'!$F$1:$BI$1,FALSE))</f>
        <v>No</v>
      </c>
      <c r="AI18" t="str">
        <f>+INDEX('Sorted Data'!$F$1:$BI$109,MATCH(Sheet3!$F18&amp;Sheet3!$G18,'Sorted Data'!$F$1:$F$109,FALSE),MATCH(Sheet3!AI$1,'Sorted Data'!$F$1:$BI$1,FALSE))</f>
        <v>Yes</v>
      </c>
      <c r="AJ18" t="str">
        <f>+INDEX('Sorted Data'!$F$1:$BI$109,MATCH(Sheet3!$F18&amp;Sheet3!$G18,'Sorted Data'!$F$1:$F$109,FALSE),MATCH(Sheet3!AJ$1,'Sorted Data'!$F$1:$BI$1,FALSE))</f>
        <v>No</v>
      </c>
      <c r="AK18" t="str">
        <f>+INDEX('Sorted Data'!$F$1:$BI$109,MATCH(Sheet3!$F18&amp;Sheet3!$G18,'Sorted Data'!$F$1:$F$109,FALSE),MATCH(Sheet3!AK$1,'Sorted Data'!$F$1:$BI$1,FALSE))</f>
        <v>No</v>
      </c>
      <c r="AL18" t="str">
        <f>+INDEX('Sorted Data'!$F$1:$BI$109,MATCH(Sheet3!$F18&amp;Sheet3!$G18,'Sorted Data'!$F$1:$F$109,FALSE),MATCH(Sheet3!AL$1,'Sorted Data'!$F$1:$BI$1,FALSE))</f>
        <v>Yes</v>
      </c>
      <c r="AM18" t="str">
        <f>+INDEX('Sorted Data'!$F$1:$BI$109,MATCH(Sheet3!$F18&amp;Sheet3!$G18,'Sorted Data'!$F$1:$F$109,FALSE),MATCH(Sheet3!AM$1,'Sorted Data'!$F$1:$BI$1,FALSE))</f>
        <v>No</v>
      </c>
      <c r="AN18" t="str">
        <f>+INDEX('Sorted Data'!$F$1:$BI$109,MATCH(Sheet3!$F18&amp;Sheet3!$G18,'Sorted Data'!$F$1:$F$109,FALSE),MATCH(Sheet3!AN$1,'Sorted Data'!$F$1:$BI$1,FALSE))</f>
        <v>Yes</v>
      </c>
      <c r="AO18" t="str">
        <f>+INDEX('Sorted Data'!$F$1:$BI$109,MATCH(Sheet3!$F18&amp;Sheet3!$G18,'Sorted Data'!$F$1:$F$109,FALSE),MATCH(Sheet3!AO$1,'Sorted Data'!$F$1:$BI$1,FALSE))</f>
        <v>Yes</v>
      </c>
      <c r="AP18" t="str">
        <f>+INDEX('Sorted Data'!$F$1:$BI$109,MATCH(Sheet3!$F18&amp;Sheet3!$G18,'Sorted Data'!$F$1:$F$109,FALSE),MATCH(Sheet3!AP$1,'Sorted Data'!$F$1:$BI$1,FALSE))</f>
        <v>No</v>
      </c>
      <c r="AQ18" t="str">
        <f>+INDEX('Sorted Data'!$F$1:$BI$109,MATCH(Sheet3!$F18&amp;Sheet3!$G18,'Sorted Data'!$F$1:$F$109,FALSE),MATCH(Sheet3!AQ$1,'Sorted Data'!$F$1:$BI$1,FALSE))</f>
        <v>No</v>
      </c>
      <c r="AR18" t="str">
        <f>+INDEX('Sorted Data'!$F$1:$BI$109,MATCH(Sheet3!$F18&amp;Sheet3!$G18,'Sorted Data'!$F$1:$F$109,FALSE),MATCH(Sheet3!AR$1,'Sorted Data'!$F$1:$BI$1,FALSE))</f>
        <v>No</v>
      </c>
      <c r="AS18" t="str">
        <f>+INDEX('Sorted Data'!$F$1:$BI$109,MATCH(Sheet3!$F18&amp;Sheet3!$G18,'Sorted Data'!$F$1:$F$109,FALSE),MATCH(Sheet3!AS$1,'Sorted Data'!$F$1:$BI$1,FALSE))</f>
        <v>No</v>
      </c>
      <c r="AT18" t="str">
        <f>+INDEX('Sorted Data'!$F$1:$BI$109,MATCH(Sheet3!$F18&amp;Sheet3!$G18,'Sorted Data'!$F$1:$F$109,FALSE),MATCH(Sheet3!AT$1,'Sorted Data'!$F$1:$BI$1,FALSE))</f>
        <v>No</v>
      </c>
      <c r="AU18" t="str">
        <f>+INDEX('Sorted Data'!$F$1:$BI$109,MATCH(Sheet3!$F18&amp;Sheet3!$G18,'Sorted Data'!$F$1:$F$109,FALSE),MATCH(Sheet3!AU$1,'Sorted Data'!$F$1:$BI$1,FALSE))</f>
        <v>Yes</v>
      </c>
      <c r="AV18" t="str">
        <f>+INDEX('Sorted Data'!$F$1:$BI$109,MATCH(Sheet3!$F18&amp;Sheet3!$G18,'Sorted Data'!$F$1:$F$109,FALSE),MATCH(Sheet3!AV$1,'Sorted Data'!$F$1:$BI$1,FALSE))</f>
        <v>No</v>
      </c>
      <c r="AW18" t="str">
        <f>+INDEX('Sorted Data'!$F$1:$BI$109,MATCH(Sheet3!$F18&amp;Sheet3!$G18,'Sorted Data'!$F$1:$F$109,FALSE),MATCH(Sheet3!AW$1,'Sorted Data'!$F$1:$BI$1,FALSE))</f>
        <v>No</v>
      </c>
      <c r="AX18" t="str">
        <f>+INDEX('Sorted Data'!$F$1:$BI$109,MATCH(Sheet3!$F18&amp;Sheet3!$G18,'Sorted Data'!$F$1:$F$109,FALSE),MATCH(Sheet3!AX$1,'Sorted Data'!$F$1:$BI$1,FALSE))</f>
        <v>No</v>
      </c>
      <c r="AY18" t="str">
        <f>+INDEX('Sorted Data'!$F$1:$BI$109,MATCH(Sheet3!$F18&amp;Sheet3!$G18,'Sorted Data'!$F$1:$F$109,FALSE),MATCH(Sheet3!AY$1,'Sorted Data'!$F$1:$BI$1,FALSE))</f>
        <v>No</v>
      </c>
      <c r="AZ18" t="str">
        <f>+INDEX('Sorted Data'!$F$1:$BI$109,MATCH(Sheet3!$F18&amp;Sheet3!$G18,'Sorted Data'!$F$1:$F$109,FALSE),MATCH(Sheet3!AZ$1,'Sorted Data'!$F$1:$BI$1,FALSE))</f>
        <v>No</v>
      </c>
      <c r="BA18" t="str">
        <f>+INDEX('Sorted Data'!$F$1:$BI$109,MATCH(Sheet3!$F18&amp;Sheet3!$G18,'Sorted Data'!$F$1:$F$109,FALSE),MATCH(Sheet3!BA$1,'Sorted Data'!$F$1:$BI$1,FALSE))</f>
        <v>No</v>
      </c>
      <c r="BB18" t="str">
        <f>+INDEX('Sorted Data'!$F$1:$BI$109,MATCH(Sheet3!$F18&amp;Sheet3!$G18,'Sorted Data'!$F$1:$F$109,FALSE),MATCH(Sheet3!BB$1,'Sorted Data'!$F$1:$BI$1,FALSE))</f>
        <v>No</v>
      </c>
      <c r="BC18" t="str">
        <f>+INDEX('Sorted Data'!$F$1:$BI$109,MATCH(Sheet3!$F18&amp;Sheet3!$G18,'Sorted Data'!$F$1:$F$109,FALSE),MATCH(Sheet3!BC$1,'Sorted Data'!$F$1:$BI$1,FALSE))</f>
        <v>No</v>
      </c>
      <c r="BD18" t="str">
        <f>+INDEX('Sorted Data'!$F$1:$BI$109,MATCH(Sheet3!$F18&amp;Sheet3!$G18,'Sorted Data'!$F$1:$F$109,FALSE),MATCH(Sheet3!BD$1,'Sorted Data'!$F$1:$BI$1,FALSE))</f>
        <v>No</v>
      </c>
      <c r="BE18" t="str">
        <f>+INDEX('Sorted Data'!$F$1:$BI$109,MATCH(Sheet3!$F18&amp;Sheet3!$G18,'Sorted Data'!$F$1:$F$109,FALSE),MATCH(Sheet3!BE$1,'Sorted Data'!$F$1:$BI$1,FALSE))</f>
        <v>No</v>
      </c>
      <c r="BF18" t="str">
        <f>+INDEX('Sorted Data'!$F$1:$BI$109,MATCH(Sheet3!$F18&amp;Sheet3!$G18,'Sorted Data'!$F$1:$F$109,FALSE),MATCH(Sheet3!BF$1,'Sorted Data'!$F$1:$BI$1,FALSE))</f>
        <v>No</v>
      </c>
      <c r="BG18" s="12" t="e">
        <f>+INDEX('Sorted Data'!$F$1:$BI$109,MATCH(Sheet3!$F18&amp;Sheet3!$G18,'Sorted Data'!$F$1:$F$109,FALSE),MATCH(Sheet3!BG$1,'Sorted Data'!$F$1:$BI$1,FALSE))</f>
        <v>#N/A</v>
      </c>
      <c r="BH18" s="12" t="e">
        <f>+INDEX('Sorted Data'!$F$1:$BI$109,MATCH(Sheet3!$F18&amp;Sheet3!$G18,'Sorted Data'!$F$1:$F$109,FALSE),MATCH(Sheet3!BH$1,'Sorted Data'!$F$1:$BI$1,FALSE))</f>
        <v>#N/A</v>
      </c>
      <c r="BI18" s="12" t="e">
        <f>+INDEX('Sorted Data'!$F$1:$BI$109,MATCH(Sheet3!$F18&amp;Sheet3!$G18,'Sorted Data'!$F$1:$F$109,FALSE),MATCH(Sheet3!BI$1,'Sorted Data'!$F$1:$BI$1,FALSE))</f>
        <v>#N/A</v>
      </c>
      <c r="BJ18" s="12" t="e">
        <f>+INDEX('Sorted Data'!$F$1:$BI$109,MATCH(Sheet3!$F18&amp;Sheet3!$G18,'Sorted Data'!$F$1:$F$109,FALSE),MATCH(Sheet3!BJ$1,'Sorted Data'!$F$1:$BI$1,FALSE))</f>
        <v>#N/A</v>
      </c>
      <c r="BK18" s="12" t="e">
        <f>+INDEX('Sorted Data'!$F$1:$BI$109,MATCH(Sheet3!$F18&amp;Sheet3!$G18,'Sorted Data'!$F$1:$F$109,FALSE),MATCH(Sheet3!BK$1,'Sorted Data'!$F$1:$BI$1,FALSE))</f>
        <v>#N/A</v>
      </c>
    </row>
    <row r="19" spans="1:63" x14ac:dyDescent="0.2">
      <c r="A19">
        <f t="shared" si="0"/>
        <v>50</v>
      </c>
      <c r="B19">
        <f>+COUNTIF($H19:$BF19,B$1)</f>
        <v>41</v>
      </c>
      <c r="C19">
        <f>+COUNTIF($H19:$BF19,C$1)</f>
        <v>6</v>
      </c>
      <c r="D19">
        <f t="shared" si="5"/>
        <v>3</v>
      </c>
      <c r="E19">
        <f t="shared" si="2"/>
        <v>0</v>
      </c>
      <c r="F19" s="21" t="s">
        <v>8</v>
      </c>
      <c r="G19" s="3" t="s">
        <v>2</v>
      </c>
      <c r="H19" t="str">
        <f>+INDEX('Sorted Data'!$F$1:$BI$109,MATCH(Sheet3!$F19&amp;Sheet3!$G19,'Sorted Data'!$F$1:$F$109,FALSE),MATCH(Sheet3!H$1,'Sorted Data'!$F$1:$BI$1,FALSE))</f>
        <v>No</v>
      </c>
      <c r="I19" t="str">
        <f>+INDEX('Sorted Data'!$F$1:$BI$109,MATCH(Sheet3!$F19&amp;Sheet3!$G19,'Sorted Data'!$F$1:$F$109,FALSE),MATCH(Sheet3!I$1,'Sorted Data'!$F$1:$BI$1,FALSE))</f>
        <v>No</v>
      </c>
      <c r="J19" s="22" t="s">
        <v>6</v>
      </c>
      <c r="K19" t="str">
        <f>+INDEX('Sorted Data'!$F$1:$BI$109,MATCH(Sheet3!$F19&amp;Sheet3!$G19,'Sorted Data'!$F$1:$F$109,FALSE),MATCH(Sheet3!K$1,'Sorted Data'!$F$1:$BI$1,FALSE))</f>
        <v>No</v>
      </c>
      <c r="L19" t="str">
        <f>+INDEX('Sorted Data'!$F$1:$BI$109,MATCH(Sheet3!$F19&amp;Sheet3!$G19,'Sorted Data'!$F$1:$F$109,FALSE),MATCH(Sheet3!L$1,'Sorted Data'!$F$1:$BI$1,FALSE))</f>
        <v>Yes</v>
      </c>
      <c r="M19" t="str">
        <f>+INDEX('Sorted Data'!$F$1:$BI$109,MATCH(Sheet3!$F19&amp;Sheet3!$G19,'Sorted Data'!$F$1:$F$109,FALSE),MATCH(Sheet3!M$1,'Sorted Data'!$F$1:$BI$1,FALSE))</f>
        <v>No</v>
      </c>
      <c r="N19" t="str">
        <f>+INDEX('Sorted Data'!$F$1:$BI$109,MATCH(Sheet3!$F19&amp;Sheet3!$G19,'Sorted Data'!$F$1:$F$109,FALSE),MATCH(Sheet3!N$1,'Sorted Data'!$F$1:$BI$1,FALSE))</f>
        <v>Partial</v>
      </c>
      <c r="O19" t="str">
        <f>+INDEX('Sorted Data'!$F$1:$BI$109,MATCH(Sheet3!$F19&amp;Sheet3!$G19,'Sorted Data'!$F$1:$F$109,FALSE),MATCH(Sheet3!O$1,'Sorted Data'!$F$1:$BI$1,FALSE))</f>
        <v>No</v>
      </c>
      <c r="Q19" t="str">
        <f>+INDEX('Sorted Data'!$F$1:$BI$109,MATCH(Sheet3!$F19&amp;Sheet3!$G19,'Sorted Data'!$F$1:$F$109,FALSE),MATCH(Sheet3!Q$1,'Sorted Data'!$F$1:$BI$1,FALSE))</f>
        <v>No</v>
      </c>
      <c r="R19" t="str">
        <f>+INDEX('Sorted Data'!$F$1:$BI$109,MATCH(Sheet3!$F19&amp;Sheet3!$G19,'Sorted Data'!$F$1:$F$109,FALSE),MATCH(Sheet3!R$1,'Sorted Data'!$F$1:$BI$1,FALSE))</f>
        <v>No</v>
      </c>
      <c r="S19" t="str">
        <f>+INDEX('Sorted Data'!$F$1:$BI$109,MATCH(Sheet3!$F19&amp;Sheet3!$G19,'Sorted Data'!$F$1:$F$109,FALSE),MATCH(Sheet3!S$1,'Sorted Data'!$F$1:$BI$1,FALSE))</f>
        <v>Yes</v>
      </c>
      <c r="T19" t="str">
        <f>+INDEX('Sorted Data'!$F$1:$BI$109,MATCH(Sheet3!$F19&amp;Sheet3!$G19,'Sorted Data'!$F$1:$F$109,FALSE),MATCH(Sheet3!T$1,'Sorted Data'!$F$1:$BI$1,FALSE))</f>
        <v>No</v>
      </c>
      <c r="U19" t="str">
        <f>+INDEX('Sorted Data'!$F$1:$BI$109,MATCH(Sheet3!$F19&amp;Sheet3!$G19,'Sorted Data'!$F$1:$F$109,FALSE),MATCH(Sheet3!U$1,'Sorted Data'!$F$1:$BI$1,FALSE))</f>
        <v>No</v>
      </c>
      <c r="V19" t="str">
        <f>+INDEX('Sorted Data'!$F$1:$BI$109,MATCH(Sheet3!$F19&amp;Sheet3!$G19,'Sorted Data'!$F$1:$F$109,FALSE),MATCH(Sheet3!V$1,'Sorted Data'!$F$1:$BI$1,FALSE))</f>
        <v>No</v>
      </c>
      <c r="W19" t="str">
        <f>+INDEX('Sorted Data'!$F$1:$BI$109,MATCH(Sheet3!$F19&amp;Sheet3!$G19,'Sorted Data'!$F$1:$F$109,FALSE),MATCH(Sheet3!W$1,'Sorted Data'!$F$1:$BI$1,FALSE))</f>
        <v>No</v>
      </c>
      <c r="X19" t="str">
        <f>+INDEX('Sorted Data'!$F$1:$BI$109,MATCH(Sheet3!$F19&amp;Sheet3!$G19,'Sorted Data'!$F$1:$F$109,FALSE),MATCH(Sheet3!X$1,'Sorted Data'!$F$1:$BI$1,FALSE))</f>
        <v>No</v>
      </c>
      <c r="Y19" t="str">
        <f>+INDEX('Sorted Data'!$F$1:$BI$109,MATCH(Sheet3!$F19&amp;Sheet3!$G19,'Sorted Data'!$F$1:$F$109,FALSE),MATCH(Sheet3!Y$1,'Sorted Data'!$F$1:$BI$1,FALSE))</f>
        <v>No</v>
      </c>
      <c r="Z19" t="str">
        <f>+INDEX('Sorted Data'!$F$1:$BI$109,MATCH(Sheet3!$F19&amp;Sheet3!$G19,'Sorted Data'!$F$1:$F$109,FALSE),MATCH(Sheet3!Z$1,'Sorted Data'!$F$1:$BI$1,FALSE))</f>
        <v>No</v>
      </c>
      <c r="AA19" t="str">
        <f>+INDEX('Sorted Data'!$F$1:$BI$109,MATCH(Sheet3!$F19&amp;Sheet3!$G19,'Sorted Data'!$F$1:$F$109,FALSE),MATCH(Sheet3!AA$1,'Sorted Data'!$F$1:$BI$1,FALSE))</f>
        <v>No</v>
      </c>
      <c r="AB19" t="str">
        <f>+INDEX('Sorted Data'!$F$1:$BI$109,MATCH(Sheet3!$F19&amp;Sheet3!$G19,'Sorted Data'!$F$1:$F$109,FALSE),MATCH(Sheet3!AB$1,'Sorted Data'!$F$1:$BI$1,FALSE))</f>
        <v>Yes</v>
      </c>
      <c r="AC19" t="str">
        <f>+INDEX('Sorted Data'!$F$1:$BI$109,MATCH(Sheet3!$F19&amp;Sheet3!$G19,'Sorted Data'!$F$1:$F$109,FALSE),MATCH(Sheet3!AC$1,'Sorted Data'!$F$1:$BI$1,FALSE))</f>
        <v>No</v>
      </c>
      <c r="AD19" t="str">
        <f>+INDEX('Sorted Data'!$F$1:$BI$109,MATCH(Sheet3!$F19&amp;Sheet3!$G19,'Sorted Data'!$F$1:$F$109,FALSE),MATCH(Sheet3!AD$1,'Sorted Data'!$F$1:$BI$1,FALSE))</f>
        <v>Yes</v>
      </c>
      <c r="AE19" t="str">
        <f>+INDEX('Sorted Data'!$F$1:$BI$109,MATCH(Sheet3!$F19&amp;Sheet3!$G19,'Sorted Data'!$F$1:$F$109,FALSE),MATCH(Sheet3!AE$1,'Sorted Data'!$F$1:$BI$1,FALSE))</f>
        <v>No</v>
      </c>
      <c r="AF19" t="str">
        <f>+INDEX('Sorted Data'!$F$1:$BI$109,MATCH(Sheet3!$F19&amp;Sheet3!$G19,'Sorted Data'!$F$1:$F$109,FALSE),MATCH(Sheet3!AF$1,'Sorted Data'!$F$1:$BI$1,FALSE))</f>
        <v>No</v>
      </c>
      <c r="AG19" t="str">
        <f>+INDEX('Sorted Data'!$F$1:$BI$109,MATCH(Sheet3!$F19&amp;Sheet3!$G19,'Sorted Data'!$F$1:$F$109,FALSE),MATCH(Sheet3!AG$1,'Sorted Data'!$F$1:$BI$1,FALSE))</f>
        <v>No</v>
      </c>
      <c r="AH19" t="str">
        <f>+INDEX('Sorted Data'!$F$1:$BI$109,MATCH(Sheet3!$F19&amp;Sheet3!$G19,'Sorted Data'!$F$1:$F$109,FALSE),MATCH(Sheet3!AH$1,'Sorted Data'!$F$1:$BI$1,FALSE))</f>
        <v>No</v>
      </c>
      <c r="AI19" t="str">
        <f>+INDEX('Sorted Data'!$F$1:$BI$109,MATCH(Sheet3!$F19&amp;Sheet3!$G19,'Sorted Data'!$F$1:$F$109,FALSE),MATCH(Sheet3!AI$1,'Sorted Data'!$F$1:$BI$1,FALSE))</f>
        <v>No</v>
      </c>
      <c r="AJ19" t="str">
        <f>+INDEX('Sorted Data'!$F$1:$BI$109,MATCH(Sheet3!$F19&amp;Sheet3!$G19,'Sorted Data'!$F$1:$F$109,FALSE),MATCH(Sheet3!AJ$1,'Sorted Data'!$F$1:$BI$1,FALSE))</f>
        <v>No</v>
      </c>
      <c r="AK19" t="str">
        <f>+INDEX('Sorted Data'!$F$1:$BI$109,MATCH(Sheet3!$F19&amp;Sheet3!$G19,'Sorted Data'!$F$1:$F$109,FALSE),MATCH(Sheet3!AK$1,'Sorted Data'!$F$1:$BI$1,FALSE))</f>
        <v>No</v>
      </c>
      <c r="AL19" t="str">
        <f>+INDEX('Sorted Data'!$F$1:$BI$109,MATCH(Sheet3!$F19&amp;Sheet3!$G19,'Sorted Data'!$F$1:$F$109,FALSE),MATCH(Sheet3!AL$1,'Sorted Data'!$F$1:$BI$1,FALSE))</f>
        <v>Yes</v>
      </c>
      <c r="AM19" t="str">
        <f>+INDEX('Sorted Data'!$F$1:$BI$109,MATCH(Sheet3!$F19&amp;Sheet3!$G19,'Sorted Data'!$F$1:$F$109,FALSE),MATCH(Sheet3!AM$1,'Sorted Data'!$F$1:$BI$1,FALSE))</f>
        <v>No</v>
      </c>
      <c r="AN19" t="str">
        <f>+INDEX('Sorted Data'!$F$1:$BI$109,MATCH(Sheet3!$F19&amp;Sheet3!$G19,'Sorted Data'!$F$1:$F$109,FALSE),MATCH(Sheet3!AN$1,'Sorted Data'!$F$1:$BI$1,FALSE))</f>
        <v>Yes</v>
      </c>
      <c r="AO19" t="str">
        <f>+INDEX('Sorted Data'!$F$1:$BI$109,MATCH(Sheet3!$F19&amp;Sheet3!$G19,'Sorted Data'!$F$1:$F$109,FALSE),MATCH(Sheet3!AO$1,'Sorted Data'!$F$1:$BI$1,FALSE))</f>
        <v>No</v>
      </c>
      <c r="AP19" t="str">
        <f>+INDEX('Sorted Data'!$F$1:$BI$109,MATCH(Sheet3!$F19&amp;Sheet3!$G19,'Sorted Data'!$F$1:$F$109,FALSE),MATCH(Sheet3!AP$1,'Sorted Data'!$F$1:$BI$1,FALSE))</f>
        <v>No</v>
      </c>
      <c r="AQ19" t="str">
        <f>+INDEX('Sorted Data'!$F$1:$BI$109,MATCH(Sheet3!$F19&amp;Sheet3!$G19,'Sorted Data'!$F$1:$F$109,FALSE),MATCH(Sheet3!AQ$1,'Sorted Data'!$F$1:$BI$1,FALSE))</f>
        <v>No</v>
      </c>
      <c r="AR19" t="str">
        <f>+INDEX('Sorted Data'!$F$1:$BI$109,MATCH(Sheet3!$F19&amp;Sheet3!$G19,'Sorted Data'!$F$1:$F$109,FALSE),MATCH(Sheet3!AR$1,'Sorted Data'!$F$1:$BI$1,FALSE))</f>
        <v>No</v>
      </c>
      <c r="AS19" t="str">
        <f>+INDEX('Sorted Data'!$F$1:$BI$109,MATCH(Sheet3!$F19&amp;Sheet3!$G19,'Sorted Data'!$F$1:$F$109,FALSE),MATCH(Sheet3!AS$1,'Sorted Data'!$F$1:$BI$1,FALSE))</f>
        <v>No</v>
      </c>
      <c r="AT19" t="str">
        <f>+INDEX('Sorted Data'!$F$1:$BI$109,MATCH(Sheet3!$F19&amp;Sheet3!$G19,'Sorted Data'!$F$1:$F$109,FALSE),MATCH(Sheet3!AT$1,'Sorted Data'!$F$1:$BI$1,FALSE))</f>
        <v>Partial</v>
      </c>
      <c r="AU19" t="str">
        <f>+INDEX('Sorted Data'!$F$1:$BI$109,MATCH(Sheet3!$F19&amp;Sheet3!$G19,'Sorted Data'!$F$1:$F$109,FALSE),MATCH(Sheet3!AU$1,'Sorted Data'!$F$1:$BI$1,FALSE))</f>
        <v>No</v>
      </c>
      <c r="AV19" t="str">
        <f>+INDEX('Sorted Data'!$F$1:$BI$109,MATCH(Sheet3!$F19&amp;Sheet3!$G19,'Sorted Data'!$F$1:$F$109,FALSE),MATCH(Sheet3!AV$1,'Sorted Data'!$F$1:$BI$1,FALSE))</f>
        <v>No</v>
      </c>
      <c r="AW19" t="str">
        <f>+INDEX('Sorted Data'!$F$1:$BI$109,MATCH(Sheet3!$F19&amp;Sheet3!$G19,'Sorted Data'!$F$1:$F$109,FALSE),MATCH(Sheet3!AW$1,'Sorted Data'!$F$1:$BI$1,FALSE))</f>
        <v>No</v>
      </c>
      <c r="AX19" t="str">
        <f>+INDEX('Sorted Data'!$F$1:$BI$109,MATCH(Sheet3!$F19&amp;Sheet3!$G19,'Sorted Data'!$F$1:$F$109,FALSE),MATCH(Sheet3!AX$1,'Sorted Data'!$F$1:$BI$1,FALSE))</f>
        <v>No</v>
      </c>
      <c r="AY19" t="str">
        <f>+INDEX('Sorted Data'!$F$1:$BI$109,MATCH(Sheet3!$F19&amp;Sheet3!$G19,'Sorted Data'!$F$1:$F$109,FALSE),MATCH(Sheet3!AY$1,'Sorted Data'!$F$1:$BI$1,FALSE))</f>
        <v>No</v>
      </c>
      <c r="AZ19" t="str">
        <f>+INDEX('Sorted Data'!$F$1:$BI$109,MATCH(Sheet3!$F19&amp;Sheet3!$G19,'Sorted Data'!$F$1:$F$109,FALSE),MATCH(Sheet3!AZ$1,'Sorted Data'!$F$1:$BI$1,FALSE))</f>
        <v>No</v>
      </c>
      <c r="BA19" t="str">
        <f>+INDEX('Sorted Data'!$F$1:$BI$109,MATCH(Sheet3!$F19&amp;Sheet3!$G19,'Sorted Data'!$F$1:$F$109,FALSE),MATCH(Sheet3!BA$1,'Sorted Data'!$F$1:$BI$1,FALSE))</f>
        <v>No</v>
      </c>
      <c r="BB19" t="str">
        <f>+INDEX('Sorted Data'!$F$1:$BI$109,MATCH(Sheet3!$F19&amp;Sheet3!$G19,'Sorted Data'!$F$1:$F$109,FALSE),MATCH(Sheet3!BB$1,'Sorted Data'!$F$1:$BI$1,FALSE))</f>
        <v>No</v>
      </c>
      <c r="BC19" t="str">
        <f>+INDEX('Sorted Data'!$F$1:$BI$109,MATCH(Sheet3!$F19&amp;Sheet3!$G19,'Sorted Data'!$F$1:$F$109,FALSE),MATCH(Sheet3!BC$1,'Sorted Data'!$F$1:$BI$1,FALSE))</f>
        <v>Partial</v>
      </c>
      <c r="BD19" t="str">
        <f>+INDEX('Sorted Data'!$F$1:$BI$109,MATCH(Sheet3!$F19&amp;Sheet3!$G19,'Sorted Data'!$F$1:$F$109,FALSE),MATCH(Sheet3!BD$1,'Sorted Data'!$F$1:$BI$1,FALSE))</f>
        <v>No</v>
      </c>
      <c r="BE19" t="str">
        <f>+INDEX('Sorted Data'!$F$1:$BI$109,MATCH(Sheet3!$F19&amp;Sheet3!$G19,'Sorted Data'!$F$1:$F$109,FALSE),MATCH(Sheet3!BE$1,'Sorted Data'!$F$1:$BI$1,FALSE))</f>
        <v>No</v>
      </c>
      <c r="BF19" t="str">
        <f>+INDEX('Sorted Data'!$F$1:$BI$109,MATCH(Sheet3!$F19&amp;Sheet3!$G19,'Sorted Data'!$F$1:$F$109,FALSE),MATCH(Sheet3!BF$1,'Sorted Data'!$F$1:$BI$1,FALSE))</f>
        <v>No</v>
      </c>
      <c r="BG19" s="12" t="str">
        <f>+INDEX('Sorted Data'!$F$1:$BI$109,MATCH(Sheet3!$F19&amp;Sheet3!$G19,'Sorted Data'!$F$1:$F$109,FALSE),MATCH(Sheet3!BG$1,'Sorted Data'!$F$1:$BI$1,FALSE))</f>
        <v>Yes</v>
      </c>
      <c r="BH19" s="12" t="str">
        <f>+INDEX('Sorted Data'!$F$1:$BI$109,MATCH(Sheet3!$F19&amp;Sheet3!$G19,'Sorted Data'!$F$1:$F$109,FALSE),MATCH(Sheet3!BH$1,'Sorted Data'!$F$1:$BI$1,FALSE))</f>
        <v>Yes</v>
      </c>
      <c r="BI19" s="12" t="str">
        <f>+INDEX('Sorted Data'!$F$1:$BI$109,MATCH(Sheet3!$F19&amp;Sheet3!$G19,'Sorted Data'!$F$1:$F$109,FALSE),MATCH(Sheet3!BI$1,'Sorted Data'!$F$1:$BI$1,FALSE))</f>
        <v>No</v>
      </c>
      <c r="BJ19" s="12" t="str">
        <f>+INDEX('Sorted Data'!$F$1:$BI$109,MATCH(Sheet3!$F19&amp;Sheet3!$G19,'Sorted Data'!$F$1:$F$109,FALSE),MATCH(Sheet3!BJ$1,'Sorted Data'!$F$1:$BI$1,FALSE))</f>
        <v>Yes</v>
      </c>
      <c r="BK19" s="12" t="e">
        <f>+INDEX('Sorted Data'!$F$1:$BI$109,MATCH(Sheet3!$F19&amp;Sheet3!$G19,'Sorted Data'!$F$1:$F$109,FALSE),MATCH(Sheet3!BK$1,'Sorted Data'!$F$1:$BI$1,FALSE))</f>
        <v>#N/A</v>
      </c>
    </row>
    <row r="20" spans="1:63" x14ac:dyDescent="0.2">
      <c r="A20">
        <f t="shared" si="0"/>
        <v>50</v>
      </c>
      <c r="B20" s="22">
        <v>47</v>
      </c>
      <c r="C20">
        <f>+COUNTIF($H20:$BF20,C$1)</f>
        <v>3</v>
      </c>
      <c r="D20">
        <f t="shared" si="5"/>
        <v>0</v>
      </c>
      <c r="E20">
        <f t="shared" si="2"/>
        <v>0</v>
      </c>
      <c r="F20" s="21" t="s">
        <v>9</v>
      </c>
      <c r="G20" s="3" t="s">
        <v>2</v>
      </c>
      <c r="H20" t="str">
        <f>+INDEX('Sorted Data'!$F$1:$BI$109,MATCH(Sheet3!$F20&amp;Sheet3!$G20,'Sorted Data'!$F$1:$F$109,FALSE),MATCH(Sheet3!H$1,'Sorted Data'!$F$1:$BI$1,FALSE))</f>
        <v>No</v>
      </c>
      <c r="I20" t="str">
        <f>+INDEX('Sorted Data'!$F$1:$BI$109,MATCH(Sheet3!$F20&amp;Sheet3!$G20,'Sorted Data'!$F$1:$F$109,FALSE),MATCH(Sheet3!I$1,'Sorted Data'!$F$1:$BI$1,FALSE))</f>
        <v>No</v>
      </c>
      <c r="J20" t="str">
        <f>+INDEX('Sorted Data'!$F$1:$BI$109,MATCH(Sheet3!$F20&amp;Sheet3!$G20,'Sorted Data'!$F$1:$F$109,FALSE),MATCH(Sheet3!J$1,'Sorted Data'!$F$1:$BI$1,FALSE))</f>
        <v>No</v>
      </c>
      <c r="K20" t="str">
        <f>+INDEX('Sorted Data'!$F$1:$BI$109,MATCH(Sheet3!$F20&amp;Sheet3!$G20,'Sorted Data'!$F$1:$F$109,FALSE),MATCH(Sheet3!K$1,'Sorted Data'!$F$1:$BI$1,FALSE))</f>
        <v>No</v>
      </c>
      <c r="L20" t="str">
        <f>+INDEX('Sorted Data'!$F$1:$BI$109,MATCH(Sheet3!$F20&amp;Sheet3!$G20,'Sorted Data'!$F$1:$F$109,FALSE),MATCH(Sheet3!L$1,'Sorted Data'!$F$1:$BI$1,FALSE))</f>
        <v>No</v>
      </c>
      <c r="M20" t="str">
        <f>+INDEX('Sorted Data'!$F$1:$BI$109,MATCH(Sheet3!$F20&amp;Sheet3!$G20,'Sorted Data'!$F$1:$F$109,FALSE),MATCH(Sheet3!M$1,'Sorted Data'!$F$1:$BI$1,FALSE))</f>
        <v>No</v>
      </c>
      <c r="N20" t="str">
        <f>+INDEX('Sorted Data'!$F$1:$BI$109,MATCH(Sheet3!$F20&amp;Sheet3!$G20,'Sorted Data'!$F$1:$F$109,FALSE),MATCH(Sheet3!N$1,'Sorted Data'!$F$1:$BI$1,FALSE))</f>
        <v>No</v>
      </c>
      <c r="O20" t="str">
        <f>+INDEX('Sorted Data'!$F$1:$BI$109,MATCH(Sheet3!$F20&amp;Sheet3!$G20,'Sorted Data'!$F$1:$F$109,FALSE),MATCH(Sheet3!O$1,'Sorted Data'!$F$1:$BI$1,FALSE))</f>
        <v>No</v>
      </c>
      <c r="Q20" t="str">
        <f>+INDEX('Sorted Data'!$F$1:$BI$109,MATCH(Sheet3!$F20&amp;Sheet3!$G20,'Sorted Data'!$F$1:$F$109,FALSE),MATCH(Sheet3!Q$1,'Sorted Data'!$F$1:$BI$1,FALSE))</f>
        <v>No</v>
      </c>
      <c r="R20" t="str">
        <f>+INDEX('Sorted Data'!$F$1:$BI$109,MATCH(Sheet3!$F20&amp;Sheet3!$G20,'Sorted Data'!$F$1:$F$109,FALSE),MATCH(Sheet3!R$1,'Sorted Data'!$F$1:$BI$1,FALSE))</f>
        <v>No</v>
      </c>
      <c r="S20" t="str">
        <f>+INDEX('Sorted Data'!$F$1:$BI$109,MATCH(Sheet3!$F20&amp;Sheet3!$G20,'Sorted Data'!$F$1:$F$109,FALSE),MATCH(Sheet3!S$1,'Sorted Data'!$F$1:$BI$1,FALSE))</f>
        <v>No</v>
      </c>
      <c r="T20" t="str">
        <f>+INDEX('Sorted Data'!$F$1:$BI$109,MATCH(Sheet3!$F20&amp;Sheet3!$G20,'Sorted Data'!$F$1:$F$109,FALSE),MATCH(Sheet3!T$1,'Sorted Data'!$F$1:$BI$1,FALSE))</f>
        <v>No</v>
      </c>
      <c r="U20" s="22" t="s">
        <v>12</v>
      </c>
      <c r="V20" t="str">
        <f>+INDEX('Sorted Data'!$F$1:$BI$109,MATCH(Sheet3!$F20&amp;Sheet3!$G20,'Sorted Data'!$F$1:$F$109,FALSE),MATCH(Sheet3!V$1,'Sorted Data'!$F$1:$BI$1,FALSE))</f>
        <v>No</v>
      </c>
      <c r="W20" t="str">
        <f>+INDEX('Sorted Data'!$F$1:$BI$109,MATCH(Sheet3!$F20&amp;Sheet3!$G20,'Sorted Data'!$F$1:$F$109,FALSE),MATCH(Sheet3!W$1,'Sorted Data'!$F$1:$BI$1,FALSE))</f>
        <v>No_x000D_</v>
      </c>
      <c r="X20" t="str">
        <f>+INDEX('Sorted Data'!$F$1:$BI$109,MATCH(Sheet3!$F20&amp;Sheet3!$G20,'Sorted Data'!$F$1:$F$109,FALSE),MATCH(Sheet3!X$1,'Sorted Data'!$F$1:$BI$1,FALSE))</f>
        <v>No</v>
      </c>
      <c r="Y20" t="str">
        <f>+INDEX('Sorted Data'!$F$1:$BI$109,MATCH(Sheet3!$F20&amp;Sheet3!$G20,'Sorted Data'!$F$1:$F$109,FALSE),MATCH(Sheet3!Y$1,'Sorted Data'!$F$1:$BI$1,FALSE))</f>
        <v>No</v>
      </c>
      <c r="Z20" t="str">
        <f>+INDEX('Sorted Data'!$F$1:$BI$109,MATCH(Sheet3!$F20&amp;Sheet3!$G20,'Sorted Data'!$F$1:$F$109,FALSE),MATCH(Sheet3!Z$1,'Sorted Data'!$F$1:$BI$1,FALSE))</f>
        <v>No</v>
      </c>
      <c r="AA20" t="str">
        <f>+INDEX('Sorted Data'!$F$1:$BI$109,MATCH(Sheet3!$F20&amp;Sheet3!$G20,'Sorted Data'!$F$1:$F$109,FALSE),MATCH(Sheet3!AA$1,'Sorted Data'!$F$1:$BI$1,FALSE))</f>
        <v>No</v>
      </c>
      <c r="AB20" t="str">
        <f>+INDEX('Sorted Data'!$F$1:$BI$109,MATCH(Sheet3!$F20&amp;Sheet3!$G20,'Sorted Data'!$F$1:$F$109,FALSE),MATCH(Sheet3!AB$1,'Sorted Data'!$F$1:$BI$1,FALSE))</f>
        <v>No</v>
      </c>
      <c r="AC20" t="str">
        <f>+INDEX('Sorted Data'!$F$1:$BI$109,MATCH(Sheet3!$F20&amp;Sheet3!$G20,'Sorted Data'!$F$1:$F$109,FALSE),MATCH(Sheet3!AC$1,'Sorted Data'!$F$1:$BI$1,FALSE))</f>
        <v>Yes</v>
      </c>
      <c r="AD20" t="str">
        <f>+INDEX('Sorted Data'!$F$1:$BI$109,MATCH(Sheet3!$F20&amp;Sheet3!$G20,'Sorted Data'!$F$1:$F$109,FALSE),MATCH(Sheet3!AD$1,'Sorted Data'!$F$1:$BI$1,FALSE))</f>
        <v>No</v>
      </c>
      <c r="AE20" t="str">
        <f>+INDEX('Sorted Data'!$F$1:$BI$109,MATCH(Sheet3!$F20&amp;Sheet3!$G20,'Sorted Data'!$F$1:$F$109,FALSE),MATCH(Sheet3!AE$1,'Sorted Data'!$F$1:$BI$1,FALSE))</f>
        <v>No</v>
      </c>
      <c r="AF20" t="str">
        <f>+INDEX('Sorted Data'!$F$1:$BI$109,MATCH(Sheet3!$F20&amp;Sheet3!$G20,'Sorted Data'!$F$1:$F$109,FALSE),MATCH(Sheet3!AF$1,'Sorted Data'!$F$1:$BI$1,FALSE))</f>
        <v>No</v>
      </c>
      <c r="AG20" t="str">
        <f>+INDEX('Sorted Data'!$F$1:$BI$109,MATCH(Sheet3!$F20&amp;Sheet3!$G20,'Sorted Data'!$F$1:$F$109,FALSE),MATCH(Sheet3!AG$1,'Sorted Data'!$F$1:$BI$1,FALSE))</f>
        <v>No</v>
      </c>
      <c r="AH20" t="str">
        <f>+INDEX('Sorted Data'!$F$1:$BI$109,MATCH(Sheet3!$F20&amp;Sheet3!$G20,'Sorted Data'!$F$1:$F$109,FALSE),MATCH(Sheet3!AH$1,'Sorted Data'!$F$1:$BI$1,FALSE))</f>
        <v>No</v>
      </c>
      <c r="AI20" t="str">
        <f>+INDEX('Sorted Data'!$F$1:$BI$109,MATCH(Sheet3!$F20&amp;Sheet3!$G20,'Sorted Data'!$F$1:$F$109,FALSE),MATCH(Sheet3!AI$1,'Sorted Data'!$F$1:$BI$1,FALSE))</f>
        <v>No</v>
      </c>
      <c r="AJ20" t="str">
        <f>+INDEX('Sorted Data'!$F$1:$BI$109,MATCH(Sheet3!$F20&amp;Sheet3!$G20,'Sorted Data'!$F$1:$F$109,FALSE),MATCH(Sheet3!AJ$1,'Sorted Data'!$F$1:$BI$1,FALSE))</f>
        <v>No</v>
      </c>
      <c r="AK20" t="str">
        <f>+INDEX('Sorted Data'!$F$1:$BI$109,MATCH(Sheet3!$F20&amp;Sheet3!$G20,'Sorted Data'!$F$1:$F$109,FALSE),MATCH(Sheet3!AK$1,'Sorted Data'!$F$1:$BI$1,FALSE))</f>
        <v>No</v>
      </c>
      <c r="AL20" t="str">
        <f>+INDEX('Sorted Data'!$F$1:$BI$109,MATCH(Sheet3!$F20&amp;Sheet3!$G20,'Sorted Data'!$F$1:$F$109,FALSE),MATCH(Sheet3!AL$1,'Sorted Data'!$F$1:$BI$1,FALSE))</f>
        <v>No</v>
      </c>
      <c r="AM20" t="str">
        <f>+INDEX('Sorted Data'!$F$1:$BI$109,MATCH(Sheet3!$F20&amp;Sheet3!$G20,'Sorted Data'!$F$1:$F$109,FALSE),MATCH(Sheet3!AM$1,'Sorted Data'!$F$1:$BI$1,FALSE))</f>
        <v>No</v>
      </c>
      <c r="AN20" t="str">
        <f>+INDEX('Sorted Data'!$F$1:$BI$109,MATCH(Sheet3!$F20&amp;Sheet3!$G20,'Sorted Data'!$F$1:$F$109,FALSE),MATCH(Sheet3!AN$1,'Sorted Data'!$F$1:$BI$1,FALSE))</f>
        <v>Yes</v>
      </c>
      <c r="AO20" t="str">
        <f>+INDEX('Sorted Data'!$F$1:$BI$109,MATCH(Sheet3!$F20&amp;Sheet3!$G20,'Sorted Data'!$F$1:$F$109,FALSE),MATCH(Sheet3!AO$1,'Sorted Data'!$F$1:$BI$1,FALSE))</f>
        <v>No</v>
      </c>
      <c r="AP20" t="str">
        <f>+INDEX('Sorted Data'!$F$1:$BI$109,MATCH(Sheet3!$F20&amp;Sheet3!$G20,'Sorted Data'!$F$1:$F$109,FALSE),MATCH(Sheet3!AP$1,'Sorted Data'!$F$1:$BI$1,FALSE))</f>
        <v>No</v>
      </c>
      <c r="AQ20" t="str">
        <f>+INDEX('Sorted Data'!$F$1:$BI$109,MATCH(Sheet3!$F20&amp;Sheet3!$G20,'Sorted Data'!$F$1:$F$109,FALSE),MATCH(Sheet3!AQ$1,'Sorted Data'!$F$1:$BI$1,FALSE))</f>
        <v>No</v>
      </c>
      <c r="AR20" t="str">
        <f>+INDEX('Sorted Data'!$F$1:$BI$109,MATCH(Sheet3!$F20&amp;Sheet3!$G20,'Sorted Data'!$F$1:$F$109,FALSE),MATCH(Sheet3!AR$1,'Sorted Data'!$F$1:$BI$1,FALSE))</f>
        <v>No</v>
      </c>
      <c r="AS20" t="str">
        <f>+INDEX('Sorted Data'!$F$1:$BI$109,MATCH(Sheet3!$F20&amp;Sheet3!$G20,'Sorted Data'!$F$1:$F$109,FALSE),MATCH(Sheet3!AS$1,'Sorted Data'!$F$1:$BI$1,FALSE))</f>
        <v>No</v>
      </c>
      <c r="AT20" t="str">
        <f>+INDEX('Sorted Data'!$F$1:$BI$109,MATCH(Sheet3!$F20&amp;Sheet3!$G20,'Sorted Data'!$F$1:$F$109,FALSE),MATCH(Sheet3!AT$1,'Sorted Data'!$F$1:$BI$1,FALSE))</f>
        <v>No</v>
      </c>
      <c r="AU20" t="str">
        <f>+INDEX('Sorted Data'!$F$1:$BI$109,MATCH(Sheet3!$F20&amp;Sheet3!$G20,'Sorted Data'!$F$1:$F$109,FALSE),MATCH(Sheet3!AU$1,'Sorted Data'!$F$1:$BI$1,FALSE))</f>
        <v>No</v>
      </c>
      <c r="AV20" t="str">
        <f>+INDEX('Sorted Data'!$F$1:$BI$109,MATCH(Sheet3!$F20&amp;Sheet3!$G20,'Sorted Data'!$F$1:$F$109,FALSE),MATCH(Sheet3!AV$1,'Sorted Data'!$F$1:$BI$1,FALSE))</f>
        <v>No</v>
      </c>
      <c r="AW20" t="str">
        <f>+INDEX('Sorted Data'!$F$1:$BI$109,MATCH(Sheet3!$F20&amp;Sheet3!$G20,'Sorted Data'!$F$1:$F$109,FALSE),MATCH(Sheet3!AW$1,'Sorted Data'!$F$1:$BI$1,FALSE))</f>
        <v>No</v>
      </c>
      <c r="AX20" t="str">
        <f>+INDEX('Sorted Data'!$F$1:$BI$109,MATCH(Sheet3!$F20&amp;Sheet3!$G20,'Sorted Data'!$F$1:$F$109,FALSE),MATCH(Sheet3!AX$1,'Sorted Data'!$F$1:$BI$1,FALSE))</f>
        <v>No</v>
      </c>
      <c r="AY20" t="str">
        <f>+INDEX('Sorted Data'!$F$1:$BI$109,MATCH(Sheet3!$F20&amp;Sheet3!$G20,'Sorted Data'!$F$1:$F$109,FALSE),MATCH(Sheet3!AY$1,'Sorted Data'!$F$1:$BI$1,FALSE))</f>
        <v>No</v>
      </c>
      <c r="AZ20" t="str">
        <f>+INDEX('Sorted Data'!$F$1:$BI$109,MATCH(Sheet3!$F20&amp;Sheet3!$G20,'Sorted Data'!$F$1:$F$109,FALSE),MATCH(Sheet3!AZ$1,'Sorted Data'!$F$1:$BI$1,FALSE))</f>
        <v>No</v>
      </c>
      <c r="BA20" t="str">
        <f>+INDEX('Sorted Data'!$F$1:$BI$109,MATCH(Sheet3!$F20&amp;Sheet3!$G20,'Sorted Data'!$F$1:$F$109,FALSE),MATCH(Sheet3!BA$1,'Sorted Data'!$F$1:$BI$1,FALSE))</f>
        <v>No</v>
      </c>
      <c r="BB20" t="str">
        <f>+INDEX('Sorted Data'!$F$1:$BI$109,MATCH(Sheet3!$F20&amp;Sheet3!$G20,'Sorted Data'!$F$1:$F$109,FALSE),MATCH(Sheet3!BB$1,'Sorted Data'!$F$1:$BI$1,FALSE))</f>
        <v>No</v>
      </c>
      <c r="BC20" t="str">
        <f>+INDEX('Sorted Data'!$F$1:$BI$109,MATCH(Sheet3!$F20&amp;Sheet3!$G20,'Sorted Data'!$F$1:$F$109,FALSE),MATCH(Sheet3!BC$1,'Sorted Data'!$F$1:$BI$1,FALSE))</f>
        <v>No</v>
      </c>
      <c r="BD20" t="str">
        <f>+INDEX('Sorted Data'!$F$1:$BI$109,MATCH(Sheet3!$F20&amp;Sheet3!$G20,'Sorted Data'!$F$1:$F$109,FALSE),MATCH(Sheet3!BD$1,'Sorted Data'!$F$1:$BI$1,FALSE))</f>
        <v>No</v>
      </c>
      <c r="BE20" t="str">
        <f>+INDEX('Sorted Data'!$F$1:$BI$109,MATCH(Sheet3!$F20&amp;Sheet3!$G20,'Sorted Data'!$F$1:$F$109,FALSE),MATCH(Sheet3!BE$1,'Sorted Data'!$F$1:$BI$1,FALSE))</f>
        <v>No_x000D_</v>
      </c>
      <c r="BF20" t="str">
        <f>+INDEX('Sorted Data'!$F$1:$BI$109,MATCH(Sheet3!$F20&amp;Sheet3!$G20,'Sorted Data'!$F$1:$F$109,FALSE),MATCH(Sheet3!BF$1,'Sorted Data'!$F$1:$BI$1,FALSE))</f>
        <v>No</v>
      </c>
      <c r="BG20" s="12" t="e">
        <f>+INDEX('Sorted Data'!$F$1:$BI$109,MATCH(Sheet3!$F20&amp;Sheet3!$G20,'Sorted Data'!$F$1:$F$109,FALSE),MATCH(Sheet3!BG$1,'Sorted Data'!$F$1:$BI$1,FALSE))</f>
        <v>#N/A</v>
      </c>
      <c r="BH20" s="12" t="e">
        <f>+INDEX('Sorted Data'!$F$1:$BI$109,MATCH(Sheet3!$F20&amp;Sheet3!$G20,'Sorted Data'!$F$1:$F$109,FALSE),MATCH(Sheet3!BH$1,'Sorted Data'!$F$1:$BI$1,FALSE))</f>
        <v>#N/A</v>
      </c>
      <c r="BI20" s="12" t="e">
        <f>+INDEX('Sorted Data'!$F$1:$BI$109,MATCH(Sheet3!$F20&amp;Sheet3!$G20,'Sorted Data'!$F$1:$F$109,FALSE),MATCH(Sheet3!BI$1,'Sorted Data'!$F$1:$BI$1,FALSE))</f>
        <v>#N/A</v>
      </c>
      <c r="BJ20" s="12" t="str">
        <f>+INDEX('Sorted Data'!$F$1:$BI$109,MATCH(Sheet3!$F20&amp;Sheet3!$G20,'Sorted Data'!$F$1:$F$109,FALSE),MATCH(Sheet3!BJ$1,'Sorted Data'!$F$1:$BI$1,FALSE))</f>
        <v>Yes</v>
      </c>
      <c r="BK20" s="12" t="e">
        <f>+INDEX('Sorted Data'!$F$1:$BI$109,MATCH(Sheet3!$F20&amp;Sheet3!$G20,'Sorted Data'!$F$1:$F$109,FALSE),MATCH(Sheet3!BK$1,'Sorted Data'!$F$1:$BI$1,FALSE))</f>
        <v>#N/A</v>
      </c>
    </row>
    <row r="21" spans="1:63" x14ac:dyDescent="0.2">
      <c r="A21">
        <f t="shared" si="0"/>
        <v>50</v>
      </c>
      <c r="B21">
        <f>+COUNTIF($H21:$BF21,B$1)</f>
        <v>9</v>
      </c>
      <c r="C21">
        <f>+COUNTIF($H21:$BF21,C$1)</f>
        <v>21</v>
      </c>
      <c r="D21">
        <f t="shared" si="5"/>
        <v>0</v>
      </c>
      <c r="E21">
        <f t="shared" si="2"/>
        <v>20</v>
      </c>
      <c r="F21" s="3" t="s">
        <v>10</v>
      </c>
      <c r="G21" s="3" t="s">
        <v>2</v>
      </c>
      <c r="H21" t="str">
        <f>+INDEX('Sorted Data'!$F$1:$BI$109,MATCH(Sheet3!$F21&amp;Sheet3!$G21,'Sorted Data'!$F$1:$F$109,FALSE),MATCH(Sheet3!H$1,'Sorted Data'!$F$1:$BI$1,FALSE))</f>
        <v>Yes</v>
      </c>
      <c r="I21" t="str">
        <f>+INDEX('Sorted Data'!$F$1:$BI$109,MATCH(Sheet3!$F21&amp;Sheet3!$G21,'Sorted Data'!$F$1:$F$109,FALSE),MATCH(Sheet3!I$1,'Sorted Data'!$F$1:$BI$1,FALSE))</f>
        <v>No</v>
      </c>
      <c r="J21" t="str">
        <f>+INDEX('Sorted Data'!$F$1:$BI$109,MATCH(Sheet3!$F21&amp;Sheet3!$G21,'Sorted Data'!$F$1:$F$109,FALSE),MATCH(Sheet3!J$1,'Sorted Data'!$F$1:$BI$1,FALSE))</f>
        <v>No</v>
      </c>
      <c r="K21" t="e">
        <f>+INDEX('Sorted Data'!$F$1:$BI$109,MATCH(Sheet3!$F21&amp;Sheet3!$G21,'Sorted Data'!$F$1:$F$109,FALSE),MATCH(Sheet3!K$1,'Sorted Data'!$F$1:$BI$1,FALSE))</f>
        <v>#N/A</v>
      </c>
      <c r="L21" t="e">
        <f>+INDEX('Sorted Data'!$F$1:$BI$109,MATCH(Sheet3!$F21&amp;Sheet3!$G21,'Sorted Data'!$F$1:$F$109,FALSE),MATCH(Sheet3!L$1,'Sorted Data'!$F$1:$BI$1,FALSE))</f>
        <v>#N/A</v>
      </c>
      <c r="M21" t="str">
        <f>+INDEX('Sorted Data'!$F$1:$BI$109,MATCH(Sheet3!$F21&amp;Sheet3!$G21,'Sorted Data'!$F$1:$F$109,FALSE),MATCH(Sheet3!M$1,'Sorted Data'!$F$1:$BI$1,FALSE))</f>
        <v>Yes</v>
      </c>
      <c r="N21" t="str">
        <f>+INDEX('Sorted Data'!$F$1:$BI$109,MATCH(Sheet3!$F21&amp;Sheet3!$G21,'Sorted Data'!$F$1:$F$109,FALSE),MATCH(Sheet3!N$1,'Sorted Data'!$F$1:$BI$1,FALSE))</f>
        <v>Yes</v>
      </c>
      <c r="O21" t="str">
        <f>+INDEX('Sorted Data'!$F$1:$BI$109,MATCH(Sheet3!$F21&amp;Sheet3!$G21,'Sorted Data'!$F$1:$F$109,FALSE),MATCH(Sheet3!O$1,'Sorted Data'!$F$1:$BI$1,FALSE))</f>
        <v>Yes</v>
      </c>
      <c r="Q21" t="str">
        <f>+INDEX('Sorted Data'!$F$1:$BI$109,MATCH(Sheet3!$F21&amp;Sheet3!$G21,'Sorted Data'!$F$1:$F$109,FALSE),MATCH(Sheet3!Q$1,'Sorted Data'!$F$1:$BI$1,FALSE))</f>
        <v>Yes</v>
      </c>
      <c r="R21" t="str">
        <f>+INDEX('Sorted Data'!$F$1:$BI$109,MATCH(Sheet3!$F21&amp;Sheet3!$G21,'Sorted Data'!$F$1:$F$109,FALSE),MATCH(Sheet3!R$1,'Sorted Data'!$F$1:$BI$1,FALSE))</f>
        <v>Yes</v>
      </c>
      <c r="S21" t="str">
        <f>+INDEX('Sorted Data'!$F$1:$BI$109,MATCH(Sheet3!$F21&amp;Sheet3!$G21,'Sorted Data'!$F$1:$F$109,FALSE),MATCH(Sheet3!S$1,'Sorted Data'!$F$1:$BI$1,FALSE))</f>
        <v>Yes</v>
      </c>
      <c r="T21" t="str">
        <f>+INDEX('Sorted Data'!$F$1:$BI$109,MATCH(Sheet3!$F21&amp;Sheet3!$G21,'Sorted Data'!$F$1:$F$109,FALSE),MATCH(Sheet3!T$1,'Sorted Data'!$F$1:$BI$1,FALSE))</f>
        <v>No</v>
      </c>
      <c r="U21" t="e">
        <f>+INDEX('Sorted Data'!$F$1:$BI$109,MATCH(Sheet3!$F21&amp;Sheet3!$G21,'Sorted Data'!$F$1:$F$109,FALSE),MATCH(Sheet3!U$1,'Sorted Data'!$F$1:$BI$1,FALSE))</f>
        <v>#N/A</v>
      </c>
      <c r="V21" t="e">
        <f>+INDEX('Sorted Data'!$F$1:$BI$109,MATCH(Sheet3!$F21&amp;Sheet3!$G21,'Sorted Data'!$F$1:$F$109,FALSE),MATCH(Sheet3!V$1,'Sorted Data'!$F$1:$BI$1,FALSE))</f>
        <v>#N/A</v>
      </c>
      <c r="W21" t="str">
        <f>+INDEX('Sorted Data'!$F$1:$BI$109,MATCH(Sheet3!$F21&amp;Sheet3!$G21,'Sorted Data'!$F$1:$F$109,FALSE),MATCH(Sheet3!W$1,'Sorted Data'!$F$1:$BI$1,FALSE))</f>
        <v>Yes</v>
      </c>
      <c r="X21" t="e">
        <f>+INDEX('Sorted Data'!$F$1:$BI$109,MATCH(Sheet3!$F21&amp;Sheet3!$G21,'Sorted Data'!$F$1:$F$109,FALSE),MATCH(Sheet3!X$1,'Sorted Data'!$F$1:$BI$1,FALSE))</f>
        <v>#N/A</v>
      </c>
      <c r="Y21" t="e">
        <f>+INDEX('Sorted Data'!$F$1:$BI$109,MATCH(Sheet3!$F21&amp;Sheet3!$G21,'Sorted Data'!$F$1:$F$109,FALSE),MATCH(Sheet3!Y$1,'Sorted Data'!$F$1:$BI$1,FALSE))</f>
        <v>#N/A</v>
      </c>
      <c r="Z21" t="str">
        <f>+INDEX('Sorted Data'!$F$1:$BI$109,MATCH(Sheet3!$F21&amp;Sheet3!$G21,'Sorted Data'!$F$1:$F$109,FALSE),MATCH(Sheet3!Z$1,'Sorted Data'!$F$1:$BI$1,FALSE))</f>
        <v>Yes</v>
      </c>
      <c r="AA21" t="str">
        <f>+INDEX('Sorted Data'!$F$1:$BI$109,MATCH(Sheet3!$F21&amp;Sheet3!$G21,'Sorted Data'!$F$1:$F$109,FALSE),MATCH(Sheet3!AA$1,'Sorted Data'!$F$1:$BI$1,FALSE))</f>
        <v>No</v>
      </c>
      <c r="AB21" t="str">
        <f>+INDEX('Sorted Data'!$F$1:$BI$109,MATCH(Sheet3!$F21&amp;Sheet3!$G21,'Sorted Data'!$F$1:$F$109,FALSE),MATCH(Sheet3!AB$1,'Sorted Data'!$F$1:$BI$1,FALSE))</f>
        <v>Yes</v>
      </c>
      <c r="AC21" t="e">
        <f>+INDEX('Sorted Data'!$F$1:$BI$109,MATCH(Sheet3!$F21&amp;Sheet3!$G21,'Sorted Data'!$F$1:$F$109,FALSE),MATCH(Sheet3!AC$1,'Sorted Data'!$F$1:$BI$1,FALSE))</f>
        <v>#N/A</v>
      </c>
      <c r="AD21" t="e">
        <f>+INDEX('Sorted Data'!$F$1:$BI$109,MATCH(Sheet3!$F21&amp;Sheet3!$G21,'Sorted Data'!$F$1:$F$109,FALSE),MATCH(Sheet3!AD$1,'Sorted Data'!$F$1:$BI$1,FALSE))</f>
        <v>#N/A</v>
      </c>
      <c r="AE21" t="str">
        <f>+INDEX('Sorted Data'!$F$1:$BI$109,MATCH(Sheet3!$F21&amp;Sheet3!$G21,'Sorted Data'!$F$1:$F$109,FALSE),MATCH(Sheet3!AE$1,'Sorted Data'!$F$1:$BI$1,FALSE))</f>
        <v>Yes</v>
      </c>
      <c r="AF21" t="str">
        <f>+INDEX('Sorted Data'!$F$1:$BI$109,MATCH(Sheet3!$F21&amp;Sheet3!$G21,'Sorted Data'!$F$1:$F$109,FALSE),MATCH(Sheet3!AF$1,'Sorted Data'!$F$1:$BI$1,FALSE))</f>
        <v>No</v>
      </c>
      <c r="AG21" t="str">
        <f>+INDEX('Sorted Data'!$F$1:$BI$109,MATCH(Sheet3!$F21&amp;Sheet3!$G21,'Sorted Data'!$F$1:$F$109,FALSE),MATCH(Sheet3!AG$1,'Sorted Data'!$F$1:$BI$1,FALSE))</f>
        <v>No</v>
      </c>
      <c r="AH21" t="str">
        <f>+INDEX('Sorted Data'!$F$1:$BI$109,MATCH(Sheet3!$F21&amp;Sheet3!$G21,'Sorted Data'!$F$1:$F$109,FALSE),MATCH(Sheet3!AH$1,'Sorted Data'!$F$1:$BI$1,FALSE))</f>
        <v>Yes</v>
      </c>
      <c r="AI21" t="str">
        <f>+INDEX('Sorted Data'!$F$1:$BI$109,MATCH(Sheet3!$F21&amp;Sheet3!$G21,'Sorted Data'!$F$1:$F$109,FALSE),MATCH(Sheet3!AI$1,'Sorted Data'!$F$1:$BI$1,FALSE))</f>
        <v>Yes</v>
      </c>
      <c r="AJ21" t="str">
        <f>+INDEX('Sorted Data'!$F$1:$BI$109,MATCH(Sheet3!$F21&amp;Sheet3!$G21,'Sorted Data'!$F$1:$F$109,FALSE),MATCH(Sheet3!AJ$1,'Sorted Data'!$F$1:$BI$1,FALSE))</f>
        <v>Yes</v>
      </c>
      <c r="AK21" t="e">
        <f>+INDEX('Sorted Data'!$F$1:$BI$109,MATCH(Sheet3!$F21&amp;Sheet3!$G21,'Sorted Data'!$F$1:$F$109,FALSE),MATCH(Sheet3!AK$1,'Sorted Data'!$F$1:$BI$1,FALSE))</f>
        <v>#N/A</v>
      </c>
      <c r="AL21" t="str">
        <f>+INDEX('Sorted Data'!$F$1:$BI$109,MATCH(Sheet3!$F21&amp;Sheet3!$G21,'Sorted Data'!$F$1:$F$109,FALSE),MATCH(Sheet3!AL$1,'Sorted Data'!$F$1:$BI$1,FALSE))</f>
        <v>Yes</v>
      </c>
      <c r="AM21" t="e">
        <f>+INDEX('Sorted Data'!$F$1:$BI$109,MATCH(Sheet3!$F21&amp;Sheet3!$G21,'Sorted Data'!$F$1:$F$109,FALSE),MATCH(Sheet3!AM$1,'Sorted Data'!$F$1:$BI$1,FALSE))</f>
        <v>#N/A</v>
      </c>
      <c r="AN21" t="e">
        <f>+INDEX('Sorted Data'!$F$1:$BI$109,MATCH(Sheet3!$F21&amp;Sheet3!$G21,'Sorted Data'!$F$1:$F$109,FALSE),MATCH(Sheet3!AN$1,'Sorted Data'!$F$1:$BI$1,FALSE))</f>
        <v>#N/A</v>
      </c>
      <c r="AO21" t="str">
        <f>+INDEX('Sorted Data'!$F$1:$BI$109,MATCH(Sheet3!$F21&amp;Sheet3!$G21,'Sorted Data'!$F$1:$F$109,FALSE),MATCH(Sheet3!AO$1,'Sorted Data'!$F$1:$BI$1,FALSE))</f>
        <v>Yes</v>
      </c>
      <c r="AP21" t="e">
        <f>+INDEX('Sorted Data'!$F$1:$BI$109,MATCH(Sheet3!$F21&amp;Sheet3!$G21,'Sorted Data'!$F$1:$F$109,FALSE),MATCH(Sheet3!AP$1,'Sorted Data'!$F$1:$BI$1,FALSE))</f>
        <v>#N/A</v>
      </c>
      <c r="AQ21" t="e">
        <f>+INDEX('Sorted Data'!$F$1:$BI$109,MATCH(Sheet3!$F21&amp;Sheet3!$G21,'Sorted Data'!$F$1:$F$109,FALSE),MATCH(Sheet3!AQ$1,'Sorted Data'!$F$1:$BI$1,FALSE))</f>
        <v>#N/A</v>
      </c>
      <c r="AR21" t="e">
        <f>+INDEX('Sorted Data'!$F$1:$BI$109,MATCH(Sheet3!$F21&amp;Sheet3!$G21,'Sorted Data'!$F$1:$F$109,FALSE),MATCH(Sheet3!AR$1,'Sorted Data'!$F$1:$BI$1,FALSE))</f>
        <v>#N/A</v>
      </c>
      <c r="AS21" t="e">
        <f>+INDEX('Sorted Data'!$F$1:$BI$109,MATCH(Sheet3!$F21&amp;Sheet3!$G21,'Sorted Data'!$F$1:$F$109,FALSE),MATCH(Sheet3!AS$1,'Sorted Data'!$F$1:$BI$1,FALSE))</f>
        <v>#N/A</v>
      </c>
      <c r="AT21" t="e">
        <f>+INDEX('Sorted Data'!$F$1:$BI$109,MATCH(Sheet3!$F21&amp;Sheet3!$G21,'Sorted Data'!$F$1:$F$109,FALSE),MATCH(Sheet3!AT$1,'Sorted Data'!$F$1:$BI$1,FALSE))</f>
        <v>#N/A</v>
      </c>
      <c r="AU21" t="e">
        <f>+INDEX('Sorted Data'!$F$1:$BI$109,MATCH(Sheet3!$F21&amp;Sheet3!$G21,'Sorted Data'!$F$1:$F$109,FALSE),MATCH(Sheet3!AU$1,'Sorted Data'!$F$1:$BI$1,FALSE))</f>
        <v>#N/A</v>
      </c>
      <c r="AV21" t="str">
        <f>+INDEX('Sorted Data'!$F$1:$BI$109,MATCH(Sheet3!$F21&amp;Sheet3!$G21,'Sorted Data'!$F$1:$F$109,FALSE),MATCH(Sheet3!AV$1,'Sorted Data'!$F$1:$BI$1,FALSE))</f>
        <v>Yes</v>
      </c>
      <c r="AW21" t="str">
        <f>+INDEX('Sorted Data'!$F$1:$BI$109,MATCH(Sheet3!$F21&amp;Sheet3!$G21,'Sorted Data'!$F$1:$F$109,FALSE),MATCH(Sheet3!AW$1,'Sorted Data'!$F$1:$BI$1,FALSE))</f>
        <v>No</v>
      </c>
      <c r="AX21" t="str">
        <f>+INDEX('Sorted Data'!$F$1:$BI$109,MATCH(Sheet3!$F21&amp;Sheet3!$G21,'Sorted Data'!$F$1:$F$109,FALSE),MATCH(Sheet3!AX$1,'Sorted Data'!$F$1:$BI$1,FALSE))</f>
        <v>Yes</v>
      </c>
      <c r="AY21" t="e">
        <f>+INDEX('Sorted Data'!$F$1:$BI$109,MATCH(Sheet3!$F21&amp;Sheet3!$G21,'Sorted Data'!$F$1:$F$109,FALSE),MATCH(Sheet3!AY$1,'Sorted Data'!$F$1:$BI$1,FALSE))</f>
        <v>#N/A</v>
      </c>
      <c r="AZ21" t="str">
        <f>+INDEX('Sorted Data'!$F$1:$BI$109,MATCH(Sheet3!$F21&amp;Sheet3!$G21,'Sorted Data'!$F$1:$F$109,FALSE),MATCH(Sheet3!AZ$1,'Sorted Data'!$F$1:$BI$1,FALSE))</f>
        <v>Yes</v>
      </c>
      <c r="BA21" t="str">
        <f>+INDEX('Sorted Data'!$F$1:$BI$109,MATCH(Sheet3!$F21&amp;Sheet3!$G21,'Sorted Data'!$F$1:$F$109,FALSE),MATCH(Sheet3!BA$1,'Sorted Data'!$F$1:$BI$1,FALSE))</f>
        <v>No</v>
      </c>
      <c r="BB21" t="str">
        <f>+INDEX('Sorted Data'!$F$1:$BI$109,MATCH(Sheet3!$F21&amp;Sheet3!$G21,'Sorted Data'!$F$1:$F$109,FALSE),MATCH(Sheet3!BB$1,'Sorted Data'!$F$1:$BI$1,FALSE))</f>
        <v>Yes</v>
      </c>
      <c r="BC21" t="str">
        <f>+INDEX('Sorted Data'!$F$1:$BI$109,MATCH(Sheet3!$F21&amp;Sheet3!$G21,'Sorted Data'!$F$1:$F$109,FALSE),MATCH(Sheet3!BC$1,'Sorted Data'!$F$1:$BI$1,FALSE))</f>
        <v>Yes</v>
      </c>
      <c r="BD21" t="e">
        <f>+INDEX('Sorted Data'!$F$1:$BI$109,MATCH(Sheet3!$F21&amp;Sheet3!$G21,'Sorted Data'!$F$1:$F$109,FALSE),MATCH(Sheet3!BD$1,'Sorted Data'!$F$1:$BI$1,FALSE))</f>
        <v>#N/A</v>
      </c>
      <c r="BE21" t="e">
        <f>+INDEX('Sorted Data'!$F$1:$BI$109,MATCH(Sheet3!$F21&amp;Sheet3!$G21,'Sorted Data'!$F$1:$F$109,FALSE),MATCH(Sheet3!BE$1,'Sorted Data'!$F$1:$BI$1,FALSE))</f>
        <v>#N/A</v>
      </c>
      <c r="BF21" t="str">
        <f>+INDEX('Sorted Data'!$F$1:$BI$109,MATCH(Sheet3!$F21&amp;Sheet3!$G21,'Sorted Data'!$F$1:$F$109,FALSE),MATCH(Sheet3!BF$1,'Sorted Data'!$F$1:$BI$1,FALSE))</f>
        <v>No</v>
      </c>
      <c r="BG21" s="12" t="e">
        <f>+INDEX('Sorted Data'!$F$1:$BI$109,MATCH(Sheet3!$F21&amp;Sheet3!$G21,'Sorted Data'!$F$1:$F$109,FALSE),MATCH(Sheet3!BG$1,'Sorted Data'!$F$1:$BI$1,FALSE))</f>
        <v>#N/A</v>
      </c>
      <c r="BH21" s="12" t="e">
        <f>+INDEX('Sorted Data'!$F$1:$BI$109,MATCH(Sheet3!$F21&amp;Sheet3!$G21,'Sorted Data'!$F$1:$F$109,FALSE),MATCH(Sheet3!BH$1,'Sorted Data'!$F$1:$BI$1,FALSE))</f>
        <v>#N/A</v>
      </c>
      <c r="BI21" s="12" t="e">
        <f>+INDEX('Sorted Data'!$F$1:$BI$109,MATCH(Sheet3!$F21&amp;Sheet3!$G21,'Sorted Data'!$F$1:$F$109,FALSE),MATCH(Sheet3!BI$1,'Sorted Data'!$F$1:$BI$1,FALSE))</f>
        <v>#N/A</v>
      </c>
      <c r="BJ21" s="12" t="str">
        <f>+INDEX('Sorted Data'!$F$1:$BI$109,MATCH(Sheet3!$F21&amp;Sheet3!$G21,'Sorted Data'!$F$1:$F$109,FALSE),MATCH(Sheet3!BJ$1,'Sorted Data'!$F$1:$BI$1,FALSE))</f>
        <v>Yes</v>
      </c>
      <c r="BK21" s="12" t="e">
        <f>+INDEX('Sorted Data'!$F$1:$BI$109,MATCH(Sheet3!$F21&amp;Sheet3!$G21,'Sorted Data'!$F$1:$F$109,FALSE),MATCH(Sheet3!BK$1,'Sorted Data'!$F$1:$BI$1,FALSE))</f>
        <v>#N/A</v>
      </c>
    </row>
    <row r="22" spans="1:63" x14ac:dyDescent="0.2">
      <c r="A22">
        <f t="shared" si="0"/>
        <v>49</v>
      </c>
      <c r="B22">
        <f>+COUNTIF($H22:$BF22,B$1)</f>
        <v>19</v>
      </c>
      <c r="C22">
        <f>+COUNTIF($H22:$BF22,C$1)</f>
        <v>9</v>
      </c>
      <c r="D22">
        <f t="shared" si="5"/>
        <v>0</v>
      </c>
      <c r="E22">
        <f t="shared" si="2"/>
        <v>21</v>
      </c>
      <c r="F22" s="3" t="s">
        <v>14</v>
      </c>
      <c r="G22" s="3" t="s">
        <v>2</v>
      </c>
      <c r="H22" t="str">
        <f>+INDEX('Sorted Data'!$F$1:$BI$109,MATCH(Sheet3!$F22&amp;Sheet3!$G22,'Sorted Data'!$F$1:$F$109,FALSE),MATCH(Sheet3!H$1,'Sorted Data'!$F$1:$BI$1,FALSE))</f>
        <v>No</v>
      </c>
      <c r="I22" t="str">
        <f>+INDEX('Sorted Data'!$F$1:$BI$109,MATCH(Sheet3!$F22&amp;Sheet3!$G22,'Sorted Data'!$F$1:$F$109,FALSE),MATCH(Sheet3!I$1,'Sorted Data'!$F$1:$BI$1,FALSE))</f>
        <v>No</v>
      </c>
      <c r="J22" t="str">
        <f>+INDEX('Sorted Data'!$F$1:$BI$109,MATCH(Sheet3!$F22&amp;Sheet3!$G22,'Sorted Data'!$F$1:$F$109,FALSE),MATCH(Sheet3!J$1,'Sorted Data'!$F$1:$BI$1,FALSE))</f>
        <v>No</v>
      </c>
      <c r="K22" t="e">
        <f>+INDEX('Sorted Data'!$F$1:$BI$109,MATCH(Sheet3!$F22&amp;Sheet3!$G22,'Sorted Data'!$F$1:$F$109,FALSE),MATCH(Sheet3!K$1,'Sorted Data'!$F$1:$BI$1,FALSE))</f>
        <v>#N/A</v>
      </c>
      <c r="L22" t="e">
        <f>+INDEX('Sorted Data'!$F$1:$BI$109,MATCH(Sheet3!$F22&amp;Sheet3!$G22,'Sorted Data'!$F$1:$F$109,FALSE),MATCH(Sheet3!L$1,'Sorted Data'!$F$1:$BI$1,FALSE))</f>
        <v>#N/A</v>
      </c>
      <c r="M22" t="str">
        <f>+INDEX('Sorted Data'!$F$1:$BI$109,MATCH(Sheet3!$F22&amp;Sheet3!$G22,'Sorted Data'!$F$1:$F$109,FALSE),MATCH(Sheet3!M$1,'Sorted Data'!$F$1:$BI$1,FALSE))</f>
        <v>No</v>
      </c>
      <c r="N22" t="str">
        <f>+INDEX('Sorted Data'!$F$1:$BI$109,MATCH(Sheet3!$F22&amp;Sheet3!$G22,'Sorted Data'!$F$1:$F$109,FALSE),MATCH(Sheet3!N$1,'Sorted Data'!$F$1:$BI$1,FALSE))</f>
        <v>Yes</v>
      </c>
      <c r="O22" t="str">
        <f>+INDEX('Sorted Data'!$F$1:$BI$109,MATCH(Sheet3!$F22&amp;Sheet3!$G22,'Sorted Data'!$F$1:$F$109,FALSE),MATCH(Sheet3!O$1,'Sorted Data'!$F$1:$BI$1,FALSE))</f>
        <v>No</v>
      </c>
      <c r="Q22" t="e">
        <f>+INDEX('Sorted Data'!$F$1:$BI$109,MATCH(Sheet3!$F22&amp;Sheet3!$G22,'Sorted Data'!$F$1:$F$109,FALSE),MATCH(Sheet3!Q$1,'Sorted Data'!$F$1:$BI$1,FALSE))</f>
        <v>#N/A</v>
      </c>
      <c r="R22" t="str">
        <f>+INDEX('Sorted Data'!$F$1:$BI$109,MATCH(Sheet3!$F22&amp;Sheet3!$G22,'Sorted Data'!$F$1:$F$109,FALSE),MATCH(Sheet3!R$1,'Sorted Data'!$F$1:$BI$1,FALSE))</f>
        <v>Yes</v>
      </c>
      <c r="S22" t="str">
        <f>+INDEX('Sorted Data'!$F$1:$BI$109,MATCH(Sheet3!$F22&amp;Sheet3!$G22,'Sorted Data'!$F$1:$F$109,FALSE),MATCH(Sheet3!S$1,'Sorted Data'!$F$1:$BI$1,FALSE))</f>
        <v>Yes</v>
      </c>
      <c r="T22" t="str">
        <f>+INDEX('Sorted Data'!$F$1:$BI$109,MATCH(Sheet3!$F22&amp;Sheet3!$G22,'Sorted Data'!$F$1:$F$109,FALSE),MATCH(Sheet3!T$1,'Sorted Data'!$F$1:$BI$1,FALSE))</f>
        <v>No</v>
      </c>
      <c r="U22" t="e">
        <f>+INDEX('Sorted Data'!$F$1:$BI$109,MATCH(Sheet3!$F22&amp;Sheet3!$G22,'Sorted Data'!$F$1:$F$109,FALSE),MATCH(Sheet3!U$1,'Sorted Data'!$F$1:$BI$1,FALSE))</f>
        <v>#N/A</v>
      </c>
      <c r="V22" t="e">
        <f>+INDEX('Sorted Data'!$F$1:$BI$109,MATCH(Sheet3!$F22&amp;Sheet3!$G22,'Sorted Data'!$F$1:$F$109,FALSE),MATCH(Sheet3!V$1,'Sorted Data'!$F$1:$BI$1,FALSE))</f>
        <v>#N/A</v>
      </c>
      <c r="W22" t="str">
        <f>+INDEX('Sorted Data'!$F$1:$BI$109,MATCH(Sheet3!$F22&amp;Sheet3!$G22,'Sorted Data'!$F$1:$F$109,FALSE),MATCH(Sheet3!W$1,'Sorted Data'!$F$1:$BI$1,FALSE))</f>
        <v>Yes</v>
      </c>
      <c r="X22" t="e">
        <f>+INDEX('Sorted Data'!$F$1:$BI$109,MATCH(Sheet3!$F22&amp;Sheet3!$G22,'Sorted Data'!$F$1:$F$109,FALSE),MATCH(Sheet3!X$1,'Sorted Data'!$F$1:$BI$1,FALSE))</f>
        <v>#N/A</v>
      </c>
      <c r="Y22" t="e">
        <f>+INDEX('Sorted Data'!$F$1:$BI$109,MATCH(Sheet3!$F22&amp;Sheet3!$G22,'Sorted Data'!$F$1:$F$109,FALSE),MATCH(Sheet3!Y$1,'Sorted Data'!$F$1:$BI$1,FALSE))</f>
        <v>#N/A</v>
      </c>
      <c r="Z22" t="str">
        <f>+INDEX('Sorted Data'!$F$1:$BI$109,MATCH(Sheet3!$F22&amp;Sheet3!$G22,'Sorted Data'!$F$1:$F$109,FALSE),MATCH(Sheet3!Z$1,'Sorted Data'!$F$1:$BI$1,FALSE))</f>
        <v>No</v>
      </c>
      <c r="AA22" t="str">
        <f>+INDEX('Sorted Data'!$F$1:$BI$109,MATCH(Sheet3!$F22&amp;Sheet3!$G22,'Sorted Data'!$F$1:$F$109,FALSE),MATCH(Sheet3!AA$1,'Sorted Data'!$F$1:$BI$1,FALSE))</f>
        <v>No</v>
      </c>
      <c r="AB22" t="str">
        <f>+INDEX('Sorted Data'!$F$1:$BI$109,MATCH(Sheet3!$F22&amp;Sheet3!$G22,'Sorted Data'!$F$1:$F$109,FALSE),MATCH(Sheet3!AB$1,'Sorted Data'!$F$1:$BI$1,FALSE))</f>
        <v>Yes</v>
      </c>
      <c r="AC22" t="e">
        <f>+INDEX('Sorted Data'!$F$1:$BI$109,MATCH(Sheet3!$F22&amp;Sheet3!$G22,'Sorted Data'!$F$1:$F$109,FALSE),MATCH(Sheet3!AC$1,'Sorted Data'!$F$1:$BI$1,FALSE))</f>
        <v>#N/A</v>
      </c>
      <c r="AD22" t="e">
        <f>+INDEX('Sorted Data'!$F$1:$BI$109,MATCH(Sheet3!$F22&amp;Sheet3!$G22,'Sorted Data'!$F$1:$F$109,FALSE),MATCH(Sheet3!AD$1,'Sorted Data'!$F$1:$BI$1,FALSE))</f>
        <v>#N/A</v>
      </c>
      <c r="AE22" t="str">
        <f>+INDEX('Sorted Data'!$F$1:$BI$109,MATCH(Sheet3!$F22&amp;Sheet3!$G22,'Sorted Data'!$F$1:$F$109,FALSE),MATCH(Sheet3!AE$1,'Sorted Data'!$F$1:$BI$1,FALSE))</f>
        <v>Yes</v>
      </c>
      <c r="AF22" t="str">
        <f>+INDEX('Sorted Data'!$F$1:$BI$109,MATCH(Sheet3!$F22&amp;Sheet3!$G22,'Sorted Data'!$F$1:$F$109,FALSE),MATCH(Sheet3!AF$1,'Sorted Data'!$F$1:$BI$1,FALSE))</f>
        <v>No</v>
      </c>
      <c r="AG22" t="str">
        <f>+INDEX('Sorted Data'!$F$1:$BI$109,MATCH(Sheet3!$F22&amp;Sheet3!$G22,'Sorted Data'!$F$1:$F$109,FALSE),MATCH(Sheet3!AG$1,'Sorted Data'!$F$1:$BI$1,FALSE))</f>
        <v>No</v>
      </c>
      <c r="AH22" t="str">
        <f>+INDEX('Sorted Data'!$F$1:$BI$109,MATCH(Sheet3!$F22&amp;Sheet3!$G22,'Sorted Data'!$F$1:$F$109,FALSE),MATCH(Sheet3!AH$1,'Sorted Data'!$F$1:$BI$1,FALSE))</f>
        <v>No</v>
      </c>
      <c r="AI22" t="str">
        <f>+INDEX('Sorted Data'!$F$1:$BI$109,MATCH(Sheet3!$F22&amp;Sheet3!$G22,'Sorted Data'!$F$1:$F$109,FALSE),MATCH(Sheet3!AI$1,'Sorted Data'!$F$1:$BI$1,FALSE))</f>
        <v>No</v>
      </c>
      <c r="AJ22" t="str">
        <f>+INDEX('Sorted Data'!$F$1:$BI$109,MATCH(Sheet3!$F22&amp;Sheet3!$G22,'Sorted Data'!$F$1:$F$109,FALSE),MATCH(Sheet3!AJ$1,'Sorted Data'!$F$1:$BI$1,FALSE))</f>
        <v>No</v>
      </c>
      <c r="AK22" t="e">
        <f>+INDEX('Sorted Data'!$F$1:$BI$109,MATCH(Sheet3!$F22&amp;Sheet3!$G22,'Sorted Data'!$F$1:$F$109,FALSE),MATCH(Sheet3!AK$1,'Sorted Data'!$F$1:$BI$1,FALSE))</f>
        <v>#N/A</v>
      </c>
      <c r="AL22" t="str">
        <f>+INDEX('Sorted Data'!$F$1:$BI$109,MATCH(Sheet3!$F22&amp;Sheet3!$G22,'Sorted Data'!$F$1:$F$109,FALSE),MATCH(Sheet3!AL$1,'Sorted Data'!$F$1:$BI$1,FALSE))</f>
        <v>Yes</v>
      </c>
      <c r="AM22" t="e">
        <f>+INDEX('Sorted Data'!$F$1:$BI$109,MATCH(Sheet3!$F22&amp;Sheet3!$G22,'Sorted Data'!$F$1:$F$109,FALSE),MATCH(Sheet3!AM$1,'Sorted Data'!$F$1:$BI$1,FALSE))</f>
        <v>#N/A</v>
      </c>
      <c r="AN22" t="e">
        <f>+INDEX('Sorted Data'!$F$1:$BI$109,MATCH(Sheet3!$F22&amp;Sheet3!$G22,'Sorted Data'!$F$1:$F$109,FALSE),MATCH(Sheet3!AN$1,'Sorted Data'!$F$1:$BI$1,FALSE))</f>
        <v>#N/A</v>
      </c>
      <c r="AO22" t="str">
        <f>+INDEX('Sorted Data'!$F$1:$BI$109,MATCH(Sheet3!$F22&amp;Sheet3!$G22,'Sorted Data'!$F$1:$F$109,FALSE),MATCH(Sheet3!AO$1,'Sorted Data'!$F$1:$BI$1,FALSE))</f>
        <v>No</v>
      </c>
      <c r="AP22" t="e">
        <f>+INDEX('Sorted Data'!$F$1:$BI$109,MATCH(Sheet3!$F22&amp;Sheet3!$G22,'Sorted Data'!$F$1:$F$109,FALSE),MATCH(Sheet3!AP$1,'Sorted Data'!$F$1:$BI$1,FALSE))</f>
        <v>#N/A</v>
      </c>
      <c r="AQ22" t="e">
        <f>+INDEX('Sorted Data'!$F$1:$BI$109,MATCH(Sheet3!$F22&amp;Sheet3!$G22,'Sorted Data'!$F$1:$F$109,FALSE),MATCH(Sheet3!AQ$1,'Sorted Data'!$F$1:$BI$1,FALSE))</f>
        <v>#N/A</v>
      </c>
      <c r="AR22" t="e">
        <f>+INDEX('Sorted Data'!$F$1:$BI$109,MATCH(Sheet3!$F22&amp;Sheet3!$G22,'Sorted Data'!$F$1:$F$109,FALSE),MATCH(Sheet3!AR$1,'Sorted Data'!$F$1:$BI$1,FALSE))</f>
        <v>#N/A</v>
      </c>
      <c r="AS22" t="e">
        <f>+INDEX('Sorted Data'!$F$1:$BI$109,MATCH(Sheet3!$F22&amp;Sheet3!$G22,'Sorted Data'!$F$1:$F$109,FALSE),MATCH(Sheet3!AS$1,'Sorted Data'!$F$1:$BI$1,FALSE))</f>
        <v>#N/A</v>
      </c>
      <c r="AT22" t="e">
        <f>+INDEX('Sorted Data'!$F$1:$BI$109,MATCH(Sheet3!$F22&amp;Sheet3!$G22,'Sorted Data'!$F$1:$F$109,FALSE),MATCH(Sheet3!AT$1,'Sorted Data'!$F$1:$BI$1,FALSE))</f>
        <v>#N/A</v>
      </c>
      <c r="AU22" t="e">
        <f>+INDEX('Sorted Data'!$F$1:$BI$109,MATCH(Sheet3!$F22&amp;Sheet3!$G22,'Sorted Data'!$F$1:$F$109,FALSE),MATCH(Sheet3!AU$1,'Sorted Data'!$F$1:$BI$1,FALSE))</f>
        <v>#N/A</v>
      </c>
      <c r="AV22" t="str">
        <f>+INDEX('Sorted Data'!$F$1:$BI$109,MATCH(Sheet3!$F22&amp;Sheet3!$G22,'Sorted Data'!$F$1:$F$109,FALSE),MATCH(Sheet3!AV$1,'Sorted Data'!$F$1:$BI$1,FALSE))</f>
        <v>N/A</v>
      </c>
      <c r="AW22" t="str">
        <f>+INDEX('Sorted Data'!$F$1:$BI$109,MATCH(Sheet3!$F22&amp;Sheet3!$G22,'Sorted Data'!$F$1:$F$109,FALSE),MATCH(Sheet3!AW$1,'Sorted Data'!$F$1:$BI$1,FALSE))</f>
        <v>No</v>
      </c>
      <c r="AX22" t="str">
        <f>+INDEX('Sorted Data'!$F$1:$BI$109,MATCH(Sheet3!$F22&amp;Sheet3!$G22,'Sorted Data'!$F$1:$F$109,FALSE),MATCH(Sheet3!AX$1,'Sorted Data'!$F$1:$BI$1,FALSE))</f>
        <v>Yes</v>
      </c>
      <c r="AY22" t="e">
        <f>+INDEX('Sorted Data'!$F$1:$BI$109,MATCH(Sheet3!$F22&amp;Sheet3!$G22,'Sorted Data'!$F$1:$F$109,FALSE),MATCH(Sheet3!AY$1,'Sorted Data'!$F$1:$BI$1,FALSE))</f>
        <v>#N/A</v>
      </c>
      <c r="AZ22" t="str">
        <f>+INDEX('Sorted Data'!$F$1:$BI$109,MATCH(Sheet3!$F22&amp;Sheet3!$G22,'Sorted Data'!$F$1:$F$109,FALSE),MATCH(Sheet3!AZ$1,'Sorted Data'!$F$1:$BI$1,FALSE))</f>
        <v>Yes</v>
      </c>
      <c r="BA22" t="str">
        <f>+INDEX('Sorted Data'!$F$1:$BI$109,MATCH(Sheet3!$F22&amp;Sheet3!$G22,'Sorted Data'!$F$1:$F$109,FALSE),MATCH(Sheet3!BA$1,'Sorted Data'!$F$1:$BI$1,FALSE))</f>
        <v>No</v>
      </c>
      <c r="BB22" t="str">
        <f>+INDEX('Sorted Data'!$F$1:$BI$109,MATCH(Sheet3!$F22&amp;Sheet3!$G22,'Sorted Data'!$F$1:$F$109,FALSE),MATCH(Sheet3!BB$1,'Sorted Data'!$F$1:$BI$1,FALSE))</f>
        <v>No</v>
      </c>
      <c r="BC22" t="str">
        <f>+INDEX('Sorted Data'!$F$1:$BI$109,MATCH(Sheet3!$F22&amp;Sheet3!$G22,'Sorted Data'!$F$1:$F$109,FALSE),MATCH(Sheet3!BC$1,'Sorted Data'!$F$1:$BI$1,FALSE))</f>
        <v>No</v>
      </c>
      <c r="BD22" t="e">
        <f>+INDEX('Sorted Data'!$F$1:$BI$109,MATCH(Sheet3!$F22&amp;Sheet3!$G22,'Sorted Data'!$F$1:$F$109,FALSE),MATCH(Sheet3!BD$1,'Sorted Data'!$F$1:$BI$1,FALSE))</f>
        <v>#N/A</v>
      </c>
      <c r="BE22" t="e">
        <f>+INDEX('Sorted Data'!$F$1:$BI$109,MATCH(Sheet3!$F22&amp;Sheet3!$G22,'Sorted Data'!$F$1:$F$109,FALSE),MATCH(Sheet3!BE$1,'Sorted Data'!$F$1:$BI$1,FALSE))</f>
        <v>#N/A</v>
      </c>
      <c r="BF22" t="str">
        <f>+INDEX('Sorted Data'!$F$1:$BI$109,MATCH(Sheet3!$F22&amp;Sheet3!$G22,'Sorted Data'!$F$1:$F$109,FALSE),MATCH(Sheet3!BF$1,'Sorted Data'!$F$1:$BI$1,FALSE))</f>
        <v>No</v>
      </c>
      <c r="BG22" s="12" t="e">
        <f>+INDEX('Sorted Data'!$F$1:$BI$109,MATCH(Sheet3!$F22&amp;Sheet3!$G22,'Sorted Data'!$F$1:$F$109,FALSE),MATCH(Sheet3!BG$1,'Sorted Data'!$F$1:$BI$1,FALSE))</f>
        <v>#N/A</v>
      </c>
      <c r="BH22" s="12" t="e">
        <f>+INDEX('Sorted Data'!$F$1:$BI$109,MATCH(Sheet3!$F22&amp;Sheet3!$G22,'Sorted Data'!$F$1:$F$109,FALSE),MATCH(Sheet3!BH$1,'Sorted Data'!$F$1:$BI$1,FALSE))</f>
        <v>#N/A</v>
      </c>
      <c r="BI22" s="12" t="e">
        <f>+INDEX('Sorted Data'!$F$1:$BI$109,MATCH(Sheet3!$F22&amp;Sheet3!$G22,'Sorted Data'!$F$1:$F$109,FALSE),MATCH(Sheet3!BI$1,'Sorted Data'!$F$1:$BI$1,FALSE))</f>
        <v>#N/A</v>
      </c>
      <c r="BJ22" s="12" t="e">
        <f>+INDEX('Sorted Data'!$F$1:$BI$109,MATCH(Sheet3!$F22&amp;Sheet3!$G22,'Sorted Data'!$F$1:$F$109,FALSE),MATCH(Sheet3!BJ$1,'Sorted Data'!$F$1:$BI$1,FALSE))</f>
        <v>#N/A</v>
      </c>
      <c r="BK22" s="12" t="e">
        <f>+INDEX('Sorted Data'!$F$1:$BI$109,MATCH(Sheet3!$F22&amp;Sheet3!$G22,'Sorted Data'!$F$1:$F$109,FALSE),MATCH(Sheet3!BK$1,'Sorted Data'!$F$1:$BI$1,FALSE))</f>
        <v>#N/A</v>
      </c>
    </row>
    <row r="23" spans="1:63" x14ac:dyDescent="0.2">
      <c r="A23">
        <f t="shared" si="0"/>
        <v>46</v>
      </c>
      <c r="B23">
        <f>+COUNTIF($H23:$BF23,B$1)</f>
        <v>3</v>
      </c>
      <c r="C23">
        <f>+COUNTIF($H23:$BF23,C$1)</f>
        <v>39</v>
      </c>
      <c r="D23">
        <f t="shared" si="5"/>
        <v>2</v>
      </c>
      <c r="E23">
        <f t="shared" si="2"/>
        <v>2</v>
      </c>
      <c r="F23" s="3" t="s">
        <v>16</v>
      </c>
      <c r="G23" s="3" t="s">
        <v>2</v>
      </c>
      <c r="H23" t="str">
        <f>+INDEX('Sorted Data'!$F$1:$BI$109,MATCH(Sheet3!$F23&amp;Sheet3!$G23,'Sorted Data'!$F$1:$F$109,FALSE),MATCH(Sheet3!H$1,'Sorted Data'!$F$1:$BI$1,FALSE))</f>
        <v>Yes</v>
      </c>
      <c r="I23" t="str">
        <f>+INDEX('Sorted Data'!$F$1:$BI$109,MATCH(Sheet3!$F23&amp;Sheet3!$G23,'Sorted Data'!$F$1:$F$109,FALSE),MATCH(Sheet3!I$1,'Sorted Data'!$F$1:$BI$1,FALSE))</f>
        <v>Yes</v>
      </c>
      <c r="J23" t="str">
        <f>+INDEX('Sorted Data'!$F$1:$BI$109,MATCH(Sheet3!$F23&amp;Sheet3!$G23,'Sorted Data'!$F$1:$F$109,FALSE),MATCH(Sheet3!J$1,'Sorted Data'!$F$1:$BI$1,FALSE))</f>
        <v>Partial</v>
      </c>
      <c r="K23" t="str">
        <f>+INDEX('Sorted Data'!$F$1:$BI$109,MATCH(Sheet3!$F23&amp;Sheet3!$G23,'Sorted Data'!$F$1:$F$109,FALSE),MATCH(Sheet3!K$1,'Sorted Data'!$F$1:$BI$1,FALSE))</f>
        <v>Yes</v>
      </c>
      <c r="L23" t="str">
        <f>+INDEX('Sorted Data'!$F$1:$BI$109,MATCH(Sheet3!$F23&amp;Sheet3!$G23,'Sorted Data'!$F$1:$F$109,FALSE),MATCH(Sheet3!L$1,'Sorted Data'!$F$1:$BI$1,FALSE))</f>
        <v>Yes</v>
      </c>
      <c r="M23" t="str">
        <f>+INDEX('Sorted Data'!$F$1:$BI$109,MATCH(Sheet3!$F23&amp;Sheet3!$G23,'Sorted Data'!$F$1:$F$109,FALSE),MATCH(Sheet3!M$1,'Sorted Data'!$F$1:$BI$1,FALSE))</f>
        <v>Yes</v>
      </c>
      <c r="N23" t="str">
        <f>+INDEX('Sorted Data'!$F$1:$BI$109,MATCH(Sheet3!$F23&amp;Sheet3!$G23,'Sorted Data'!$F$1:$F$109,FALSE),MATCH(Sheet3!N$1,'Sorted Data'!$F$1:$BI$1,FALSE))</f>
        <v>Yes</v>
      </c>
      <c r="O23" t="str">
        <f>+INDEX('Sorted Data'!$F$1:$BI$109,MATCH(Sheet3!$F23&amp;Sheet3!$G23,'Sorted Data'!$F$1:$F$109,FALSE),MATCH(Sheet3!O$1,'Sorted Data'!$F$1:$BI$1,FALSE))</f>
        <v>Yes*</v>
      </c>
      <c r="Q23" t="str">
        <f>+INDEX('Sorted Data'!$F$1:$BI$109,MATCH(Sheet3!$F23&amp;Sheet3!$G23,'Sorted Data'!$F$1:$F$109,FALSE),MATCH(Sheet3!Q$1,'Sorted Data'!$F$1:$BI$1,FALSE))</f>
        <v>Yes</v>
      </c>
      <c r="R23" t="str">
        <f>+INDEX('Sorted Data'!$F$1:$BI$109,MATCH(Sheet3!$F23&amp;Sheet3!$G23,'Sorted Data'!$F$1:$F$109,FALSE),MATCH(Sheet3!R$1,'Sorted Data'!$F$1:$BI$1,FALSE))</f>
        <v>Yes</v>
      </c>
      <c r="S23" t="str">
        <f>+INDEX('Sorted Data'!$F$1:$BI$109,MATCH(Sheet3!$F23&amp;Sheet3!$G23,'Sorted Data'!$F$1:$F$109,FALSE),MATCH(Sheet3!S$1,'Sorted Data'!$F$1:$BI$1,FALSE))</f>
        <v>Yes</v>
      </c>
      <c r="T23" t="str">
        <f>+INDEX('Sorted Data'!$F$1:$BI$109,MATCH(Sheet3!$F23&amp;Sheet3!$G23,'Sorted Data'!$F$1:$F$109,FALSE),MATCH(Sheet3!T$1,'Sorted Data'!$F$1:$BI$1,FALSE))</f>
        <v>Yes</v>
      </c>
      <c r="U23" t="str">
        <f>+INDEX('Sorted Data'!$F$1:$BI$109,MATCH(Sheet3!$F23&amp;Sheet3!$G23,'Sorted Data'!$F$1:$F$109,FALSE),MATCH(Sheet3!U$1,'Sorted Data'!$F$1:$BI$1,FALSE))</f>
        <v>Partial</v>
      </c>
      <c r="V23" t="str">
        <f>+INDEX('Sorted Data'!$F$1:$BI$109,MATCH(Sheet3!$F23&amp;Sheet3!$G23,'Sorted Data'!$F$1:$F$109,FALSE),MATCH(Sheet3!V$1,'Sorted Data'!$F$1:$BI$1,FALSE))</f>
        <v>Yes</v>
      </c>
      <c r="W23" t="str">
        <f>+INDEX('Sorted Data'!$F$1:$BI$109,MATCH(Sheet3!$F23&amp;Sheet3!$G23,'Sorted Data'!$F$1:$F$109,FALSE),MATCH(Sheet3!W$1,'Sorted Data'!$F$1:$BI$1,FALSE))</f>
        <v>Yes_x000D_</v>
      </c>
      <c r="X23" t="e">
        <f>+INDEX('Sorted Data'!$F$1:$BI$109,MATCH(Sheet3!$F23&amp;Sheet3!$G23,'Sorted Data'!$F$1:$F$109,FALSE),MATCH(Sheet3!X$1,'Sorted Data'!$F$1:$BI$1,FALSE))</f>
        <v>#N/A</v>
      </c>
      <c r="Y23" t="str">
        <f>+INDEX('Sorted Data'!$F$1:$BI$109,MATCH(Sheet3!$F23&amp;Sheet3!$G23,'Sorted Data'!$F$1:$F$109,FALSE),MATCH(Sheet3!Y$1,'Sorted Data'!$F$1:$BI$1,FALSE))</f>
        <v>Yes</v>
      </c>
      <c r="Z23" t="str">
        <f>+INDEX('Sorted Data'!$F$1:$BI$109,MATCH(Sheet3!$F23&amp;Sheet3!$G23,'Sorted Data'!$F$1:$F$109,FALSE),MATCH(Sheet3!Z$1,'Sorted Data'!$F$1:$BI$1,FALSE))</f>
        <v>Yes</v>
      </c>
      <c r="AA23" t="str">
        <f>+INDEX('Sorted Data'!$F$1:$BI$109,MATCH(Sheet3!$F23&amp;Sheet3!$G23,'Sorted Data'!$F$1:$F$109,FALSE),MATCH(Sheet3!AA$1,'Sorted Data'!$F$1:$BI$1,FALSE))</f>
        <v>Yes</v>
      </c>
      <c r="AB23" t="str">
        <f>+INDEX('Sorted Data'!$F$1:$BI$109,MATCH(Sheet3!$F23&amp;Sheet3!$G23,'Sorted Data'!$F$1:$F$109,FALSE),MATCH(Sheet3!AB$1,'Sorted Data'!$F$1:$BI$1,FALSE))</f>
        <v>Yes</v>
      </c>
      <c r="AC23" t="str">
        <f>+INDEX('Sorted Data'!$F$1:$BI$109,MATCH(Sheet3!$F23&amp;Sheet3!$G23,'Sorted Data'!$F$1:$F$109,FALSE),MATCH(Sheet3!AC$1,'Sorted Data'!$F$1:$BI$1,FALSE))</f>
        <v>No</v>
      </c>
      <c r="AD23" t="str">
        <f>+INDEX('Sorted Data'!$F$1:$BI$109,MATCH(Sheet3!$F23&amp;Sheet3!$G23,'Sorted Data'!$F$1:$F$109,FALSE),MATCH(Sheet3!AD$1,'Sorted Data'!$F$1:$BI$1,FALSE))</f>
        <v>Yes</v>
      </c>
      <c r="AE23" t="str">
        <f>+INDEX('Sorted Data'!$F$1:$BI$109,MATCH(Sheet3!$F23&amp;Sheet3!$G23,'Sorted Data'!$F$1:$F$109,FALSE),MATCH(Sheet3!AE$1,'Sorted Data'!$F$1:$BI$1,FALSE))</f>
        <v>Yes</v>
      </c>
      <c r="AF23" t="str">
        <f>+INDEX('Sorted Data'!$F$1:$BI$109,MATCH(Sheet3!$F23&amp;Sheet3!$G23,'Sorted Data'!$F$1:$F$109,FALSE),MATCH(Sheet3!AF$1,'Sorted Data'!$F$1:$BI$1,FALSE))</f>
        <v>Yes</v>
      </c>
      <c r="AG23" t="str">
        <f>+INDEX('Sorted Data'!$F$1:$BI$109,MATCH(Sheet3!$F23&amp;Sheet3!$G23,'Sorted Data'!$F$1:$F$109,FALSE),MATCH(Sheet3!AG$1,'Sorted Data'!$F$1:$BI$1,FALSE))</f>
        <v>Yes</v>
      </c>
      <c r="AH23" t="str">
        <f>+INDEX('Sorted Data'!$F$1:$BI$109,MATCH(Sheet3!$F23&amp;Sheet3!$G23,'Sorted Data'!$F$1:$F$109,FALSE),MATCH(Sheet3!AH$1,'Sorted Data'!$F$1:$BI$1,FALSE))</f>
        <v>Yes</v>
      </c>
      <c r="AI23" t="str">
        <f>+INDEX('Sorted Data'!$F$1:$BI$109,MATCH(Sheet3!$F23&amp;Sheet3!$G23,'Sorted Data'!$F$1:$F$109,FALSE),MATCH(Sheet3!AI$1,'Sorted Data'!$F$1:$BI$1,FALSE))</f>
        <v>Yes*</v>
      </c>
      <c r="AJ23" t="str">
        <f>+INDEX('Sorted Data'!$F$1:$BI$109,MATCH(Sheet3!$F23&amp;Sheet3!$G23,'Sorted Data'!$F$1:$F$109,FALSE),MATCH(Sheet3!AJ$1,'Sorted Data'!$F$1:$BI$1,FALSE))</f>
        <v>Yes</v>
      </c>
      <c r="AK23" t="str">
        <f>+INDEX('Sorted Data'!$F$1:$BI$109,MATCH(Sheet3!$F23&amp;Sheet3!$G23,'Sorted Data'!$F$1:$F$109,FALSE),MATCH(Sheet3!AK$1,'Sorted Data'!$F$1:$BI$1,FALSE))</f>
        <v>Yes</v>
      </c>
      <c r="AL23" t="str">
        <f>+INDEX('Sorted Data'!$F$1:$BI$109,MATCH(Sheet3!$F23&amp;Sheet3!$G23,'Sorted Data'!$F$1:$F$109,FALSE),MATCH(Sheet3!AL$1,'Sorted Data'!$F$1:$BI$1,FALSE))</f>
        <v>No</v>
      </c>
      <c r="AM23" t="e">
        <f>+INDEX('Sorted Data'!$F$1:$BI$109,MATCH(Sheet3!$F23&amp;Sheet3!$G23,'Sorted Data'!$F$1:$F$109,FALSE),MATCH(Sheet3!AM$1,'Sorted Data'!$F$1:$BI$1,FALSE))</f>
        <v>#N/A</v>
      </c>
      <c r="AN23" t="str">
        <f>+INDEX('Sorted Data'!$F$1:$BI$109,MATCH(Sheet3!$F23&amp;Sheet3!$G23,'Sorted Data'!$F$1:$F$109,FALSE),MATCH(Sheet3!AN$1,'Sorted Data'!$F$1:$BI$1,FALSE))</f>
        <v>No</v>
      </c>
      <c r="AO23" t="str">
        <f>+INDEX('Sorted Data'!$F$1:$BI$109,MATCH(Sheet3!$F23&amp;Sheet3!$G23,'Sorted Data'!$F$1:$F$109,FALSE),MATCH(Sheet3!AO$1,'Sorted Data'!$F$1:$BI$1,FALSE))</f>
        <v>Yes</v>
      </c>
      <c r="AP23" t="str">
        <f>+INDEX('Sorted Data'!$F$1:$BI$109,MATCH(Sheet3!$F23&amp;Sheet3!$G23,'Sorted Data'!$F$1:$F$109,FALSE),MATCH(Sheet3!AP$1,'Sorted Data'!$F$1:$BI$1,FALSE))</f>
        <v>Yes</v>
      </c>
      <c r="AQ23" t="str">
        <f>+INDEX('Sorted Data'!$F$1:$BI$109,MATCH(Sheet3!$F23&amp;Sheet3!$G23,'Sorted Data'!$F$1:$F$109,FALSE),MATCH(Sheet3!AQ$1,'Sorted Data'!$F$1:$BI$1,FALSE))</f>
        <v>Yes</v>
      </c>
      <c r="AR23" t="str">
        <f>+INDEX('Sorted Data'!$F$1:$BI$109,MATCH(Sheet3!$F23&amp;Sheet3!$G23,'Sorted Data'!$F$1:$F$109,FALSE),MATCH(Sheet3!AR$1,'Sorted Data'!$F$1:$BI$1,FALSE))</f>
        <v>Yes</v>
      </c>
      <c r="AS23" t="str">
        <f>+INDEX('Sorted Data'!$F$1:$BI$109,MATCH(Sheet3!$F23&amp;Sheet3!$G23,'Sorted Data'!$F$1:$F$109,FALSE),MATCH(Sheet3!AS$1,'Sorted Data'!$F$1:$BI$1,FALSE))</f>
        <v>Yes</v>
      </c>
      <c r="AT23" t="str">
        <f>+INDEX('Sorted Data'!$F$1:$BI$109,MATCH(Sheet3!$F23&amp;Sheet3!$G23,'Sorted Data'!$F$1:$F$109,FALSE),MATCH(Sheet3!AT$1,'Sorted Data'!$F$1:$BI$1,FALSE))</f>
        <v>Yes</v>
      </c>
      <c r="AU23" t="str">
        <f>+INDEX('Sorted Data'!$F$1:$BI$109,MATCH(Sheet3!$F23&amp;Sheet3!$G23,'Sorted Data'!$F$1:$F$109,FALSE),MATCH(Sheet3!AU$1,'Sorted Data'!$F$1:$BI$1,FALSE))</f>
        <v>Yes</v>
      </c>
      <c r="AV23" t="str">
        <f>+INDEX('Sorted Data'!$F$1:$BI$109,MATCH(Sheet3!$F23&amp;Sheet3!$G23,'Sorted Data'!$F$1:$F$109,FALSE),MATCH(Sheet3!AV$1,'Sorted Data'!$F$1:$BI$1,FALSE))</f>
        <v>Yes</v>
      </c>
      <c r="AW23" t="str">
        <f>+INDEX('Sorted Data'!$F$1:$BI$109,MATCH(Sheet3!$F23&amp;Sheet3!$G23,'Sorted Data'!$F$1:$F$109,FALSE),MATCH(Sheet3!AW$1,'Sorted Data'!$F$1:$BI$1,FALSE))</f>
        <v>Yes</v>
      </c>
      <c r="AX23" t="str">
        <f>+INDEX('Sorted Data'!$F$1:$BI$109,MATCH(Sheet3!$F23&amp;Sheet3!$G23,'Sorted Data'!$F$1:$F$109,FALSE),MATCH(Sheet3!AX$1,'Sorted Data'!$F$1:$BI$1,FALSE))</f>
        <v>Yes</v>
      </c>
      <c r="AY23" t="str">
        <f>+INDEX('Sorted Data'!$F$1:$BI$109,MATCH(Sheet3!$F23&amp;Sheet3!$G23,'Sorted Data'!$F$1:$F$109,FALSE),MATCH(Sheet3!AY$1,'Sorted Data'!$F$1:$BI$1,FALSE))</f>
        <v>Yes</v>
      </c>
      <c r="AZ23" t="str">
        <f>+INDEX('Sorted Data'!$F$1:$BI$109,MATCH(Sheet3!$F23&amp;Sheet3!$G23,'Sorted Data'!$F$1:$F$109,FALSE),MATCH(Sheet3!AZ$1,'Sorted Data'!$F$1:$BI$1,FALSE))</f>
        <v>Yes</v>
      </c>
      <c r="BA23" t="str">
        <f>+INDEX('Sorted Data'!$F$1:$BI$109,MATCH(Sheet3!$F23&amp;Sheet3!$G23,'Sorted Data'!$F$1:$F$109,FALSE),MATCH(Sheet3!BA$1,'Sorted Data'!$F$1:$BI$1,FALSE))</f>
        <v>Yes</v>
      </c>
      <c r="BB23" t="str">
        <f>+INDEX('Sorted Data'!$F$1:$BI$109,MATCH(Sheet3!$F23&amp;Sheet3!$G23,'Sorted Data'!$F$1:$F$109,FALSE),MATCH(Sheet3!BB$1,'Sorted Data'!$F$1:$BI$1,FALSE))</f>
        <v>Yes</v>
      </c>
      <c r="BC23" t="str">
        <f>+INDEX('Sorted Data'!$F$1:$BI$109,MATCH(Sheet3!$F23&amp;Sheet3!$G23,'Sorted Data'!$F$1:$F$109,FALSE),MATCH(Sheet3!BC$1,'Sorted Data'!$F$1:$BI$1,FALSE))</f>
        <v>Yes</v>
      </c>
      <c r="BD23" t="str">
        <f>+INDEX('Sorted Data'!$F$1:$BI$109,MATCH(Sheet3!$F23&amp;Sheet3!$G23,'Sorted Data'!$F$1:$F$109,FALSE),MATCH(Sheet3!BD$1,'Sorted Data'!$F$1:$BI$1,FALSE))</f>
        <v>Yes</v>
      </c>
      <c r="BE23" t="str">
        <f>+INDEX('Sorted Data'!$F$1:$BI$109,MATCH(Sheet3!$F23&amp;Sheet3!$G23,'Sorted Data'!$F$1:$F$109,FALSE),MATCH(Sheet3!BE$1,'Sorted Data'!$F$1:$BI$1,FALSE))</f>
        <v>Yes_x000D_</v>
      </c>
      <c r="BF23" t="str">
        <f>+INDEX('Sorted Data'!$F$1:$BI$109,MATCH(Sheet3!$F23&amp;Sheet3!$G23,'Sorted Data'!$F$1:$F$109,FALSE),MATCH(Sheet3!BF$1,'Sorted Data'!$F$1:$BI$1,FALSE))</f>
        <v>Yes</v>
      </c>
      <c r="BG23" s="12" t="e">
        <f>+INDEX('Sorted Data'!$F$1:$BI$109,MATCH(Sheet3!$F23&amp;Sheet3!$G23,'Sorted Data'!$F$1:$F$109,FALSE),MATCH(Sheet3!BG$1,'Sorted Data'!$F$1:$BI$1,FALSE))</f>
        <v>#N/A</v>
      </c>
      <c r="BH23" s="12" t="e">
        <f>+INDEX('Sorted Data'!$F$1:$BI$109,MATCH(Sheet3!$F23&amp;Sheet3!$G23,'Sorted Data'!$F$1:$F$109,FALSE),MATCH(Sheet3!BH$1,'Sorted Data'!$F$1:$BI$1,FALSE))</f>
        <v>#N/A</v>
      </c>
      <c r="BI23" s="12" t="e">
        <f>+INDEX('Sorted Data'!$F$1:$BI$109,MATCH(Sheet3!$F23&amp;Sheet3!$G23,'Sorted Data'!$F$1:$F$109,FALSE),MATCH(Sheet3!BI$1,'Sorted Data'!$F$1:$BI$1,FALSE))</f>
        <v>#N/A</v>
      </c>
      <c r="BJ23" s="12" t="e">
        <f>+INDEX('Sorted Data'!$F$1:$BI$109,MATCH(Sheet3!$F23&amp;Sheet3!$G23,'Sorted Data'!$F$1:$F$109,FALSE),MATCH(Sheet3!BJ$1,'Sorted Data'!$F$1:$BI$1,FALSE))</f>
        <v>#N/A</v>
      </c>
      <c r="BK23" s="12" t="e">
        <f>+INDEX('Sorted Data'!$F$1:$BI$109,MATCH(Sheet3!$F23&amp;Sheet3!$G23,'Sorted Data'!$F$1:$F$109,FALSE),MATCH(Sheet3!BK$1,'Sorted Data'!$F$1:$BI$1,FALSE))</f>
        <v>#N/A</v>
      </c>
    </row>
    <row r="24" spans="1:63" x14ac:dyDescent="0.2">
      <c r="A24">
        <f t="shared" si="0"/>
        <v>50</v>
      </c>
      <c r="B24">
        <f>+COUNTIF($H24:$BF24,B$1)</f>
        <v>41</v>
      </c>
      <c r="C24">
        <f>+COUNTIF($H24:$BF24,C$1)</f>
        <v>9</v>
      </c>
      <c r="D24">
        <f t="shared" si="5"/>
        <v>0</v>
      </c>
      <c r="E24">
        <f t="shared" si="2"/>
        <v>0</v>
      </c>
      <c r="F24" s="21" t="s">
        <v>18</v>
      </c>
      <c r="G24" s="3" t="s">
        <v>2</v>
      </c>
      <c r="H24" t="str">
        <f>+INDEX('Sorted Data'!$F$1:$BI$109,MATCH(Sheet3!$F24&amp;Sheet3!$G24,'Sorted Data'!$F$1:$F$109,FALSE),MATCH(Sheet3!H$1,'Sorted Data'!$F$1:$BI$1,FALSE))</f>
        <v>No</v>
      </c>
      <c r="I24" t="str">
        <f>+INDEX('Sorted Data'!$F$1:$BI$109,MATCH(Sheet3!$F24&amp;Sheet3!$G24,'Sorted Data'!$F$1:$F$109,FALSE),MATCH(Sheet3!I$1,'Sorted Data'!$F$1:$BI$1,FALSE))</f>
        <v>No</v>
      </c>
      <c r="J24" s="22" t="s">
        <v>6</v>
      </c>
      <c r="K24" t="str">
        <f>+INDEX('Sorted Data'!$F$1:$BI$109,MATCH(Sheet3!$F24&amp;Sheet3!$G24,'Sorted Data'!$F$1:$F$109,FALSE),MATCH(Sheet3!K$1,'Sorted Data'!$F$1:$BI$1,FALSE))</f>
        <v>No</v>
      </c>
      <c r="L24" t="str">
        <f>+INDEX('Sorted Data'!$F$1:$BI$109,MATCH(Sheet3!$F24&amp;Sheet3!$G24,'Sorted Data'!$F$1:$F$109,FALSE),MATCH(Sheet3!L$1,'Sorted Data'!$F$1:$BI$1,FALSE))</f>
        <v>Yes</v>
      </c>
      <c r="M24" t="str">
        <f>+INDEX('Sorted Data'!$F$1:$BI$109,MATCH(Sheet3!$F24&amp;Sheet3!$G24,'Sorted Data'!$F$1:$F$109,FALSE),MATCH(Sheet3!M$1,'Sorted Data'!$F$1:$BI$1,FALSE))</f>
        <v>No</v>
      </c>
      <c r="N24" t="str">
        <f>+INDEX('Sorted Data'!$F$1:$BI$109,MATCH(Sheet3!$F24&amp;Sheet3!$G24,'Sorted Data'!$F$1:$F$109,FALSE),MATCH(Sheet3!N$1,'Sorted Data'!$F$1:$BI$1,FALSE))</f>
        <v>Yes</v>
      </c>
      <c r="O24" t="str">
        <f>+INDEX('Sorted Data'!$F$1:$BI$109,MATCH(Sheet3!$F24&amp;Sheet3!$G24,'Sorted Data'!$F$1:$F$109,FALSE),MATCH(Sheet3!O$1,'Sorted Data'!$F$1:$BI$1,FALSE))</f>
        <v>No</v>
      </c>
      <c r="Q24" t="str">
        <f>+INDEX('Sorted Data'!$F$1:$BI$109,MATCH(Sheet3!$F24&amp;Sheet3!$G24,'Sorted Data'!$F$1:$F$109,FALSE),MATCH(Sheet3!Q$1,'Sorted Data'!$F$1:$BI$1,FALSE))</f>
        <v>No</v>
      </c>
      <c r="R24" t="str">
        <f>+INDEX('Sorted Data'!$F$1:$BI$109,MATCH(Sheet3!$F24&amp;Sheet3!$G24,'Sorted Data'!$F$1:$F$109,FALSE),MATCH(Sheet3!R$1,'Sorted Data'!$F$1:$BI$1,FALSE))</f>
        <v>No</v>
      </c>
      <c r="S24" t="str">
        <f>+INDEX('Sorted Data'!$F$1:$BI$109,MATCH(Sheet3!$F24&amp;Sheet3!$G24,'Sorted Data'!$F$1:$F$109,FALSE),MATCH(Sheet3!S$1,'Sorted Data'!$F$1:$BI$1,FALSE))</f>
        <v>Yes</v>
      </c>
      <c r="T24" t="str">
        <f>+INDEX('Sorted Data'!$F$1:$BI$109,MATCH(Sheet3!$F24&amp;Sheet3!$G24,'Sorted Data'!$F$1:$F$109,FALSE),MATCH(Sheet3!T$1,'Sorted Data'!$F$1:$BI$1,FALSE))</f>
        <v>No</v>
      </c>
      <c r="U24" t="str">
        <f>+INDEX('Sorted Data'!$F$1:$BI$109,MATCH(Sheet3!$F24&amp;Sheet3!$G24,'Sorted Data'!$F$1:$F$109,FALSE),MATCH(Sheet3!U$1,'Sorted Data'!$F$1:$BI$1,FALSE))</f>
        <v>No</v>
      </c>
      <c r="V24" t="str">
        <f>+INDEX('Sorted Data'!$F$1:$BI$109,MATCH(Sheet3!$F24&amp;Sheet3!$G24,'Sorted Data'!$F$1:$F$109,FALSE),MATCH(Sheet3!V$1,'Sorted Data'!$F$1:$BI$1,FALSE))</f>
        <v>No</v>
      </c>
      <c r="W24" t="str">
        <f>+INDEX('Sorted Data'!$F$1:$BI$109,MATCH(Sheet3!$F24&amp;Sheet3!$G24,'Sorted Data'!$F$1:$F$109,FALSE),MATCH(Sheet3!W$1,'Sorted Data'!$F$1:$BI$1,FALSE))</f>
        <v>No</v>
      </c>
      <c r="X24" t="str">
        <f>+INDEX('Sorted Data'!$F$1:$BI$109,MATCH(Sheet3!$F24&amp;Sheet3!$G24,'Sorted Data'!$F$1:$F$109,FALSE),MATCH(Sheet3!X$1,'Sorted Data'!$F$1:$BI$1,FALSE))</f>
        <v>No</v>
      </c>
      <c r="Y24" t="str">
        <f>+INDEX('Sorted Data'!$F$1:$BI$109,MATCH(Sheet3!$F24&amp;Sheet3!$G24,'Sorted Data'!$F$1:$F$109,FALSE),MATCH(Sheet3!Y$1,'Sorted Data'!$F$1:$BI$1,FALSE))</f>
        <v>No</v>
      </c>
      <c r="Z24" t="str">
        <f>+INDEX('Sorted Data'!$F$1:$BI$109,MATCH(Sheet3!$F24&amp;Sheet3!$G24,'Sorted Data'!$F$1:$F$109,FALSE),MATCH(Sheet3!Z$1,'Sorted Data'!$F$1:$BI$1,FALSE))</f>
        <v>No</v>
      </c>
      <c r="AA24" t="str">
        <f>+INDEX('Sorted Data'!$F$1:$BI$109,MATCH(Sheet3!$F24&amp;Sheet3!$G24,'Sorted Data'!$F$1:$F$109,FALSE),MATCH(Sheet3!AA$1,'Sorted Data'!$F$1:$BI$1,FALSE))</f>
        <v>No</v>
      </c>
      <c r="AB24" t="str">
        <f>+INDEX('Sorted Data'!$F$1:$BI$109,MATCH(Sheet3!$F24&amp;Sheet3!$G24,'Sorted Data'!$F$1:$F$109,FALSE),MATCH(Sheet3!AB$1,'Sorted Data'!$F$1:$BI$1,FALSE))</f>
        <v>Yes</v>
      </c>
      <c r="AC24" t="str">
        <f>+INDEX('Sorted Data'!$F$1:$BI$109,MATCH(Sheet3!$F24&amp;Sheet3!$G24,'Sorted Data'!$F$1:$F$109,FALSE),MATCH(Sheet3!AC$1,'Sorted Data'!$F$1:$BI$1,FALSE))</f>
        <v>Yes</v>
      </c>
      <c r="AD24" t="str">
        <f>+INDEX('Sorted Data'!$F$1:$BI$109,MATCH(Sheet3!$F24&amp;Sheet3!$G24,'Sorted Data'!$F$1:$F$109,FALSE),MATCH(Sheet3!AD$1,'Sorted Data'!$F$1:$BI$1,FALSE))</f>
        <v>No</v>
      </c>
      <c r="AE24" t="str">
        <f>+INDEX('Sorted Data'!$F$1:$BI$109,MATCH(Sheet3!$F24&amp;Sheet3!$G24,'Sorted Data'!$F$1:$F$109,FALSE),MATCH(Sheet3!AE$1,'Sorted Data'!$F$1:$BI$1,FALSE))</f>
        <v>No</v>
      </c>
      <c r="AF24" t="str">
        <f>+INDEX('Sorted Data'!$F$1:$BI$109,MATCH(Sheet3!$F24&amp;Sheet3!$G24,'Sorted Data'!$F$1:$F$109,FALSE),MATCH(Sheet3!AF$1,'Sorted Data'!$F$1:$BI$1,FALSE))</f>
        <v>No</v>
      </c>
      <c r="AG24" t="str">
        <f>+INDEX('Sorted Data'!$F$1:$BI$109,MATCH(Sheet3!$F24&amp;Sheet3!$G24,'Sorted Data'!$F$1:$F$109,FALSE),MATCH(Sheet3!AG$1,'Sorted Data'!$F$1:$BI$1,FALSE))</f>
        <v>No</v>
      </c>
      <c r="AH24" t="str">
        <f>+INDEX('Sorted Data'!$F$1:$BI$109,MATCH(Sheet3!$F24&amp;Sheet3!$G24,'Sorted Data'!$F$1:$F$109,FALSE),MATCH(Sheet3!AH$1,'Sorted Data'!$F$1:$BI$1,FALSE))</f>
        <v>No</v>
      </c>
      <c r="AI24" t="str">
        <f>+INDEX('Sorted Data'!$F$1:$BI$109,MATCH(Sheet3!$F24&amp;Sheet3!$G24,'Sorted Data'!$F$1:$F$109,FALSE),MATCH(Sheet3!AI$1,'Sorted Data'!$F$1:$BI$1,FALSE))</f>
        <v>No</v>
      </c>
      <c r="AJ24" t="str">
        <f>+INDEX('Sorted Data'!$F$1:$BI$109,MATCH(Sheet3!$F24&amp;Sheet3!$G24,'Sorted Data'!$F$1:$F$109,FALSE),MATCH(Sheet3!AJ$1,'Sorted Data'!$F$1:$BI$1,FALSE))</f>
        <v>No</v>
      </c>
      <c r="AK24" t="str">
        <f>+INDEX('Sorted Data'!$F$1:$BI$109,MATCH(Sheet3!$F24&amp;Sheet3!$G24,'Sorted Data'!$F$1:$F$109,FALSE),MATCH(Sheet3!AK$1,'Sorted Data'!$F$1:$BI$1,FALSE))</f>
        <v>No</v>
      </c>
      <c r="AL24" t="str">
        <f>+INDEX('Sorted Data'!$F$1:$BI$109,MATCH(Sheet3!$F24&amp;Sheet3!$G24,'Sorted Data'!$F$1:$F$109,FALSE),MATCH(Sheet3!AL$1,'Sorted Data'!$F$1:$BI$1,FALSE))</f>
        <v>Yes</v>
      </c>
      <c r="AM24" t="str">
        <f>+INDEX('Sorted Data'!$F$1:$BI$109,MATCH(Sheet3!$F24&amp;Sheet3!$G24,'Sorted Data'!$F$1:$F$109,FALSE),MATCH(Sheet3!AM$1,'Sorted Data'!$F$1:$BI$1,FALSE))</f>
        <v>No</v>
      </c>
      <c r="AN24" t="str">
        <f>+INDEX('Sorted Data'!$F$1:$BI$109,MATCH(Sheet3!$F24&amp;Sheet3!$G24,'Sorted Data'!$F$1:$F$109,FALSE),MATCH(Sheet3!AN$1,'Sorted Data'!$F$1:$BI$1,FALSE))</f>
        <v>Yes</v>
      </c>
      <c r="AO24" t="str">
        <f>+INDEX('Sorted Data'!$F$1:$BI$109,MATCH(Sheet3!$F24&amp;Sheet3!$G24,'Sorted Data'!$F$1:$F$109,FALSE),MATCH(Sheet3!AO$1,'Sorted Data'!$F$1:$BI$1,FALSE))</f>
        <v>No</v>
      </c>
      <c r="AP24" t="str">
        <f>+INDEX('Sorted Data'!$F$1:$BI$109,MATCH(Sheet3!$F24&amp;Sheet3!$G24,'Sorted Data'!$F$1:$F$109,FALSE),MATCH(Sheet3!AP$1,'Sorted Data'!$F$1:$BI$1,FALSE))</f>
        <v>No</v>
      </c>
      <c r="AQ24" t="str">
        <f>+INDEX('Sorted Data'!$F$1:$BI$109,MATCH(Sheet3!$F24&amp;Sheet3!$G24,'Sorted Data'!$F$1:$F$109,FALSE),MATCH(Sheet3!AQ$1,'Sorted Data'!$F$1:$BI$1,FALSE))</f>
        <v>No</v>
      </c>
      <c r="AR24" t="str">
        <f>+INDEX('Sorted Data'!$F$1:$BI$109,MATCH(Sheet3!$F24&amp;Sheet3!$G24,'Sorted Data'!$F$1:$F$109,FALSE),MATCH(Sheet3!AR$1,'Sorted Data'!$F$1:$BI$1,FALSE))</f>
        <v>No</v>
      </c>
      <c r="AS24" t="str">
        <f>+INDEX('Sorted Data'!$F$1:$BI$109,MATCH(Sheet3!$F24&amp;Sheet3!$G24,'Sorted Data'!$F$1:$F$109,FALSE),MATCH(Sheet3!AS$1,'Sorted Data'!$F$1:$BI$1,FALSE))</f>
        <v>No</v>
      </c>
      <c r="AT24" t="str">
        <f>+INDEX('Sorted Data'!$F$1:$BI$109,MATCH(Sheet3!$F24&amp;Sheet3!$G24,'Sorted Data'!$F$1:$F$109,FALSE),MATCH(Sheet3!AT$1,'Sorted Data'!$F$1:$BI$1,FALSE))</f>
        <v>No</v>
      </c>
      <c r="AU24" t="str">
        <f>+INDEX('Sorted Data'!$F$1:$BI$109,MATCH(Sheet3!$F24&amp;Sheet3!$G24,'Sorted Data'!$F$1:$F$109,FALSE),MATCH(Sheet3!AU$1,'Sorted Data'!$F$1:$BI$1,FALSE))</f>
        <v>No</v>
      </c>
      <c r="AV24" t="str">
        <f>+INDEX('Sorted Data'!$F$1:$BI$109,MATCH(Sheet3!$F24&amp;Sheet3!$G24,'Sorted Data'!$F$1:$F$109,FALSE),MATCH(Sheet3!AV$1,'Sorted Data'!$F$1:$BI$1,FALSE))</f>
        <v>No</v>
      </c>
      <c r="AW24" t="str">
        <f>+INDEX('Sorted Data'!$F$1:$BI$109,MATCH(Sheet3!$F24&amp;Sheet3!$G24,'Sorted Data'!$F$1:$F$109,FALSE),MATCH(Sheet3!AW$1,'Sorted Data'!$F$1:$BI$1,FALSE))</f>
        <v>No</v>
      </c>
      <c r="AX24" t="str">
        <f>+INDEX('Sorted Data'!$F$1:$BI$109,MATCH(Sheet3!$F24&amp;Sheet3!$G24,'Sorted Data'!$F$1:$F$109,FALSE),MATCH(Sheet3!AX$1,'Sorted Data'!$F$1:$BI$1,FALSE))</f>
        <v>No</v>
      </c>
      <c r="AY24" t="str">
        <f>+INDEX('Sorted Data'!$F$1:$BI$109,MATCH(Sheet3!$F24&amp;Sheet3!$G24,'Sorted Data'!$F$1:$F$109,FALSE),MATCH(Sheet3!AY$1,'Sorted Data'!$F$1:$BI$1,FALSE))</f>
        <v>No</v>
      </c>
      <c r="AZ24" s="22" t="s">
        <v>6</v>
      </c>
      <c r="BA24" t="str">
        <f>+INDEX('Sorted Data'!$F$1:$BI$109,MATCH(Sheet3!$F24&amp;Sheet3!$G24,'Sorted Data'!$F$1:$F$109,FALSE),MATCH(Sheet3!BA$1,'Sorted Data'!$F$1:$BI$1,FALSE))</f>
        <v>No</v>
      </c>
      <c r="BB24" t="str">
        <f>+INDEX('Sorted Data'!$F$1:$BI$109,MATCH(Sheet3!$F24&amp;Sheet3!$G24,'Sorted Data'!$F$1:$F$109,FALSE),MATCH(Sheet3!BB$1,'Sorted Data'!$F$1:$BI$1,FALSE))</f>
        <v>Yes</v>
      </c>
      <c r="BC24" s="22" t="s">
        <v>12</v>
      </c>
      <c r="BD24" t="str">
        <f>+INDEX('Sorted Data'!$F$1:$BI$109,MATCH(Sheet3!$F24&amp;Sheet3!$G24,'Sorted Data'!$F$1:$F$109,FALSE),MATCH(Sheet3!BD$1,'Sorted Data'!$F$1:$BI$1,FALSE))</f>
        <v>No</v>
      </c>
      <c r="BE24" t="str">
        <f>+INDEX('Sorted Data'!$F$1:$BI$109,MATCH(Sheet3!$F24&amp;Sheet3!$G24,'Sorted Data'!$F$1:$F$109,FALSE),MATCH(Sheet3!BE$1,'Sorted Data'!$F$1:$BI$1,FALSE))</f>
        <v>No</v>
      </c>
      <c r="BF24" t="str">
        <f>+INDEX('Sorted Data'!$F$1:$BI$109,MATCH(Sheet3!$F24&amp;Sheet3!$G24,'Sorted Data'!$F$1:$F$109,FALSE),MATCH(Sheet3!BF$1,'Sorted Data'!$F$1:$BI$1,FALSE))</f>
        <v>No</v>
      </c>
      <c r="BG24" s="12" t="str">
        <f>+INDEX('Sorted Data'!$F$1:$BI$109,MATCH(Sheet3!$F24&amp;Sheet3!$G24,'Sorted Data'!$F$1:$F$109,FALSE),MATCH(Sheet3!BG$1,'Sorted Data'!$F$1:$BI$1,FALSE))</f>
        <v>No</v>
      </c>
      <c r="BH24" s="12" t="e">
        <f>+INDEX('Sorted Data'!$F$1:$BI$109,MATCH(Sheet3!$F24&amp;Sheet3!$G24,'Sorted Data'!$F$1:$F$109,FALSE),MATCH(Sheet3!BH$1,'Sorted Data'!$F$1:$BI$1,FALSE))</f>
        <v>#N/A</v>
      </c>
      <c r="BI24" s="12" t="str">
        <f>+INDEX('Sorted Data'!$F$1:$BI$109,MATCH(Sheet3!$F24&amp;Sheet3!$G24,'Sorted Data'!$F$1:$F$109,FALSE),MATCH(Sheet3!BI$1,'Sorted Data'!$F$1:$BI$1,FALSE))</f>
        <v>No</v>
      </c>
      <c r="BJ24" s="12" t="str">
        <f>+INDEX('Sorted Data'!$F$1:$BI$109,MATCH(Sheet3!$F24&amp;Sheet3!$G24,'Sorted Data'!$F$1:$F$109,FALSE),MATCH(Sheet3!BJ$1,'Sorted Data'!$F$1:$BI$1,FALSE))</f>
        <v>No</v>
      </c>
      <c r="BK24" s="12" t="e">
        <f>+INDEX('Sorted Data'!$F$1:$BI$109,MATCH(Sheet3!$F24&amp;Sheet3!$G24,'Sorted Data'!$F$1:$F$109,FALSE),MATCH(Sheet3!BK$1,'Sorted Data'!$F$1:$BI$1,FALSE))</f>
        <v>#N/A</v>
      </c>
    </row>
    <row r="25" spans="1:63" x14ac:dyDescent="0.2">
      <c r="A25">
        <f t="shared" si="0"/>
        <v>50</v>
      </c>
      <c r="B25" s="22">
        <v>39</v>
      </c>
      <c r="C25" s="22">
        <v>10</v>
      </c>
      <c r="D25">
        <f t="shared" si="5"/>
        <v>1</v>
      </c>
      <c r="E25">
        <f t="shared" si="2"/>
        <v>0</v>
      </c>
      <c r="F25" s="21" t="s">
        <v>19</v>
      </c>
      <c r="G25" s="3" t="s">
        <v>2</v>
      </c>
      <c r="H25" t="str">
        <f>+INDEX('Sorted Data'!$F$1:$BI$109,MATCH(Sheet3!$F25&amp;Sheet3!$G25,'Sorted Data'!$F$1:$F$109,FALSE),MATCH(Sheet3!H$1,'Sorted Data'!$F$1:$BI$1,FALSE))</f>
        <v>No</v>
      </c>
      <c r="I25" t="str">
        <f>+INDEX('Sorted Data'!$F$1:$BI$109,MATCH(Sheet3!$F25&amp;Sheet3!$G25,'Sorted Data'!$F$1:$F$109,FALSE),MATCH(Sheet3!I$1,'Sorted Data'!$F$1:$BI$1,FALSE))</f>
        <v>No</v>
      </c>
      <c r="J25" t="str">
        <f>+INDEX('Sorted Data'!$F$1:$BI$109,MATCH(Sheet3!$F25&amp;Sheet3!$G25,'Sorted Data'!$F$1:$F$109,FALSE),MATCH(Sheet3!J$1,'Sorted Data'!$F$1:$BI$1,FALSE))</f>
        <v>No</v>
      </c>
      <c r="K25" t="str">
        <f>+INDEX('Sorted Data'!$F$1:$BI$109,MATCH(Sheet3!$F25&amp;Sheet3!$G25,'Sorted Data'!$F$1:$F$109,FALSE),MATCH(Sheet3!K$1,'Sorted Data'!$F$1:$BI$1,FALSE))</f>
        <v>No</v>
      </c>
      <c r="L25" t="str">
        <f>+INDEX('Sorted Data'!$F$1:$BI$109,MATCH(Sheet3!$F25&amp;Sheet3!$G25,'Sorted Data'!$F$1:$F$109,FALSE),MATCH(Sheet3!L$1,'Sorted Data'!$F$1:$BI$1,FALSE))</f>
        <v>Yes</v>
      </c>
      <c r="M25" t="str">
        <f>+INDEX('Sorted Data'!$F$1:$BI$109,MATCH(Sheet3!$F25&amp;Sheet3!$G25,'Sorted Data'!$F$1:$F$109,FALSE),MATCH(Sheet3!M$1,'Sorted Data'!$F$1:$BI$1,FALSE))</f>
        <v>No</v>
      </c>
      <c r="N25" t="str">
        <f>+INDEX('Sorted Data'!$F$1:$BI$109,MATCH(Sheet3!$F25&amp;Sheet3!$G25,'Sorted Data'!$F$1:$F$109,FALSE),MATCH(Sheet3!N$1,'Sorted Data'!$F$1:$BI$1,FALSE))</f>
        <v>No</v>
      </c>
      <c r="O25" t="str">
        <f>+INDEX('Sorted Data'!$F$1:$BI$109,MATCH(Sheet3!$F25&amp;Sheet3!$G25,'Sorted Data'!$F$1:$F$109,FALSE),MATCH(Sheet3!O$1,'Sorted Data'!$F$1:$BI$1,FALSE))</f>
        <v>Yes</v>
      </c>
      <c r="Q25" t="str">
        <f>+INDEX('Sorted Data'!$F$1:$BI$109,MATCH(Sheet3!$F25&amp;Sheet3!$G25,'Sorted Data'!$F$1:$F$109,FALSE),MATCH(Sheet3!Q$1,'Sorted Data'!$F$1:$BI$1,FALSE))</f>
        <v>No</v>
      </c>
      <c r="R25" t="str">
        <f>+INDEX('Sorted Data'!$F$1:$BI$109,MATCH(Sheet3!$F25&amp;Sheet3!$G25,'Sorted Data'!$F$1:$F$109,FALSE),MATCH(Sheet3!R$1,'Sorted Data'!$F$1:$BI$1,FALSE))</f>
        <v>No</v>
      </c>
      <c r="S25" t="str">
        <f>+INDEX('Sorted Data'!$F$1:$BI$109,MATCH(Sheet3!$F25&amp;Sheet3!$G25,'Sorted Data'!$F$1:$F$109,FALSE),MATCH(Sheet3!S$1,'Sorted Data'!$F$1:$BI$1,FALSE))</f>
        <v>Yes</v>
      </c>
      <c r="T25" t="str">
        <f>+INDEX('Sorted Data'!$F$1:$BI$109,MATCH(Sheet3!$F25&amp;Sheet3!$G25,'Sorted Data'!$F$1:$F$109,FALSE),MATCH(Sheet3!T$1,'Sorted Data'!$F$1:$BI$1,FALSE))</f>
        <v>No</v>
      </c>
      <c r="U25" t="str">
        <f>+INDEX('Sorted Data'!$F$1:$BI$109,MATCH(Sheet3!$F25&amp;Sheet3!$G25,'Sorted Data'!$F$1:$F$109,FALSE),MATCH(Sheet3!U$1,'Sorted Data'!$F$1:$BI$1,FALSE))</f>
        <v>Yes</v>
      </c>
      <c r="V25" t="str">
        <f>+INDEX('Sorted Data'!$F$1:$BI$109,MATCH(Sheet3!$F25&amp;Sheet3!$G25,'Sorted Data'!$F$1:$F$109,FALSE),MATCH(Sheet3!V$1,'Sorted Data'!$F$1:$BI$1,FALSE))</f>
        <v>No</v>
      </c>
      <c r="W25" t="str">
        <f>+INDEX('Sorted Data'!$F$1:$BI$109,MATCH(Sheet3!$F25&amp;Sheet3!$G25,'Sorted Data'!$F$1:$F$109,FALSE),MATCH(Sheet3!W$1,'Sorted Data'!$F$1:$BI$1,FALSE))</f>
        <v>Yes_x000D_</v>
      </c>
      <c r="X25" t="str">
        <f>+INDEX('Sorted Data'!$F$1:$BI$109,MATCH(Sheet3!$F25&amp;Sheet3!$G25,'Sorted Data'!$F$1:$F$109,FALSE),MATCH(Sheet3!X$1,'Sorted Data'!$F$1:$BI$1,FALSE))</f>
        <v>No</v>
      </c>
      <c r="Y25" t="str">
        <f>+INDEX('Sorted Data'!$F$1:$BI$109,MATCH(Sheet3!$F25&amp;Sheet3!$G25,'Sorted Data'!$F$1:$F$109,FALSE),MATCH(Sheet3!Y$1,'Sorted Data'!$F$1:$BI$1,FALSE))</f>
        <v>No</v>
      </c>
      <c r="Z25" t="str">
        <f>+INDEX('Sorted Data'!$F$1:$BI$109,MATCH(Sheet3!$F25&amp;Sheet3!$G25,'Sorted Data'!$F$1:$F$109,FALSE),MATCH(Sheet3!Z$1,'Sorted Data'!$F$1:$BI$1,FALSE))</f>
        <v>No</v>
      </c>
      <c r="AA25" t="str">
        <f>+INDEX('Sorted Data'!$F$1:$BI$109,MATCH(Sheet3!$F25&amp;Sheet3!$G25,'Sorted Data'!$F$1:$F$109,FALSE),MATCH(Sheet3!AA$1,'Sorted Data'!$F$1:$BI$1,FALSE))</f>
        <v>No</v>
      </c>
      <c r="AB25" t="str">
        <f>+INDEX('Sorted Data'!$F$1:$BI$109,MATCH(Sheet3!$F25&amp;Sheet3!$G25,'Sorted Data'!$F$1:$F$109,FALSE),MATCH(Sheet3!AB$1,'Sorted Data'!$F$1:$BI$1,FALSE))</f>
        <v>No</v>
      </c>
      <c r="AC25" t="str">
        <f>+INDEX('Sorted Data'!$F$1:$BI$109,MATCH(Sheet3!$F25&amp;Sheet3!$G25,'Sorted Data'!$F$1:$F$109,FALSE),MATCH(Sheet3!AC$1,'Sorted Data'!$F$1:$BI$1,FALSE))</f>
        <v>Yes</v>
      </c>
      <c r="AD25" t="str">
        <f>+INDEX('Sorted Data'!$F$1:$BI$109,MATCH(Sheet3!$F25&amp;Sheet3!$G25,'Sorted Data'!$F$1:$F$109,FALSE),MATCH(Sheet3!AD$1,'Sorted Data'!$F$1:$BI$1,FALSE))</f>
        <v>No</v>
      </c>
      <c r="AE25" t="str">
        <f>+INDEX('Sorted Data'!$F$1:$BI$109,MATCH(Sheet3!$F25&amp;Sheet3!$G25,'Sorted Data'!$F$1:$F$109,FALSE),MATCH(Sheet3!AE$1,'Sorted Data'!$F$1:$BI$1,FALSE))</f>
        <v>Yes</v>
      </c>
      <c r="AF25" t="str">
        <f>+INDEX('Sorted Data'!$F$1:$BI$109,MATCH(Sheet3!$F25&amp;Sheet3!$G25,'Sorted Data'!$F$1:$F$109,FALSE),MATCH(Sheet3!AF$1,'Sorted Data'!$F$1:$BI$1,FALSE))</f>
        <v>No</v>
      </c>
      <c r="AG25" t="str">
        <f>+INDEX('Sorted Data'!$F$1:$BI$109,MATCH(Sheet3!$F25&amp;Sheet3!$G25,'Sorted Data'!$F$1:$F$109,FALSE),MATCH(Sheet3!AG$1,'Sorted Data'!$F$1:$BI$1,FALSE))</f>
        <v>No</v>
      </c>
      <c r="AH25" t="str">
        <f>+INDEX('Sorted Data'!$F$1:$BI$109,MATCH(Sheet3!$F25&amp;Sheet3!$G25,'Sorted Data'!$F$1:$F$109,FALSE),MATCH(Sheet3!AH$1,'Sorted Data'!$F$1:$BI$1,FALSE))</f>
        <v>No</v>
      </c>
      <c r="AI25" t="str">
        <f>+INDEX('Sorted Data'!$F$1:$BI$109,MATCH(Sheet3!$F25&amp;Sheet3!$G25,'Sorted Data'!$F$1:$F$109,FALSE),MATCH(Sheet3!AI$1,'Sorted Data'!$F$1:$BI$1,FALSE))</f>
        <v>No</v>
      </c>
      <c r="AJ25" t="str">
        <f>+INDEX('Sorted Data'!$F$1:$BI$109,MATCH(Sheet3!$F25&amp;Sheet3!$G25,'Sorted Data'!$F$1:$F$109,FALSE),MATCH(Sheet3!AJ$1,'Sorted Data'!$F$1:$BI$1,FALSE))</f>
        <v>No</v>
      </c>
      <c r="AK25" t="str">
        <f>+INDEX('Sorted Data'!$F$1:$BI$109,MATCH(Sheet3!$F25&amp;Sheet3!$G25,'Sorted Data'!$F$1:$F$109,FALSE),MATCH(Sheet3!AK$1,'Sorted Data'!$F$1:$BI$1,FALSE))</f>
        <v>No</v>
      </c>
      <c r="AL25" t="str">
        <f>+INDEX('Sorted Data'!$F$1:$BI$109,MATCH(Sheet3!$F25&amp;Sheet3!$G25,'Sorted Data'!$F$1:$F$109,FALSE),MATCH(Sheet3!AL$1,'Sorted Data'!$F$1:$BI$1,FALSE))</f>
        <v>Yes</v>
      </c>
      <c r="AM25" t="str">
        <f>+INDEX('Sorted Data'!$F$1:$BI$109,MATCH(Sheet3!$F25&amp;Sheet3!$G25,'Sorted Data'!$F$1:$F$109,FALSE),MATCH(Sheet3!AM$1,'Sorted Data'!$F$1:$BI$1,FALSE))</f>
        <v>No</v>
      </c>
      <c r="AN25" s="22" t="s">
        <v>12</v>
      </c>
      <c r="AO25" t="str">
        <f>+INDEX('Sorted Data'!$F$1:$BI$109,MATCH(Sheet3!$F25&amp;Sheet3!$G25,'Sorted Data'!$F$1:$F$109,FALSE),MATCH(Sheet3!AO$1,'Sorted Data'!$F$1:$BI$1,FALSE))</f>
        <v>No</v>
      </c>
      <c r="AP25" t="str">
        <f>+INDEX('Sorted Data'!$F$1:$BI$109,MATCH(Sheet3!$F25&amp;Sheet3!$G25,'Sorted Data'!$F$1:$F$109,FALSE),MATCH(Sheet3!AP$1,'Sorted Data'!$F$1:$BI$1,FALSE))</f>
        <v>No</v>
      </c>
      <c r="AQ25" t="str">
        <f>+INDEX('Sorted Data'!$F$1:$BI$109,MATCH(Sheet3!$F25&amp;Sheet3!$G25,'Sorted Data'!$F$1:$F$109,FALSE),MATCH(Sheet3!AQ$1,'Sorted Data'!$F$1:$BI$1,FALSE))</f>
        <v>No</v>
      </c>
      <c r="AR25" t="str">
        <f>+INDEX('Sorted Data'!$F$1:$BI$109,MATCH(Sheet3!$F25&amp;Sheet3!$G25,'Sorted Data'!$F$1:$F$109,FALSE),MATCH(Sheet3!AR$1,'Sorted Data'!$F$1:$BI$1,FALSE))</f>
        <v>No</v>
      </c>
      <c r="AS25" t="str">
        <f>+INDEX('Sorted Data'!$F$1:$BI$109,MATCH(Sheet3!$F25&amp;Sheet3!$G25,'Sorted Data'!$F$1:$F$109,FALSE),MATCH(Sheet3!AS$1,'Sorted Data'!$F$1:$BI$1,FALSE))</f>
        <v>No</v>
      </c>
      <c r="AT25" t="str">
        <f>+INDEX('Sorted Data'!$F$1:$BI$109,MATCH(Sheet3!$F25&amp;Sheet3!$G25,'Sorted Data'!$F$1:$F$109,FALSE),MATCH(Sheet3!AT$1,'Sorted Data'!$F$1:$BI$1,FALSE))</f>
        <v>No</v>
      </c>
      <c r="AU25" t="str">
        <f>+INDEX('Sorted Data'!$F$1:$BI$109,MATCH(Sheet3!$F25&amp;Sheet3!$G25,'Sorted Data'!$F$1:$F$109,FALSE),MATCH(Sheet3!AU$1,'Sorted Data'!$F$1:$BI$1,FALSE))</f>
        <v>Yes</v>
      </c>
      <c r="AV25" t="str">
        <f>+INDEX('Sorted Data'!$F$1:$BI$109,MATCH(Sheet3!$F25&amp;Sheet3!$G25,'Sorted Data'!$F$1:$F$109,FALSE),MATCH(Sheet3!AV$1,'Sorted Data'!$F$1:$BI$1,FALSE))</f>
        <v>No</v>
      </c>
      <c r="AW25" t="str">
        <f>+INDEX('Sorted Data'!$F$1:$BI$109,MATCH(Sheet3!$F25&amp;Sheet3!$G25,'Sorted Data'!$F$1:$F$109,FALSE),MATCH(Sheet3!AW$1,'Sorted Data'!$F$1:$BI$1,FALSE))</f>
        <v>No</v>
      </c>
      <c r="AX25" t="str">
        <f>+INDEX('Sorted Data'!$F$1:$BI$109,MATCH(Sheet3!$F25&amp;Sheet3!$G25,'Sorted Data'!$F$1:$F$109,FALSE),MATCH(Sheet3!AX$1,'Sorted Data'!$F$1:$BI$1,FALSE))</f>
        <v>No</v>
      </c>
      <c r="AY25" t="str">
        <f>+INDEX('Sorted Data'!$F$1:$BI$109,MATCH(Sheet3!$F25&amp;Sheet3!$G25,'Sorted Data'!$F$1:$F$109,FALSE),MATCH(Sheet3!AY$1,'Sorted Data'!$F$1:$BI$1,FALSE))</f>
        <v>No</v>
      </c>
      <c r="AZ25" t="str">
        <f>+INDEX('Sorted Data'!$F$1:$BI$109,MATCH(Sheet3!$F25&amp;Sheet3!$G25,'Sorted Data'!$F$1:$F$109,FALSE),MATCH(Sheet3!AZ$1,'Sorted Data'!$F$1:$BI$1,FALSE))</f>
        <v>No</v>
      </c>
      <c r="BA25" t="str">
        <f>+INDEX('Sorted Data'!$F$1:$BI$109,MATCH(Sheet3!$F25&amp;Sheet3!$G25,'Sorted Data'!$F$1:$F$109,FALSE),MATCH(Sheet3!BA$1,'Sorted Data'!$F$1:$BI$1,FALSE))</f>
        <v>No</v>
      </c>
      <c r="BB25" t="str">
        <f>+INDEX('Sorted Data'!$F$1:$BI$109,MATCH(Sheet3!$F25&amp;Sheet3!$G25,'Sorted Data'!$F$1:$F$109,FALSE),MATCH(Sheet3!BB$1,'Sorted Data'!$F$1:$BI$1,FALSE))</f>
        <v>No</v>
      </c>
      <c r="BC25" t="str">
        <f>+INDEX('Sorted Data'!$F$1:$BI$109,MATCH(Sheet3!$F25&amp;Sheet3!$G25,'Sorted Data'!$F$1:$F$109,FALSE),MATCH(Sheet3!BC$1,'Sorted Data'!$F$1:$BI$1,FALSE))</f>
        <v>Partial</v>
      </c>
      <c r="BD25" t="str">
        <f>+INDEX('Sorted Data'!$F$1:$BI$109,MATCH(Sheet3!$F25&amp;Sheet3!$G25,'Sorted Data'!$F$1:$F$109,FALSE),MATCH(Sheet3!BD$1,'Sorted Data'!$F$1:$BI$1,FALSE))</f>
        <v>No</v>
      </c>
      <c r="BE25" t="str">
        <f>+INDEX('Sorted Data'!$F$1:$BI$109,MATCH(Sheet3!$F25&amp;Sheet3!$G25,'Sorted Data'!$F$1:$F$109,FALSE),MATCH(Sheet3!BE$1,'Sorted Data'!$F$1:$BI$1,FALSE))</f>
        <v>No_x000D_</v>
      </c>
      <c r="BF25" t="str">
        <f>+INDEX('Sorted Data'!$F$1:$BI$109,MATCH(Sheet3!$F25&amp;Sheet3!$G25,'Sorted Data'!$F$1:$F$109,FALSE),MATCH(Sheet3!BF$1,'Sorted Data'!$F$1:$BI$1,FALSE))</f>
        <v>No</v>
      </c>
      <c r="BG25" s="12" t="str">
        <f>+INDEX('Sorted Data'!$F$1:$BI$109,MATCH(Sheet3!$F25&amp;Sheet3!$G25,'Sorted Data'!$F$1:$F$109,FALSE),MATCH(Sheet3!BG$1,'Sorted Data'!$F$1:$BI$1,FALSE))</f>
        <v>Yes</v>
      </c>
      <c r="BH25" s="12" t="str">
        <f>+INDEX('Sorted Data'!$F$1:$BI$109,MATCH(Sheet3!$F25&amp;Sheet3!$G25,'Sorted Data'!$F$1:$F$109,FALSE),MATCH(Sheet3!BH$1,'Sorted Data'!$F$1:$BI$1,FALSE))</f>
        <v>Yes</v>
      </c>
      <c r="BI25" s="12" t="str">
        <f>+INDEX('Sorted Data'!$F$1:$BI$109,MATCH(Sheet3!$F25&amp;Sheet3!$G25,'Sorted Data'!$F$1:$F$109,FALSE),MATCH(Sheet3!BI$1,'Sorted Data'!$F$1:$BI$1,FALSE))</f>
        <v>Yes</v>
      </c>
      <c r="BJ25" s="12" t="str">
        <f>+INDEX('Sorted Data'!$F$1:$BI$109,MATCH(Sheet3!$F25&amp;Sheet3!$G25,'Sorted Data'!$F$1:$F$109,FALSE),MATCH(Sheet3!BJ$1,'Sorted Data'!$F$1:$BI$1,FALSE))</f>
        <v>Yes</v>
      </c>
      <c r="BK25" s="12" t="e">
        <f>+INDEX('Sorted Data'!$F$1:$BI$109,MATCH(Sheet3!$F25&amp;Sheet3!$G25,'Sorted Data'!$F$1:$F$109,FALSE),MATCH(Sheet3!BK$1,'Sorted Data'!$F$1:$BI$1,FALSE))</f>
        <v>#N/A</v>
      </c>
    </row>
    <row r="26" spans="1:63" x14ac:dyDescent="0.2">
      <c r="A26">
        <f t="shared" si="0"/>
        <v>50</v>
      </c>
      <c r="B26">
        <f t="shared" ref="B26:C33" si="6">+COUNTIF($H26:$BF26,B$1)</f>
        <v>29</v>
      </c>
      <c r="C26">
        <f t="shared" si="6"/>
        <v>21</v>
      </c>
      <c r="D26">
        <f t="shared" si="5"/>
        <v>0</v>
      </c>
      <c r="E26">
        <f t="shared" si="2"/>
        <v>0</v>
      </c>
      <c r="F26" s="21" t="s">
        <v>21</v>
      </c>
      <c r="G26" s="3" t="s">
        <v>2</v>
      </c>
      <c r="H26" t="str">
        <f>+INDEX('Sorted Data'!$F$1:$BI$109,MATCH(Sheet3!$F26&amp;Sheet3!$G26,'Sorted Data'!$F$1:$F$109,FALSE),MATCH(Sheet3!H$1,'Sorted Data'!$F$1:$BI$1,FALSE))</f>
        <v>No</v>
      </c>
      <c r="I26" t="str">
        <f>+INDEX('Sorted Data'!$F$1:$BI$109,MATCH(Sheet3!$F26&amp;Sheet3!$G26,'Sorted Data'!$F$1:$F$109,FALSE),MATCH(Sheet3!I$1,'Sorted Data'!$F$1:$BI$1,FALSE))</f>
        <v>No</v>
      </c>
      <c r="J26" t="str">
        <f>+INDEX('Sorted Data'!$F$1:$BI$109,MATCH(Sheet3!$F26&amp;Sheet3!$G26,'Sorted Data'!$F$1:$F$109,FALSE),MATCH(Sheet3!J$1,'Sorted Data'!$F$1:$BI$1,FALSE))</f>
        <v>No</v>
      </c>
      <c r="K26" t="str">
        <f>+INDEX('Sorted Data'!$F$1:$BI$109,MATCH(Sheet3!$F26&amp;Sheet3!$G26,'Sorted Data'!$F$1:$F$109,FALSE),MATCH(Sheet3!K$1,'Sorted Data'!$F$1:$BI$1,FALSE))</f>
        <v>No</v>
      </c>
      <c r="L26" t="str">
        <f>+INDEX('Sorted Data'!$F$1:$BI$109,MATCH(Sheet3!$F26&amp;Sheet3!$G26,'Sorted Data'!$F$1:$F$109,FALSE),MATCH(Sheet3!L$1,'Sorted Data'!$F$1:$BI$1,FALSE))</f>
        <v>Yes</v>
      </c>
      <c r="M26" t="str">
        <f>+INDEX('Sorted Data'!$F$1:$BI$109,MATCH(Sheet3!$F26&amp;Sheet3!$G26,'Sorted Data'!$F$1:$F$109,FALSE),MATCH(Sheet3!M$1,'Sorted Data'!$F$1:$BI$1,FALSE))</f>
        <v>Yes</v>
      </c>
      <c r="N26" t="str">
        <f>+INDEX('Sorted Data'!$F$1:$BI$109,MATCH(Sheet3!$F26&amp;Sheet3!$G26,'Sorted Data'!$F$1:$F$109,FALSE),MATCH(Sheet3!N$1,'Sorted Data'!$F$1:$BI$1,FALSE))</f>
        <v>Yes</v>
      </c>
      <c r="O26" t="str">
        <f>+INDEX('Sorted Data'!$F$1:$BI$109,MATCH(Sheet3!$F26&amp;Sheet3!$G26,'Sorted Data'!$F$1:$F$109,FALSE),MATCH(Sheet3!O$1,'Sorted Data'!$F$1:$BI$1,FALSE))</f>
        <v>Yes</v>
      </c>
      <c r="Q26" t="str">
        <f>+INDEX('Sorted Data'!$F$1:$BI$109,MATCH(Sheet3!$F26&amp;Sheet3!$G26,'Sorted Data'!$F$1:$F$109,FALSE),MATCH(Sheet3!Q$1,'Sorted Data'!$F$1:$BI$1,FALSE))</f>
        <v>No</v>
      </c>
      <c r="R26" t="str">
        <f>+INDEX('Sorted Data'!$F$1:$BI$109,MATCH(Sheet3!$F26&amp;Sheet3!$G26,'Sorted Data'!$F$1:$F$109,FALSE),MATCH(Sheet3!R$1,'Sorted Data'!$F$1:$BI$1,FALSE))</f>
        <v>No</v>
      </c>
      <c r="S26" t="str">
        <f>+INDEX('Sorted Data'!$F$1:$BI$109,MATCH(Sheet3!$F26&amp;Sheet3!$G26,'Sorted Data'!$F$1:$F$109,FALSE),MATCH(Sheet3!S$1,'Sorted Data'!$F$1:$BI$1,FALSE))</f>
        <v>Yes</v>
      </c>
      <c r="T26" t="str">
        <f>+INDEX('Sorted Data'!$F$1:$BI$109,MATCH(Sheet3!$F26&amp;Sheet3!$G26,'Sorted Data'!$F$1:$F$109,FALSE),MATCH(Sheet3!T$1,'Sorted Data'!$F$1:$BI$1,FALSE))</f>
        <v>No</v>
      </c>
      <c r="U26" t="str">
        <f>+INDEX('Sorted Data'!$F$1:$BI$109,MATCH(Sheet3!$F26&amp;Sheet3!$G26,'Sorted Data'!$F$1:$F$109,FALSE),MATCH(Sheet3!U$1,'Sorted Data'!$F$1:$BI$1,FALSE))</f>
        <v>Yes</v>
      </c>
      <c r="V26" t="str">
        <f>+INDEX('Sorted Data'!$F$1:$BI$109,MATCH(Sheet3!$F26&amp;Sheet3!$G26,'Sorted Data'!$F$1:$F$109,FALSE),MATCH(Sheet3!V$1,'Sorted Data'!$F$1:$BI$1,FALSE))</f>
        <v>No</v>
      </c>
      <c r="W26" t="str">
        <f>+INDEX('Sorted Data'!$F$1:$BI$109,MATCH(Sheet3!$F26&amp;Sheet3!$G26,'Sorted Data'!$F$1:$F$109,FALSE),MATCH(Sheet3!W$1,'Sorted Data'!$F$1:$BI$1,FALSE))</f>
        <v>Yes</v>
      </c>
      <c r="X26" t="str">
        <f>+INDEX('Sorted Data'!$F$1:$BI$109,MATCH(Sheet3!$F26&amp;Sheet3!$G26,'Sorted Data'!$F$1:$F$109,FALSE),MATCH(Sheet3!X$1,'Sorted Data'!$F$1:$BI$1,FALSE))</f>
        <v>No</v>
      </c>
      <c r="Y26" t="str">
        <f>+INDEX('Sorted Data'!$F$1:$BI$109,MATCH(Sheet3!$F26&amp;Sheet3!$G26,'Sorted Data'!$F$1:$F$109,FALSE),MATCH(Sheet3!Y$1,'Sorted Data'!$F$1:$BI$1,FALSE))</f>
        <v>No</v>
      </c>
      <c r="Z26" t="str">
        <f>+INDEX('Sorted Data'!$F$1:$BI$109,MATCH(Sheet3!$F26&amp;Sheet3!$G26,'Sorted Data'!$F$1:$F$109,FALSE),MATCH(Sheet3!Z$1,'Sorted Data'!$F$1:$BI$1,FALSE))</f>
        <v>No</v>
      </c>
      <c r="AA26" t="str">
        <f>+INDEX('Sorted Data'!$F$1:$BI$109,MATCH(Sheet3!$F26&amp;Sheet3!$G26,'Sorted Data'!$F$1:$F$109,FALSE),MATCH(Sheet3!AA$1,'Sorted Data'!$F$1:$BI$1,FALSE))</f>
        <v>No</v>
      </c>
      <c r="AB26" t="str">
        <f>+INDEX('Sorted Data'!$F$1:$BI$109,MATCH(Sheet3!$F26&amp;Sheet3!$G26,'Sorted Data'!$F$1:$F$109,FALSE),MATCH(Sheet3!AB$1,'Sorted Data'!$F$1:$BI$1,FALSE))</f>
        <v>Yes</v>
      </c>
      <c r="AC26" t="str">
        <f>+INDEX('Sorted Data'!$F$1:$BI$109,MATCH(Sheet3!$F26&amp;Sheet3!$G26,'Sorted Data'!$F$1:$F$109,FALSE),MATCH(Sheet3!AC$1,'Sorted Data'!$F$1:$BI$1,FALSE))</f>
        <v>Yes</v>
      </c>
      <c r="AD26" t="str">
        <f>+INDEX('Sorted Data'!$F$1:$BI$109,MATCH(Sheet3!$F26&amp;Sheet3!$G26,'Sorted Data'!$F$1:$F$109,FALSE),MATCH(Sheet3!AD$1,'Sorted Data'!$F$1:$BI$1,FALSE))</f>
        <v>Yes</v>
      </c>
      <c r="AE26" t="str">
        <f>+INDEX('Sorted Data'!$F$1:$BI$109,MATCH(Sheet3!$F26&amp;Sheet3!$G26,'Sorted Data'!$F$1:$F$109,FALSE),MATCH(Sheet3!AE$1,'Sorted Data'!$F$1:$BI$1,FALSE))</f>
        <v>No</v>
      </c>
      <c r="AF26" t="str">
        <f>+INDEX('Sorted Data'!$F$1:$BI$109,MATCH(Sheet3!$F26&amp;Sheet3!$G26,'Sorted Data'!$F$1:$F$109,FALSE),MATCH(Sheet3!AF$1,'Sorted Data'!$F$1:$BI$1,FALSE))</f>
        <v>No</v>
      </c>
      <c r="AG26" t="str">
        <f>+INDEX('Sorted Data'!$F$1:$BI$109,MATCH(Sheet3!$F26&amp;Sheet3!$G26,'Sorted Data'!$F$1:$F$109,FALSE),MATCH(Sheet3!AG$1,'Sorted Data'!$F$1:$BI$1,FALSE))</f>
        <v>No</v>
      </c>
      <c r="AH26" t="str">
        <f>+INDEX('Sorted Data'!$F$1:$BI$109,MATCH(Sheet3!$F26&amp;Sheet3!$G26,'Sorted Data'!$F$1:$F$109,FALSE),MATCH(Sheet3!AH$1,'Sorted Data'!$F$1:$BI$1,FALSE))</f>
        <v>No</v>
      </c>
      <c r="AI26" t="str">
        <f>+INDEX('Sorted Data'!$F$1:$BI$109,MATCH(Sheet3!$F26&amp;Sheet3!$G26,'Sorted Data'!$F$1:$F$109,FALSE),MATCH(Sheet3!AI$1,'Sorted Data'!$F$1:$BI$1,FALSE))</f>
        <v>Yes</v>
      </c>
      <c r="AJ26" t="str">
        <f>+INDEX('Sorted Data'!$F$1:$BI$109,MATCH(Sheet3!$F26&amp;Sheet3!$G26,'Sorted Data'!$F$1:$F$109,FALSE),MATCH(Sheet3!AJ$1,'Sorted Data'!$F$1:$BI$1,FALSE))</f>
        <v>Yes</v>
      </c>
      <c r="AK26" t="str">
        <f>+INDEX('Sorted Data'!$F$1:$BI$109,MATCH(Sheet3!$F26&amp;Sheet3!$G26,'Sorted Data'!$F$1:$F$109,FALSE),MATCH(Sheet3!AK$1,'Sorted Data'!$F$1:$BI$1,FALSE))</f>
        <v>No</v>
      </c>
      <c r="AL26" t="str">
        <f>+INDEX('Sorted Data'!$F$1:$BI$109,MATCH(Sheet3!$F26&amp;Sheet3!$G26,'Sorted Data'!$F$1:$F$109,FALSE),MATCH(Sheet3!AL$1,'Sorted Data'!$F$1:$BI$1,FALSE))</f>
        <v>Yes</v>
      </c>
      <c r="AM26" t="str">
        <f>+INDEX('Sorted Data'!$F$1:$BI$109,MATCH(Sheet3!$F26&amp;Sheet3!$G26,'Sorted Data'!$F$1:$F$109,FALSE),MATCH(Sheet3!AM$1,'Sorted Data'!$F$1:$BI$1,FALSE))</f>
        <v>Yes</v>
      </c>
      <c r="AN26" t="str">
        <f>+INDEX('Sorted Data'!$F$1:$BI$109,MATCH(Sheet3!$F26&amp;Sheet3!$G26,'Sorted Data'!$F$1:$F$109,FALSE),MATCH(Sheet3!AN$1,'Sorted Data'!$F$1:$BI$1,FALSE))</f>
        <v>Yes</v>
      </c>
      <c r="AO26" t="str">
        <f>+INDEX('Sorted Data'!$F$1:$BI$109,MATCH(Sheet3!$F26&amp;Sheet3!$G26,'Sorted Data'!$F$1:$F$109,FALSE),MATCH(Sheet3!AO$1,'Sorted Data'!$F$1:$BI$1,FALSE))</f>
        <v>Yes</v>
      </c>
      <c r="AP26" t="str">
        <f>+INDEX('Sorted Data'!$F$1:$BI$109,MATCH(Sheet3!$F26&amp;Sheet3!$G26,'Sorted Data'!$F$1:$F$109,FALSE),MATCH(Sheet3!AP$1,'Sorted Data'!$F$1:$BI$1,FALSE))</f>
        <v>No</v>
      </c>
      <c r="AQ26" t="str">
        <f>+INDEX('Sorted Data'!$F$1:$BI$109,MATCH(Sheet3!$F26&amp;Sheet3!$G26,'Sorted Data'!$F$1:$F$109,FALSE),MATCH(Sheet3!AQ$1,'Sorted Data'!$F$1:$BI$1,FALSE))</f>
        <v>No</v>
      </c>
      <c r="AR26" t="str">
        <f>+INDEX('Sorted Data'!$F$1:$BI$109,MATCH(Sheet3!$F26&amp;Sheet3!$G26,'Sorted Data'!$F$1:$F$109,FALSE),MATCH(Sheet3!AR$1,'Sorted Data'!$F$1:$BI$1,FALSE))</f>
        <v>No</v>
      </c>
      <c r="AS26" t="str">
        <f>+INDEX('Sorted Data'!$F$1:$BI$109,MATCH(Sheet3!$F26&amp;Sheet3!$G26,'Sorted Data'!$F$1:$F$109,FALSE),MATCH(Sheet3!AS$1,'Sorted Data'!$F$1:$BI$1,FALSE))</f>
        <v>Yes</v>
      </c>
      <c r="AT26" t="str">
        <f>+INDEX('Sorted Data'!$F$1:$BI$109,MATCH(Sheet3!$F26&amp;Sheet3!$G26,'Sorted Data'!$F$1:$F$109,FALSE),MATCH(Sheet3!AT$1,'Sorted Data'!$F$1:$BI$1,FALSE))</f>
        <v>Yes</v>
      </c>
      <c r="AU26" t="str">
        <f>+INDEX('Sorted Data'!$F$1:$BI$109,MATCH(Sheet3!$F26&amp;Sheet3!$G26,'Sorted Data'!$F$1:$F$109,FALSE),MATCH(Sheet3!AU$1,'Sorted Data'!$F$1:$BI$1,FALSE))</f>
        <v>Yes</v>
      </c>
      <c r="AV26" t="str">
        <f>+INDEX('Sorted Data'!$F$1:$BI$109,MATCH(Sheet3!$F26&amp;Sheet3!$G26,'Sorted Data'!$F$1:$F$109,FALSE),MATCH(Sheet3!AV$1,'Sorted Data'!$F$1:$BI$1,FALSE))</f>
        <v>No</v>
      </c>
      <c r="AW26" t="str">
        <f>+INDEX('Sorted Data'!$F$1:$BI$109,MATCH(Sheet3!$F26&amp;Sheet3!$G26,'Sorted Data'!$F$1:$F$109,FALSE),MATCH(Sheet3!AW$1,'Sorted Data'!$F$1:$BI$1,FALSE))</f>
        <v>No</v>
      </c>
      <c r="AX26" t="str">
        <f>+INDEX('Sorted Data'!$F$1:$BI$109,MATCH(Sheet3!$F26&amp;Sheet3!$G26,'Sorted Data'!$F$1:$F$109,FALSE),MATCH(Sheet3!AX$1,'Sorted Data'!$F$1:$BI$1,FALSE))</f>
        <v>No</v>
      </c>
      <c r="AY26" t="str">
        <f>+INDEX('Sorted Data'!$F$1:$BI$109,MATCH(Sheet3!$F26&amp;Sheet3!$G26,'Sorted Data'!$F$1:$F$109,FALSE),MATCH(Sheet3!AY$1,'Sorted Data'!$F$1:$BI$1,FALSE))</f>
        <v>No</v>
      </c>
      <c r="AZ26" t="str">
        <f>+INDEX('Sorted Data'!$F$1:$BI$109,MATCH(Sheet3!$F26&amp;Sheet3!$G26,'Sorted Data'!$F$1:$F$109,FALSE),MATCH(Sheet3!AZ$1,'Sorted Data'!$F$1:$BI$1,FALSE))</f>
        <v>No</v>
      </c>
      <c r="BA26" t="str">
        <f>+INDEX('Sorted Data'!$F$1:$BI$109,MATCH(Sheet3!$F26&amp;Sheet3!$G26,'Sorted Data'!$F$1:$F$109,FALSE),MATCH(Sheet3!BA$1,'Sorted Data'!$F$1:$BI$1,FALSE))</f>
        <v>Yes</v>
      </c>
      <c r="BB26" t="str">
        <f>+INDEX('Sorted Data'!$F$1:$BI$109,MATCH(Sheet3!$F26&amp;Sheet3!$G26,'Sorted Data'!$F$1:$F$109,FALSE),MATCH(Sheet3!BB$1,'Sorted Data'!$F$1:$BI$1,FALSE))</f>
        <v>No</v>
      </c>
      <c r="BC26" t="str">
        <f>+INDEX('Sorted Data'!$F$1:$BI$109,MATCH(Sheet3!$F26&amp;Sheet3!$G26,'Sorted Data'!$F$1:$F$109,FALSE),MATCH(Sheet3!BC$1,'Sorted Data'!$F$1:$BI$1,FALSE))</f>
        <v>Yes</v>
      </c>
      <c r="BD26" t="str">
        <f>+INDEX('Sorted Data'!$F$1:$BI$109,MATCH(Sheet3!$F26&amp;Sheet3!$G26,'Sorted Data'!$F$1:$F$109,FALSE),MATCH(Sheet3!BD$1,'Sorted Data'!$F$1:$BI$1,FALSE))</f>
        <v>No</v>
      </c>
      <c r="BE26" s="22" t="s">
        <v>6</v>
      </c>
      <c r="BF26" t="str">
        <f>+INDEX('Sorted Data'!$F$1:$BI$109,MATCH(Sheet3!$F26&amp;Sheet3!$G26,'Sorted Data'!$F$1:$F$109,FALSE),MATCH(Sheet3!BF$1,'Sorted Data'!$F$1:$BI$1,FALSE))</f>
        <v>No</v>
      </c>
      <c r="BG26" s="12" t="e">
        <f>+INDEX('Sorted Data'!$F$1:$BI$109,MATCH(Sheet3!$F26&amp;Sheet3!$G26,'Sorted Data'!$F$1:$F$109,FALSE),MATCH(Sheet3!BG$1,'Sorted Data'!$F$1:$BI$1,FALSE))</f>
        <v>#N/A</v>
      </c>
      <c r="BH26" s="12" t="e">
        <f>+INDEX('Sorted Data'!$F$1:$BI$109,MATCH(Sheet3!$F26&amp;Sheet3!$G26,'Sorted Data'!$F$1:$F$109,FALSE),MATCH(Sheet3!BH$1,'Sorted Data'!$F$1:$BI$1,FALSE))</f>
        <v>#N/A</v>
      </c>
      <c r="BI26" s="12" t="e">
        <f>+INDEX('Sorted Data'!$F$1:$BI$109,MATCH(Sheet3!$F26&amp;Sheet3!$G26,'Sorted Data'!$F$1:$F$109,FALSE),MATCH(Sheet3!BI$1,'Sorted Data'!$F$1:$BI$1,FALSE))</f>
        <v>#N/A</v>
      </c>
      <c r="BJ26" s="12" t="e">
        <f>+INDEX('Sorted Data'!$F$1:$BI$109,MATCH(Sheet3!$F26&amp;Sheet3!$G26,'Sorted Data'!$F$1:$F$109,FALSE),MATCH(Sheet3!BJ$1,'Sorted Data'!$F$1:$BI$1,FALSE))</f>
        <v>#N/A</v>
      </c>
      <c r="BK26" s="12" t="e">
        <f>+INDEX('Sorted Data'!$F$1:$BI$109,MATCH(Sheet3!$F26&amp;Sheet3!$G26,'Sorted Data'!$F$1:$F$109,FALSE),MATCH(Sheet3!BK$1,'Sorted Data'!$F$1:$BI$1,FALSE))</f>
        <v>#N/A</v>
      </c>
    </row>
    <row r="27" spans="1:63" x14ac:dyDescent="0.2">
      <c r="A27">
        <f t="shared" si="0"/>
        <v>50</v>
      </c>
      <c r="B27">
        <f t="shared" si="6"/>
        <v>18</v>
      </c>
      <c r="C27">
        <f t="shared" si="6"/>
        <v>11</v>
      </c>
      <c r="D27">
        <f t="shared" si="5"/>
        <v>0</v>
      </c>
      <c r="E27">
        <f t="shared" si="2"/>
        <v>21</v>
      </c>
      <c r="F27" s="3" t="s">
        <v>35</v>
      </c>
      <c r="G27" s="3" t="s">
        <v>2</v>
      </c>
      <c r="H27" t="e">
        <f>+INDEX('Sorted Data'!$F$1:$BI$109,MATCH(Sheet3!$F27&amp;Sheet3!$G27,'Sorted Data'!$F$1:$F$109,FALSE),MATCH(Sheet3!H$1,'Sorted Data'!$F$1:$BI$1,FALSE))</f>
        <v>#N/A</v>
      </c>
      <c r="I27" t="str">
        <f>+INDEX('Sorted Data'!$F$1:$BI$109,MATCH(Sheet3!$F27&amp;Sheet3!$G27,'Sorted Data'!$F$1:$F$109,FALSE),MATCH(Sheet3!I$1,'Sorted Data'!$F$1:$BI$1,FALSE))</f>
        <v>No</v>
      </c>
      <c r="J27" t="str">
        <f>+INDEX('Sorted Data'!$F$1:$BI$109,MATCH(Sheet3!$F27&amp;Sheet3!$G27,'Sorted Data'!$F$1:$F$109,FALSE),MATCH(Sheet3!J$1,'Sorted Data'!$F$1:$BI$1,FALSE))</f>
        <v>No</v>
      </c>
      <c r="K27" t="str">
        <f>+INDEX('Sorted Data'!$F$1:$BI$109,MATCH(Sheet3!$F27&amp;Sheet3!$G27,'Sorted Data'!$F$1:$F$109,FALSE),MATCH(Sheet3!K$1,'Sorted Data'!$F$1:$BI$1,FALSE))</f>
        <v>Yes</v>
      </c>
      <c r="L27" t="str">
        <f>+INDEX('Sorted Data'!$F$1:$BI$109,MATCH(Sheet3!$F27&amp;Sheet3!$G27,'Sorted Data'!$F$1:$F$109,FALSE),MATCH(Sheet3!L$1,'Sorted Data'!$F$1:$BI$1,FALSE))</f>
        <v>No</v>
      </c>
      <c r="M27" t="str">
        <f>+INDEX('Sorted Data'!$F$1:$BI$109,MATCH(Sheet3!$F27&amp;Sheet3!$G27,'Sorted Data'!$F$1:$F$109,FALSE),MATCH(Sheet3!M$1,'Sorted Data'!$F$1:$BI$1,FALSE))</f>
        <v>Yes</v>
      </c>
      <c r="N27" t="str">
        <f>+INDEX('Sorted Data'!$F$1:$BI$109,MATCH(Sheet3!$F27&amp;Sheet3!$G27,'Sorted Data'!$F$1:$F$109,FALSE),MATCH(Sheet3!N$1,'Sorted Data'!$F$1:$BI$1,FALSE))</f>
        <v>No</v>
      </c>
      <c r="O27" t="str">
        <f>+INDEX('Sorted Data'!$F$1:$BI$109,MATCH(Sheet3!$F27&amp;Sheet3!$G27,'Sorted Data'!$F$1:$F$109,FALSE),MATCH(Sheet3!O$1,'Sorted Data'!$F$1:$BI$1,FALSE))</f>
        <v>No</v>
      </c>
      <c r="Q27" t="str">
        <f>+INDEX('Sorted Data'!$F$1:$BI$109,MATCH(Sheet3!$F27&amp;Sheet3!$G27,'Sorted Data'!$F$1:$F$109,FALSE),MATCH(Sheet3!Q$1,'Sorted Data'!$F$1:$BI$1,FALSE))</f>
        <v>No</v>
      </c>
      <c r="R27" t="str">
        <f>+INDEX('Sorted Data'!$F$1:$BI$109,MATCH(Sheet3!$F27&amp;Sheet3!$G27,'Sorted Data'!$F$1:$F$109,FALSE),MATCH(Sheet3!R$1,'Sorted Data'!$F$1:$BI$1,FALSE))</f>
        <v>No</v>
      </c>
      <c r="S27" t="str">
        <f>+INDEX('Sorted Data'!$F$1:$BI$109,MATCH(Sheet3!$F27&amp;Sheet3!$G27,'Sorted Data'!$F$1:$F$109,FALSE),MATCH(Sheet3!S$1,'Sorted Data'!$F$1:$BI$1,FALSE))</f>
        <v>No</v>
      </c>
      <c r="T27" t="str">
        <f>+INDEX('Sorted Data'!$F$1:$BI$109,MATCH(Sheet3!$F27&amp;Sheet3!$G27,'Sorted Data'!$F$1:$F$109,FALSE),MATCH(Sheet3!T$1,'Sorted Data'!$F$1:$BI$1,FALSE))</f>
        <v>No</v>
      </c>
      <c r="U27" t="str">
        <f>+INDEX('Sorted Data'!$F$1:$BI$109,MATCH(Sheet3!$F27&amp;Sheet3!$G27,'Sorted Data'!$F$1:$F$109,FALSE),MATCH(Sheet3!U$1,'Sorted Data'!$F$1:$BI$1,FALSE))</f>
        <v>Yes</v>
      </c>
      <c r="V27" t="str">
        <f>+INDEX('Sorted Data'!$F$1:$BI$109,MATCH(Sheet3!$F27&amp;Sheet3!$G27,'Sorted Data'!$F$1:$F$109,FALSE),MATCH(Sheet3!V$1,'Sorted Data'!$F$1:$BI$1,FALSE))</f>
        <v>No</v>
      </c>
      <c r="W27" t="e">
        <f>+INDEX('Sorted Data'!$F$1:$BI$109,MATCH(Sheet3!$F27&amp;Sheet3!$G27,'Sorted Data'!$F$1:$F$109,FALSE),MATCH(Sheet3!W$1,'Sorted Data'!$F$1:$BI$1,FALSE))</f>
        <v>#N/A</v>
      </c>
      <c r="X27" t="str">
        <f>+INDEX('Sorted Data'!$F$1:$BI$109,MATCH(Sheet3!$F27&amp;Sheet3!$G27,'Sorted Data'!$F$1:$F$109,FALSE),MATCH(Sheet3!X$1,'Sorted Data'!$F$1:$BI$1,FALSE))</f>
        <v>No</v>
      </c>
      <c r="Y27" t="str">
        <f>+INDEX('Sorted Data'!$F$1:$BI$109,MATCH(Sheet3!$F27&amp;Sheet3!$G27,'Sorted Data'!$F$1:$F$109,FALSE),MATCH(Sheet3!Y$1,'Sorted Data'!$F$1:$BI$1,FALSE))</f>
        <v>No</v>
      </c>
      <c r="Z27" t="e">
        <f>+INDEX('Sorted Data'!$F$1:$BI$109,MATCH(Sheet3!$F27&amp;Sheet3!$G27,'Sorted Data'!$F$1:$F$109,FALSE),MATCH(Sheet3!Z$1,'Sorted Data'!$F$1:$BI$1,FALSE))</f>
        <v>#N/A</v>
      </c>
      <c r="AA27" t="e">
        <f>+INDEX('Sorted Data'!$F$1:$BI$109,MATCH(Sheet3!$F27&amp;Sheet3!$G27,'Sorted Data'!$F$1:$F$109,FALSE),MATCH(Sheet3!AA$1,'Sorted Data'!$F$1:$BI$1,FALSE))</f>
        <v>#N/A</v>
      </c>
      <c r="AB27" t="e">
        <f>+INDEX('Sorted Data'!$F$1:$BI$109,MATCH(Sheet3!$F27&amp;Sheet3!$G27,'Sorted Data'!$F$1:$F$109,FALSE),MATCH(Sheet3!AB$1,'Sorted Data'!$F$1:$BI$1,FALSE))</f>
        <v>#N/A</v>
      </c>
      <c r="AC27" t="e">
        <f>+INDEX('Sorted Data'!$F$1:$BI$109,MATCH(Sheet3!$F27&amp;Sheet3!$G27,'Sorted Data'!$F$1:$F$109,FALSE),MATCH(Sheet3!AC$1,'Sorted Data'!$F$1:$BI$1,FALSE))</f>
        <v>#N/A</v>
      </c>
      <c r="AD27" t="e">
        <f>+INDEX('Sorted Data'!$F$1:$BI$109,MATCH(Sheet3!$F27&amp;Sheet3!$G27,'Sorted Data'!$F$1:$F$109,FALSE),MATCH(Sheet3!AD$1,'Sorted Data'!$F$1:$BI$1,FALSE))</f>
        <v>#N/A</v>
      </c>
      <c r="AE27" t="str">
        <f>+INDEX('Sorted Data'!$F$1:$BI$109,MATCH(Sheet3!$F27&amp;Sheet3!$G27,'Sorted Data'!$F$1:$F$109,FALSE),MATCH(Sheet3!AE$1,'Sorted Data'!$F$1:$BI$1,FALSE))</f>
        <v>Yes</v>
      </c>
      <c r="AF27" t="str">
        <f>+INDEX('Sorted Data'!$F$1:$BI$109,MATCH(Sheet3!$F27&amp;Sheet3!$G27,'Sorted Data'!$F$1:$F$109,FALSE),MATCH(Sheet3!AF$1,'Sorted Data'!$F$1:$BI$1,FALSE))</f>
        <v>Yes</v>
      </c>
      <c r="AG27" t="e">
        <f>+INDEX('Sorted Data'!$F$1:$BI$109,MATCH(Sheet3!$F27&amp;Sheet3!$G27,'Sorted Data'!$F$1:$F$109,FALSE),MATCH(Sheet3!AG$1,'Sorted Data'!$F$1:$BI$1,FALSE))</f>
        <v>#N/A</v>
      </c>
      <c r="AH27" t="str">
        <f>+INDEX('Sorted Data'!$F$1:$BI$109,MATCH(Sheet3!$F27&amp;Sheet3!$G27,'Sorted Data'!$F$1:$F$109,FALSE),MATCH(Sheet3!AH$1,'Sorted Data'!$F$1:$BI$1,FALSE))</f>
        <v>Yes</v>
      </c>
      <c r="AI27" t="e">
        <f>+INDEX('Sorted Data'!$F$1:$BI$109,MATCH(Sheet3!$F27&amp;Sheet3!$G27,'Sorted Data'!$F$1:$F$109,FALSE),MATCH(Sheet3!AI$1,'Sorted Data'!$F$1:$BI$1,FALSE))</f>
        <v>#N/A</v>
      </c>
      <c r="AJ27" t="e">
        <f>+INDEX('Sorted Data'!$F$1:$BI$109,MATCH(Sheet3!$F27&amp;Sheet3!$G27,'Sorted Data'!$F$1:$F$109,FALSE),MATCH(Sheet3!AJ$1,'Sorted Data'!$F$1:$BI$1,FALSE))</f>
        <v>#N/A</v>
      </c>
      <c r="AK27" t="str">
        <f>+INDEX('Sorted Data'!$F$1:$BI$109,MATCH(Sheet3!$F27&amp;Sheet3!$G27,'Sorted Data'!$F$1:$F$109,FALSE),MATCH(Sheet3!AK$1,'Sorted Data'!$F$1:$BI$1,FALSE))</f>
        <v>No</v>
      </c>
      <c r="AL27" t="e">
        <f>+INDEX('Sorted Data'!$F$1:$BI$109,MATCH(Sheet3!$F27&amp;Sheet3!$G27,'Sorted Data'!$F$1:$F$109,FALSE),MATCH(Sheet3!AL$1,'Sorted Data'!$F$1:$BI$1,FALSE))</f>
        <v>#N/A</v>
      </c>
      <c r="AM27" t="str">
        <f>+INDEX('Sorted Data'!$F$1:$BI$109,MATCH(Sheet3!$F27&amp;Sheet3!$G27,'Sorted Data'!$F$1:$F$109,FALSE),MATCH(Sheet3!AM$1,'Sorted Data'!$F$1:$BI$1,FALSE))</f>
        <v>No</v>
      </c>
      <c r="AN27" t="str">
        <f>+INDEX('Sorted Data'!$F$1:$BI$109,MATCH(Sheet3!$F27&amp;Sheet3!$G27,'Sorted Data'!$F$1:$F$109,FALSE),MATCH(Sheet3!AN$1,'Sorted Data'!$F$1:$BI$1,FALSE))</f>
        <v>Yes</v>
      </c>
      <c r="AO27" t="e">
        <f>+INDEX('Sorted Data'!$F$1:$BI$109,MATCH(Sheet3!$F27&amp;Sheet3!$G27,'Sorted Data'!$F$1:$F$109,FALSE),MATCH(Sheet3!AO$1,'Sorted Data'!$F$1:$BI$1,FALSE))</f>
        <v>#N/A</v>
      </c>
      <c r="AP27" t="e">
        <f>+INDEX('Sorted Data'!$F$1:$BI$109,MATCH(Sheet3!$F27&amp;Sheet3!$G27,'Sorted Data'!$F$1:$F$109,FALSE),MATCH(Sheet3!AP$1,'Sorted Data'!$F$1:$BI$1,FALSE))</f>
        <v>#N/A</v>
      </c>
      <c r="AQ27" t="str">
        <f>+INDEX('Sorted Data'!$F$1:$BI$109,MATCH(Sheet3!$F27&amp;Sheet3!$G27,'Sorted Data'!$F$1:$F$109,FALSE),MATCH(Sheet3!AQ$1,'Sorted Data'!$F$1:$BI$1,FALSE))</f>
        <v>No</v>
      </c>
      <c r="AR27" t="e">
        <f>+INDEX('Sorted Data'!$F$1:$BI$109,MATCH(Sheet3!$F27&amp;Sheet3!$G27,'Sorted Data'!$F$1:$F$109,FALSE),MATCH(Sheet3!AR$1,'Sorted Data'!$F$1:$BI$1,FALSE))</f>
        <v>#N/A</v>
      </c>
      <c r="AS27" t="str">
        <f>+INDEX('Sorted Data'!$F$1:$BI$109,MATCH(Sheet3!$F27&amp;Sheet3!$G27,'Sorted Data'!$F$1:$F$109,FALSE),MATCH(Sheet3!AS$1,'Sorted Data'!$F$1:$BI$1,FALSE))</f>
        <v>Yes</v>
      </c>
      <c r="AT27" t="str">
        <f>+INDEX('Sorted Data'!$F$1:$BI$109,MATCH(Sheet3!$F27&amp;Sheet3!$G27,'Sorted Data'!$F$1:$F$109,FALSE),MATCH(Sheet3!AT$1,'Sorted Data'!$F$1:$BI$1,FALSE))</f>
        <v>Yes</v>
      </c>
      <c r="AU27" t="str">
        <f>+INDEX('Sorted Data'!$F$1:$BI$109,MATCH(Sheet3!$F27&amp;Sheet3!$G27,'Sorted Data'!$F$1:$F$109,FALSE),MATCH(Sheet3!AU$1,'Sorted Data'!$F$1:$BI$1,FALSE))</f>
        <v>Yes</v>
      </c>
      <c r="AV27" t="str">
        <f>+INDEX('Sorted Data'!$F$1:$BI$109,MATCH(Sheet3!$F27&amp;Sheet3!$G27,'Sorted Data'!$F$1:$F$109,FALSE),MATCH(Sheet3!AV$1,'Sorted Data'!$F$1:$BI$1,FALSE))</f>
        <v>No</v>
      </c>
      <c r="AW27" t="e">
        <f>+INDEX('Sorted Data'!$F$1:$BI$109,MATCH(Sheet3!$F27&amp;Sheet3!$G27,'Sorted Data'!$F$1:$F$109,FALSE),MATCH(Sheet3!AW$1,'Sorted Data'!$F$1:$BI$1,FALSE))</f>
        <v>#N/A</v>
      </c>
      <c r="AX27" t="str">
        <f>+INDEX('Sorted Data'!$F$1:$BI$109,MATCH(Sheet3!$F27&amp;Sheet3!$G27,'Sorted Data'!$F$1:$F$109,FALSE),MATCH(Sheet3!AX$1,'Sorted Data'!$F$1:$BI$1,FALSE))</f>
        <v>No</v>
      </c>
      <c r="AY27" t="str">
        <f>+INDEX('Sorted Data'!$F$1:$BI$109,MATCH(Sheet3!$F27&amp;Sheet3!$G27,'Sorted Data'!$F$1:$F$109,FALSE),MATCH(Sheet3!AY$1,'Sorted Data'!$F$1:$BI$1,FALSE))</f>
        <v>Yes</v>
      </c>
      <c r="AZ27" t="e">
        <f>+INDEX('Sorted Data'!$F$1:$BI$109,MATCH(Sheet3!$F27&amp;Sheet3!$G27,'Sorted Data'!$F$1:$F$109,FALSE),MATCH(Sheet3!AZ$1,'Sorted Data'!$F$1:$BI$1,FALSE))</f>
        <v>#N/A</v>
      </c>
      <c r="BA27" t="e">
        <f>+INDEX('Sorted Data'!$F$1:$BI$109,MATCH(Sheet3!$F27&amp;Sheet3!$G27,'Sorted Data'!$F$1:$F$109,FALSE),MATCH(Sheet3!BA$1,'Sorted Data'!$F$1:$BI$1,FALSE))</f>
        <v>#N/A</v>
      </c>
      <c r="BB27" t="e">
        <f>+INDEX('Sorted Data'!$F$1:$BI$109,MATCH(Sheet3!$F27&amp;Sheet3!$G27,'Sorted Data'!$F$1:$F$109,FALSE),MATCH(Sheet3!BB$1,'Sorted Data'!$F$1:$BI$1,FALSE))</f>
        <v>#N/A</v>
      </c>
      <c r="BC27" t="str">
        <f>+INDEX('Sorted Data'!$F$1:$BI$109,MATCH(Sheet3!$F27&amp;Sheet3!$G27,'Sorted Data'!$F$1:$F$109,FALSE),MATCH(Sheet3!BC$1,'Sorted Data'!$F$1:$BI$1,FALSE))</f>
        <v>No</v>
      </c>
      <c r="BD27" t="e">
        <f>+INDEX('Sorted Data'!$F$1:$BI$109,MATCH(Sheet3!$F27&amp;Sheet3!$G27,'Sorted Data'!$F$1:$F$109,FALSE),MATCH(Sheet3!BD$1,'Sorted Data'!$F$1:$BI$1,FALSE))</f>
        <v>#N/A</v>
      </c>
      <c r="BE27" t="e">
        <f>+INDEX('Sorted Data'!$F$1:$BI$109,MATCH(Sheet3!$F27&amp;Sheet3!$G27,'Sorted Data'!$F$1:$F$109,FALSE),MATCH(Sheet3!BE$1,'Sorted Data'!$F$1:$BI$1,FALSE))</f>
        <v>#N/A</v>
      </c>
      <c r="BF27" t="e">
        <f>+INDEX('Sorted Data'!$F$1:$BI$109,MATCH(Sheet3!$F27&amp;Sheet3!$G27,'Sorted Data'!$F$1:$F$109,FALSE),MATCH(Sheet3!BF$1,'Sorted Data'!$F$1:$BI$1,FALSE))</f>
        <v>#N/A</v>
      </c>
      <c r="BG27" s="12" t="str">
        <f>+INDEX('Sorted Data'!$F$1:$BI$109,MATCH(Sheet3!$F27&amp;Sheet3!$G27,'Sorted Data'!$F$1:$F$109,FALSE),MATCH(Sheet3!BG$1,'Sorted Data'!$F$1:$BI$1,FALSE))</f>
        <v>No</v>
      </c>
      <c r="BH27" s="12" t="e">
        <f>+INDEX('Sorted Data'!$F$1:$BI$109,MATCH(Sheet3!$F27&amp;Sheet3!$G27,'Sorted Data'!$F$1:$F$109,FALSE),MATCH(Sheet3!BH$1,'Sorted Data'!$F$1:$BI$1,FALSE))</f>
        <v>#N/A</v>
      </c>
      <c r="BI27" s="12" t="str">
        <f>+INDEX('Sorted Data'!$F$1:$BI$109,MATCH(Sheet3!$F27&amp;Sheet3!$G27,'Sorted Data'!$F$1:$F$109,FALSE),MATCH(Sheet3!BI$1,'Sorted Data'!$F$1:$BI$1,FALSE))</f>
        <v>No</v>
      </c>
      <c r="BJ27" s="12" t="str">
        <f>+INDEX('Sorted Data'!$F$1:$BI$109,MATCH(Sheet3!$F27&amp;Sheet3!$G27,'Sorted Data'!$F$1:$F$109,FALSE),MATCH(Sheet3!BJ$1,'Sorted Data'!$F$1:$BI$1,FALSE))</f>
        <v>No</v>
      </c>
      <c r="BK27" s="12" t="e">
        <f>+INDEX('Sorted Data'!$F$1:$BI$109,MATCH(Sheet3!$F27&amp;Sheet3!$G27,'Sorted Data'!$F$1:$F$109,FALSE),MATCH(Sheet3!BK$1,'Sorted Data'!$F$1:$BI$1,FALSE))</f>
        <v>#N/A</v>
      </c>
    </row>
    <row r="28" spans="1:63" x14ac:dyDescent="0.2">
      <c r="A28">
        <f t="shared" si="0"/>
        <v>50</v>
      </c>
      <c r="B28">
        <f t="shared" si="6"/>
        <v>41</v>
      </c>
      <c r="C28">
        <f t="shared" si="6"/>
        <v>9</v>
      </c>
      <c r="D28">
        <f t="shared" si="5"/>
        <v>0</v>
      </c>
      <c r="E28">
        <f t="shared" si="2"/>
        <v>0</v>
      </c>
      <c r="F28" s="21" t="s">
        <v>41</v>
      </c>
      <c r="G28" s="3" t="s">
        <v>2</v>
      </c>
      <c r="H28" t="s">
        <v>6</v>
      </c>
      <c r="I28" t="s">
        <v>6</v>
      </c>
      <c r="J28" t="str">
        <f>+INDEX('Sorted Data'!$F$1:$BI$109,MATCH(Sheet3!$F28&amp;Sheet3!$G28,'Sorted Data'!$F$1:$F$109,FALSE),MATCH(Sheet3!J$1,'Sorted Data'!$F$1:$BI$1,FALSE))</f>
        <v>No</v>
      </c>
      <c r="K28" t="str">
        <f>+INDEX('Sorted Data'!$F$1:$BI$109,MATCH(Sheet3!$F28&amp;Sheet3!$G28,'Sorted Data'!$F$1:$F$109,FALSE),MATCH(Sheet3!K$1,'Sorted Data'!$F$1:$BI$1,FALSE))</f>
        <v>No</v>
      </c>
      <c r="L28" t="str">
        <f>+INDEX('Sorted Data'!$F$1:$BI$109,MATCH(Sheet3!$F28&amp;Sheet3!$G28,'Sorted Data'!$F$1:$F$109,FALSE),MATCH(Sheet3!L$1,'Sorted Data'!$F$1:$BI$1,FALSE))</f>
        <v>Yes</v>
      </c>
      <c r="M28" t="str">
        <f>+INDEX('Sorted Data'!$F$1:$BI$109,MATCH(Sheet3!$F28&amp;Sheet3!$G28,'Sorted Data'!$F$1:$F$109,FALSE),MATCH(Sheet3!M$1,'Sorted Data'!$F$1:$BI$1,FALSE))</f>
        <v>Yes</v>
      </c>
      <c r="N28" t="str">
        <f>+INDEX('Sorted Data'!$F$1:$BI$109,MATCH(Sheet3!$F28&amp;Sheet3!$G28,'Sorted Data'!$F$1:$F$109,FALSE),MATCH(Sheet3!N$1,'Sorted Data'!$F$1:$BI$1,FALSE))</f>
        <v>Yes</v>
      </c>
      <c r="O28" t="str">
        <f>+INDEX('Sorted Data'!$F$1:$BI$109,MATCH(Sheet3!$F28&amp;Sheet3!$G28,'Sorted Data'!$F$1:$F$109,FALSE),MATCH(Sheet3!O$1,'Sorted Data'!$F$1:$BI$1,FALSE))</f>
        <v>No</v>
      </c>
      <c r="Q28" t="str">
        <f>+INDEX('Sorted Data'!$F$1:$BI$109,MATCH(Sheet3!$F28&amp;Sheet3!$G28,'Sorted Data'!$F$1:$F$109,FALSE),MATCH(Sheet3!Q$1,'Sorted Data'!$F$1:$BI$1,FALSE))</f>
        <v>No</v>
      </c>
      <c r="R28" t="str">
        <f>+INDEX('Sorted Data'!$F$1:$BI$109,MATCH(Sheet3!$F28&amp;Sheet3!$G28,'Sorted Data'!$F$1:$F$109,FALSE),MATCH(Sheet3!R$1,'Sorted Data'!$F$1:$BI$1,FALSE))</f>
        <v>No</v>
      </c>
      <c r="S28" t="str">
        <f>+INDEX('Sorted Data'!$F$1:$BI$109,MATCH(Sheet3!$F28&amp;Sheet3!$G28,'Sorted Data'!$F$1:$F$109,FALSE),MATCH(Sheet3!S$1,'Sorted Data'!$F$1:$BI$1,FALSE))</f>
        <v>Yes</v>
      </c>
      <c r="T28" t="str">
        <f>+INDEX('Sorted Data'!$F$1:$BI$109,MATCH(Sheet3!$F28&amp;Sheet3!$G28,'Sorted Data'!$F$1:$F$109,FALSE),MATCH(Sheet3!T$1,'Sorted Data'!$F$1:$BI$1,FALSE))</f>
        <v>No</v>
      </c>
      <c r="U28" t="str">
        <f>+INDEX('Sorted Data'!$F$1:$BI$109,MATCH(Sheet3!$F28&amp;Sheet3!$G28,'Sorted Data'!$F$1:$F$109,FALSE),MATCH(Sheet3!U$1,'Sorted Data'!$F$1:$BI$1,FALSE))</f>
        <v>No</v>
      </c>
      <c r="V28" t="str">
        <f>+INDEX('Sorted Data'!$F$1:$BI$109,MATCH(Sheet3!$F28&amp;Sheet3!$G28,'Sorted Data'!$F$1:$F$109,FALSE),MATCH(Sheet3!V$1,'Sorted Data'!$F$1:$BI$1,FALSE))</f>
        <v>No</v>
      </c>
      <c r="W28" t="str">
        <f>+INDEX('Sorted Data'!$F$1:$BI$109,MATCH(Sheet3!$F28&amp;Sheet3!$G28,'Sorted Data'!$F$1:$F$109,FALSE),MATCH(Sheet3!W$1,'Sorted Data'!$F$1:$BI$1,FALSE))</f>
        <v>No</v>
      </c>
      <c r="X28" t="str">
        <f>+INDEX('Sorted Data'!$F$1:$BI$109,MATCH(Sheet3!$F28&amp;Sheet3!$G28,'Sorted Data'!$F$1:$F$109,FALSE),MATCH(Sheet3!X$1,'Sorted Data'!$F$1:$BI$1,FALSE))</f>
        <v>No</v>
      </c>
      <c r="Y28" t="str">
        <f>+INDEX('Sorted Data'!$F$1:$BI$109,MATCH(Sheet3!$F28&amp;Sheet3!$G28,'Sorted Data'!$F$1:$F$109,FALSE),MATCH(Sheet3!Y$1,'Sorted Data'!$F$1:$BI$1,FALSE))</f>
        <v>No</v>
      </c>
      <c r="Z28" t="str">
        <f>+INDEX('Sorted Data'!$F$1:$BI$109,MATCH(Sheet3!$F28&amp;Sheet3!$G28,'Sorted Data'!$F$1:$F$109,FALSE),MATCH(Sheet3!Z$1,'Sorted Data'!$F$1:$BI$1,FALSE))</f>
        <v>No</v>
      </c>
      <c r="AA28" t="str">
        <f>+INDEX('Sorted Data'!$F$1:$BI$109,MATCH(Sheet3!$F28&amp;Sheet3!$G28,'Sorted Data'!$F$1:$F$109,FALSE),MATCH(Sheet3!AA$1,'Sorted Data'!$F$1:$BI$1,FALSE))</f>
        <v>No</v>
      </c>
      <c r="AB28" t="str">
        <f>+INDEX('Sorted Data'!$F$1:$BI$109,MATCH(Sheet3!$F28&amp;Sheet3!$G28,'Sorted Data'!$F$1:$F$109,FALSE),MATCH(Sheet3!AB$1,'Sorted Data'!$F$1:$BI$1,FALSE))</f>
        <v>Yes</v>
      </c>
      <c r="AC28" t="str">
        <f>+INDEX('Sorted Data'!$F$1:$BI$109,MATCH(Sheet3!$F28&amp;Sheet3!$G28,'Sorted Data'!$F$1:$F$109,FALSE),MATCH(Sheet3!AC$1,'Sorted Data'!$F$1:$BI$1,FALSE))</f>
        <v>Yes</v>
      </c>
      <c r="AD28" t="str">
        <f>+INDEX('Sorted Data'!$F$1:$BI$109,MATCH(Sheet3!$F28&amp;Sheet3!$G28,'Sorted Data'!$F$1:$F$109,FALSE),MATCH(Sheet3!AD$1,'Sorted Data'!$F$1:$BI$1,FALSE))</f>
        <v>No</v>
      </c>
      <c r="AE28" t="str">
        <f>+INDEX('Sorted Data'!$F$1:$BI$109,MATCH(Sheet3!$F28&amp;Sheet3!$G28,'Sorted Data'!$F$1:$F$109,FALSE),MATCH(Sheet3!AE$1,'Sorted Data'!$F$1:$BI$1,FALSE))</f>
        <v>No</v>
      </c>
      <c r="AF28" t="s">
        <v>6</v>
      </c>
      <c r="AG28" t="str">
        <f>+INDEX('Sorted Data'!$F$1:$BI$109,MATCH(Sheet3!$F28&amp;Sheet3!$G28,'Sorted Data'!$F$1:$F$109,FALSE),MATCH(Sheet3!AG$1,'Sorted Data'!$F$1:$BI$1,FALSE))</f>
        <v>No</v>
      </c>
      <c r="AH28" t="str">
        <f>+INDEX('Sorted Data'!$F$1:$BI$109,MATCH(Sheet3!$F28&amp;Sheet3!$G28,'Sorted Data'!$F$1:$F$109,FALSE),MATCH(Sheet3!AH$1,'Sorted Data'!$F$1:$BI$1,FALSE))</f>
        <v>No</v>
      </c>
      <c r="AI28" t="s">
        <v>6</v>
      </c>
      <c r="AJ28" t="str">
        <f>+INDEX('Sorted Data'!$F$1:$BI$109,MATCH(Sheet3!$F28&amp;Sheet3!$G28,'Sorted Data'!$F$1:$F$109,FALSE),MATCH(Sheet3!AJ$1,'Sorted Data'!$F$1:$BI$1,FALSE))</f>
        <v>No</v>
      </c>
      <c r="AK28" t="str">
        <f>+INDEX('Sorted Data'!$F$1:$BI$109,MATCH(Sheet3!$F28&amp;Sheet3!$G28,'Sorted Data'!$F$1:$F$109,FALSE),MATCH(Sheet3!AK$1,'Sorted Data'!$F$1:$BI$1,FALSE))</f>
        <v>No</v>
      </c>
      <c r="AL28" t="str">
        <f>+INDEX('Sorted Data'!$F$1:$BI$109,MATCH(Sheet3!$F28&amp;Sheet3!$G28,'Sorted Data'!$F$1:$F$109,FALSE),MATCH(Sheet3!AL$1,'Sorted Data'!$F$1:$BI$1,FALSE))</f>
        <v>Yes</v>
      </c>
      <c r="AM28" t="str">
        <f>+INDEX('Sorted Data'!$F$1:$BI$109,MATCH(Sheet3!$F28&amp;Sheet3!$G28,'Sorted Data'!$F$1:$F$109,FALSE),MATCH(Sheet3!AM$1,'Sorted Data'!$F$1:$BI$1,FALSE))</f>
        <v>No</v>
      </c>
      <c r="AN28" t="str">
        <f>+INDEX('Sorted Data'!$F$1:$BI$109,MATCH(Sheet3!$F28&amp;Sheet3!$G28,'Sorted Data'!$F$1:$F$109,FALSE),MATCH(Sheet3!AN$1,'Sorted Data'!$F$1:$BI$1,FALSE))</f>
        <v>Yes</v>
      </c>
      <c r="AO28" t="s">
        <v>6</v>
      </c>
      <c r="AP28" t="str">
        <f>+INDEX('Sorted Data'!$F$1:$BI$109,MATCH(Sheet3!$F28&amp;Sheet3!$G28,'Sorted Data'!$F$1:$F$109,FALSE),MATCH(Sheet3!AP$1,'Sorted Data'!$F$1:$BI$1,FALSE))</f>
        <v>No</v>
      </c>
      <c r="AQ28" t="s">
        <v>6</v>
      </c>
      <c r="AR28" t="s">
        <v>6</v>
      </c>
      <c r="AS28" t="s">
        <v>6</v>
      </c>
      <c r="AT28" t="s">
        <v>6</v>
      </c>
      <c r="AU28" t="s">
        <v>6</v>
      </c>
      <c r="AV28" t="str">
        <f>+INDEX('Sorted Data'!$F$1:$BI$109,MATCH(Sheet3!$F28&amp;Sheet3!$G28,'Sorted Data'!$F$1:$F$109,FALSE),MATCH(Sheet3!AV$1,'Sorted Data'!$F$1:$BI$1,FALSE))</f>
        <v>No</v>
      </c>
      <c r="AW28" t="str">
        <f>+INDEX('Sorted Data'!$F$1:$BI$109,MATCH(Sheet3!$F28&amp;Sheet3!$G28,'Sorted Data'!$F$1:$F$109,FALSE),MATCH(Sheet3!AW$1,'Sorted Data'!$F$1:$BI$1,FALSE))</f>
        <v>No</v>
      </c>
      <c r="AX28" t="str">
        <f>+INDEX('Sorted Data'!$F$1:$BI$109,MATCH(Sheet3!$F28&amp;Sheet3!$G28,'Sorted Data'!$F$1:$F$109,FALSE),MATCH(Sheet3!AX$1,'Sorted Data'!$F$1:$BI$1,FALSE))</f>
        <v>No</v>
      </c>
      <c r="AY28" t="str">
        <f>+INDEX('Sorted Data'!$F$1:$BI$109,MATCH(Sheet3!$F28&amp;Sheet3!$G28,'Sorted Data'!$F$1:$F$109,FALSE),MATCH(Sheet3!AY$1,'Sorted Data'!$F$1:$BI$1,FALSE))</f>
        <v>No</v>
      </c>
      <c r="AZ28" t="s">
        <v>6</v>
      </c>
      <c r="BA28" t="s">
        <v>12</v>
      </c>
      <c r="BB28" t="s">
        <v>6</v>
      </c>
      <c r="BC28" t="s">
        <v>6</v>
      </c>
      <c r="BD28" t="s">
        <v>6</v>
      </c>
      <c r="BE28" t="s">
        <v>6</v>
      </c>
      <c r="BF28" t="str">
        <f>+INDEX('Sorted Data'!$F$1:$BI$109,MATCH(Sheet3!$F28&amp;Sheet3!$G28,'Sorted Data'!$F$1:$F$109,FALSE),MATCH(Sheet3!BF$1,'Sorted Data'!$F$1:$BI$1,FALSE))</f>
        <v>No</v>
      </c>
      <c r="BG28" s="12" t="str">
        <f>+INDEX('Sorted Data'!$F$1:$BI$109,MATCH(Sheet3!$F28&amp;Sheet3!$G28,'Sorted Data'!$F$1:$F$109,FALSE),MATCH(Sheet3!BG$1,'Sorted Data'!$F$1:$BI$1,FALSE))</f>
        <v>No</v>
      </c>
      <c r="BH28" s="12" t="str">
        <f>+INDEX('Sorted Data'!$F$1:$BI$109,MATCH(Sheet3!$F28&amp;Sheet3!$G28,'Sorted Data'!$F$1:$F$109,FALSE),MATCH(Sheet3!BH$1,'Sorted Data'!$F$1:$BI$1,FALSE))</f>
        <v>No</v>
      </c>
      <c r="BI28" s="12" t="str">
        <f>+INDEX('Sorted Data'!$F$1:$BI$109,MATCH(Sheet3!$F28&amp;Sheet3!$G28,'Sorted Data'!$F$1:$F$109,FALSE),MATCH(Sheet3!BI$1,'Sorted Data'!$F$1:$BI$1,FALSE))</f>
        <v>Yes</v>
      </c>
      <c r="BJ28" s="12" t="str">
        <f>+INDEX('Sorted Data'!$F$1:$BI$109,MATCH(Sheet3!$F28&amp;Sheet3!$G28,'Sorted Data'!$F$1:$F$109,FALSE),MATCH(Sheet3!BJ$1,'Sorted Data'!$F$1:$BI$1,FALSE))</f>
        <v>No</v>
      </c>
      <c r="BK28" s="12" t="e">
        <f>+INDEX('Sorted Data'!$F$1:$BI$109,MATCH(Sheet3!$F28&amp;Sheet3!$G28,'Sorted Data'!$F$1:$F$109,FALSE),MATCH(Sheet3!BK$1,'Sorted Data'!$F$1:$BI$1,FALSE))</f>
        <v>#N/A</v>
      </c>
    </row>
    <row r="29" spans="1:63" x14ac:dyDescent="0.2">
      <c r="A29">
        <f t="shared" si="0"/>
        <v>50</v>
      </c>
      <c r="B29">
        <f t="shared" si="6"/>
        <v>3</v>
      </c>
      <c r="C29">
        <f t="shared" si="6"/>
        <v>0</v>
      </c>
      <c r="D29">
        <f t="shared" si="5"/>
        <v>1</v>
      </c>
      <c r="E29">
        <f t="shared" si="2"/>
        <v>46</v>
      </c>
      <c r="F29" s="3" t="s">
        <v>83</v>
      </c>
      <c r="G29" s="3" t="s">
        <v>2</v>
      </c>
      <c r="H29" t="e">
        <f>+INDEX('Sorted Data'!$F$1:$BI$109,MATCH(Sheet3!$F29&amp;Sheet3!$G29,'Sorted Data'!$F$1:$F$109,FALSE),MATCH(Sheet3!H$1,'Sorted Data'!$F$1:$BI$1,FALSE))</f>
        <v>#N/A</v>
      </c>
      <c r="I29" t="e">
        <f>+INDEX('Sorted Data'!$F$1:$BI$109,MATCH(Sheet3!$F29&amp;Sheet3!$G29,'Sorted Data'!$F$1:$F$109,FALSE),MATCH(Sheet3!I$1,'Sorted Data'!$F$1:$BI$1,FALSE))</f>
        <v>#N/A</v>
      </c>
      <c r="J29" t="e">
        <f>+INDEX('Sorted Data'!$F$1:$BI$109,MATCH(Sheet3!$F29&amp;Sheet3!$G29,'Sorted Data'!$F$1:$F$109,FALSE),MATCH(Sheet3!J$1,'Sorted Data'!$F$1:$BI$1,FALSE))</f>
        <v>#N/A</v>
      </c>
      <c r="K29" t="e">
        <f>+INDEX('Sorted Data'!$F$1:$BI$109,MATCH(Sheet3!$F29&amp;Sheet3!$G29,'Sorted Data'!$F$1:$F$109,FALSE),MATCH(Sheet3!K$1,'Sorted Data'!$F$1:$BI$1,FALSE))</f>
        <v>#N/A</v>
      </c>
      <c r="L29" t="str">
        <f>+INDEX('Sorted Data'!$F$1:$BI$109,MATCH(Sheet3!$F29&amp;Sheet3!$G29,'Sorted Data'!$F$1:$F$109,FALSE),MATCH(Sheet3!L$1,'Sorted Data'!$F$1:$BI$1,FALSE))</f>
        <v>Partial</v>
      </c>
      <c r="M29" t="e">
        <f>+INDEX('Sorted Data'!$F$1:$BI$109,MATCH(Sheet3!$F29&amp;Sheet3!$G29,'Sorted Data'!$F$1:$F$109,FALSE),MATCH(Sheet3!M$1,'Sorted Data'!$F$1:$BI$1,FALSE))</f>
        <v>#N/A</v>
      </c>
      <c r="N29" t="e">
        <f>+INDEX('Sorted Data'!$F$1:$BI$109,MATCH(Sheet3!$F29&amp;Sheet3!$G29,'Sorted Data'!$F$1:$F$109,FALSE),MATCH(Sheet3!N$1,'Sorted Data'!$F$1:$BI$1,FALSE))</f>
        <v>#N/A</v>
      </c>
      <c r="O29" t="e">
        <f>+INDEX('Sorted Data'!$F$1:$BI$109,MATCH(Sheet3!$F29&amp;Sheet3!$G29,'Sorted Data'!$F$1:$F$109,FALSE),MATCH(Sheet3!O$1,'Sorted Data'!$F$1:$BI$1,FALSE))</f>
        <v>#N/A</v>
      </c>
      <c r="Q29" t="str">
        <f>+INDEX('Sorted Data'!$F$1:$BI$109,MATCH(Sheet3!$F29&amp;Sheet3!$G29,'Sorted Data'!$F$1:$F$109,FALSE),MATCH(Sheet3!Q$1,'Sorted Data'!$F$1:$BI$1,FALSE))</f>
        <v>No</v>
      </c>
      <c r="R29" t="e">
        <f>+INDEX('Sorted Data'!$F$1:$BI$109,MATCH(Sheet3!$F29&amp;Sheet3!$G29,'Sorted Data'!$F$1:$F$109,FALSE),MATCH(Sheet3!R$1,'Sorted Data'!$F$1:$BI$1,FALSE))</f>
        <v>#N/A</v>
      </c>
      <c r="S29" t="e">
        <f>+INDEX('Sorted Data'!$F$1:$BI$109,MATCH(Sheet3!$F29&amp;Sheet3!$G29,'Sorted Data'!$F$1:$F$109,FALSE),MATCH(Sheet3!S$1,'Sorted Data'!$F$1:$BI$1,FALSE))</f>
        <v>#N/A</v>
      </c>
      <c r="T29" t="e">
        <f>+INDEX('Sorted Data'!$F$1:$BI$109,MATCH(Sheet3!$F29&amp;Sheet3!$G29,'Sorted Data'!$F$1:$F$109,FALSE),MATCH(Sheet3!T$1,'Sorted Data'!$F$1:$BI$1,FALSE))</f>
        <v>#N/A</v>
      </c>
      <c r="U29" t="str">
        <f>+INDEX('Sorted Data'!$F$1:$BI$109,MATCH(Sheet3!$F29&amp;Sheet3!$G29,'Sorted Data'!$F$1:$F$109,FALSE),MATCH(Sheet3!U$1,'Sorted Data'!$F$1:$BI$1,FALSE))</f>
        <v>No</v>
      </c>
      <c r="V29" t="e">
        <f>+INDEX('Sorted Data'!$F$1:$BI$109,MATCH(Sheet3!$F29&amp;Sheet3!$G29,'Sorted Data'!$F$1:$F$109,FALSE),MATCH(Sheet3!V$1,'Sorted Data'!$F$1:$BI$1,FALSE))</f>
        <v>#N/A</v>
      </c>
      <c r="W29" t="e">
        <f>+INDEX('Sorted Data'!$F$1:$BI$109,MATCH(Sheet3!$F29&amp;Sheet3!$G29,'Sorted Data'!$F$1:$F$109,FALSE),MATCH(Sheet3!W$1,'Sorted Data'!$F$1:$BI$1,FALSE))</f>
        <v>#N/A</v>
      </c>
      <c r="X29" t="e">
        <f>+INDEX('Sorted Data'!$F$1:$BI$109,MATCH(Sheet3!$F29&amp;Sheet3!$G29,'Sorted Data'!$F$1:$F$109,FALSE),MATCH(Sheet3!X$1,'Sorted Data'!$F$1:$BI$1,FALSE))</f>
        <v>#N/A</v>
      </c>
      <c r="Y29" t="e">
        <f>+INDEX('Sorted Data'!$F$1:$BI$109,MATCH(Sheet3!$F29&amp;Sheet3!$G29,'Sorted Data'!$F$1:$F$109,FALSE),MATCH(Sheet3!Y$1,'Sorted Data'!$F$1:$BI$1,FALSE))</f>
        <v>#N/A</v>
      </c>
      <c r="Z29" t="e">
        <f>+INDEX('Sorted Data'!$F$1:$BI$109,MATCH(Sheet3!$F29&amp;Sheet3!$G29,'Sorted Data'!$F$1:$F$109,FALSE),MATCH(Sheet3!Z$1,'Sorted Data'!$F$1:$BI$1,FALSE))</f>
        <v>#N/A</v>
      </c>
      <c r="AA29" t="e">
        <f>+INDEX('Sorted Data'!$F$1:$BI$109,MATCH(Sheet3!$F29&amp;Sheet3!$G29,'Sorted Data'!$F$1:$F$109,FALSE),MATCH(Sheet3!AA$1,'Sorted Data'!$F$1:$BI$1,FALSE))</f>
        <v>#N/A</v>
      </c>
      <c r="AB29" t="e">
        <f>+INDEX('Sorted Data'!$F$1:$BI$109,MATCH(Sheet3!$F29&amp;Sheet3!$G29,'Sorted Data'!$F$1:$F$109,FALSE),MATCH(Sheet3!AB$1,'Sorted Data'!$F$1:$BI$1,FALSE))</f>
        <v>#N/A</v>
      </c>
      <c r="AC29" t="e">
        <f>+INDEX('Sorted Data'!$F$1:$BI$109,MATCH(Sheet3!$F29&amp;Sheet3!$G29,'Sorted Data'!$F$1:$F$109,FALSE),MATCH(Sheet3!AC$1,'Sorted Data'!$F$1:$BI$1,FALSE))</f>
        <v>#N/A</v>
      </c>
      <c r="AD29" t="e">
        <f>+INDEX('Sorted Data'!$F$1:$BI$109,MATCH(Sheet3!$F29&amp;Sheet3!$G29,'Sorted Data'!$F$1:$F$109,FALSE),MATCH(Sheet3!AD$1,'Sorted Data'!$F$1:$BI$1,FALSE))</f>
        <v>#N/A</v>
      </c>
      <c r="AE29" t="e">
        <f>+INDEX('Sorted Data'!$F$1:$BI$109,MATCH(Sheet3!$F29&amp;Sheet3!$G29,'Sorted Data'!$F$1:$F$109,FALSE),MATCH(Sheet3!AE$1,'Sorted Data'!$F$1:$BI$1,FALSE))</f>
        <v>#N/A</v>
      </c>
      <c r="AF29" t="e">
        <f>+INDEX('Sorted Data'!$F$1:$BI$109,MATCH(Sheet3!$F29&amp;Sheet3!$G29,'Sorted Data'!$F$1:$F$109,FALSE),MATCH(Sheet3!AF$1,'Sorted Data'!$F$1:$BI$1,FALSE))</f>
        <v>#N/A</v>
      </c>
      <c r="AG29" t="e">
        <f>+INDEX('Sorted Data'!$F$1:$BI$109,MATCH(Sheet3!$F29&amp;Sheet3!$G29,'Sorted Data'!$F$1:$F$109,FALSE),MATCH(Sheet3!AG$1,'Sorted Data'!$F$1:$BI$1,FALSE))</f>
        <v>#N/A</v>
      </c>
      <c r="AH29" t="e">
        <f>+INDEX('Sorted Data'!$F$1:$BI$109,MATCH(Sheet3!$F29&amp;Sheet3!$G29,'Sorted Data'!$F$1:$F$109,FALSE),MATCH(Sheet3!AH$1,'Sorted Data'!$F$1:$BI$1,FALSE))</f>
        <v>#N/A</v>
      </c>
      <c r="AI29" t="e">
        <f>+INDEX('Sorted Data'!$F$1:$BI$109,MATCH(Sheet3!$F29&amp;Sheet3!$G29,'Sorted Data'!$F$1:$F$109,FALSE),MATCH(Sheet3!AI$1,'Sorted Data'!$F$1:$BI$1,FALSE))</f>
        <v>#N/A</v>
      </c>
      <c r="AJ29" t="e">
        <f>+INDEX('Sorted Data'!$F$1:$BI$109,MATCH(Sheet3!$F29&amp;Sheet3!$G29,'Sorted Data'!$F$1:$F$109,FALSE),MATCH(Sheet3!AJ$1,'Sorted Data'!$F$1:$BI$1,FALSE))</f>
        <v>#N/A</v>
      </c>
      <c r="AK29" t="e">
        <f>+INDEX('Sorted Data'!$F$1:$BI$109,MATCH(Sheet3!$F29&amp;Sheet3!$G29,'Sorted Data'!$F$1:$F$109,FALSE),MATCH(Sheet3!AK$1,'Sorted Data'!$F$1:$BI$1,FALSE))</f>
        <v>#N/A</v>
      </c>
      <c r="AL29" t="e">
        <f>+INDEX('Sorted Data'!$F$1:$BI$109,MATCH(Sheet3!$F29&amp;Sheet3!$G29,'Sorted Data'!$F$1:$F$109,FALSE),MATCH(Sheet3!AL$1,'Sorted Data'!$F$1:$BI$1,FALSE))</f>
        <v>#N/A</v>
      </c>
      <c r="AM29" t="e">
        <f>+INDEX('Sorted Data'!$F$1:$BI$109,MATCH(Sheet3!$F29&amp;Sheet3!$G29,'Sorted Data'!$F$1:$F$109,FALSE),MATCH(Sheet3!AM$1,'Sorted Data'!$F$1:$BI$1,FALSE))</f>
        <v>#N/A</v>
      </c>
      <c r="AN29" t="str">
        <f>+INDEX('Sorted Data'!$F$1:$BI$109,MATCH(Sheet3!$F29&amp;Sheet3!$G29,'Sorted Data'!$F$1:$F$109,FALSE),MATCH(Sheet3!AN$1,'Sorted Data'!$F$1:$BI$1,FALSE))</f>
        <v>No</v>
      </c>
      <c r="AO29" t="e">
        <f>+INDEX('Sorted Data'!$F$1:$BI$109,MATCH(Sheet3!$F29&amp;Sheet3!$G29,'Sorted Data'!$F$1:$F$109,FALSE),MATCH(Sheet3!AO$1,'Sorted Data'!$F$1:$BI$1,FALSE))</f>
        <v>#N/A</v>
      </c>
      <c r="AP29" t="e">
        <f>+INDEX('Sorted Data'!$F$1:$BI$109,MATCH(Sheet3!$F29&amp;Sheet3!$G29,'Sorted Data'!$F$1:$F$109,FALSE),MATCH(Sheet3!AP$1,'Sorted Data'!$F$1:$BI$1,FALSE))</f>
        <v>#N/A</v>
      </c>
      <c r="AQ29" t="e">
        <f>+INDEX('Sorted Data'!$F$1:$BI$109,MATCH(Sheet3!$F29&amp;Sheet3!$G29,'Sorted Data'!$F$1:$F$109,FALSE),MATCH(Sheet3!AQ$1,'Sorted Data'!$F$1:$BI$1,FALSE))</f>
        <v>#N/A</v>
      </c>
      <c r="AR29" t="e">
        <f>+INDEX('Sorted Data'!$F$1:$BI$109,MATCH(Sheet3!$F29&amp;Sheet3!$G29,'Sorted Data'!$F$1:$F$109,FALSE),MATCH(Sheet3!AR$1,'Sorted Data'!$F$1:$BI$1,FALSE))</f>
        <v>#N/A</v>
      </c>
      <c r="AS29" t="e">
        <f>+INDEX('Sorted Data'!$F$1:$BI$109,MATCH(Sheet3!$F29&amp;Sheet3!$G29,'Sorted Data'!$F$1:$F$109,FALSE),MATCH(Sheet3!AS$1,'Sorted Data'!$F$1:$BI$1,FALSE))</f>
        <v>#N/A</v>
      </c>
      <c r="AT29" t="e">
        <f>+INDEX('Sorted Data'!$F$1:$BI$109,MATCH(Sheet3!$F29&amp;Sheet3!$G29,'Sorted Data'!$F$1:$F$109,FALSE),MATCH(Sheet3!AT$1,'Sorted Data'!$F$1:$BI$1,FALSE))</f>
        <v>#N/A</v>
      </c>
      <c r="AU29" t="e">
        <f>+INDEX('Sorted Data'!$F$1:$BI$109,MATCH(Sheet3!$F29&amp;Sheet3!$G29,'Sorted Data'!$F$1:$F$109,FALSE),MATCH(Sheet3!AU$1,'Sorted Data'!$F$1:$BI$1,FALSE))</f>
        <v>#N/A</v>
      </c>
      <c r="AV29" t="e">
        <f>+INDEX('Sorted Data'!$F$1:$BI$109,MATCH(Sheet3!$F29&amp;Sheet3!$G29,'Sorted Data'!$F$1:$F$109,FALSE),MATCH(Sheet3!AV$1,'Sorted Data'!$F$1:$BI$1,FALSE))</f>
        <v>#N/A</v>
      </c>
      <c r="AW29" t="e">
        <f>+INDEX('Sorted Data'!$F$1:$BI$109,MATCH(Sheet3!$F29&amp;Sheet3!$G29,'Sorted Data'!$F$1:$F$109,FALSE),MATCH(Sheet3!AW$1,'Sorted Data'!$F$1:$BI$1,FALSE))</f>
        <v>#N/A</v>
      </c>
      <c r="AX29" t="e">
        <f>+INDEX('Sorted Data'!$F$1:$BI$109,MATCH(Sheet3!$F29&amp;Sheet3!$G29,'Sorted Data'!$F$1:$F$109,FALSE),MATCH(Sheet3!AX$1,'Sorted Data'!$F$1:$BI$1,FALSE))</f>
        <v>#N/A</v>
      </c>
      <c r="AY29" t="e">
        <f>+INDEX('Sorted Data'!$F$1:$BI$109,MATCH(Sheet3!$F29&amp;Sheet3!$G29,'Sorted Data'!$F$1:$F$109,FALSE),MATCH(Sheet3!AY$1,'Sorted Data'!$F$1:$BI$1,FALSE))</f>
        <v>#N/A</v>
      </c>
      <c r="AZ29" t="e">
        <f>+INDEX('Sorted Data'!$F$1:$BI$109,MATCH(Sheet3!$F29&amp;Sheet3!$G29,'Sorted Data'!$F$1:$F$109,FALSE),MATCH(Sheet3!AZ$1,'Sorted Data'!$F$1:$BI$1,FALSE))</f>
        <v>#N/A</v>
      </c>
      <c r="BA29" t="e">
        <f>+INDEX('Sorted Data'!$F$1:$BI$109,MATCH(Sheet3!$F29&amp;Sheet3!$G29,'Sorted Data'!$F$1:$F$109,FALSE),MATCH(Sheet3!BA$1,'Sorted Data'!$F$1:$BI$1,FALSE))</f>
        <v>#N/A</v>
      </c>
      <c r="BB29" t="e">
        <f>+INDEX('Sorted Data'!$F$1:$BI$109,MATCH(Sheet3!$F29&amp;Sheet3!$G29,'Sorted Data'!$F$1:$F$109,FALSE),MATCH(Sheet3!BB$1,'Sorted Data'!$F$1:$BI$1,FALSE))</f>
        <v>#N/A</v>
      </c>
      <c r="BC29" t="e">
        <f>+INDEX('Sorted Data'!$F$1:$BI$109,MATCH(Sheet3!$F29&amp;Sheet3!$G29,'Sorted Data'!$F$1:$F$109,FALSE),MATCH(Sheet3!BC$1,'Sorted Data'!$F$1:$BI$1,FALSE))</f>
        <v>#N/A</v>
      </c>
      <c r="BD29" t="e">
        <f>+INDEX('Sorted Data'!$F$1:$BI$109,MATCH(Sheet3!$F29&amp;Sheet3!$G29,'Sorted Data'!$F$1:$F$109,FALSE),MATCH(Sheet3!BD$1,'Sorted Data'!$F$1:$BI$1,FALSE))</f>
        <v>#N/A</v>
      </c>
      <c r="BE29" t="e">
        <f>+INDEX('Sorted Data'!$F$1:$BI$109,MATCH(Sheet3!$F29&amp;Sheet3!$G29,'Sorted Data'!$F$1:$F$109,FALSE),MATCH(Sheet3!BE$1,'Sorted Data'!$F$1:$BI$1,FALSE))</f>
        <v>#N/A</v>
      </c>
      <c r="BF29" t="e">
        <f>+INDEX('Sorted Data'!$F$1:$BI$109,MATCH(Sheet3!$F29&amp;Sheet3!$G29,'Sorted Data'!$F$1:$F$109,FALSE),MATCH(Sheet3!BF$1,'Sorted Data'!$F$1:$BI$1,FALSE))</f>
        <v>#N/A</v>
      </c>
      <c r="BG29" s="12" t="e">
        <f>+INDEX('Sorted Data'!$F$1:$BI$109,MATCH(Sheet3!$F29&amp;Sheet3!$G29,'Sorted Data'!$F$1:$F$109,FALSE),MATCH(Sheet3!BG$1,'Sorted Data'!$F$1:$BI$1,FALSE))</f>
        <v>#N/A</v>
      </c>
      <c r="BH29" s="12" t="e">
        <f>+INDEX('Sorted Data'!$F$1:$BI$109,MATCH(Sheet3!$F29&amp;Sheet3!$G29,'Sorted Data'!$F$1:$F$109,FALSE),MATCH(Sheet3!BH$1,'Sorted Data'!$F$1:$BI$1,FALSE))</f>
        <v>#N/A</v>
      </c>
      <c r="BI29" s="12" t="e">
        <f>+INDEX('Sorted Data'!$F$1:$BI$109,MATCH(Sheet3!$F29&amp;Sheet3!$G29,'Sorted Data'!$F$1:$F$109,FALSE),MATCH(Sheet3!BI$1,'Sorted Data'!$F$1:$BI$1,FALSE))</f>
        <v>#N/A</v>
      </c>
      <c r="BJ29" s="12" t="str">
        <f>+INDEX('Sorted Data'!$F$1:$BI$109,MATCH(Sheet3!$F29&amp;Sheet3!$G29,'Sorted Data'!$F$1:$F$109,FALSE),MATCH(Sheet3!BJ$1,'Sorted Data'!$F$1:$BI$1,FALSE))</f>
        <v>No</v>
      </c>
      <c r="BK29" s="12" t="e">
        <f>+INDEX('Sorted Data'!$F$1:$BI$109,MATCH(Sheet3!$F29&amp;Sheet3!$G29,'Sorted Data'!$F$1:$F$109,FALSE),MATCH(Sheet3!BK$1,'Sorted Data'!$F$1:$BI$1,FALSE))</f>
        <v>#N/A</v>
      </c>
    </row>
    <row r="30" spans="1:63" x14ac:dyDescent="0.2">
      <c r="A30">
        <f t="shared" si="0"/>
        <v>50</v>
      </c>
      <c r="B30">
        <f t="shared" si="6"/>
        <v>0</v>
      </c>
      <c r="C30">
        <f t="shared" si="6"/>
        <v>3</v>
      </c>
      <c r="D30">
        <f t="shared" si="5"/>
        <v>0</v>
      </c>
      <c r="E30">
        <f t="shared" si="2"/>
        <v>47</v>
      </c>
      <c r="F30" s="3" t="s">
        <v>86</v>
      </c>
      <c r="G30" s="3" t="s">
        <v>2</v>
      </c>
      <c r="H30" t="e">
        <f>+INDEX('Sorted Data'!$F$1:$BI$109,MATCH(Sheet3!$F30&amp;Sheet3!$G30,'Sorted Data'!$F$1:$F$109,FALSE),MATCH(Sheet3!H$1,'Sorted Data'!$F$1:$BI$1,FALSE))</f>
        <v>#N/A</v>
      </c>
      <c r="I30" t="e">
        <f>+INDEX('Sorted Data'!$F$1:$BI$109,MATCH(Sheet3!$F30&amp;Sheet3!$G30,'Sorted Data'!$F$1:$F$109,FALSE),MATCH(Sheet3!I$1,'Sorted Data'!$F$1:$BI$1,FALSE))</f>
        <v>#N/A</v>
      </c>
      <c r="J30" t="e">
        <f>+INDEX('Sorted Data'!$F$1:$BI$109,MATCH(Sheet3!$F30&amp;Sheet3!$G30,'Sorted Data'!$F$1:$F$109,FALSE),MATCH(Sheet3!J$1,'Sorted Data'!$F$1:$BI$1,FALSE))</f>
        <v>#N/A</v>
      </c>
      <c r="K30" t="e">
        <f>+INDEX('Sorted Data'!$F$1:$BI$109,MATCH(Sheet3!$F30&amp;Sheet3!$G30,'Sorted Data'!$F$1:$F$109,FALSE),MATCH(Sheet3!K$1,'Sorted Data'!$F$1:$BI$1,FALSE))</f>
        <v>#N/A</v>
      </c>
      <c r="L30" t="str">
        <f>+INDEX('Sorted Data'!$F$1:$BI$109,MATCH(Sheet3!$F30&amp;Sheet3!$G30,'Sorted Data'!$F$1:$F$109,FALSE),MATCH(Sheet3!L$1,'Sorted Data'!$F$1:$BI$1,FALSE))</f>
        <v>Yes</v>
      </c>
      <c r="M30" t="e">
        <f>+INDEX('Sorted Data'!$F$1:$BI$109,MATCH(Sheet3!$F30&amp;Sheet3!$G30,'Sorted Data'!$F$1:$F$109,FALSE),MATCH(Sheet3!M$1,'Sorted Data'!$F$1:$BI$1,FALSE))</f>
        <v>#N/A</v>
      </c>
      <c r="N30" t="e">
        <f>+INDEX('Sorted Data'!$F$1:$BI$109,MATCH(Sheet3!$F30&amp;Sheet3!$G30,'Sorted Data'!$F$1:$F$109,FALSE),MATCH(Sheet3!N$1,'Sorted Data'!$F$1:$BI$1,FALSE))</f>
        <v>#N/A</v>
      </c>
      <c r="O30" t="e">
        <f>+INDEX('Sorted Data'!$F$1:$BI$109,MATCH(Sheet3!$F30&amp;Sheet3!$G30,'Sorted Data'!$F$1:$F$109,FALSE),MATCH(Sheet3!O$1,'Sorted Data'!$F$1:$BI$1,FALSE))</f>
        <v>#N/A</v>
      </c>
      <c r="Q30" t="e">
        <f>+INDEX('Sorted Data'!$F$1:$BI$109,MATCH(Sheet3!$F30&amp;Sheet3!$G30,'Sorted Data'!$F$1:$F$109,FALSE),MATCH(Sheet3!Q$1,'Sorted Data'!$F$1:$BI$1,FALSE))</f>
        <v>#N/A</v>
      </c>
      <c r="R30" t="e">
        <f>+INDEX('Sorted Data'!$F$1:$BI$109,MATCH(Sheet3!$F30&amp;Sheet3!$G30,'Sorted Data'!$F$1:$F$109,FALSE),MATCH(Sheet3!R$1,'Sorted Data'!$F$1:$BI$1,FALSE))</f>
        <v>#N/A</v>
      </c>
      <c r="S30" t="e">
        <f>+INDEX('Sorted Data'!$F$1:$BI$109,MATCH(Sheet3!$F30&amp;Sheet3!$G30,'Sorted Data'!$F$1:$F$109,FALSE),MATCH(Sheet3!S$1,'Sorted Data'!$F$1:$BI$1,FALSE))</f>
        <v>#N/A</v>
      </c>
      <c r="T30" t="e">
        <f>+INDEX('Sorted Data'!$F$1:$BI$109,MATCH(Sheet3!$F30&amp;Sheet3!$G30,'Sorted Data'!$F$1:$F$109,FALSE),MATCH(Sheet3!T$1,'Sorted Data'!$F$1:$BI$1,FALSE))</f>
        <v>#N/A</v>
      </c>
      <c r="U30" t="e">
        <f>+INDEX('Sorted Data'!$F$1:$BI$109,MATCH(Sheet3!$F30&amp;Sheet3!$G30,'Sorted Data'!$F$1:$F$109,FALSE),MATCH(Sheet3!U$1,'Sorted Data'!$F$1:$BI$1,FALSE))</f>
        <v>#N/A</v>
      </c>
      <c r="V30" t="str">
        <f>+INDEX('Sorted Data'!$F$1:$BI$109,MATCH(Sheet3!$F30&amp;Sheet3!$G30,'Sorted Data'!$F$1:$F$109,FALSE),MATCH(Sheet3!V$1,'Sorted Data'!$F$1:$BI$1,FALSE))</f>
        <v>Yes</v>
      </c>
      <c r="W30" t="e">
        <f>+INDEX('Sorted Data'!$F$1:$BI$109,MATCH(Sheet3!$F30&amp;Sheet3!$G30,'Sorted Data'!$F$1:$F$109,FALSE),MATCH(Sheet3!W$1,'Sorted Data'!$F$1:$BI$1,FALSE))</f>
        <v>#N/A</v>
      </c>
      <c r="X30" t="e">
        <f>+INDEX('Sorted Data'!$F$1:$BI$109,MATCH(Sheet3!$F30&amp;Sheet3!$G30,'Sorted Data'!$F$1:$F$109,FALSE),MATCH(Sheet3!X$1,'Sorted Data'!$F$1:$BI$1,FALSE))</f>
        <v>#N/A</v>
      </c>
      <c r="Y30" t="e">
        <f>+INDEX('Sorted Data'!$F$1:$BI$109,MATCH(Sheet3!$F30&amp;Sheet3!$G30,'Sorted Data'!$F$1:$F$109,FALSE),MATCH(Sheet3!Y$1,'Sorted Data'!$F$1:$BI$1,FALSE))</f>
        <v>#N/A</v>
      </c>
      <c r="Z30" t="e">
        <f>+INDEX('Sorted Data'!$F$1:$BI$109,MATCH(Sheet3!$F30&amp;Sheet3!$G30,'Sorted Data'!$F$1:$F$109,FALSE),MATCH(Sheet3!Z$1,'Sorted Data'!$F$1:$BI$1,FALSE))</f>
        <v>#N/A</v>
      </c>
      <c r="AA30" t="e">
        <f>+INDEX('Sorted Data'!$F$1:$BI$109,MATCH(Sheet3!$F30&amp;Sheet3!$G30,'Sorted Data'!$F$1:$F$109,FALSE),MATCH(Sheet3!AA$1,'Sorted Data'!$F$1:$BI$1,FALSE))</f>
        <v>#N/A</v>
      </c>
      <c r="AB30" t="e">
        <f>+INDEX('Sorted Data'!$F$1:$BI$109,MATCH(Sheet3!$F30&amp;Sheet3!$G30,'Sorted Data'!$F$1:$F$109,FALSE),MATCH(Sheet3!AB$1,'Sorted Data'!$F$1:$BI$1,FALSE))</f>
        <v>#N/A</v>
      </c>
      <c r="AC30" t="e">
        <f>+INDEX('Sorted Data'!$F$1:$BI$109,MATCH(Sheet3!$F30&amp;Sheet3!$G30,'Sorted Data'!$F$1:$F$109,FALSE),MATCH(Sheet3!AC$1,'Sorted Data'!$F$1:$BI$1,FALSE))</f>
        <v>#N/A</v>
      </c>
      <c r="AD30" t="e">
        <f>+INDEX('Sorted Data'!$F$1:$BI$109,MATCH(Sheet3!$F30&amp;Sheet3!$G30,'Sorted Data'!$F$1:$F$109,FALSE),MATCH(Sheet3!AD$1,'Sorted Data'!$F$1:$BI$1,FALSE))</f>
        <v>#N/A</v>
      </c>
      <c r="AE30" t="e">
        <f>+INDEX('Sorted Data'!$F$1:$BI$109,MATCH(Sheet3!$F30&amp;Sheet3!$G30,'Sorted Data'!$F$1:$F$109,FALSE),MATCH(Sheet3!AE$1,'Sorted Data'!$F$1:$BI$1,FALSE))</f>
        <v>#N/A</v>
      </c>
      <c r="AF30" t="e">
        <f>+INDEX('Sorted Data'!$F$1:$BI$109,MATCH(Sheet3!$F30&amp;Sheet3!$G30,'Sorted Data'!$F$1:$F$109,FALSE),MATCH(Sheet3!AF$1,'Sorted Data'!$F$1:$BI$1,FALSE))</f>
        <v>#N/A</v>
      </c>
      <c r="AG30" t="e">
        <f>+INDEX('Sorted Data'!$F$1:$BI$109,MATCH(Sheet3!$F30&amp;Sheet3!$G30,'Sorted Data'!$F$1:$F$109,FALSE),MATCH(Sheet3!AG$1,'Sorted Data'!$F$1:$BI$1,FALSE))</f>
        <v>#N/A</v>
      </c>
      <c r="AH30" t="e">
        <f>+INDEX('Sorted Data'!$F$1:$BI$109,MATCH(Sheet3!$F30&amp;Sheet3!$G30,'Sorted Data'!$F$1:$F$109,FALSE),MATCH(Sheet3!AH$1,'Sorted Data'!$F$1:$BI$1,FALSE))</f>
        <v>#N/A</v>
      </c>
      <c r="AI30" t="e">
        <f>+INDEX('Sorted Data'!$F$1:$BI$109,MATCH(Sheet3!$F30&amp;Sheet3!$G30,'Sorted Data'!$F$1:$F$109,FALSE),MATCH(Sheet3!AI$1,'Sorted Data'!$F$1:$BI$1,FALSE))</f>
        <v>#N/A</v>
      </c>
      <c r="AJ30" t="e">
        <f>+INDEX('Sorted Data'!$F$1:$BI$109,MATCH(Sheet3!$F30&amp;Sheet3!$G30,'Sorted Data'!$F$1:$F$109,FALSE),MATCH(Sheet3!AJ$1,'Sorted Data'!$F$1:$BI$1,FALSE))</f>
        <v>#N/A</v>
      </c>
      <c r="AK30" t="e">
        <f>+INDEX('Sorted Data'!$F$1:$BI$109,MATCH(Sheet3!$F30&amp;Sheet3!$G30,'Sorted Data'!$F$1:$F$109,FALSE),MATCH(Sheet3!AK$1,'Sorted Data'!$F$1:$BI$1,FALSE))</f>
        <v>#N/A</v>
      </c>
      <c r="AL30" t="e">
        <f>+INDEX('Sorted Data'!$F$1:$BI$109,MATCH(Sheet3!$F30&amp;Sheet3!$G30,'Sorted Data'!$F$1:$F$109,FALSE),MATCH(Sheet3!AL$1,'Sorted Data'!$F$1:$BI$1,FALSE))</f>
        <v>#N/A</v>
      </c>
      <c r="AM30" t="e">
        <f>+INDEX('Sorted Data'!$F$1:$BI$109,MATCH(Sheet3!$F30&amp;Sheet3!$G30,'Sorted Data'!$F$1:$F$109,FALSE),MATCH(Sheet3!AM$1,'Sorted Data'!$F$1:$BI$1,FALSE))</f>
        <v>#N/A</v>
      </c>
      <c r="AN30" t="e">
        <f>+INDEX('Sorted Data'!$F$1:$BI$109,MATCH(Sheet3!$F30&amp;Sheet3!$G30,'Sorted Data'!$F$1:$F$109,FALSE),MATCH(Sheet3!AN$1,'Sorted Data'!$F$1:$BI$1,FALSE))</f>
        <v>#N/A</v>
      </c>
      <c r="AO30" t="e">
        <f>+INDEX('Sorted Data'!$F$1:$BI$109,MATCH(Sheet3!$F30&amp;Sheet3!$G30,'Sorted Data'!$F$1:$F$109,FALSE),MATCH(Sheet3!AO$1,'Sorted Data'!$F$1:$BI$1,FALSE))</f>
        <v>#N/A</v>
      </c>
      <c r="AP30" t="e">
        <f>+INDEX('Sorted Data'!$F$1:$BI$109,MATCH(Sheet3!$F30&amp;Sheet3!$G30,'Sorted Data'!$F$1:$F$109,FALSE),MATCH(Sheet3!AP$1,'Sorted Data'!$F$1:$BI$1,FALSE))</f>
        <v>#N/A</v>
      </c>
      <c r="AQ30" t="e">
        <f>+INDEX('Sorted Data'!$F$1:$BI$109,MATCH(Sheet3!$F30&amp;Sheet3!$G30,'Sorted Data'!$F$1:$F$109,FALSE),MATCH(Sheet3!AQ$1,'Sorted Data'!$F$1:$BI$1,FALSE))</f>
        <v>#N/A</v>
      </c>
      <c r="AR30" t="e">
        <f>+INDEX('Sorted Data'!$F$1:$BI$109,MATCH(Sheet3!$F30&amp;Sheet3!$G30,'Sorted Data'!$F$1:$F$109,FALSE),MATCH(Sheet3!AR$1,'Sorted Data'!$F$1:$BI$1,FALSE))</f>
        <v>#N/A</v>
      </c>
      <c r="AS30" t="e">
        <f>+INDEX('Sorted Data'!$F$1:$BI$109,MATCH(Sheet3!$F30&amp;Sheet3!$G30,'Sorted Data'!$F$1:$F$109,FALSE),MATCH(Sheet3!AS$1,'Sorted Data'!$F$1:$BI$1,FALSE))</f>
        <v>#N/A</v>
      </c>
      <c r="AT30" t="e">
        <f>+INDEX('Sorted Data'!$F$1:$BI$109,MATCH(Sheet3!$F30&amp;Sheet3!$G30,'Sorted Data'!$F$1:$F$109,FALSE),MATCH(Sheet3!AT$1,'Sorted Data'!$F$1:$BI$1,FALSE))</f>
        <v>#N/A</v>
      </c>
      <c r="AU30" t="str">
        <f>+INDEX('Sorted Data'!$F$1:$BI$109,MATCH(Sheet3!$F30&amp;Sheet3!$G30,'Sorted Data'!$F$1:$F$109,FALSE),MATCH(Sheet3!AU$1,'Sorted Data'!$F$1:$BI$1,FALSE))</f>
        <v>Yes</v>
      </c>
      <c r="AV30" t="e">
        <f>+INDEX('Sorted Data'!$F$1:$BI$109,MATCH(Sheet3!$F30&amp;Sheet3!$G30,'Sorted Data'!$F$1:$F$109,FALSE),MATCH(Sheet3!AV$1,'Sorted Data'!$F$1:$BI$1,FALSE))</f>
        <v>#N/A</v>
      </c>
      <c r="AW30" t="e">
        <f>+INDEX('Sorted Data'!$F$1:$BI$109,MATCH(Sheet3!$F30&amp;Sheet3!$G30,'Sorted Data'!$F$1:$F$109,FALSE),MATCH(Sheet3!AW$1,'Sorted Data'!$F$1:$BI$1,FALSE))</f>
        <v>#N/A</v>
      </c>
      <c r="AX30" t="e">
        <f>+INDEX('Sorted Data'!$F$1:$BI$109,MATCH(Sheet3!$F30&amp;Sheet3!$G30,'Sorted Data'!$F$1:$F$109,FALSE),MATCH(Sheet3!AX$1,'Sorted Data'!$F$1:$BI$1,FALSE))</f>
        <v>#N/A</v>
      </c>
      <c r="AY30" t="e">
        <f>+INDEX('Sorted Data'!$F$1:$BI$109,MATCH(Sheet3!$F30&amp;Sheet3!$G30,'Sorted Data'!$F$1:$F$109,FALSE),MATCH(Sheet3!AY$1,'Sorted Data'!$F$1:$BI$1,FALSE))</f>
        <v>#N/A</v>
      </c>
      <c r="AZ30" t="e">
        <f>+INDEX('Sorted Data'!$F$1:$BI$109,MATCH(Sheet3!$F30&amp;Sheet3!$G30,'Sorted Data'!$F$1:$F$109,FALSE),MATCH(Sheet3!AZ$1,'Sorted Data'!$F$1:$BI$1,FALSE))</f>
        <v>#N/A</v>
      </c>
      <c r="BA30" t="e">
        <f>+INDEX('Sorted Data'!$F$1:$BI$109,MATCH(Sheet3!$F30&amp;Sheet3!$G30,'Sorted Data'!$F$1:$F$109,FALSE),MATCH(Sheet3!BA$1,'Sorted Data'!$F$1:$BI$1,FALSE))</f>
        <v>#N/A</v>
      </c>
      <c r="BB30" t="e">
        <f>+INDEX('Sorted Data'!$F$1:$BI$109,MATCH(Sheet3!$F30&amp;Sheet3!$G30,'Sorted Data'!$F$1:$F$109,FALSE),MATCH(Sheet3!BB$1,'Sorted Data'!$F$1:$BI$1,FALSE))</f>
        <v>#N/A</v>
      </c>
      <c r="BC30" t="e">
        <f>+INDEX('Sorted Data'!$F$1:$BI$109,MATCH(Sheet3!$F30&amp;Sheet3!$G30,'Sorted Data'!$F$1:$F$109,FALSE),MATCH(Sheet3!BC$1,'Sorted Data'!$F$1:$BI$1,FALSE))</f>
        <v>#N/A</v>
      </c>
      <c r="BD30" t="e">
        <f>+INDEX('Sorted Data'!$F$1:$BI$109,MATCH(Sheet3!$F30&amp;Sheet3!$G30,'Sorted Data'!$F$1:$F$109,FALSE),MATCH(Sheet3!BD$1,'Sorted Data'!$F$1:$BI$1,FALSE))</f>
        <v>#N/A</v>
      </c>
      <c r="BE30" t="e">
        <f>+INDEX('Sorted Data'!$F$1:$BI$109,MATCH(Sheet3!$F30&amp;Sheet3!$G30,'Sorted Data'!$F$1:$F$109,FALSE),MATCH(Sheet3!BE$1,'Sorted Data'!$F$1:$BI$1,FALSE))</f>
        <v>#N/A</v>
      </c>
      <c r="BF30" t="e">
        <f>+INDEX('Sorted Data'!$F$1:$BI$109,MATCH(Sheet3!$F30&amp;Sheet3!$G30,'Sorted Data'!$F$1:$F$109,FALSE),MATCH(Sheet3!BF$1,'Sorted Data'!$F$1:$BI$1,FALSE))</f>
        <v>#N/A</v>
      </c>
      <c r="BG30" s="12" t="e">
        <f>+INDEX('Sorted Data'!$F$1:$BI$109,MATCH(Sheet3!$F30&amp;Sheet3!$G30,'Sorted Data'!$F$1:$F$109,FALSE),MATCH(Sheet3!BG$1,'Sorted Data'!$F$1:$BI$1,FALSE))</f>
        <v>#N/A</v>
      </c>
      <c r="BH30" s="12" t="e">
        <f>+INDEX('Sorted Data'!$F$1:$BI$109,MATCH(Sheet3!$F30&amp;Sheet3!$G30,'Sorted Data'!$F$1:$F$109,FALSE),MATCH(Sheet3!BH$1,'Sorted Data'!$F$1:$BI$1,FALSE))</f>
        <v>#N/A</v>
      </c>
      <c r="BI30" s="12" t="e">
        <f>+INDEX('Sorted Data'!$F$1:$BI$109,MATCH(Sheet3!$F30&amp;Sheet3!$G30,'Sorted Data'!$F$1:$F$109,FALSE),MATCH(Sheet3!BI$1,'Sorted Data'!$F$1:$BI$1,FALSE))</f>
        <v>#N/A</v>
      </c>
      <c r="BJ30" s="12" t="e">
        <f>+INDEX('Sorted Data'!$F$1:$BI$109,MATCH(Sheet3!$F30&amp;Sheet3!$G30,'Sorted Data'!$F$1:$F$109,FALSE),MATCH(Sheet3!BJ$1,'Sorted Data'!$F$1:$BI$1,FALSE))</f>
        <v>#N/A</v>
      </c>
      <c r="BK30" s="12" t="e">
        <f>+INDEX('Sorted Data'!$F$1:$BI$109,MATCH(Sheet3!$F30&amp;Sheet3!$G30,'Sorted Data'!$F$1:$F$109,FALSE),MATCH(Sheet3!BK$1,'Sorted Data'!$F$1:$BI$1,FALSE))</f>
        <v>#N/A</v>
      </c>
    </row>
    <row r="31" spans="1:63" x14ac:dyDescent="0.2">
      <c r="A31">
        <f t="shared" si="0"/>
        <v>49</v>
      </c>
      <c r="B31">
        <f t="shared" si="6"/>
        <v>0</v>
      </c>
      <c r="C31">
        <f t="shared" si="6"/>
        <v>6</v>
      </c>
      <c r="D31">
        <f t="shared" si="5"/>
        <v>0</v>
      </c>
      <c r="E31">
        <f t="shared" si="2"/>
        <v>43</v>
      </c>
      <c r="F31" s="3" t="s">
        <v>91</v>
      </c>
      <c r="G31" s="3" t="s">
        <v>2</v>
      </c>
      <c r="H31" t="e">
        <f>+INDEX('Sorted Data'!$F$1:$BI$109,MATCH(Sheet3!$F31&amp;Sheet3!$G31,'Sorted Data'!$F$1:$F$109,FALSE),MATCH(Sheet3!H$1,'Sorted Data'!$F$1:$BI$1,FALSE))</f>
        <v>#N/A</v>
      </c>
      <c r="I31" t="e">
        <f>+INDEX('Sorted Data'!$F$1:$BI$109,MATCH(Sheet3!$F31&amp;Sheet3!$G31,'Sorted Data'!$F$1:$F$109,FALSE),MATCH(Sheet3!I$1,'Sorted Data'!$F$1:$BI$1,FALSE))</f>
        <v>#N/A</v>
      </c>
      <c r="J31" t="e">
        <f>+INDEX('Sorted Data'!$F$1:$BI$109,MATCH(Sheet3!$F31&amp;Sheet3!$G31,'Sorted Data'!$F$1:$F$109,FALSE),MATCH(Sheet3!J$1,'Sorted Data'!$F$1:$BI$1,FALSE))</f>
        <v>#N/A</v>
      </c>
      <c r="K31" t="e">
        <f>+INDEX('Sorted Data'!$F$1:$BI$109,MATCH(Sheet3!$F31&amp;Sheet3!$G31,'Sorted Data'!$F$1:$F$109,FALSE),MATCH(Sheet3!K$1,'Sorted Data'!$F$1:$BI$1,FALSE))</f>
        <v>#N/A</v>
      </c>
      <c r="L31" t="str">
        <f>+INDEX('Sorted Data'!$F$1:$BI$109,MATCH(Sheet3!$F31&amp;Sheet3!$G31,'Sorted Data'!$F$1:$F$109,FALSE),MATCH(Sheet3!L$1,'Sorted Data'!$F$1:$BI$1,FALSE))</f>
        <v>Yes</v>
      </c>
      <c r="M31" t="e">
        <f>+INDEX('Sorted Data'!$F$1:$BI$109,MATCH(Sheet3!$F31&amp;Sheet3!$G31,'Sorted Data'!$F$1:$F$109,FALSE),MATCH(Sheet3!M$1,'Sorted Data'!$F$1:$BI$1,FALSE))</f>
        <v>#N/A</v>
      </c>
      <c r="N31" t="e">
        <f>+INDEX('Sorted Data'!$F$1:$BI$109,MATCH(Sheet3!$F31&amp;Sheet3!$G31,'Sorted Data'!$F$1:$F$109,FALSE),MATCH(Sheet3!N$1,'Sorted Data'!$F$1:$BI$1,FALSE))</f>
        <v>#N/A</v>
      </c>
      <c r="O31" t="e">
        <f>+INDEX('Sorted Data'!$F$1:$BI$109,MATCH(Sheet3!$F31&amp;Sheet3!$G31,'Sorted Data'!$F$1:$F$109,FALSE),MATCH(Sheet3!O$1,'Sorted Data'!$F$1:$BI$1,FALSE))</f>
        <v>#N/A</v>
      </c>
      <c r="Q31" t="e">
        <f>+INDEX('Sorted Data'!$F$1:$BI$109,MATCH(Sheet3!$F31&amp;Sheet3!$G31,'Sorted Data'!$F$1:$F$109,FALSE),MATCH(Sheet3!Q$1,'Sorted Data'!$F$1:$BI$1,FALSE))</f>
        <v>#N/A</v>
      </c>
      <c r="R31" t="e">
        <f>+INDEX('Sorted Data'!$F$1:$BI$109,MATCH(Sheet3!$F31&amp;Sheet3!$G31,'Sorted Data'!$F$1:$F$109,FALSE),MATCH(Sheet3!R$1,'Sorted Data'!$F$1:$BI$1,FALSE))</f>
        <v>#N/A</v>
      </c>
      <c r="S31" t="e">
        <f>+INDEX('Sorted Data'!$F$1:$BI$109,MATCH(Sheet3!$F31&amp;Sheet3!$G31,'Sorted Data'!$F$1:$F$109,FALSE),MATCH(Sheet3!S$1,'Sorted Data'!$F$1:$BI$1,FALSE))</f>
        <v>#N/A</v>
      </c>
      <c r="T31" t="e">
        <f>+INDEX('Sorted Data'!$F$1:$BI$109,MATCH(Sheet3!$F31&amp;Sheet3!$G31,'Sorted Data'!$F$1:$F$109,FALSE),MATCH(Sheet3!T$1,'Sorted Data'!$F$1:$BI$1,FALSE))</f>
        <v>#N/A</v>
      </c>
      <c r="U31" t="e">
        <f>+INDEX('Sorted Data'!$F$1:$BI$109,MATCH(Sheet3!$F31&amp;Sheet3!$G31,'Sorted Data'!$F$1:$F$109,FALSE),MATCH(Sheet3!U$1,'Sorted Data'!$F$1:$BI$1,FALSE))</f>
        <v>#N/A</v>
      </c>
      <c r="V31" t="str">
        <f>+INDEX('Sorted Data'!$F$1:$BI$109,MATCH(Sheet3!$F31&amp;Sheet3!$G31,'Sorted Data'!$F$1:$F$109,FALSE),MATCH(Sheet3!V$1,'Sorted Data'!$F$1:$BI$1,FALSE))</f>
        <v>Yes</v>
      </c>
      <c r="W31" t="e">
        <f>+INDEX('Sorted Data'!$F$1:$BI$109,MATCH(Sheet3!$F31&amp;Sheet3!$G31,'Sorted Data'!$F$1:$F$109,FALSE),MATCH(Sheet3!W$1,'Sorted Data'!$F$1:$BI$1,FALSE))</f>
        <v>#N/A</v>
      </c>
      <c r="X31" t="e">
        <f>+INDEX('Sorted Data'!$F$1:$BI$109,MATCH(Sheet3!$F31&amp;Sheet3!$G31,'Sorted Data'!$F$1:$F$109,FALSE),MATCH(Sheet3!X$1,'Sorted Data'!$F$1:$BI$1,FALSE))</f>
        <v>#N/A</v>
      </c>
      <c r="Y31" t="e">
        <f>+INDEX('Sorted Data'!$F$1:$BI$109,MATCH(Sheet3!$F31&amp;Sheet3!$G31,'Sorted Data'!$F$1:$F$109,FALSE),MATCH(Sheet3!Y$1,'Sorted Data'!$F$1:$BI$1,FALSE))</f>
        <v>#N/A</v>
      </c>
      <c r="Z31" t="e">
        <f>+INDEX('Sorted Data'!$F$1:$BI$109,MATCH(Sheet3!$F31&amp;Sheet3!$G31,'Sorted Data'!$F$1:$F$109,FALSE),MATCH(Sheet3!Z$1,'Sorted Data'!$F$1:$BI$1,FALSE))</f>
        <v>#N/A</v>
      </c>
      <c r="AA31" t="e">
        <f>+INDEX('Sorted Data'!$F$1:$BI$109,MATCH(Sheet3!$F31&amp;Sheet3!$G31,'Sorted Data'!$F$1:$F$109,FALSE),MATCH(Sheet3!AA$1,'Sorted Data'!$F$1:$BI$1,FALSE))</f>
        <v>#N/A</v>
      </c>
      <c r="AB31" t="e">
        <f>+INDEX('Sorted Data'!$F$1:$BI$109,MATCH(Sheet3!$F31&amp;Sheet3!$G31,'Sorted Data'!$F$1:$F$109,FALSE),MATCH(Sheet3!AB$1,'Sorted Data'!$F$1:$BI$1,FALSE))</f>
        <v>#N/A</v>
      </c>
      <c r="AC31" t="e">
        <f>+INDEX('Sorted Data'!$F$1:$BI$109,MATCH(Sheet3!$F31&amp;Sheet3!$G31,'Sorted Data'!$F$1:$F$109,FALSE),MATCH(Sheet3!AC$1,'Sorted Data'!$F$1:$BI$1,FALSE))</f>
        <v>#N/A</v>
      </c>
      <c r="AD31" t="e">
        <f>+INDEX('Sorted Data'!$F$1:$BI$109,MATCH(Sheet3!$F31&amp;Sheet3!$G31,'Sorted Data'!$F$1:$F$109,FALSE),MATCH(Sheet3!AD$1,'Sorted Data'!$F$1:$BI$1,FALSE))</f>
        <v>#N/A</v>
      </c>
      <c r="AE31" t="e">
        <f>+INDEX('Sorted Data'!$F$1:$BI$109,MATCH(Sheet3!$F31&amp;Sheet3!$G31,'Sorted Data'!$F$1:$F$109,FALSE),MATCH(Sheet3!AE$1,'Sorted Data'!$F$1:$BI$1,FALSE))</f>
        <v>#N/A</v>
      </c>
      <c r="AF31" t="e">
        <f>+INDEX('Sorted Data'!$F$1:$BI$109,MATCH(Sheet3!$F31&amp;Sheet3!$G31,'Sorted Data'!$F$1:$F$109,FALSE),MATCH(Sheet3!AF$1,'Sorted Data'!$F$1:$BI$1,FALSE))</f>
        <v>#N/A</v>
      </c>
      <c r="AG31" t="e">
        <f>+INDEX('Sorted Data'!$F$1:$BI$109,MATCH(Sheet3!$F31&amp;Sheet3!$G31,'Sorted Data'!$F$1:$F$109,FALSE),MATCH(Sheet3!AG$1,'Sorted Data'!$F$1:$BI$1,FALSE))</f>
        <v>#N/A</v>
      </c>
      <c r="AH31" t="e">
        <f>+INDEX('Sorted Data'!$F$1:$BI$109,MATCH(Sheet3!$F31&amp;Sheet3!$G31,'Sorted Data'!$F$1:$F$109,FALSE),MATCH(Sheet3!AH$1,'Sorted Data'!$F$1:$BI$1,FALSE))</f>
        <v>#N/A</v>
      </c>
      <c r="AI31" t="e">
        <f>+INDEX('Sorted Data'!$F$1:$BI$109,MATCH(Sheet3!$F31&amp;Sheet3!$G31,'Sorted Data'!$F$1:$F$109,FALSE),MATCH(Sheet3!AI$1,'Sorted Data'!$F$1:$BI$1,FALSE))</f>
        <v>#N/A</v>
      </c>
      <c r="AJ31" t="e">
        <f>+INDEX('Sorted Data'!$F$1:$BI$109,MATCH(Sheet3!$F31&amp;Sheet3!$G31,'Sorted Data'!$F$1:$F$109,FALSE),MATCH(Sheet3!AJ$1,'Sorted Data'!$F$1:$BI$1,FALSE))</f>
        <v>#N/A</v>
      </c>
      <c r="AK31" t="e">
        <f>+INDEX('Sorted Data'!$F$1:$BI$109,MATCH(Sheet3!$F31&amp;Sheet3!$G31,'Sorted Data'!$F$1:$F$109,FALSE),MATCH(Sheet3!AK$1,'Sorted Data'!$F$1:$BI$1,FALSE))</f>
        <v>#N/A</v>
      </c>
      <c r="AL31" t="e">
        <f>+INDEX('Sorted Data'!$F$1:$BI$109,MATCH(Sheet3!$F31&amp;Sheet3!$G31,'Sorted Data'!$F$1:$F$109,FALSE),MATCH(Sheet3!AL$1,'Sorted Data'!$F$1:$BI$1,FALSE))</f>
        <v>#N/A</v>
      </c>
      <c r="AM31" t="str">
        <f>+INDEX('Sorted Data'!$F$1:$BI$109,MATCH(Sheet3!$F31&amp;Sheet3!$G31,'Sorted Data'!$F$1:$F$109,FALSE),MATCH(Sheet3!AM$1,'Sorted Data'!$F$1:$BI$1,FALSE))</f>
        <v>Yes</v>
      </c>
      <c r="AN31" t="str">
        <f>+INDEX('Sorted Data'!$F$1:$BI$109,MATCH(Sheet3!$F31&amp;Sheet3!$G31,'Sorted Data'!$F$1:$F$109,FALSE),MATCH(Sheet3!AN$1,'Sorted Data'!$F$1:$BI$1,FALSE))</f>
        <v>Yes*</v>
      </c>
      <c r="AO31" t="e">
        <f>+INDEX('Sorted Data'!$F$1:$BI$109,MATCH(Sheet3!$F31&amp;Sheet3!$G31,'Sorted Data'!$F$1:$F$109,FALSE),MATCH(Sheet3!AO$1,'Sorted Data'!$F$1:$BI$1,FALSE))</f>
        <v>#N/A</v>
      </c>
      <c r="AP31" t="e">
        <f>+INDEX('Sorted Data'!$F$1:$BI$109,MATCH(Sheet3!$F31&amp;Sheet3!$G31,'Sorted Data'!$F$1:$F$109,FALSE),MATCH(Sheet3!AP$1,'Sorted Data'!$F$1:$BI$1,FALSE))</f>
        <v>#N/A</v>
      </c>
      <c r="AQ31" t="e">
        <f>+INDEX('Sorted Data'!$F$1:$BI$109,MATCH(Sheet3!$F31&amp;Sheet3!$G31,'Sorted Data'!$F$1:$F$109,FALSE),MATCH(Sheet3!AQ$1,'Sorted Data'!$F$1:$BI$1,FALSE))</f>
        <v>#N/A</v>
      </c>
      <c r="AR31" t="e">
        <f>+INDEX('Sorted Data'!$F$1:$BI$109,MATCH(Sheet3!$F31&amp;Sheet3!$G31,'Sorted Data'!$F$1:$F$109,FALSE),MATCH(Sheet3!AR$1,'Sorted Data'!$F$1:$BI$1,FALSE))</f>
        <v>#N/A</v>
      </c>
      <c r="AS31" t="e">
        <f>+INDEX('Sorted Data'!$F$1:$BI$109,MATCH(Sheet3!$F31&amp;Sheet3!$G31,'Sorted Data'!$F$1:$F$109,FALSE),MATCH(Sheet3!AS$1,'Sorted Data'!$F$1:$BI$1,FALSE))</f>
        <v>#N/A</v>
      </c>
      <c r="AT31" t="e">
        <f>+INDEX('Sorted Data'!$F$1:$BI$109,MATCH(Sheet3!$F31&amp;Sheet3!$G31,'Sorted Data'!$F$1:$F$109,FALSE),MATCH(Sheet3!AT$1,'Sorted Data'!$F$1:$BI$1,FALSE))</f>
        <v>#N/A</v>
      </c>
      <c r="AU31" t="str">
        <f>+INDEX('Sorted Data'!$F$1:$BI$109,MATCH(Sheet3!$F31&amp;Sheet3!$G31,'Sorted Data'!$F$1:$F$109,FALSE),MATCH(Sheet3!AU$1,'Sorted Data'!$F$1:$BI$1,FALSE))</f>
        <v>Yes</v>
      </c>
      <c r="AV31" t="e">
        <f>+INDEX('Sorted Data'!$F$1:$BI$109,MATCH(Sheet3!$F31&amp;Sheet3!$G31,'Sorted Data'!$F$1:$F$109,FALSE),MATCH(Sheet3!AV$1,'Sorted Data'!$F$1:$BI$1,FALSE))</f>
        <v>#N/A</v>
      </c>
      <c r="AW31" t="e">
        <f>+INDEX('Sorted Data'!$F$1:$BI$109,MATCH(Sheet3!$F31&amp;Sheet3!$G31,'Sorted Data'!$F$1:$F$109,FALSE),MATCH(Sheet3!AW$1,'Sorted Data'!$F$1:$BI$1,FALSE))</f>
        <v>#N/A</v>
      </c>
      <c r="AX31" t="e">
        <f>+INDEX('Sorted Data'!$F$1:$BI$109,MATCH(Sheet3!$F31&amp;Sheet3!$G31,'Sorted Data'!$F$1:$F$109,FALSE),MATCH(Sheet3!AX$1,'Sorted Data'!$F$1:$BI$1,FALSE))</f>
        <v>#N/A</v>
      </c>
      <c r="AY31" t="e">
        <f>+INDEX('Sorted Data'!$F$1:$BI$109,MATCH(Sheet3!$F31&amp;Sheet3!$G31,'Sorted Data'!$F$1:$F$109,FALSE),MATCH(Sheet3!AY$1,'Sorted Data'!$F$1:$BI$1,FALSE))</f>
        <v>#N/A</v>
      </c>
      <c r="AZ31" t="str">
        <f>+INDEX('Sorted Data'!$F$1:$BI$109,MATCH(Sheet3!$F31&amp;Sheet3!$G31,'Sorted Data'!$F$1:$F$109,FALSE),MATCH(Sheet3!AZ$1,'Sorted Data'!$F$1:$BI$1,FALSE))</f>
        <v>Yes</v>
      </c>
      <c r="BA31" t="e">
        <f>+INDEX('Sorted Data'!$F$1:$BI$109,MATCH(Sheet3!$F31&amp;Sheet3!$G31,'Sorted Data'!$F$1:$F$109,FALSE),MATCH(Sheet3!BA$1,'Sorted Data'!$F$1:$BI$1,FALSE))</f>
        <v>#N/A</v>
      </c>
      <c r="BB31" t="e">
        <f>+INDEX('Sorted Data'!$F$1:$BI$109,MATCH(Sheet3!$F31&amp;Sheet3!$G31,'Sorted Data'!$F$1:$F$109,FALSE),MATCH(Sheet3!BB$1,'Sorted Data'!$F$1:$BI$1,FALSE))</f>
        <v>#N/A</v>
      </c>
      <c r="BC31" t="e">
        <f>+INDEX('Sorted Data'!$F$1:$BI$109,MATCH(Sheet3!$F31&amp;Sheet3!$G31,'Sorted Data'!$F$1:$F$109,FALSE),MATCH(Sheet3!BC$1,'Sorted Data'!$F$1:$BI$1,FALSE))</f>
        <v>#N/A</v>
      </c>
      <c r="BD31" t="e">
        <f>+INDEX('Sorted Data'!$F$1:$BI$109,MATCH(Sheet3!$F31&amp;Sheet3!$G31,'Sorted Data'!$F$1:$F$109,FALSE),MATCH(Sheet3!BD$1,'Sorted Data'!$F$1:$BI$1,FALSE))</f>
        <v>#N/A</v>
      </c>
      <c r="BE31" t="str">
        <f>+INDEX('Sorted Data'!$F$1:$BI$109,MATCH(Sheet3!$F31&amp;Sheet3!$G31,'Sorted Data'!$F$1:$F$109,FALSE),MATCH(Sheet3!BE$1,'Sorted Data'!$F$1:$BI$1,FALSE))</f>
        <v>Yes</v>
      </c>
      <c r="BF31" t="e">
        <f>+INDEX('Sorted Data'!$F$1:$BI$109,MATCH(Sheet3!$F31&amp;Sheet3!$G31,'Sorted Data'!$F$1:$F$109,FALSE),MATCH(Sheet3!BF$1,'Sorted Data'!$F$1:$BI$1,FALSE))</f>
        <v>#N/A</v>
      </c>
      <c r="BG31" s="12" t="e">
        <f>+INDEX('Sorted Data'!$F$1:$BI$109,MATCH(Sheet3!$F31&amp;Sheet3!$G31,'Sorted Data'!$F$1:$F$109,FALSE),MATCH(Sheet3!BG$1,'Sorted Data'!$F$1:$BI$1,FALSE))</f>
        <v>#N/A</v>
      </c>
      <c r="BH31" s="12" t="e">
        <f>+INDEX('Sorted Data'!$F$1:$BI$109,MATCH(Sheet3!$F31&amp;Sheet3!$G31,'Sorted Data'!$F$1:$F$109,FALSE),MATCH(Sheet3!BH$1,'Sorted Data'!$F$1:$BI$1,FALSE))</f>
        <v>#N/A</v>
      </c>
      <c r="BI31" s="12" t="e">
        <f>+INDEX('Sorted Data'!$F$1:$BI$109,MATCH(Sheet3!$F31&amp;Sheet3!$G31,'Sorted Data'!$F$1:$F$109,FALSE),MATCH(Sheet3!BI$1,'Sorted Data'!$F$1:$BI$1,FALSE))</f>
        <v>#N/A</v>
      </c>
      <c r="BJ31" s="12" t="e">
        <f>+INDEX('Sorted Data'!$F$1:$BI$109,MATCH(Sheet3!$F31&amp;Sheet3!$G31,'Sorted Data'!$F$1:$F$109,FALSE),MATCH(Sheet3!BJ$1,'Sorted Data'!$F$1:$BI$1,FALSE))</f>
        <v>#N/A</v>
      </c>
      <c r="BK31" s="12" t="e">
        <f>+INDEX('Sorted Data'!$F$1:$BI$109,MATCH(Sheet3!$F31&amp;Sheet3!$G31,'Sorted Data'!$F$1:$F$109,FALSE),MATCH(Sheet3!BK$1,'Sorted Data'!$F$1:$BI$1,FALSE))</f>
        <v>#N/A</v>
      </c>
    </row>
    <row r="32" spans="1:63" x14ac:dyDescent="0.2">
      <c r="A32">
        <f t="shared" si="0"/>
        <v>50</v>
      </c>
      <c r="B32">
        <f t="shared" si="6"/>
        <v>34</v>
      </c>
      <c r="C32">
        <f t="shared" si="6"/>
        <v>16</v>
      </c>
      <c r="D32">
        <f t="shared" si="5"/>
        <v>0</v>
      </c>
      <c r="E32">
        <f t="shared" si="2"/>
        <v>0</v>
      </c>
      <c r="F32" s="21" t="s">
        <v>101</v>
      </c>
      <c r="G32" s="3" t="s">
        <v>2</v>
      </c>
      <c r="H32" t="str">
        <f>+H16</f>
        <v>No</v>
      </c>
      <c r="I32" t="str">
        <f t="shared" ref="I32:BK32" si="7">+I16</f>
        <v>No</v>
      </c>
      <c r="J32" t="str">
        <f t="shared" si="7"/>
        <v>No</v>
      </c>
      <c r="K32" t="str">
        <f t="shared" si="7"/>
        <v>No</v>
      </c>
      <c r="L32" t="str">
        <f t="shared" si="7"/>
        <v>Yes</v>
      </c>
      <c r="M32" t="str">
        <f t="shared" si="7"/>
        <v>Yes</v>
      </c>
      <c r="N32" t="str">
        <f t="shared" si="7"/>
        <v>Yes</v>
      </c>
      <c r="O32" t="str">
        <f t="shared" si="7"/>
        <v>Yes</v>
      </c>
      <c r="P32">
        <f t="shared" si="7"/>
        <v>0</v>
      </c>
      <c r="Q32" t="str">
        <f t="shared" si="7"/>
        <v>Yes</v>
      </c>
      <c r="R32" t="str">
        <f t="shared" si="7"/>
        <v>No</v>
      </c>
      <c r="S32" t="str">
        <f t="shared" si="7"/>
        <v>No</v>
      </c>
      <c r="T32" t="str">
        <f t="shared" si="7"/>
        <v>No</v>
      </c>
      <c r="U32" t="str">
        <f t="shared" si="7"/>
        <v>Yes</v>
      </c>
      <c r="V32" t="str">
        <f t="shared" si="7"/>
        <v>Yes</v>
      </c>
      <c r="W32" t="str">
        <f t="shared" si="7"/>
        <v>No</v>
      </c>
      <c r="X32" t="str">
        <f t="shared" si="7"/>
        <v>No</v>
      </c>
      <c r="Y32" t="str">
        <f t="shared" si="7"/>
        <v>No</v>
      </c>
      <c r="Z32" t="str">
        <f t="shared" si="7"/>
        <v>No</v>
      </c>
      <c r="AA32" t="str">
        <f t="shared" si="7"/>
        <v>No</v>
      </c>
      <c r="AB32" t="str">
        <f t="shared" si="7"/>
        <v>Yes</v>
      </c>
      <c r="AC32" t="str">
        <f t="shared" si="7"/>
        <v>Yes</v>
      </c>
      <c r="AD32" t="str">
        <f t="shared" si="7"/>
        <v>No</v>
      </c>
      <c r="AE32" t="str">
        <f t="shared" si="7"/>
        <v>No</v>
      </c>
      <c r="AF32" t="str">
        <f t="shared" si="7"/>
        <v>No</v>
      </c>
      <c r="AG32" t="str">
        <f t="shared" si="7"/>
        <v>No</v>
      </c>
      <c r="AH32" t="str">
        <f t="shared" si="7"/>
        <v>No</v>
      </c>
      <c r="AI32" t="str">
        <f t="shared" si="7"/>
        <v>No</v>
      </c>
      <c r="AJ32" t="str">
        <f t="shared" si="7"/>
        <v>Yes</v>
      </c>
      <c r="AK32" t="str">
        <f t="shared" si="7"/>
        <v>No</v>
      </c>
      <c r="AL32" t="str">
        <f t="shared" si="7"/>
        <v>Yes</v>
      </c>
      <c r="AM32" t="str">
        <f t="shared" si="7"/>
        <v>No</v>
      </c>
      <c r="AN32" t="str">
        <f t="shared" si="7"/>
        <v>Yes</v>
      </c>
      <c r="AO32" t="str">
        <f t="shared" si="7"/>
        <v>No</v>
      </c>
      <c r="AP32" t="str">
        <f t="shared" si="7"/>
        <v>No</v>
      </c>
      <c r="AQ32" t="str">
        <f t="shared" si="7"/>
        <v>No</v>
      </c>
      <c r="AR32" t="str">
        <f t="shared" si="7"/>
        <v>No</v>
      </c>
      <c r="AS32" t="str">
        <f t="shared" si="7"/>
        <v>Yes</v>
      </c>
      <c r="AT32" t="str">
        <f t="shared" si="7"/>
        <v>No</v>
      </c>
      <c r="AU32" t="str">
        <f t="shared" si="7"/>
        <v>Yes</v>
      </c>
      <c r="AV32" t="str">
        <f t="shared" si="7"/>
        <v>No</v>
      </c>
      <c r="AW32" t="str">
        <f t="shared" si="7"/>
        <v>No</v>
      </c>
      <c r="AX32" t="str">
        <f t="shared" si="7"/>
        <v>No</v>
      </c>
      <c r="AY32" t="str">
        <f t="shared" si="7"/>
        <v>No</v>
      </c>
      <c r="AZ32" t="str">
        <f t="shared" si="7"/>
        <v>No</v>
      </c>
      <c r="BA32" t="str">
        <f t="shared" si="7"/>
        <v>Yes</v>
      </c>
      <c r="BB32" t="str">
        <f t="shared" si="7"/>
        <v>No</v>
      </c>
      <c r="BC32" t="str">
        <f t="shared" si="7"/>
        <v>Yes</v>
      </c>
      <c r="BD32" t="str">
        <f t="shared" si="7"/>
        <v>No</v>
      </c>
      <c r="BE32" t="str">
        <f t="shared" si="7"/>
        <v>No</v>
      </c>
      <c r="BF32" t="str">
        <f t="shared" si="7"/>
        <v>No</v>
      </c>
      <c r="BG32" t="e">
        <f t="shared" si="7"/>
        <v>#N/A</v>
      </c>
      <c r="BH32" t="e">
        <f t="shared" si="7"/>
        <v>#N/A</v>
      </c>
      <c r="BI32" t="e">
        <f t="shared" si="7"/>
        <v>#N/A</v>
      </c>
      <c r="BJ32" t="e">
        <f t="shared" si="7"/>
        <v>#N/A</v>
      </c>
      <c r="BK32" t="e">
        <f t="shared" si="7"/>
        <v>#N/A</v>
      </c>
    </row>
    <row r="33" spans="1:63" x14ac:dyDescent="0.2">
      <c r="A33">
        <f t="shared" si="0"/>
        <v>50</v>
      </c>
      <c r="B33">
        <f t="shared" si="6"/>
        <v>0</v>
      </c>
      <c r="C33">
        <f t="shared" si="6"/>
        <v>0</v>
      </c>
      <c r="D33">
        <f t="shared" si="5"/>
        <v>0</v>
      </c>
      <c r="E33">
        <f t="shared" si="2"/>
        <v>50</v>
      </c>
      <c r="F33" s="3" t="s">
        <v>671</v>
      </c>
      <c r="G33" s="3" t="s">
        <v>2</v>
      </c>
      <c r="H33" t="e">
        <f>+INDEX('Sorted Data'!$F$1:$BI$109,MATCH(Sheet3!$F33&amp;Sheet3!$G33,'Sorted Data'!$F$1:$F$109,FALSE),MATCH(Sheet3!H$1,'Sorted Data'!$F$1:$BI$1,FALSE))</f>
        <v>#N/A</v>
      </c>
      <c r="I33" t="e">
        <f>+INDEX('Sorted Data'!$F$1:$BI$109,MATCH(Sheet3!$F33&amp;Sheet3!$G33,'Sorted Data'!$F$1:$F$109,FALSE),MATCH(Sheet3!I$1,'Sorted Data'!$F$1:$BI$1,FALSE))</f>
        <v>#N/A</v>
      </c>
      <c r="J33" t="e">
        <f>+INDEX('Sorted Data'!$F$1:$BI$109,MATCH(Sheet3!$F33&amp;Sheet3!$G33,'Sorted Data'!$F$1:$F$109,FALSE),MATCH(Sheet3!J$1,'Sorted Data'!$F$1:$BI$1,FALSE))</f>
        <v>#N/A</v>
      </c>
      <c r="K33" t="e">
        <f>+INDEX('Sorted Data'!$F$1:$BI$109,MATCH(Sheet3!$F33&amp;Sheet3!$G33,'Sorted Data'!$F$1:$F$109,FALSE),MATCH(Sheet3!K$1,'Sorted Data'!$F$1:$BI$1,FALSE))</f>
        <v>#N/A</v>
      </c>
      <c r="L33" t="e">
        <f>+INDEX('Sorted Data'!$F$1:$BI$109,MATCH(Sheet3!$F33&amp;Sheet3!$G33,'Sorted Data'!$F$1:$F$109,FALSE),MATCH(Sheet3!L$1,'Sorted Data'!$F$1:$BI$1,FALSE))</f>
        <v>#N/A</v>
      </c>
      <c r="M33" t="e">
        <f>+INDEX('Sorted Data'!$F$1:$BI$109,MATCH(Sheet3!$F33&amp;Sheet3!$G33,'Sorted Data'!$F$1:$F$109,FALSE),MATCH(Sheet3!M$1,'Sorted Data'!$F$1:$BI$1,FALSE))</f>
        <v>#N/A</v>
      </c>
      <c r="N33" t="e">
        <f>+INDEX('Sorted Data'!$F$1:$BI$109,MATCH(Sheet3!$F33&amp;Sheet3!$G33,'Sorted Data'!$F$1:$F$109,FALSE),MATCH(Sheet3!N$1,'Sorted Data'!$F$1:$BI$1,FALSE))</f>
        <v>#N/A</v>
      </c>
      <c r="O33" t="e">
        <f>+INDEX('Sorted Data'!$F$1:$BI$109,MATCH(Sheet3!$F33&amp;Sheet3!$G33,'Sorted Data'!$F$1:$F$109,FALSE),MATCH(Sheet3!O$1,'Sorted Data'!$F$1:$BI$1,FALSE))</f>
        <v>#N/A</v>
      </c>
      <c r="Q33" t="e">
        <f>+INDEX('Sorted Data'!$F$1:$BI$109,MATCH(Sheet3!$F33&amp;Sheet3!$G33,'Sorted Data'!$F$1:$F$109,FALSE),MATCH(Sheet3!Q$1,'Sorted Data'!$F$1:$BI$1,FALSE))</f>
        <v>#N/A</v>
      </c>
      <c r="R33" t="e">
        <f>+INDEX('Sorted Data'!$F$1:$BI$109,MATCH(Sheet3!$F33&amp;Sheet3!$G33,'Sorted Data'!$F$1:$F$109,FALSE),MATCH(Sheet3!R$1,'Sorted Data'!$F$1:$BI$1,FALSE))</f>
        <v>#N/A</v>
      </c>
      <c r="S33" t="e">
        <f>+INDEX('Sorted Data'!$F$1:$BI$109,MATCH(Sheet3!$F33&amp;Sheet3!$G33,'Sorted Data'!$F$1:$F$109,FALSE),MATCH(Sheet3!S$1,'Sorted Data'!$F$1:$BI$1,FALSE))</f>
        <v>#N/A</v>
      </c>
      <c r="T33" t="e">
        <f>+INDEX('Sorted Data'!$F$1:$BI$109,MATCH(Sheet3!$F33&amp;Sheet3!$G33,'Sorted Data'!$F$1:$F$109,FALSE),MATCH(Sheet3!T$1,'Sorted Data'!$F$1:$BI$1,FALSE))</f>
        <v>#N/A</v>
      </c>
      <c r="U33" t="e">
        <f>+INDEX('Sorted Data'!$F$1:$BI$109,MATCH(Sheet3!$F33&amp;Sheet3!$G33,'Sorted Data'!$F$1:$F$109,FALSE),MATCH(Sheet3!U$1,'Sorted Data'!$F$1:$BI$1,FALSE))</f>
        <v>#N/A</v>
      </c>
      <c r="V33" t="e">
        <f>+INDEX('Sorted Data'!$F$1:$BI$109,MATCH(Sheet3!$F33&amp;Sheet3!$G33,'Sorted Data'!$F$1:$F$109,FALSE),MATCH(Sheet3!V$1,'Sorted Data'!$F$1:$BI$1,FALSE))</f>
        <v>#N/A</v>
      </c>
      <c r="W33" t="e">
        <f>+INDEX('Sorted Data'!$F$1:$BI$109,MATCH(Sheet3!$F33&amp;Sheet3!$G33,'Sorted Data'!$F$1:$F$109,FALSE),MATCH(Sheet3!W$1,'Sorted Data'!$F$1:$BI$1,FALSE))</f>
        <v>#N/A</v>
      </c>
      <c r="X33" t="e">
        <f>+INDEX('Sorted Data'!$F$1:$BI$109,MATCH(Sheet3!$F33&amp;Sheet3!$G33,'Sorted Data'!$F$1:$F$109,FALSE),MATCH(Sheet3!X$1,'Sorted Data'!$F$1:$BI$1,FALSE))</f>
        <v>#N/A</v>
      </c>
      <c r="Y33" t="e">
        <f>+INDEX('Sorted Data'!$F$1:$BI$109,MATCH(Sheet3!$F33&amp;Sheet3!$G33,'Sorted Data'!$F$1:$F$109,FALSE),MATCH(Sheet3!Y$1,'Sorted Data'!$F$1:$BI$1,FALSE))</f>
        <v>#N/A</v>
      </c>
      <c r="Z33" t="e">
        <f>+INDEX('Sorted Data'!$F$1:$BI$109,MATCH(Sheet3!$F33&amp;Sheet3!$G33,'Sorted Data'!$F$1:$F$109,FALSE),MATCH(Sheet3!Z$1,'Sorted Data'!$F$1:$BI$1,FALSE))</f>
        <v>#N/A</v>
      </c>
      <c r="AA33" t="e">
        <f>+INDEX('Sorted Data'!$F$1:$BI$109,MATCH(Sheet3!$F33&amp;Sheet3!$G33,'Sorted Data'!$F$1:$F$109,FALSE),MATCH(Sheet3!AA$1,'Sorted Data'!$F$1:$BI$1,FALSE))</f>
        <v>#N/A</v>
      </c>
      <c r="AB33" t="e">
        <f>+INDEX('Sorted Data'!$F$1:$BI$109,MATCH(Sheet3!$F33&amp;Sheet3!$G33,'Sorted Data'!$F$1:$F$109,FALSE),MATCH(Sheet3!AB$1,'Sorted Data'!$F$1:$BI$1,FALSE))</f>
        <v>#N/A</v>
      </c>
      <c r="AC33" t="e">
        <f>+INDEX('Sorted Data'!$F$1:$BI$109,MATCH(Sheet3!$F33&amp;Sheet3!$G33,'Sorted Data'!$F$1:$F$109,FALSE),MATCH(Sheet3!AC$1,'Sorted Data'!$F$1:$BI$1,FALSE))</f>
        <v>#N/A</v>
      </c>
      <c r="AD33" t="e">
        <f>+INDEX('Sorted Data'!$F$1:$BI$109,MATCH(Sheet3!$F33&amp;Sheet3!$G33,'Sorted Data'!$F$1:$F$109,FALSE),MATCH(Sheet3!AD$1,'Sorted Data'!$F$1:$BI$1,FALSE))</f>
        <v>#N/A</v>
      </c>
      <c r="AE33" t="e">
        <f>+INDEX('Sorted Data'!$F$1:$BI$109,MATCH(Sheet3!$F33&amp;Sheet3!$G33,'Sorted Data'!$F$1:$F$109,FALSE),MATCH(Sheet3!AE$1,'Sorted Data'!$F$1:$BI$1,FALSE))</f>
        <v>#N/A</v>
      </c>
      <c r="AF33" t="e">
        <f>+INDEX('Sorted Data'!$F$1:$BI$109,MATCH(Sheet3!$F33&amp;Sheet3!$G33,'Sorted Data'!$F$1:$F$109,FALSE),MATCH(Sheet3!AF$1,'Sorted Data'!$F$1:$BI$1,FALSE))</f>
        <v>#N/A</v>
      </c>
      <c r="AG33" t="e">
        <f>+INDEX('Sorted Data'!$F$1:$BI$109,MATCH(Sheet3!$F33&amp;Sheet3!$G33,'Sorted Data'!$F$1:$F$109,FALSE),MATCH(Sheet3!AG$1,'Sorted Data'!$F$1:$BI$1,FALSE))</f>
        <v>#N/A</v>
      </c>
      <c r="AH33" t="e">
        <f>+INDEX('Sorted Data'!$F$1:$BI$109,MATCH(Sheet3!$F33&amp;Sheet3!$G33,'Sorted Data'!$F$1:$F$109,FALSE),MATCH(Sheet3!AH$1,'Sorted Data'!$F$1:$BI$1,FALSE))</f>
        <v>#N/A</v>
      </c>
      <c r="AI33" t="e">
        <f>+INDEX('Sorted Data'!$F$1:$BI$109,MATCH(Sheet3!$F33&amp;Sheet3!$G33,'Sorted Data'!$F$1:$F$109,FALSE),MATCH(Sheet3!AI$1,'Sorted Data'!$F$1:$BI$1,FALSE))</f>
        <v>#N/A</v>
      </c>
      <c r="AJ33" t="e">
        <f>+INDEX('Sorted Data'!$F$1:$BI$109,MATCH(Sheet3!$F33&amp;Sheet3!$G33,'Sorted Data'!$F$1:$F$109,FALSE),MATCH(Sheet3!AJ$1,'Sorted Data'!$F$1:$BI$1,FALSE))</f>
        <v>#N/A</v>
      </c>
      <c r="AK33" t="e">
        <f>+INDEX('Sorted Data'!$F$1:$BI$109,MATCH(Sheet3!$F33&amp;Sheet3!$G33,'Sorted Data'!$F$1:$F$109,FALSE),MATCH(Sheet3!AK$1,'Sorted Data'!$F$1:$BI$1,FALSE))</f>
        <v>#N/A</v>
      </c>
      <c r="AL33" t="e">
        <f>+INDEX('Sorted Data'!$F$1:$BI$109,MATCH(Sheet3!$F33&amp;Sheet3!$G33,'Sorted Data'!$F$1:$F$109,FALSE),MATCH(Sheet3!AL$1,'Sorted Data'!$F$1:$BI$1,FALSE))</f>
        <v>#N/A</v>
      </c>
      <c r="AM33" t="e">
        <f>+INDEX('Sorted Data'!$F$1:$BI$109,MATCH(Sheet3!$F33&amp;Sheet3!$G33,'Sorted Data'!$F$1:$F$109,FALSE),MATCH(Sheet3!AM$1,'Sorted Data'!$F$1:$BI$1,FALSE))</f>
        <v>#N/A</v>
      </c>
      <c r="AN33" t="e">
        <f>+INDEX('Sorted Data'!$F$1:$BI$109,MATCH(Sheet3!$F33&amp;Sheet3!$G33,'Sorted Data'!$F$1:$F$109,FALSE),MATCH(Sheet3!AN$1,'Sorted Data'!$F$1:$BI$1,FALSE))</f>
        <v>#N/A</v>
      </c>
      <c r="AO33" t="e">
        <f>+INDEX('Sorted Data'!$F$1:$BI$109,MATCH(Sheet3!$F33&amp;Sheet3!$G33,'Sorted Data'!$F$1:$F$109,FALSE),MATCH(Sheet3!AO$1,'Sorted Data'!$F$1:$BI$1,FALSE))</f>
        <v>#N/A</v>
      </c>
      <c r="AP33" t="e">
        <f>+INDEX('Sorted Data'!$F$1:$BI$109,MATCH(Sheet3!$F33&amp;Sheet3!$G33,'Sorted Data'!$F$1:$F$109,FALSE),MATCH(Sheet3!AP$1,'Sorted Data'!$F$1:$BI$1,FALSE))</f>
        <v>#N/A</v>
      </c>
      <c r="AQ33" t="e">
        <f>+INDEX('Sorted Data'!$F$1:$BI$109,MATCH(Sheet3!$F33&amp;Sheet3!$G33,'Sorted Data'!$F$1:$F$109,FALSE),MATCH(Sheet3!AQ$1,'Sorted Data'!$F$1:$BI$1,FALSE))</f>
        <v>#N/A</v>
      </c>
      <c r="AR33" t="e">
        <f>+INDEX('Sorted Data'!$F$1:$BI$109,MATCH(Sheet3!$F33&amp;Sheet3!$G33,'Sorted Data'!$F$1:$F$109,FALSE),MATCH(Sheet3!AR$1,'Sorted Data'!$F$1:$BI$1,FALSE))</f>
        <v>#N/A</v>
      </c>
      <c r="AS33" t="e">
        <f>+INDEX('Sorted Data'!$F$1:$BI$109,MATCH(Sheet3!$F33&amp;Sheet3!$G33,'Sorted Data'!$F$1:$F$109,FALSE),MATCH(Sheet3!AS$1,'Sorted Data'!$F$1:$BI$1,FALSE))</f>
        <v>#N/A</v>
      </c>
      <c r="AT33" t="e">
        <f>+INDEX('Sorted Data'!$F$1:$BI$109,MATCH(Sheet3!$F33&amp;Sheet3!$G33,'Sorted Data'!$F$1:$F$109,FALSE),MATCH(Sheet3!AT$1,'Sorted Data'!$F$1:$BI$1,FALSE))</f>
        <v>#N/A</v>
      </c>
      <c r="AU33" t="e">
        <f>+INDEX('Sorted Data'!$F$1:$BI$109,MATCH(Sheet3!$F33&amp;Sheet3!$G33,'Sorted Data'!$F$1:$F$109,FALSE),MATCH(Sheet3!AU$1,'Sorted Data'!$F$1:$BI$1,FALSE))</f>
        <v>#N/A</v>
      </c>
      <c r="AV33" t="e">
        <f>+INDEX('Sorted Data'!$F$1:$BI$109,MATCH(Sheet3!$F33&amp;Sheet3!$G33,'Sorted Data'!$F$1:$F$109,FALSE),MATCH(Sheet3!AV$1,'Sorted Data'!$F$1:$BI$1,FALSE))</f>
        <v>#N/A</v>
      </c>
      <c r="AW33" t="e">
        <f>+INDEX('Sorted Data'!$F$1:$BI$109,MATCH(Sheet3!$F33&amp;Sheet3!$G33,'Sorted Data'!$F$1:$F$109,FALSE),MATCH(Sheet3!AW$1,'Sorted Data'!$F$1:$BI$1,FALSE))</f>
        <v>#N/A</v>
      </c>
      <c r="AX33" t="e">
        <f>+INDEX('Sorted Data'!$F$1:$BI$109,MATCH(Sheet3!$F33&amp;Sheet3!$G33,'Sorted Data'!$F$1:$F$109,FALSE),MATCH(Sheet3!AX$1,'Sorted Data'!$F$1:$BI$1,FALSE))</f>
        <v>#N/A</v>
      </c>
      <c r="AY33" t="e">
        <f>+INDEX('Sorted Data'!$F$1:$BI$109,MATCH(Sheet3!$F33&amp;Sheet3!$G33,'Sorted Data'!$F$1:$F$109,FALSE),MATCH(Sheet3!AY$1,'Sorted Data'!$F$1:$BI$1,FALSE))</f>
        <v>#N/A</v>
      </c>
      <c r="AZ33" t="e">
        <f>+INDEX('Sorted Data'!$F$1:$BI$109,MATCH(Sheet3!$F33&amp;Sheet3!$G33,'Sorted Data'!$F$1:$F$109,FALSE),MATCH(Sheet3!AZ$1,'Sorted Data'!$F$1:$BI$1,FALSE))</f>
        <v>#N/A</v>
      </c>
      <c r="BA33" t="e">
        <f>+INDEX('Sorted Data'!$F$1:$BI$109,MATCH(Sheet3!$F33&amp;Sheet3!$G33,'Sorted Data'!$F$1:$F$109,FALSE),MATCH(Sheet3!BA$1,'Sorted Data'!$F$1:$BI$1,FALSE))</f>
        <v>#N/A</v>
      </c>
      <c r="BB33" t="e">
        <f>+INDEX('Sorted Data'!$F$1:$BI$109,MATCH(Sheet3!$F33&amp;Sheet3!$G33,'Sorted Data'!$F$1:$F$109,FALSE),MATCH(Sheet3!BB$1,'Sorted Data'!$F$1:$BI$1,FALSE))</f>
        <v>#N/A</v>
      </c>
      <c r="BC33" t="e">
        <f>+INDEX('Sorted Data'!$F$1:$BI$109,MATCH(Sheet3!$F33&amp;Sheet3!$G33,'Sorted Data'!$F$1:$F$109,FALSE),MATCH(Sheet3!BC$1,'Sorted Data'!$F$1:$BI$1,FALSE))</f>
        <v>#N/A</v>
      </c>
      <c r="BD33" t="e">
        <f>+INDEX('Sorted Data'!$F$1:$BI$109,MATCH(Sheet3!$F33&amp;Sheet3!$G33,'Sorted Data'!$F$1:$F$109,FALSE),MATCH(Sheet3!BD$1,'Sorted Data'!$F$1:$BI$1,FALSE))</f>
        <v>#N/A</v>
      </c>
      <c r="BE33" t="e">
        <f>+INDEX('Sorted Data'!$F$1:$BI$109,MATCH(Sheet3!$F33&amp;Sheet3!$G33,'Sorted Data'!$F$1:$F$109,FALSE),MATCH(Sheet3!BE$1,'Sorted Data'!$F$1:$BI$1,FALSE))</f>
        <v>#N/A</v>
      </c>
      <c r="BF33" t="e">
        <f>+INDEX('Sorted Data'!$F$1:$BI$109,MATCH(Sheet3!$F33&amp;Sheet3!$G33,'Sorted Data'!$F$1:$F$109,FALSE),MATCH(Sheet3!BF$1,'Sorted Data'!$F$1:$BI$1,FALSE))</f>
        <v>#N/A</v>
      </c>
      <c r="BG33" s="12" t="str">
        <f>+INDEX('Sorted Data'!$F$1:$BI$109,MATCH(Sheet3!$F33&amp;Sheet3!$G33,'Sorted Data'!$F$1:$F$109,FALSE),MATCH(Sheet3!BG$1,'Sorted Data'!$F$1:$BI$1,FALSE))</f>
        <v>No</v>
      </c>
      <c r="BH33" s="12" t="e">
        <f>+INDEX('Sorted Data'!$F$1:$BI$109,MATCH(Sheet3!$F33&amp;Sheet3!$G33,'Sorted Data'!$F$1:$F$109,FALSE),MATCH(Sheet3!BH$1,'Sorted Data'!$F$1:$BI$1,FALSE))</f>
        <v>#N/A</v>
      </c>
      <c r="BI33" s="12" t="str">
        <f>+INDEX('Sorted Data'!$F$1:$BI$109,MATCH(Sheet3!$F33&amp;Sheet3!$G33,'Sorted Data'!$F$1:$F$109,FALSE),MATCH(Sheet3!BI$1,'Sorted Data'!$F$1:$BI$1,FALSE))</f>
        <v>No</v>
      </c>
      <c r="BJ33" s="12" t="e">
        <f>+INDEX('Sorted Data'!$F$1:$BI$109,MATCH(Sheet3!$F33&amp;Sheet3!$G33,'Sorted Data'!$F$1:$F$109,FALSE),MATCH(Sheet3!BJ$1,'Sorted Data'!$F$1:$BI$1,FALSE))</f>
        <v>#N/A</v>
      </c>
      <c r="BK33" s="12" t="e">
        <f>+INDEX('Sorted Data'!$F$1:$BI$109,MATCH(Sheet3!$F33&amp;Sheet3!$G33,'Sorted Data'!$F$1:$F$109,FALSE),MATCH(Sheet3!BK$1,'Sorted Data'!$F$1:$BI$1,FALSE))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topLeftCell="A7" workbookViewId="0">
      <selection activeCell="F28" sqref="F28"/>
    </sheetView>
  </sheetViews>
  <sheetFormatPr baseColWidth="10" defaultRowHeight="16" x14ac:dyDescent="0.2"/>
  <cols>
    <col min="1" max="1" width="45" customWidth="1"/>
    <col min="2" max="2" width="38.33203125" bestFit="1" customWidth="1"/>
    <col min="26" max="26" width="11.83203125" bestFit="1" customWidth="1"/>
    <col min="27" max="27" width="29.6640625" bestFit="1" customWidth="1"/>
  </cols>
  <sheetData>
    <row r="1" spans="1:53" ht="32" x14ac:dyDescent="0.2">
      <c r="A1" s="20" t="s">
        <v>761</v>
      </c>
      <c r="D1" s="4" t="s">
        <v>699</v>
      </c>
      <c r="E1" s="3" t="s">
        <v>700</v>
      </c>
      <c r="F1" s="3" t="s">
        <v>701</v>
      </c>
      <c r="G1" s="3" t="s">
        <v>702</v>
      </c>
      <c r="H1" s="3" t="s">
        <v>703</v>
      </c>
      <c r="I1" s="3" t="s">
        <v>704</v>
      </c>
      <c r="J1" s="3" t="s">
        <v>705</v>
      </c>
      <c r="K1" s="3" t="s">
        <v>706</v>
      </c>
      <c r="L1" s="3" t="s">
        <v>708</v>
      </c>
      <c r="M1" s="5" t="s">
        <v>709</v>
      </c>
      <c r="N1" s="3" t="s">
        <v>710</v>
      </c>
      <c r="O1" s="3" t="s">
        <v>711</v>
      </c>
      <c r="P1" s="3" t="s">
        <v>712</v>
      </c>
      <c r="Q1" s="3" t="s">
        <v>713</v>
      </c>
      <c r="R1" s="3" t="s">
        <v>714</v>
      </c>
      <c r="S1" s="3" t="s">
        <v>715</v>
      </c>
      <c r="T1" s="3" t="s">
        <v>716</v>
      </c>
      <c r="U1" s="3" t="s">
        <v>717</v>
      </c>
      <c r="V1" s="3" t="s">
        <v>718</v>
      </c>
      <c r="W1" s="3" t="s">
        <v>719</v>
      </c>
      <c r="X1" s="3" t="s">
        <v>720</v>
      </c>
      <c r="Y1" s="3" t="s">
        <v>721</v>
      </c>
      <c r="Z1" s="3" t="s">
        <v>722</v>
      </c>
      <c r="AA1" s="3" t="s">
        <v>723</v>
      </c>
      <c r="AB1" s="3" t="s">
        <v>724</v>
      </c>
      <c r="AC1" s="3" t="s">
        <v>725</v>
      </c>
      <c r="AD1" s="3" t="s">
        <v>726</v>
      </c>
      <c r="AE1" s="3" t="s">
        <v>727</v>
      </c>
      <c r="AF1" s="5" t="s">
        <v>728</v>
      </c>
      <c r="AG1" s="5" t="s">
        <v>729</v>
      </c>
      <c r="AH1" s="3" t="s">
        <v>730</v>
      </c>
      <c r="AI1" s="3" t="s">
        <v>731</v>
      </c>
      <c r="AJ1" s="3" t="s">
        <v>732</v>
      </c>
      <c r="AK1" s="3" t="s">
        <v>733</v>
      </c>
      <c r="AL1" s="3" t="s">
        <v>734</v>
      </c>
      <c r="AM1" s="3" t="s">
        <v>735</v>
      </c>
      <c r="AN1" s="3" t="s">
        <v>736</v>
      </c>
      <c r="AO1" s="3" t="s">
        <v>737</v>
      </c>
      <c r="AP1" s="3" t="s">
        <v>738</v>
      </c>
      <c r="AQ1" s="3" t="s">
        <v>739</v>
      </c>
      <c r="AR1" s="3" t="s">
        <v>740</v>
      </c>
      <c r="AS1" s="3" t="s">
        <v>741</v>
      </c>
      <c r="AT1" s="3" t="s">
        <v>742</v>
      </c>
      <c r="AU1" s="3" t="s">
        <v>743</v>
      </c>
      <c r="AV1" s="3" t="s">
        <v>744</v>
      </c>
      <c r="AW1" s="3" t="s">
        <v>745</v>
      </c>
      <c r="AX1" s="3" t="s">
        <v>746</v>
      </c>
      <c r="AY1" s="3" t="s">
        <v>747</v>
      </c>
      <c r="AZ1" s="3" t="s">
        <v>748</v>
      </c>
      <c r="BA1" s="3" t="s">
        <v>749</v>
      </c>
    </row>
    <row r="2" spans="1:53" x14ac:dyDescent="0.2">
      <c r="A2" s="21" t="s">
        <v>5</v>
      </c>
      <c r="B2" s="3" t="s">
        <v>1</v>
      </c>
      <c r="C2" t="str">
        <f>+A2&amp;" - "&amp;B2</f>
        <v>State permit required to purchase? - Long guns</v>
      </c>
      <c r="D2" t="s">
        <v>6</v>
      </c>
      <c r="E2" t="s">
        <v>6</v>
      </c>
      <c r="F2" t="s">
        <v>6</v>
      </c>
      <c r="G2" t="s">
        <v>6</v>
      </c>
      <c r="H2" t="s">
        <v>45</v>
      </c>
      <c r="I2" t="s">
        <v>6</v>
      </c>
      <c r="J2" t="s">
        <v>12</v>
      </c>
      <c r="K2" t="s">
        <v>6</v>
      </c>
      <c r="L2" t="s">
        <v>6</v>
      </c>
      <c r="M2" t="s">
        <v>6</v>
      </c>
      <c r="N2" t="s">
        <v>12</v>
      </c>
      <c r="O2" t="s">
        <v>6</v>
      </c>
      <c r="P2" t="s">
        <v>12</v>
      </c>
      <c r="Q2" t="s">
        <v>6</v>
      </c>
      <c r="R2" t="s">
        <v>6</v>
      </c>
      <c r="S2" t="s">
        <v>6</v>
      </c>
      <c r="T2" t="s">
        <v>6</v>
      </c>
      <c r="U2" t="s">
        <v>6</v>
      </c>
      <c r="V2" t="s">
        <v>6</v>
      </c>
      <c r="W2" t="s">
        <v>6</v>
      </c>
      <c r="X2" t="s">
        <v>12</v>
      </c>
      <c r="Y2" t="s">
        <v>6</v>
      </c>
      <c r="Z2" t="s">
        <v>6</v>
      </c>
      <c r="AA2" t="s">
        <v>6</v>
      </c>
      <c r="AB2" t="s">
        <v>6</v>
      </c>
      <c r="AC2" t="s">
        <v>6</v>
      </c>
      <c r="AD2" t="s">
        <v>6</v>
      </c>
      <c r="AE2" t="s">
        <v>6</v>
      </c>
      <c r="AF2" t="s">
        <v>6</v>
      </c>
      <c r="AG2" t="s">
        <v>12</v>
      </c>
      <c r="AH2" t="s">
        <v>6</v>
      </c>
      <c r="AI2" t="s">
        <v>6</v>
      </c>
      <c r="AJ2" t="s">
        <v>6</v>
      </c>
      <c r="AK2" t="s">
        <v>6</v>
      </c>
      <c r="AL2" t="s">
        <v>6</v>
      </c>
      <c r="AM2" t="s">
        <v>6</v>
      </c>
      <c r="AN2" t="s">
        <v>6</v>
      </c>
      <c r="AO2" t="s">
        <v>6</v>
      </c>
      <c r="AP2" t="s">
        <v>6</v>
      </c>
      <c r="AQ2" t="s">
        <v>6</v>
      </c>
      <c r="AR2" t="s">
        <v>6</v>
      </c>
      <c r="AS2" t="s">
        <v>6</v>
      </c>
      <c r="AT2" t="s">
        <v>6</v>
      </c>
      <c r="AU2" t="s">
        <v>6</v>
      </c>
      <c r="AV2" t="s">
        <v>6</v>
      </c>
      <c r="AW2" t="s">
        <v>6</v>
      </c>
      <c r="AX2" t="s">
        <v>45</v>
      </c>
      <c r="AY2" t="s">
        <v>6</v>
      </c>
      <c r="AZ2" t="s">
        <v>6</v>
      </c>
      <c r="BA2" t="s">
        <v>6</v>
      </c>
    </row>
    <row r="3" spans="1:53" x14ac:dyDescent="0.2">
      <c r="A3" s="21" t="s">
        <v>8</v>
      </c>
      <c r="B3" s="3" t="s">
        <v>1</v>
      </c>
      <c r="C3" t="str">
        <f t="shared" ref="C3:C17" si="0">+A3&amp;" - "&amp;B3</f>
        <v>Firearm registration? - Long guns</v>
      </c>
      <c r="D3" t="s">
        <v>6</v>
      </c>
      <c r="E3" t="s">
        <v>6</v>
      </c>
      <c r="F3" t="s">
        <v>6</v>
      </c>
      <c r="G3" t="s">
        <v>6</v>
      </c>
      <c r="H3" t="s">
        <v>12</v>
      </c>
      <c r="I3" t="s">
        <v>6</v>
      </c>
      <c r="J3" t="s">
        <v>45</v>
      </c>
      <c r="K3" t="s">
        <v>6</v>
      </c>
      <c r="L3" t="s">
        <v>6</v>
      </c>
      <c r="M3" t="s">
        <v>6</v>
      </c>
      <c r="N3" t="s">
        <v>12</v>
      </c>
      <c r="O3" t="s">
        <v>6</v>
      </c>
      <c r="P3" t="s">
        <v>6</v>
      </c>
      <c r="Q3" t="s">
        <v>6</v>
      </c>
      <c r="R3" t="s">
        <v>6</v>
      </c>
      <c r="S3" t="s">
        <v>6</v>
      </c>
      <c r="T3" t="s">
        <v>6</v>
      </c>
      <c r="U3" t="s">
        <v>6</v>
      </c>
      <c r="V3" t="s">
        <v>6</v>
      </c>
      <c r="W3" t="s">
        <v>6</v>
      </c>
      <c r="X3" t="s">
        <v>6</v>
      </c>
      <c r="Y3" t="s">
        <v>6</v>
      </c>
      <c r="Z3" t="s">
        <v>6</v>
      </c>
      <c r="AA3" t="s">
        <v>6</v>
      </c>
      <c r="AB3" t="s">
        <v>6</v>
      </c>
      <c r="AC3" t="s">
        <v>6</v>
      </c>
      <c r="AD3" t="s">
        <v>6</v>
      </c>
      <c r="AE3" t="s">
        <v>6</v>
      </c>
      <c r="AF3" t="s">
        <v>6</v>
      </c>
      <c r="AG3" t="s">
        <v>6</v>
      </c>
      <c r="AH3" t="s">
        <v>6</v>
      </c>
      <c r="AI3" t="s">
        <v>6</v>
      </c>
      <c r="AJ3" t="s">
        <v>6</v>
      </c>
      <c r="AK3" t="s">
        <v>6</v>
      </c>
      <c r="AL3" t="s">
        <v>6</v>
      </c>
      <c r="AM3" t="s">
        <v>6</v>
      </c>
      <c r="AN3" t="s">
        <v>6</v>
      </c>
      <c r="AO3" t="s">
        <v>6</v>
      </c>
      <c r="AP3" t="s">
        <v>6</v>
      </c>
      <c r="AQ3" t="s">
        <v>6</v>
      </c>
      <c r="AR3" t="s">
        <v>6</v>
      </c>
      <c r="AS3" t="s">
        <v>6</v>
      </c>
      <c r="AT3" t="s">
        <v>6</v>
      </c>
      <c r="AU3" t="s">
        <v>6</v>
      </c>
      <c r="AV3" t="s">
        <v>6</v>
      </c>
      <c r="AW3" t="s">
        <v>6</v>
      </c>
      <c r="AX3" t="s">
        <v>6</v>
      </c>
      <c r="AY3" t="s">
        <v>6</v>
      </c>
      <c r="AZ3" t="s">
        <v>6</v>
      </c>
      <c r="BA3" t="s">
        <v>6</v>
      </c>
    </row>
    <row r="4" spans="1:53" x14ac:dyDescent="0.2">
      <c r="A4" s="21" t="s">
        <v>9</v>
      </c>
      <c r="B4" s="3" t="s">
        <v>1</v>
      </c>
      <c r="C4" t="str">
        <f t="shared" si="0"/>
        <v>Owner license required? - Long guns</v>
      </c>
      <c r="D4" t="s">
        <v>6</v>
      </c>
      <c r="E4" t="s">
        <v>6</v>
      </c>
      <c r="F4" t="s">
        <v>6</v>
      </c>
      <c r="G4" t="s">
        <v>6</v>
      </c>
      <c r="H4" t="s">
        <v>6</v>
      </c>
      <c r="I4" t="s">
        <v>6</v>
      </c>
      <c r="J4" t="s">
        <v>6</v>
      </c>
      <c r="K4" t="s">
        <v>6</v>
      </c>
      <c r="L4" t="s">
        <v>6</v>
      </c>
      <c r="M4" t="s">
        <v>6</v>
      </c>
      <c r="N4" t="s">
        <v>6</v>
      </c>
      <c r="O4" t="s">
        <v>6</v>
      </c>
      <c r="P4" t="s">
        <v>12</v>
      </c>
      <c r="Q4" t="s">
        <v>6</v>
      </c>
      <c r="R4" t="s">
        <v>6</v>
      </c>
      <c r="S4" t="s">
        <v>6</v>
      </c>
      <c r="T4" t="s">
        <v>6</v>
      </c>
      <c r="U4" t="s">
        <v>6</v>
      </c>
      <c r="V4" t="s">
        <v>6</v>
      </c>
      <c r="W4" t="s">
        <v>6</v>
      </c>
      <c r="X4" t="s">
        <v>12</v>
      </c>
      <c r="Y4" t="s">
        <v>6</v>
      </c>
      <c r="Z4" t="s">
        <v>6</v>
      </c>
      <c r="AA4" t="s">
        <v>6</v>
      </c>
      <c r="AB4" t="s">
        <v>6</v>
      </c>
      <c r="AC4" t="s">
        <v>6</v>
      </c>
      <c r="AD4" t="s">
        <v>6</v>
      </c>
      <c r="AE4" t="s">
        <v>6</v>
      </c>
      <c r="AF4" t="s">
        <v>6</v>
      </c>
      <c r="AG4" t="s">
        <v>6</v>
      </c>
      <c r="AH4" t="s">
        <v>6</v>
      </c>
      <c r="AI4" t="s">
        <v>6</v>
      </c>
      <c r="AJ4" t="s">
        <v>6</v>
      </c>
      <c r="AK4" t="s">
        <v>6</v>
      </c>
      <c r="AL4" t="s">
        <v>6</v>
      </c>
      <c r="AM4" t="s">
        <v>6</v>
      </c>
      <c r="AN4" t="s">
        <v>6</v>
      </c>
      <c r="AO4" t="s">
        <v>6</v>
      </c>
      <c r="AP4" t="s">
        <v>6</v>
      </c>
      <c r="AQ4" t="s">
        <v>6</v>
      </c>
      <c r="AR4" t="s">
        <v>6</v>
      </c>
      <c r="AS4" t="s">
        <v>6</v>
      </c>
      <c r="AT4" t="s">
        <v>6</v>
      </c>
      <c r="AU4" t="s">
        <v>6</v>
      </c>
      <c r="AV4" t="s">
        <v>6</v>
      </c>
      <c r="AW4" t="s">
        <v>6</v>
      </c>
      <c r="AX4" t="s">
        <v>6</v>
      </c>
      <c r="AY4" t="s">
        <v>6</v>
      </c>
      <c r="AZ4" t="s">
        <v>6</v>
      </c>
      <c r="BA4" t="s">
        <v>6</v>
      </c>
    </row>
    <row r="5" spans="1:53" x14ac:dyDescent="0.2">
      <c r="A5" s="21" t="s">
        <v>18</v>
      </c>
      <c r="B5" s="3" t="s">
        <v>1</v>
      </c>
      <c r="C5" t="str">
        <f t="shared" si="0"/>
        <v>Assault weapon law? - Long guns</v>
      </c>
      <c r="D5" t="s">
        <v>6</v>
      </c>
      <c r="E5" t="s">
        <v>6</v>
      </c>
      <c r="F5" t="s">
        <v>6</v>
      </c>
      <c r="G5" t="s">
        <v>6</v>
      </c>
      <c r="H5" t="s">
        <v>12</v>
      </c>
      <c r="I5" t="s">
        <v>6</v>
      </c>
      <c r="J5" t="s">
        <v>12</v>
      </c>
      <c r="K5" t="s">
        <v>6</v>
      </c>
      <c r="L5" t="s">
        <v>6</v>
      </c>
      <c r="M5" t="s">
        <v>6</v>
      </c>
      <c r="N5" t="s">
        <v>6</v>
      </c>
      <c r="O5" t="s">
        <v>6</v>
      </c>
      <c r="P5" t="s">
        <v>6</v>
      </c>
      <c r="Q5" t="s">
        <v>6</v>
      </c>
      <c r="R5" t="s">
        <v>6</v>
      </c>
      <c r="S5" t="s">
        <v>6</v>
      </c>
      <c r="T5" t="s">
        <v>6</v>
      </c>
      <c r="U5" t="s">
        <v>6</v>
      </c>
      <c r="V5" t="s">
        <v>6</v>
      </c>
      <c r="W5" t="s">
        <v>12</v>
      </c>
      <c r="X5" t="s">
        <v>12</v>
      </c>
      <c r="Y5" t="s">
        <v>6</v>
      </c>
      <c r="Z5" t="s">
        <v>6</v>
      </c>
      <c r="AA5" t="s">
        <v>6</v>
      </c>
      <c r="AB5" t="s">
        <v>6</v>
      </c>
      <c r="AC5" t="s">
        <v>6</v>
      </c>
      <c r="AD5" t="s">
        <v>6</v>
      </c>
      <c r="AE5" t="s">
        <v>6</v>
      </c>
      <c r="AF5" t="s">
        <v>6</v>
      </c>
      <c r="AG5" t="s">
        <v>12</v>
      </c>
      <c r="AH5" t="s">
        <v>6</v>
      </c>
      <c r="AI5" t="s">
        <v>12</v>
      </c>
      <c r="AJ5" t="s">
        <v>6</v>
      </c>
      <c r="AK5" t="s">
        <v>6</v>
      </c>
      <c r="AL5" t="s">
        <v>6</v>
      </c>
      <c r="AM5" t="s">
        <v>6</v>
      </c>
      <c r="AN5" t="s">
        <v>6</v>
      </c>
      <c r="AO5" t="s">
        <v>6</v>
      </c>
      <c r="AP5" t="s">
        <v>6</v>
      </c>
      <c r="AQ5" t="s">
        <v>6</v>
      </c>
      <c r="AR5" t="s">
        <v>6</v>
      </c>
      <c r="AS5" t="s">
        <v>6</v>
      </c>
      <c r="AT5" t="s">
        <v>6</v>
      </c>
      <c r="AU5" t="s">
        <v>6</v>
      </c>
      <c r="AV5" t="s">
        <v>6</v>
      </c>
      <c r="AW5" t="s">
        <v>12</v>
      </c>
      <c r="AX5" t="s">
        <v>12</v>
      </c>
      <c r="AY5" t="s">
        <v>6</v>
      </c>
      <c r="AZ5" t="s">
        <v>6</v>
      </c>
      <c r="BA5" t="s">
        <v>6</v>
      </c>
    </row>
    <row r="6" spans="1:53" x14ac:dyDescent="0.2">
      <c r="A6" s="21" t="s">
        <v>19</v>
      </c>
      <c r="B6" s="3" t="s">
        <v>1</v>
      </c>
      <c r="C6" t="str">
        <f t="shared" si="0"/>
        <v>NFA weapons restricted? - Long guns</v>
      </c>
      <c r="D6" t="s">
        <v>6</v>
      </c>
      <c r="E6" t="s">
        <v>6</v>
      </c>
      <c r="F6" t="s">
        <v>6</v>
      </c>
      <c r="G6" t="s">
        <v>6</v>
      </c>
      <c r="H6" t="s">
        <v>12</v>
      </c>
      <c r="I6" t="s">
        <v>6</v>
      </c>
      <c r="J6" t="s">
        <v>6</v>
      </c>
      <c r="K6" t="s">
        <v>12</v>
      </c>
      <c r="L6" t="s">
        <v>6</v>
      </c>
      <c r="M6" t="s">
        <v>6</v>
      </c>
      <c r="N6" t="s">
        <v>12</v>
      </c>
      <c r="O6" t="s">
        <v>6</v>
      </c>
      <c r="P6" t="s">
        <v>12</v>
      </c>
      <c r="Q6" t="s">
        <v>6</v>
      </c>
      <c r="R6" t="s">
        <v>12</v>
      </c>
      <c r="S6" t="s">
        <v>6</v>
      </c>
      <c r="T6" t="s">
        <v>6</v>
      </c>
      <c r="U6" t="s">
        <v>6</v>
      </c>
      <c r="V6" t="s">
        <v>6</v>
      </c>
      <c r="W6" t="s">
        <v>6</v>
      </c>
      <c r="X6" t="s">
        <v>12</v>
      </c>
      <c r="Y6" t="s">
        <v>6</v>
      </c>
      <c r="Z6" t="s">
        <v>12</v>
      </c>
      <c r="AA6" t="s">
        <v>6</v>
      </c>
      <c r="AB6" t="s">
        <v>6</v>
      </c>
      <c r="AC6" t="s">
        <v>6</v>
      </c>
      <c r="AD6" t="s">
        <v>6</v>
      </c>
      <c r="AE6" t="s">
        <v>6</v>
      </c>
      <c r="AF6" t="s">
        <v>6</v>
      </c>
      <c r="AG6" t="s">
        <v>12</v>
      </c>
      <c r="AH6" t="s">
        <v>6</v>
      </c>
      <c r="AI6" t="s">
        <v>12</v>
      </c>
      <c r="AJ6" t="s">
        <v>6</v>
      </c>
      <c r="AK6" t="s">
        <v>6</v>
      </c>
      <c r="AL6" t="s">
        <v>6</v>
      </c>
      <c r="AM6" t="s">
        <v>6</v>
      </c>
      <c r="AN6" t="s">
        <v>6</v>
      </c>
      <c r="AO6" t="s">
        <v>6</v>
      </c>
      <c r="AP6" t="s">
        <v>12</v>
      </c>
      <c r="AQ6" t="s">
        <v>6</v>
      </c>
      <c r="AR6" t="s">
        <v>6</v>
      </c>
      <c r="AS6" t="s">
        <v>6</v>
      </c>
      <c r="AT6" t="s">
        <v>6</v>
      </c>
      <c r="AU6" t="s">
        <v>6</v>
      </c>
      <c r="AV6" t="s">
        <v>6</v>
      </c>
      <c r="AW6" t="s">
        <v>6</v>
      </c>
      <c r="AX6" t="s">
        <v>45</v>
      </c>
      <c r="AY6" t="s">
        <v>6</v>
      </c>
      <c r="AZ6" t="s">
        <v>6</v>
      </c>
      <c r="BA6" t="s">
        <v>6</v>
      </c>
    </row>
    <row r="7" spans="1:53" x14ac:dyDescent="0.2">
      <c r="A7" s="21" t="s">
        <v>21</v>
      </c>
      <c r="B7" s="3" t="s">
        <v>1</v>
      </c>
      <c r="C7" t="str">
        <f t="shared" si="0"/>
        <v>Background checks required for private sales? - Long guns</v>
      </c>
      <c r="D7" t="s">
        <v>6</v>
      </c>
      <c r="E7" t="s">
        <v>6</v>
      </c>
      <c r="F7" t="s">
        <v>6</v>
      </c>
      <c r="G7" t="s">
        <v>6</v>
      </c>
      <c r="H7" t="s">
        <v>12</v>
      </c>
      <c r="I7" t="s">
        <v>12</v>
      </c>
      <c r="J7" t="s">
        <v>12</v>
      </c>
      <c r="K7" t="s">
        <v>12</v>
      </c>
      <c r="L7" t="s">
        <v>6</v>
      </c>
      <c r="M7" t="s">
        <v>6</v>
      </c>
      <c r="N7" t="s">
        <v>12</v>
      </c>
      <c r="O7" t="s">
        <v>6</v>
      </c>
      <c r="P7" t="s">
        <v>12</v>
      </c>
      <c r="Q7" t="s">
        <v>6</v>
      </c>
      <c r="R7" t="s">
        <v>6</v>
      </c>
      <c r="S7" t="s">
        <v>6</v>
      </c>
      <c r="T7" t="s">
        <v>6</v>
      </c>
      <c r="U7" t="s">
        <v>6</v>
      </c>
      <c r="V7" t="s">
        <v>6</v>
      </c>
      <c r="W7" t="s">
        <v>45</v>
      </c>
      <c r="X7" t="s">
        <v>12</v>
      </c>
      <c r="Y7" t="s">
        <v>6</v>
      </c>
      <c r="Z7" t="s">
        <v>6</v>
      </c>
      <c r="AA7" t="s">
        <v>6</v>
      </c>
      <c r="AB7" t="s">
        <v>6</v>
      </c>
      <c r="AC7" t="s">
        <v>6</v>
      </c>
      <c r="AD7" t="s">
        <v>6</v>
      </c>
      <c r="AE7" t="s">
        <v>12</v>
      </c>
      <c r="AF7" t="s">
        <v>6</v>
      </c>
      <c r="AG7" t="s">
        <v>12</v>
      </c>
      <c r="AH7" t="s">
        <v>12</v>
      </c>
      <c r="AI7" t="s">
        <v>12</v>
      </c>
      <c r="AJ7" t="s">
        <v>6</v>
      </c>
      <c r="AK7" t="s">
        <v>6</v>
      </c>
      <c r="AL7" t="s">
        <v>6</v>
      </c>
      <c r="AM7" t="s">
        <v>6</v>
      </c>
      <c r="AN7" t="s">
        <v>12</v>
      </c>
      <c r="AO7" t="s">
        <v>6</v>
      </c>
      <c r="AP7" t="s">
        <v>12</v>
      </c>
      <c r="AQ7" t="s">
        <v>6</v>
      </c>
      <c r="AR7" t="s">
        <v>6</v>
      </c>
      <c r="AS7" t="s">
        <v>6</v>
      </c>
      <c r="AT7" t="s">
        <v>6</v>
      </c>
      <c r="AU7" t="s">
        <v>6</v>
      </c>
      <c r="AV7" t="s">
        <v>12</v>
      </c>
      <c r="AW7" t="s">
        <v>6</v>
      </c>
      <c r="AX7" t="s">
        <v>12</v>
      </c>
      <c r="AY7" t="s">
        <v>6</v>
      </c>
      <c r="AZ7" t="s">
        <v>6</v>
      </c>
      <c r="BA7" t="s">
        <v>6</v>
      </c>
    </row>
    <row r="8" spans="1:53" x14ac:dyDescent="0.2">
      <c r="A8" s="21" t="s">
        <v>41</v>
      </c>
      <c r="B8" s="3" t="s">
        <v>1</v>
      </c>
      <c r="C8" t="str">
        <f t="shared" si="0"/>
        <v>Magazine Capacity Restriction? - Long guns</v>
      </c>
      <c r="D8" t="s">
        <v>6</v>
      </c>
      <c r="E8" t="s">
        <v>6</v>
      </c>
      <c r="F8" t="s">
        <v>6</v>
      </c>
      <c r="G8" t="s">
        <v>6</v>
      </c>
      <c r="H8" t="s">
        <v>12</v>
      </c>
      <c r="I8" t="s">
        <v>12</v>
      </c>
      <c r="J8" t="s">
        <v>12</v>
      </c>
      <c r="K8" t="s">
        <v>6</v>
      </c>
      <c r="L8" t="s">
        <v>6</v>
      </c>
      <c r="M8" t="s">
        <v>6</v>
      </c>
      <c r="N8" t="s">
        <v>12</v>
      </c>
      <c r="O8" t="s">
        <v>6</v>
      </c>
      <c r="P8" t="s">
        <v>6</v>
      </c>
      <c r="Q8" t="s">
        <v>6</v>
      </c>
      <c r="R8" t="s">
        <v>6</v>
      </c>
      <c r="S8" t="s">
        <v>6</v>
      </c>
      <c r="T8" t="s">
        <v>6</v>
      </c>
      <c r="U8" t="s">
        <v>6</v>
      </c>
      <c r="V8" t="s">
        <v>6</v>
      </c>
      <c r="W8" t="s">
        <v>12</v>
      </c>
      <c r="X8" t="s">
        <v>12</v>
      </c>
      <c r="Y8" t="s">
        <v>6</v>
      </c>
      <c r="Z8" t="s">
        <v>6</v>
      </c>
      <c r="AA8" t="s">
        <v>6</v>
      </c>
      <c r="AB8" t="s">
        <v>6</v>
      </c>
      <c r="AC8" t="s">
        <v>6</v>
      </c>
      <c r="AD8" t="s">
        <v>6</v>
      </c>
      <c r="AE8" t="s">
        <v>6</v>
      </c>
      <c r="AF8" t="s">
        <v>6</v>
      </c>
      <c r="AG8" t="s">
        <v>12</v>
      </c>
      <c r="AH8" t="s">
        <v>6</v>
      </c>
      <c r="AI8" t="s">
        <v>12</v>
      </c>
      <c r="AJ8" t="s">
        <v>6</v>
      </c>
      <c r="AK8" t="s">
        <v>6</v>
      </c>
      <c r="AL8" t="s">
        <v>6</v>
      </c>
      <c r="AM8" t="s">
        <v>6</v>
      </c>
      <c r="AN8" t="s">
        <v>6</v>
      </c>
      <c r="AO8" t="s">
        <v>6</v>
      </c>
      <c r="AP8" t="s">
        <v>6</v>
      </c>
      <c r="AQ8" t="s">
        <v>6</v>
      </c>
      <c r="AR8" t="s">
        <v>6</v>
      </c>
      <c r="AS8" t="s">
        <v>6</v>
      </c>
      <c r="AT8" t="s">
        <v>6</v>
      </c>
      <c r="AU8" t="s">
        <v>6</v>
      </c>
      <c r="AV8" t="s">
        <v>12</v>
      </c>
      <c r="AW8" t="s">
        <v>6</v>
      </c>
      <c r="AX8" t="s">
        <v>6</v>
      </c>
      <c r="AY8" t="s">
        <v>6</v>
      </c>
      <c r="AZ8" t="s">
        <v>6</v>
      </c>
      <c r="BA8" t="s">
        <v>6</v>
      </c>
    </row>
    <row r="9" spans="1:53" x14ac:dyDescent="0.2">
      <c r="A9" s="21" t="s">
        <v>101</v>
      </c>
      <c r="B9" s="3" t="s">
        <v>1</v>
      </c>
      <c r="C9" t="str">
        <f t="shared" si="0"/>
        <v>Red flag law? - Long guns</v>
      </c>
      <c r="D9" t="s">
        <v>6</v>
      </c>
      <c r="E9" t="s">
        <v>6</v>
      </c>
      <c r="F9" t="s">
        <v>6</v>
      </c>
      <c r="G9" t="s">
        <v>6</v>
      </c>
      <c r="H9" t="s">
        <v>12</v>
      </c>
      <c r="I9" t="s">
        <v>12</v>
      </c>
      <c r="J9" t="s">
        <v>12</v>
      </c>
      <c r="K9" t="s">
        <v>12</v>
      </c>
      <c r="L9" t="s">
        <v>12</v>
      </c>
      <c r="M9" t="s">
        <v>6</v>
      </c>
      <c r="N9" t="s">
        <v>6</v>
      </c>
      <c r="O9" t="s">
        <v>6</v>
      </c>
      <c r="P9" t="s">
        <v>12</v>
      </c>
      <c r="Q9" t="s">
        <v>12</v>
      </c>
      <c r="R9" t="s">
        <v>6</v>
      </c>
      <c r="S9" t="s">
        <v>6</v>
      </c>
      <c r="T9" t="s">
        <v>6</v>
      </c>
      <c r="U9" t="s">
        <v>6</v>
      </c>
      <c r="V9" t="s">
        <v>6</v>
      </c>
      <c r="W9" t="s">
        <v>12</v>
      </c>
      <c r="X9" t="s">
        <v>12</v>
      </c>
      <c r="Y9" t="s">
        <v>6</v>
      </c>
      <c r="Z9" t="s">
        <v>6</v>
      </c>
      <c r="AA9" t="s">
        <v>6</v>
      </c>
      <c r="AB9" t="s">
        <v>6</v>
      </c>
      <c r="AC9" t="s">
        <v>6</v>
      </c>
      <c r="AD9" t="s">
        <v>6</v>
      </c>
      <c r="AE9" t="s">
        <v>12</v>
      </c>
      <c r="AF9" t="s">
        <v>6</v>
      </c>
      <c r="AG9" t="s">
        <v>12</v>
      </c>
      <c r="AH9" t="s">
        <v>6</v>
      </c>
      <c r="AI9" t="s">
        <v>12</v>
      </c>
      <c r="AJ9" t="s">
        <v>6</v>
      </c>
      <c r="AK9" t="s">
        <v>6</v>
      </c>
      <c r="AL9" t="s">
        <v>6</v>
      </c>
      <c r="AM9" t="s">
        <v>6</v>
      </c>
      <c r="AN9" t="s">
        <v>12</v>
      </c>
      <c r="AO9" t="s">
        <v>6</v>
      </c>
      <c r="AP9" t="s">
        <v>12</v>
      </c>
      <c r="AQ9" t="s">
        <v>6</v>
      </c>
      <c r="AR9" t="s">
        <v>6</v>
      </c>
      <c r="AS9" t="s">
        <v>6</v>
      </c>
      <c r="AT9" t="s">
        <v>6</v>
      </c>
      <c r="AU9" t="s">
        <v>6</v>
      </c>
      <c r="AV9" t="s">
        <v>12</v>
      </c>
      <c r="AW9" t="s">
        <v>6</v>
      </c>
      <c r="AX9" t="s">
        <v>12</v>
      </c>
      <c r="AY9" t="s">
        <v>6</v>
      </c>
      <c r="AZ9" t="s">
        <v>6</v>
      </c>
      <c r="BA9" t="s">
        <v>6</v>
      </c>
    </row>
    <row r="10" spans="1:53" x14ac:dyDescent="0.2">
      <c r="A10" s="21" t="s">
        <v>5</v>
      </c>
      <c r="B10" s="3" t="s">
        <v>2</v>
      </c>
      <c r="C10" t="str">
        <f t="shared" si="0"/>
        <v>State permit required to purchase? - Handguns</v>
      </c>
      <c r="D10" t="s">
        <v>6</v>
      </c>
      <c r="E10" t="s">
        <v>6</v>
      </c>
      <c r="F10" t="s">
        <v>6</v>
      </c>
      <c r="G10" t="s">
        <v>6</v>
      </c>
      <c r="H10" t="s">
        <v>45</v>
      </c>
      <c r="I10" t="s">
        <v>6</v>
      </c>
      <c r="J10" t="s">
        <v>12</v>
      </c>
      <c r="K10" t="s">
        <v>6</v>
      </c>
      <c r="L10" t="s">
        <v>6</v>
      </c>
      <c r="M10" t="s">
        <v>6</v>
      </c>
      <c r="N10" t="s">
        <v>12</v>
      </c>
      <c r="O10" t="s">
        <v>6</v>
      </c>
      <c r="P10" t="s">
        <v>12</v>
      </c>
      <c r="Q10" t="s">
        <v>6</v>
      </c>
      <c r="R10" t="s">
        <v>12</v>
      </c>
      <c r="S10" t="s">
        <v>6</v>
      </c>
      <c r="T10" t="s">
        <v>6</v>
      </c>
      <c r="U10" t="s">
        <v>6</v>
      </c>
      <c r="V10" t="s">
        <v>6</v>
      </c>
      <c r="W10" t="s">
        <v>12</v>
      </c>
      <c r="X10" t="s">
        <v>12</v>
      </c>
      <c r="Y10" t="s">
        <v>6</v>
      </c>
      <c r="Z10" t="s">
        <v>12</v>
      </c>
      <c r="AA10" t="s">
        <v>6</v>
      </c>
      <c r="AB10" t="s">
        <v>6</v>
      </c>
      <c r="AC10" t="s">
        <v>6</v>
      </c>
      <c r="AD10" t="s">
        <v>12</v>
      </c>
      <c r="AE10" t="s">
        <v>6</v>
      </c>
      <c r="AF10" t="s">
        <v>6</v>
      </c>
      <c r="AG10" t="s">
        <v>12</v>
      </c>
      <c r="AH10" t="s">
        <v>6</v>
      </c>
      <c r="AI10" t="s">
        <v>12</v>
      </c>
      <c r="AJ10" t="s">
        <v>12</v>
      </c>
      <c r="AK10" t="s">
        <v>6</v>
      </c>
      <c r="AL10" t="s">
        <v>6</v>
      </c>
      <c r="AM10" t="s">
        <v>6</v>
      </c>
      <c r="AN10" t="s">
        <v>6</v>
      </c>
      <c r="AO10" t="s">
        <v>6</v>
      </c>
      <c r="AP10" t="s">
        <v>12</v>
      </c>
      <c r="AQ10" t="s">
        <v>6</v>
      </c>
      <c r="AR10" t="s">
        <v>6</v>
      </c>
      <c r="AS10" t="s">
        <v>6</v>
      </c>
      <c r="AT10" t="s">
        <v>6</v>
      </c>
      <c r="AU10" t="s">
        <v>6</v>
      </c>
      <c r="AV10" t="s">
        <v>6</v>
      </c>
      <c r="AW10" t="s">
        <v>6</v>
      </c>
      <c r="AX10" t="s">
        <v>6</v>
      </c>
      <c r="AY10" t="s">
        <v>6</v>
      </c>
      <c r="AZ10" t="s">
        <v>6</v>
      </c>
      <c r="BA10" t="s">
        <v>6</v>
      </c>
    </row>
    <row r="11" spans="1:53" x14ac:dyDescent="0.2">
      <c r="A11" s="21" t="s">
        <v>8</v>
      </c>
      <c r="B11" s="3" t="s">
        <v>2</v>
      </c>
      <c r="C11" t="str">
        <f t="shared" si="0"/>
        <v>Firearm registration? - Handguns</v>
      </c>
      <c r="D11" t="s">
        <v>6</v>
      </c>
      <c r="E11" t="s">
        <v>6</v>
      </c>
      <c r="F11" t="s">
        <v>6</v>
      </c>
      <c r="G11" t="s">
        <v>6</v>
      </c>
      <c r="H11" t="s">
        <v>12</v>
      </c>
      <c r="I11" t="s">
        <v>6</v>
      </c>
      <c r="J11" t="s">
        <v>45</v>
      </c>
      <c r="K11" t="s">
        <v>6</v>
      </c>
      <c r="L11" t="s">
        <v>6</v>
      </c>
      <c r="M11" t="s">
        <v>6</v>
      </c>
      <c r="N11" t="s">
        <v>12</v>
      </c>
      <c r="O11" t="s">
        <v>6</v>
      </c>
      <c r="P11" t="s">
        <v>6</v>
      </c>
      <c r="Q11" t="s">
        <v>6</v>
      </c>
      <c r="R11" t="s">
        <v>6</v>
      </c>
      <c r="S11" t="s">
        <v>6</v>
      </c>
      <c r="T11" t="s">
        <v>6</v>
      </c>
      <c r="U11" t="s">
        <v>6</v>
      </c>
      <c r="V11" t="s">
        <v>6</v>
      </c>
      <c r="W11" t="s">
        <v>12</v>
      </c>
      <c r="X11" t="s">
        <v>6</v>
      </c>
      <c r="Y11" t="s">
        <v>12</v>
      </c>
      <c r="Z11" t="s">
        <v>6</v>
      </c>
      <c r="AA11" t="s">
        <v>6</v>
      </c>
      <c r="AB11" t="s">
        <v>6</v>
      </c>
      <c r="AC11" t="s">
        <v>6</v>
      </c>
      <c r="AD11" t="s">
        <v>6</v>
      </c>
      <c r="AE11" t="s">
        <v>6</v>
      </c>
      <c r="AF11" t="s">
        <v>6</v>
      </c>
      <c r="AG11" t="s">
        <v>12</v>
      </c>
      <c r="AH11" t="s">
        <v>6</v>
      </c>
      <c r="AI11" t="s">
        <v>12</v>
      </c>
      <c r="AJ11" t="s">
        <v>6</v>
      </c>
      <c r="AK11" t="s">
        <v>6</v>
      </c>
      <c r="AL11" t="s">
        <v>6</v>
      </c>
      <c r="AM11" t="s">
        <v>6</v>
      </c>
      <c r="AN11" t="s">
        <v>6</v>
      </c>
      <c r="AO11" t="s">
        <v>45</v>
      </c>
      <c r="AP11" t="s">
        <v>6</v>
      </c>
      <c r="AQ11" t="s">
        <v>6</v>
      </c>
      <c r="AR11" t="s">
        <v>6</v>
      </c>
      <c r="AS11" t="s">
        <v>6</v>
      </c>
      <c r="AT11" t="s">
        <v>6</v>
      </c>
      <c r="AU11" t="s">
        <v>6</v>
      </c>
      <c r="AV11" t="s">
        <v>6</v>
      </c>
      <c r="AW11" t="s">
        <v>6</v>
      </c>
      <c r="AX11" t="s">
        <v>45</v>
      </c>
      <c r="AY11" t="s">
        <v>6</v>
      </c>
      <c r="AZ11" t="s">
        <v>6</v>
      </c>
      <c r="BA11" t="s">
        <v>6</v>
      </c>
    </row>
    <row r="12" spans="1:53" x14ac:dyDescent="0.2">
      <c r="A12" s="21" t="s">
        <v>9</v>
      </c>
      <c r="B12" s="3" t="s">
        <v>2</v>
      </c>
      <c r="C12" t="str">
        <f t="shared" si="0"/>
        <v>Owner license required? - Handguns</v>
      </c>
      <c r="D12" t="s">
        <v>6</v>
      </c>
      <c r="E12" t="s">
        <v>6</v>
      </c>
      <c r="F12" t="s">
        <v>6</v>
      </c>
      <c r="G12" t="s">
        <v>6</v>
      </c>
      <c r="H12" t="s">
        <v>6</v>
      </c>
      <c r="I12" t="s">
        <v>6</v>
      </c>
      <c r="J12" t="s">
        <v>6</v>
      </c>
      <c r="K12" t="s">
        <v>6</v>
      </c>
      <c r="L12" t="s">
        <v>6</v>
      </c>
      <c r="M12" t="s">
        <v>6</v>
      </c>
      <c r="N12" t="s">
        <v>6</v>
      </c>
      <c r="O12" t="s">
        <v>6</v>
      </c>
      <c r="P12" t="s">
        <v>12</v>
      </c>
      <c r="Q12" t="s">
        <v>6</v>
      </c>
      <c r="R12" t="s">
        <v>6</v>
      </c>
      <c r="S12" t="s">
        <v>6</v>
      </c>
      <c r="T12" t="s">
        <v>6</v>
      </c>
      <c r="U12" t="s">
        <v>6</v>
      </c>
      <c r="V12" t="s">
        <v>6</v>
      </c>
      <c r="W12" t="s">
        <v>6</v>
      </c>
      <c r="X12" t="s">
        <v>12</v>
      </c>
      <c r="Y12" t="s">
        <v>6</v>
      </c>
      <c r="Z12" t="s">
        <v>6</v>
      </c>
      <c r="AA12" t="s">
        <v>6</v>
      </c>
      <c r="AB12" t="s">
        <v>6</v>
      </c>
      <c r="AC12" t="s">
        <v>6</v>
      </c>
      <c r="AD12" t="s">
        <v>6</v>
      </c>
      <c r="AE12" t="s">
        <v>6</v>
      </c>
      <c r="AF12" t="s">
        <v>6</v>
      </c>
      <c r="AG12" t="s">
        <v>6</v>
      </c>
      <c r="AH12" t="s">
        <v>6</v>
      </c>
      <c r="AI12" t="s">
        <v>12</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row>
    <row r="13" spans="1:53" x14ac:dyDescent="0.2">
      <c r="A13" s="21" t="s">
        <v>18</v>
      </c>
      <c r="B13" s="3" t="s">
        <v>2</v>
      </c>
      <c r="C13" t="str">
        <f t="shared" si="0"/>
        <v>Assault weapon law? - Handguns</v>
      </c>
      <c r="D13" t="s">
        <v>6</v>
      </c>
      <c r="E13" t="s">
        <v>6</v>
      </c>
      <c r="F13" t="s">
        <v>6</v>
      </c>
      <c r="G13" t="s">
        <v>6</v>
      </c>
      <c r="H13" t="s">
        <v>12</v>
      </c>
      <c r="I13" t="s">
        <v>6</v>
      </c>
      <c r="J13" t="s">
        <v>12</v>
      </c>
      <c r="K13" t="s">
        <v>6</v>
      </c>
      <c r="L13" t="s">
        <v>6</v>
      </c>
      <c r="M13" t="s">
        <v>6</v>
      </c>
      <c r="N13" t="s">
        <v>12</v>
      </c>
      <c r="O13" t="s">
        <v>6</v>
      </c>
      <c r="P13" t="s">
        <v>6</v>
      </c>
      <c r="Q13" t="s">
        <v>6</v>
      </c>
      <c r="R13" t="s">
        <v>6</v>
      </c>
      <c r="S13" t="s">
        <v>6</v>
      </c>
      <c r="T13" t="s">
        <v>6</v>
      </c>
      <c r="U13" t="s">
        <v>6</v>
      </c>
      <c r="V13" t="s">
        <v>6</v>
      </c>
      <c r="W13" t="s">
        <v>12</v>
      </c>
      <c r="X13" t="s">
        <v>12</v>
      </c>
      <c r="Y13" t="s">
        <v>6</v>
      </c>
      <c r="Z13" t="s">
        <v>6</v>
      </c>
      <c r="AA13" t="s">
        <v>6</v>
      </c>
      <c r="AB13" t="s">
        <v>6</v>
      </c>
      <c r="AC13" t="s">
        <v>6</v>
      </c>
      <c r="AD13" t="s">
        <v>6</v>
      </c>
      <c r="AE13" t="s">
        <v>6</v>
      </c>
      <c r="AF13" t="s">
        <v>6</v>
      </c>
      <c r="AG13" t="s">
        <v>12</v>
      </c>
      <c r="AH13" t="s">
        <v>6</v>
      </c>
      <c r="AI13" t="s">
        <v>12</v>
      </c>
      <c r="AJ13" t="s">
        <v>6</v>
      </c>
      <c r="AK13" t="s">
        <v>6</v>
      </c>
      <c r="AL13" t="s">
        <v>6</v>
      </c>
      <c r="AM13" t="s">
        <v>6</v>
      </c>
      <c r="AN13" t="s">
        <v>6</v>
      </c>
      <c r="AO13" t="s">
        <v>6</v>
      </c>
      <c r="AP13" t="s">
        <v>6</v>
      </c>
      <c r="AQ13" t="s">
        <v>6</v>
      </c>
      <c r="AR13" t="s">
        <v>6</v>
      </c>
      <c r="AS13" t="s">
        <v>6</v>
      </c>
      <c r="AT13" t="s">
        <v>6</v>
      </c>
      <c r="AU13" t="s">
        <v>6</v>
      </c>
      <c r="AV13" t="s">
        <v>6</v>
      </c>
      <c r="AW13" t="s">
        <v>12</v>
      </c>
      <c r="AX13" t="s">
        <v>12</v>
      </c>
      <c r="AY13" t="s">
        <v>6</v>
      </c>
      <c r="AZ13" t="s">
        <v>6</v>
      </c>
      <c r="BA13" t="s">
        <v>6</v>
      </c>
    </row>
    <row r="14" spans="1:53" x14ac:dyDescent="0.2">
      <c r="A14" s="21" t="s">
        <v>19</v>
      </c>
      <c r="B14" s="3" t="s">
        <v>2</v>
      </c>
      <c r="C14" t="str">
        <f t="shared" si="0"/>
        <v>NFA weapons restricted? - Handguns</v>
      </c>
      <c r="D14" t="s">
        <v>6</v>
      </c>
      <c r="E14" t="s">
        <v>6</v>
      </c>
      <c r="F14" t="s">
        <v>6</v>
      </c>
      <c r="G14" t="s">
        <v>6</v>
      </c>
      <c r="H14" t="s">
        <v>12</v>
      </c>
      <c r="I14" t="s">
        <v>6</v>
      </c>
      <c r="J14" t="s">
        <v>6</v>
      </c>
      <c r="K14" t="s">
        <v>12</v>
      </c>
      <c r="L14" t="s">
        <v>6</v>
      </c>
      <c r="M14" t="s">
        <v>6</v>
      </c>
      <c r="N14" t="s">
        <v>12</v>
      </c>
      <c r="O14" t="s">
        <v>6</v>
      </c>
      <c r="P14" t="s">
        <v>12</v>
      </c>
      <c r="Q14" t="s">
        <v>6</v>
      </c>
      <c r="R14" t="s">
        <v>12</v>
      </c>
      <c r="S14" t="s">
        <v>6</v>
      </c>
      <c r="T14" t="s">
        <v>6</v>
      </c>
      <c r="U14" t="s">
        <v>6</v>
      </c>
      <c r="V14" t="s">
        <v>6</v>
      </c>
      <c r="W14" t="s">
        <v>6</v>
      </c>
      <c r="X14" t="s">
        <v>12</v>
      </c>
      <c r="Y14" t="s">
        <v>6</v>
      </c>
      <c r="Z14" t="s">
        <v>12</v>
      </c>
      <c r="AA14" t="s">
        <v>6</v>
      </c>
      <c r="AB14" t="s">
        <v>6</v>
      </c>
      <c r="AC14" t="s">
        <v>6</v>
      </c>
      <c r="AD14" t="s">
        <v>6</v>
      </c>
      <c r="AE14" t="s">
        <v>6</v>
      </c>
      <c r="AF14" t="s">
        <v>6</v>
      </c>
      <c r="AG14" t="s">
        <v>12</v>
      </c>
      <c r="AH14" t="s">
        <v>6</v>
      </c>
      <c r="AI14" t="s">
        <v>12</v>
      </c>
      <c r="AJ14" t="s">
        <v>6</v>
      </c>
      <c r="AK14" t="s">
        <v>6</v>
      </c>
      <c r="AL14" t="s">
        <v>6</v>
      </c>
      <c r="AM14" t="s">
        <v>6</v>
      </c>
      <c r="AN14" t="s">
        <v>6</v>
      </c>
      <c r="AO14" t="s">
        <v>6</v>
      </c>
      <c r="AP14" t="s">
        <v>12</v>
      </c>
      <c r="AQ14" t="s">
        <v>6</v>
      </c>
      <c r="AR14" t="s">
        <v>6</v>
      </c>
      <c r="AS14" t="s">
        <v>6</v>
      </c>
      <c r="AT14" t="s">
        <v>6</v>
      </c>
      <c r="AU14" t="s">
        <v>6</v>
      </c>
      <c r="AV14" t="s">
        <v>6</v>
      </c>
      <c r="AW14" t="s">
        <v>6</v>
      </c>
      <c r="AX14" t="s">
        <v>45</v>
      </c>
      <c r="AY14" t="s">
        <v>6</v>
      </c>
      <c r="AZ14" t="s">
        <v>6</v>
      </c>
      <c r="BA14" t="s">
        <v>6</v>
      </c>
    </row>
    <row r="15" spans="1:53" x14ac:dyDescent="0.2">
      <c r="A15" s="21" t="s">
        <v>21</v>
      </c>
      <c r="B15" s="3" t="s">
        <v>2</v>
      </c>
      <c r="C15" t="str">
        <f t="shared" si="0"/>
        <v>Background checks required for private sales? - Handguns</v>
      </c>
      <c r="D15" t="s">
        <v>6</v>
      </c>
      <c r="E15" t="s">
        <v>6</v>
      </c>
      <c r="F15" t="s">
        <v>6</v>
      </c>
      <c r="G15" t="s">
        <v>6</v>
      </c>
      <c r="H15" t="s">
        <v>12</v>
      </c>
      <c r="I15" t="s">
        <v>12</v>
      </c>
      <c r="J15" t="s">
        <v>12</v>
      </c>
      <c r="K15" t="s">
        <v>12</v>
      </c>
      <c r="L15" t="s">
        <v>6</v>
      </c>
      <c r="M15" t="s">
        <v>6</v>
      </c>
      <c r="N15" t="s">
        <v>12</v>
      </c>
      <c r="O15" t="s">
        <v>6</v>
      </c>
      <c r="P15" t="s">
        <v>12</v>
      </c>
      <c r="Q15" t="s">
        <v>6</v>
      </c>
      <c r="R15" t="s">
        <v>12</v>
      </c>
      <c r="S15" t="s">
        <v>6</v>
      </c>
      <c r="T15" t="s">
        <v>6</v>
      </c>
      <c r="U15" t="s">
        <v>6</v>
      </c>
      <c r="V15" t="s">
        <v>6</v>
      </c>
      <c r="W15" t="s">
        <v>12</v>
      </c>
      <c r="X15" t="s">
        <v>12</v>
      </c>
      <c r="Y15" t="s">
        <v>12</v>
      </c>
      <c r="Z15" t="s">
        <v>6</v>
      </c>
      <c r="AA15" t="s">
        <v>6</v>
      </c>
      <c r="AB15" t="s">
        <v>6</v>
      </c>
      <c r="AC15" t="s">
        <v>6</v>
      </c>
      <c r="AD15" t="s">
        <v>12</v>
      </c>
      <c r="AE15" t="s">
        <v>12</v>
      </c>
      <c r="AF15" t="s">
        <v>6</v>
      </c>
      <c r="AG15" t="s">
        <v>12</v>
      </c>
      <c r="AH15" t="s">
        <v>12</v>
      </c>
      <c r="AI15" t="s">
        <v>12</v>
      </c>
      <c r="AJ15" t="s">
        <v>12</v>
      </c>
      <c r="AK15" t="s">
        <v>6</v>
      </c>
      <c r="AL15" t="s">
        <v>6</v>
      </c>
      <c r="AM15" t="s">
        <v>6</v>
      </c>
      <c r="AN15" t="s">
        <v>12</v>
      </c>
      <c r="AO15" t="s">
        <v>12</v>
      </c>
      <c r="AP15" t="s">
        <v>12</v>
      </c>
      <c r="AQ15" t="s">
        <v>6</v>
      </c>
      <c r="AR15" t="s">
        <v>6</v>
      </c>
      <c r="AS15" t="s">
        <v>6</v>
      </c>
      <c r="AT15" t="s">
        <v>6</v>
      </c>
      <c r="AU15" t="s">
        <v>6</v>
      </c>
      <c r="AV15" t="s">
        <v>12</v>
      </c>
      <c r="AW15" t="s">
        <v>6</v>
      </c>
      <c r="AX15" t="s">
        <v>12</v>
      </c>
      <c r="AY15" t="s">
        <v>6</v>
      </c>
      <c r="AZ15" t="s">
        <v>6</v>
      </c>
      <c r="BA15" t="s">
        <v>6</v>
      </c>
    </row>
    <row r="16" spans="1:53" x14ac:dyDescent="0.2">
      <c r="A16" s="21" t="s">
        <v>41</v>
      </c>
      <c r="B16" s="3" t="s">
        <v>2</v>
      </c>
      <c r="C16" t="str">
        <f t="shared" si="0"/>
        <v>Magazine Capacity Restriction? - Handguns</v>
      </c>
      <c r="D16" t="s">
        <v>6</v>
      </c>
      <c r="E16" t="s">
        <v>6</v>
      </c>
      <c r="F16" t="s">
        <v>6</v>
      </c>
      <c r="G16" t="s">
        <v>6</v>
      </c>
      <c r="H16" t="s">
        <v>12</v>
      </c>
      <c r="I16" t="s">
        <v>12</v>
      </c>
      <c r="J16" t="s">
        <v>12</v>
      </c>
      <c r="K16" t="s">
        <v>6</v>
      </c>
      <c r="L16" t="s">
        <v>6</v>
      </c>
      <c r="M16" t="s">
        <v>6</v>
      </c>
      <c r="N16" t="s">
        <v>12</v>
      </c>
      <c r="O16" t="s">
        <v>6</v>
      </c>
      <c r="P16" t="s">
        <v>6</v>
      </c>
      <c r="Q16" t="s">
        <v>6</v>
      </c>
      <c r="R16" t="s">
        <v>6</v>
      </c>
      <c r="S16" t="s">
        <v>6</v>
      </c>
      <c r="T16" t="s">
        <v>6</v>
      </c>
      <c r="U16" t="s">
        <v>6</v>
      </c>
      <c r="V16" t="s">
        <v>6</v>
      </c>
      <c r="W16" t="s">
        <v>12</v>
      </c>
      <c r="X16" t="s">
        <v>12</v>
      </c>
      <c r="Y16" t="s">
        <v>6</v>
      </c>
      <c r="Z16" t="s">
        <v>6</v>
      </c>
      <c r="AA16" t="s">
        <v>6</v>
      </c>
      <c r="AB16" t="s">
        <v>6</v>
      </c>
      <c r="AC16" t="s">
        <v>6</v>
      </c>
      <c r="AD16" t="s">
        <v>6</v>
      </c>
      <c r="AE16" t="s">
        <v>6</v>
      </c>
      <c r="AF16" t="s">
        <v>6</v>
      </c>
      <c r="AG16" t="s">
        <v>12</v>
      </c>
      <c r="AH16" t="s">
        <v>6</v>
      </c>
      <c r="AI16" t="s">
        <v>12</v>
      </c>
      <c r="AJ16" t="s">
        <v>6</v>
      </c>
      <c r="AK16" t="s">
        <v>6</v>
      </c>
      <c r="AL16" t="s">
        <v>6</v>
      </c>
      <c r="AM16" t="s">
        <v>6</v>
      </c>
      <c r="AN16" t="s">
        <v>6</v>
      </c>
      <c r="AO16" t="s">
        <v>6</v>
      </c>
      <c r="AP16" t="s">
        <v>6</v>
      </c>
      <c r="AQ16" t="s">
        <v>6</v>
      </c>
      <c r="AR16" t="s">
        <v>6</v>
      </c>
      <c r="AS16" t="s">
        <v>6</v>
      </c>
      <c r="AT16" t="s">
        <v>6</v>
      </c>
      <c r="AU16" t="s">
        <v>6</v>
      </c>
      <c r="AV16" t="s">
        <v>12</v>
      </c>
      <c r="AW16" t="s">
        <v>6</v>
      </c>
      <c r="AX16" t="s">
        <v>6</v>
      </c>
      <c r="AY16" t="s">
        <v>6</v>
      </c>
      <c r="AZ16" t="s">
        <v>6</v>
      </c>
      <c r="BA16" t="s">
        <v>6</v>
      </c>
    </row>
    <row r="17" spans="1:53" x14ac:dyDescent="0.2">
      <c r="A17" s="21" t="s">
        <v>101</v>
      </c>
      <c r="B17" s="3" t="s">
        <v>2</v>
      </c>
      <c r="C17" t="str">
        <f t="shared" si="0"/>
        <v>Red flag law? - Handguns</v>
      </c>
      <c r="D17" t="s">
        <v>6</v>
      </c>
      <c r="E17" t="s">
        <v>6</v>
      </c>
      <c r="F17" t="s">
        <v>6</v>
      </c>
      <c r="G17" t="s">
        <v>6</v>
      </c>
      <c r="H17" t="s">
        <v>12</v>
      </c>
      <c r="I17" t="s">
        <v>12</v>
      </c>
      <c r="J17" t="s">
        <v>12</v>
      </c>
      <c r="K17" t="s">
        <v>12</v>
      </c>
      <c r="L17" t="s">
        <v>12</v>
      </c>
      <c r="M17" t="s">
        <v>6</v>
      </c>
      <c r="N17" t="s">
        <v>6</v>
      </c>
      <c r="O17" t="s">
        <v>6</v>
      </c>
      <c r="P17" t="s">
        <v>12</v>
      </c>
      <c r="Q17" t="s">
        <v>12</v>
      </c>
      <c r="R17" t="s">
        <v>6</v>
      </c>
      <c r="S17" t="s">
        <v>6</v>
      </c>
      <c r="T17" t="s">
        <v>6</v>
      </c>
      <c r="U17" t="s">
        <v>6</v>
      </c>
      <c r="V17" t="s">
        <v>6</v>
      </c>
      <c r="W17" t="s">
        <v>12</v>
      </c>
      <c r="X17" t="s">
        <v>12</v>
      </c>
      <c r="Y17" t="s">
        <v>6</v>
      </c>
      <c r="Z17" t="s">
        <v>6</v>
      </c>
      <c r="AA17" t="s">
        <v>6</v>
      </c>
      <c r="AB17" t="s">
        <v>6</v>
      </c>
      <c r="AC17" t="s">
        <v>6</v>
      </c>
      <c r="AD17" t="s">
        <v>6</v>
      </c>
      <c r="AE17" t="s">
        <v>12</v>
      </c>
      <c r="AF17" t="s">
        <v>6</v>
      </c>
      <c r="AG17" t="s">
        <v>12</v>
      </c>
      <c r="AH17" t="s">
        <v>6</v>
      </c>
      <c r="AI17" t="s">
        <v>12</v>
      </c>
      <c r="AJ17" t="s">
        <v>6</v>
      </c>
      <c r="AK17" t="s">
        <v>6</v>
      </c>
      <c r="AL17" t="s">
        <v>6</v>
      </c>
      <c r="AM17" t="s">
        <v>6</v>
      </c>
      <c r="AN17" t="s">
        <v>12</v>
      </c>
      <c r="AO17" t="s">
        <v>6</v>
      </c>
      <c r="AP17" t="s">
        <v>12</v>
      </c>
      <c r="AQ17" t="s">
        <v>6</v>
      </c>
      <c r="AR17" t="s">
        <v>6</v>
      </c>
      <c r="AS17" t="s">
        <v>6</v>
      </c>
      <c r="AT17" t="s">
        <v>6</v>
      </c>
      <c r="AU17" t="s">
        <v>6</v>
      </c>
      <c r="AV17" t="s">
        <v>12</v>
      </c>
      <c r="AW17" t="s">
        <v>6</v>
      </c>
      <c r="AX17" t="s">
        <v>12</v>
      </c>
      <c r="AY17" t="s">
        <v>6</v>
      </c>
      <c r="AZ17" t="s">
        <v>6</v>
      </c>
      <c r="BA17" t="s">
        <v>6</v>
      </c>
    </row>
    <row r="22" spans="1:53" x14ac:dyDescent="0.2">
      <c r="D22" t="s">
        <v>12</v>
      </c>
      <c r="E22" t="s">
        <v>6</v>
      </c>
      <c r="F22" t="s">
        <v>45</v>
      </c>
    </row>
    <row r="23" spans="1:53" x14ac:dyDescent="0.2">
      <c r="A23" t="str">
        <f>+B23&amp;" - "&amp;C23</f>
        <v>State permit required to purchase? - Long guns</v>
      </c>
      <c r="B23" s="21" t="s">
        <v>5</v>
      </c>
      <c r="C23" s="3" t="s">
        <v>1</v>
      </c>
      <c r="D23">
        <f>+COUNTIF($D2:$BA2,D$22)</f>
        <v>5</v>
      </c>
      <c r="E23">
        <f t="shared" ref="E23:F23" si="1">+COUNTIF($D2:$BA2,E$22)</f>
        <v>43</v>
      </c>
      <c r="F23">
        <f t="shared" si="1"/>
        <v>2</v>
      </c>
      <c r="G23">
        <f>+SUM(D23:F23)</f>
        <v>50</v>
      </c>
    </row>
    <row r="24" spans="1:53" x14ac:dyDescent="0.2">
      <c r="A24" t="str">
        <f t="shared" ref="A24:A38" si="2">+B24&amp;" - "&amp;C24</f>
        <v>Firearm registration? - Long guns</v>
      </c>
      <c r="B24" s="21" t="s">
        <v>8</v>
      </c>
      <c r="C24" s="3" t="s">
        <v>1</v>
      </c>
      <c r="D24">
        <f t="shared" ref="D24:F24" si="3">+COUNTIF($D3:$BA3,D$22)</f>
        <v>2</v>
      </c>
      <c r="E24">
        <f t="shared" si="3"/>
        <v>47</v>
      </c>
      <c r="F24">
        <f t="shared" si="3"/>
        <v>1</v>
      </c>
      <c r="G24">
        <f t="shared" ref="G24:G38" si="4">+SUM(D24:F24)</f>
        <v>50</v>
      </c>
    </row>
    <row r="25" spans="1:53" x14ac:dyDescent="0.2">
      <c r="A25" t="str">
        <f t="shared" si="2"/>
        <v>Owner license required? - Long guns</v>
      </c>
      <c r="B25" s="21" t="s">
        <v>9</v>
      </c>
      <c r="C25" s="3" t="s">
        <v>1</v>
      </c>
      <c r="D25">
        <f t="shared" ref="D25:F25" si="5">+COUNTIF($D4:$BA4,D$22)</f>
        <v>2</v>
      </c>
      <c r="E25">
        <f t="shared" si="5"/>
        <v>48</v>
      </c>
      <c r="F25">
        <f t="shared" si="5"/>
        <v>0</v>
      </c>
      <c r="G25">
        <f t="shared" si="4"/>
        <v>50</v>
      </c>
    </row>
    <row r="26" spans="1:53" x14ac:dyDescent="0.2">
      <c r="A26" t="str">
        <f t="shared" si="2"/>
        <v>Assault weapon law? - Long guns</v>
      </c>
      <c r="B26" s="21" t="s">
        <v>18</v>
      </c>
      <c r="C26" s="3" t="s">
        <v>1</v>
      </c>
      <c r="D26">
        <f t="shared" ref="D26:F26" si="6">+COUNTIF($D5:$BA5,D$22)</f>
        <v>8</v>
      </c>
      <c r="E26">
        <f t="shared" si="6"/>
        <v>42</v>
      </c>
      <c r="F26">
        <f t="shared" si="6"/>
        <v>0</v>
      </c>
      <c r="G26">
        <f t="shared" si="4"/>
        <v>50</v>
      </c>
    </row>
    <row r="27" spans="1:53" x14ac:dyDescent="0.2">
      <c r="A27" t="str">
        <f t="shared" si="2"/>
        <v>NFA weapons restricted? - Long guns</v>
      </c>
      <c r="B27" s="21" t="s">
        <v>19</v>
      </c>
      <c r="C27" s="3" t="s">
        <v>1</v>
      </c>
      <c r="D27">
        <f t="shared" ref="D27:F27" si="7">+COUNTIF($D6:$BA6,D$22)</f>
        <v>10</v>
      </c>
      <c r="E27">
        <f t="shared" si="7"/>
        <v>39</v>
      </c>
      <c r="F27">
        <f t="shared" si="7"/>
        <v>1</v>
      </c>
      <c r="G27">
        <f t="shared" si="4"/>
        <v>50</v>
      </c>
    </row>
    <row r="28" spans="1:53" x14ac:dyDescent="0.2">
      <c r="A28" t="str">
        <f t="shared" si="2"/>
        <v>Background checks required for private sales? - Long guns</v>
      </c>
      <c r="B28" s="21" t="s">
        <v>21</v>
      </c>
      <c r="C28" s="3" t="s">
        <v>1</v>
      </c>
      <c r="D28">
        <f t="shared" ref="D28:F28" si="8">+COUNTIF($D7:$BA7,D$22)</f>
        <v>15</v>
      </c>
      <c r="E28">
        <f t="shared" si="8"/>
        <v>34</v>
      </c>
      <c r="F28">
        <f t="shared" si="8"/>
        <v>1</v>
      </c>
      <c r="G28">
        <f t="shared" si="4"/>
        <v>50</v>
      </c>
    </row>
    <row r="29" spans="1:53" x14ac:dyDescent="0.2">
      <c r="A29" t="str">
        <f t="shared" si="2"/>
        <v>Magazine Capacity Restriction? - Long guns</v>
      </c>
      <c r="B29" s="21" t="s">
        <v>41</v>
      </c>
      <c r="C29" s="3" t="s">
        <v>1</v>
      </c>
      <c r="D29">
        <f t="shared" ref="D29:F29" si="9">+COUNTIF($D8:$BA8,D$22)</f>
        <v>9</v>
      </c>
      <c r="E29">
        <f t="shared" si="9"/>
        <v>41</v>
      </c>
      <c r="F29">
        <f t="shared" si="9"/>
        <v>0</v>
      </c>
      <c r="G29">
        <f t="shared" si="4"/>
        <v>50</v>
      </c>
    </row>
    <row r="30" spans="1:53" x14ac:dyDescent="0.2">
      <c r="A30" t="str">
        <f t="shared" si="2"/>
        <v>Red flag law? - Long guns</v>
      </c>
      <c r="B30" s="21" t="s">
        <v>101</v>
      </c>
      <c r="C30" s="3" t="s">
        <v>1</v>
      </c>
      <c r="D30">
        <f t="shared" ref="D30:F30" si="10">+COUNTIF($D9:$BA9,D$22)</f>
        <v>16</v>
      </c>
      <c r="E30">
        <f t="shared" si="10"/>
        <v>34</v>
      </c>
      <c r="F30">
        <f t="shared" si="10"/>
        <v>0</v>
      </c>
      <c r="G30">
        <f t="shared" si="4"/>
        <v>50</v>
      </c>
    </row>
    <row r="31" spans="1:53" x14ac:dyDescent="0.2">
      <c r="A31" t="str">
        <f t="shared" si="2"/>
        <v>State permit required to purchase? - Handguns</v>
      </c>
      <c r="B31" s="21" t="s">
        <v>5</v>
      </c>
      <c r="C31" s="3" t="s">
        <v>2</v>
      </c>
      <c r="D31">
        <f t="shared" ref="D31:F31" si="11">+COUNTIF($D10:$BA10,D$22)</f>
        <v>12</v>
      </c>
      <c r="E31">
        <f t="shared" si="11"/>
        <v>37</v>
      </c>
      <c r="F31">
        <f t="shared" si="11"/>
        <v>1</v>
      </c>
      <c r="G31">
        <f t="shared" si="4"/>
        <v>50</v>
      </c>
    </row>
    <row r="32" spans="1:53" x14ac:dyDescent="0.2">
      <c r="A32" t="str">
        <f t="shared" si="2"/>
        <v>Firearm registration? - Handguns</v>
      </c>
      <c r="B32" s="21" t="s">
        <v>8</v>
      </c>
      <c r="C32" s="3" t="s">
        <v>2</v>
      </c>
      <c r="D32">
        <f t="shared" ref="D32:F32" si="12">+COUNTIF($D11:$BA11,D$22)</f>
        <v>6</v>
      </c>
      <c r="E32">
        <f t="shared" si="12"/>
        <v>41</v>
      </c>
      <c r="F32">
        <f t="shared" si="12"/>
        <v>3</v>
      </c>
      <c r="G32">
        <f t="shared" si="4"/>
        <v>50</v>
      </c>
    </row>
    <row r="33" spans="1:7" x14ac:dyDescent="0.2">
      <c r="A33" t="str">
        <f t="shared" si="2"/>
        <v>Owner license required? - Handguns</v>
      </c>
      <c r="B33" s="21" t="s">
        <v>9</v>
      </c>
      <c r="C33" s="3" t="s">
        <v>2</v>
      </c>
      <c r="D33">
        <f t="shared" ref="D33:F33" si="13">+COUNTIF($D12:$BA12,D$22)</f>
        <v>3</v>
      </c>
      <c r="E33">
        <f t="shared" si="13"/>
        <v>47</v>
      </c>
      <c r="F33">
        <f t="shared" si="13"/>
        <v>0</v>
      </c>
      <c r="G33">
        <f t="shared" si="4"/>
        <v>50</v>
      </c>
    </row>
    <row r="34" spans="1:7" x14ac:dyDescent="0.2">
      <c r="A34" t="str">
        <f t="shared" si="2"/>
        <v>Assault weapon law? - Handguns</v>
      </c>
      <c r="B34" s="21" t="s">
        <v>18</v>
      </c>
      <c r="C34" s="3" t="s">
        <v>2</v>
      </c>
      <c r="D34">
        <f t="shared" ref="D34:F34" si="14">+COUNTIF($D13:$BA13,D$22)</f>
        <v>9</v>
      </c>
      <c r="E34">
        <f t="shared" si="14"/>
        <v>41</v>
      </c>
      <c r="F34">
        <f t="shared" si="14"/>
        <v>0</v>
      </c>
      <c r="G34">
        <f t="shared" si="4"/>
        <v>50</v>
      </c>
    </row>
    <row r="35" spans="1:7" x14ac:dyDescent="0.2">
      <c r="A35" t="str">
        <f t="shared" si="2"/>
        <v>NFA weapons restricted? - Handguns</v>
      </c>
      <c r="B35" s="21" t="s">
        <v>19</v>
      </c>
      <c r="C35" s="3" t="s">
        <v>2</v>
      </c>
      <c r="D35">
        <f t="shared" ref="D35:F35" si="15">+COUNTIF($D14:$BA14,D$22)</f>
        <v>10</v>
      </c>
      <c r="E35">
        <f t="shared" si="15"/>
        <v>39</v>
      </c>
      <c r="F35">
        <f t="shared" si="15"/>
        <v>1</v>
      </c>
      <c r="G35">
        <f t="shared" si="4"/>
        <v>50</v>
      </c>
    </row>
    <row r="36" spans="1:7" x14ac:dyDescent="0.2">
      <c r="A36" t="str">
        <f t="shared" si="2"/>
        <v>Background checks required for private sales? - Handguns</v>
      </c>
      <c r="B36" s="21" t="s">
        <v>21</v>
      </c>
      <c r="C36" s="3" t="s">
        <v>2</v>
      </c>
      <c r="D36">
        <f t="shared" ref="D36:F36" si="16">+COUNTIF($D15:$BA15,D$22)</f>
        <v>21</v>
      </c>
      <c r="E36">
        <f t="shared" si="16"/>
        <v>29</v>
      </c>
      <c r="F36">
        <f t="shared" si="16"/>
        <v>0</v>
      </c>
      <c r="G36">
        <f t="shared" si="4"/>
        <v>50</v>
      </c>
    </row>
    <row r="37" spans="1:7" x14ac:dyDescent="0.2">
      <c r="A37" t="str">
        <f t="shared" si="2"/>
        <v>Magazine Capacity Restriction? - Handguns</v>
      </c>
      <c r="B37" s="21" t="s">
        <v>41</v>
      </c>
      <c r="C37" s="3" t="s">
        <v>2</v>
      </c>
      <c r="D37">
        <f t="shared" ref="D37:F37" si="17">+COUNTIF($D16:$BA16,D$22)</f>
        <v>9</v>
      </c>
      <c r="E37">
        <f t="shared" si="17"/>
        <v>41</v>
      </c>
      <c r="F37">
        <f t="shared" si="17"/>
        <v>0</v>
      </c>
      <c r="G37">
        <f t="shared" si="4"/>
        <v>50</v>
      </c>
    </row>
    <row r="38" spans="1:7" x14ac:dyDescent="0.2">
      <c r="A38" t="str">
        <f t="shared" si="2"/>
        <v>Red flag law? - Handguns</v>
      </c>
      <c r="B38" s="21" t="s">
        <v>101</v>
      </c>
      <c r="C38" s="3" t="s">
        <v>2</v>
      </c>
      <c r="D38">
        <f t="shared" ref="D38:F38" si="18">+COUNTIF($D17:$BA17,D$22)</f>
        <v>16</v>
      </c>
      <c r="E38">
        <f t="shared" si="18"/>
        <v>34</v>
      </c>
      <c r="F38">
        <f t="shared" si="18"/>
        <v>0</v>
      </c>
      <c r="G38">
        <f t="shared" si="4"/>
        <v>50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RowHeight="16" x14ac:dyDescent="0.2"/>
  <sheetData>
    <row r="1" spans="1:2" x14ac:dyDescent="0.2">
      <c r="A1" t="s">
        <v>6</v>
      </c>
      <c r="B1" t="s">
        <v>6</v>
      </c>
    </row>
    <row r="2" spans="1:2" x14ac:dyDescent="0.2">
      <c r="A2" t="s">
        <v>45</v>
      </c>
      <c r="B2" t="s">
        <v>45</v>
      </c>
    </row>
    <row r="3" spans="1:2" x14ac:dyDescent="0.2">
      <c r="A3" t="s">
        <v>12</v>
      </c>
      <c r="B3" t="s">
        <v>12</v>
      </c>
    </row>
    <row r="4" spans="1:2" x14ac:dyDescent="0.2">
      <c r="A4" t="s">
        <v>24</v>
      </c>
      <c r="B4" t="s">
        <v>6</v>
      </c>
    </row>
    <row r="5" spans="1:2" x14ac:dyDescent="0.2">
      <c r="A5" t="s">
        <v>32</v>
      </c>
      <c r="B5"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abSelected="1" workbookViewId="0">
      <selection activeCell="B53" sqref="B53:Q53"/>
    </sheetView>
  </sheetViews>
  <sheetFormatPr baseColWidth="10" defaultRowHeight="16" x14ac:dyDescent="0.2"/>
  <cols>
    <col min="2" max="2" width="39.33203125" bestFit="1" customWidth="1"/>
    <col min="3" max="3" width="27.83203125" bestFit="1" customWidth="1"/>
    <col min="4" max="4" width="30.6640625" bestFit="1" customWidth="1"/>
    <col min="5" max="5" width="27.83203125" bestFit="1" customWidth="1"/>
    <col min="17" max="17" width="21.5" bestFit="1" customWidth="1"/>
  </cols>
  <sheetData>
    <row r="1" spans="1:17" x14ac:dyDescent="0.2">
      <c r="B1" t="s">
        <v>763</v>
      </c>
      <c r="C1" t="s">
        <v>764</v>
      </c>
      <c r="D1" t="s">
        <v>765</v>
      </c>
      <c r="E1" t="s">
        <v>766</v>
      </c>
      <c r="F1" t="s">
        <v>767</v>
      </c>
      <c r="G1" t="s">
        <v>768</v>
      </c>
      <c r="H1" t="s">
        <v>769</v>
      </c>
      <c r="I1" t="s">
        <v>770</v>
      </c>
      <c r="J1" t="s">
        <v>771</v>
      </c>
      <c r="K1" t="s">
        <v>772</v>
      </c>
      <c r="L1" t="s">
        <v>773</v>
      </c>
      <c r="M1" t="s">
        <v>774</v>
      </c>
      <c r="N1" t="s">
        <v>775</v>
      </c>
      <c r="O1" t="s">
        <v>776</v>
      </c>
      <c r="P1" t="s">
        <v>777</v>
      </c>
      <c r="Q1" t="s">
        <v>778</v>
      </c>
    </row>
    <row r="2" spans="1:17" x14ac:dyDescent="0.2">
      <c r="A2" s="4" t="s">
        <v>699</v>
      </c>
      <c r="B2">
        <f>IF(+INDEX(Sheet5!$C$1:$BA$17,MATCH(Sheet1!B$1,Sheet5!$C$1:$C$17,FALSE),MATCH(Sheet1!$A2,Sheet5!$C$1:$BA$1,FALSE))="No",0,1)</f>
        <v>0</v>
      </c>
      <c r="C2">
        <f>IF(+INDEX(Sheet5!$C$1:$BA$17,MATCH(Sheet1!C$1,Sheet5!$C$1:$C$17,FALSE),MATCH(Sheet1!$A2,Sheet5!$C$1:$BA$1,FALSE))="No",0,1)</f>
        <v>0</v>
      </c>
      <c r="D2">
        <f>IF(+INDEX(Sheet5!$C$1:$BA$17,MATCH(Sheet1!D$1,Sheet5!$C$1:$C$17,FALSE),MATCH(Sheet1!$A2,Sheet5!$C$1:$BA$1,FALSE))="No",0,1)</f>
        <v>0</v>
      </c>
      <c r="E2">
        <f>IF(+INDEX(Sheet5!$C$1:$BA$17,MATCH(Sheet1!E$1,Sheet5!$C$1:$C$17,FALSE),MATCH(Sheet1!$A2,Sheet5!$C$1:$BA$1,FALSE))="No",0,1)</f>
        <v>0</v>
      </c>
      <c r="F2">
        <f>IF(+INDEX(Sheet5!$C$1:$BA$17,MATCH(Sheet1!F$1,Sheet5!$C$1:$C$17,FALSE),MATCH(Sheet1!$A2,Sheet5!$C$1:$BA$1,FALSE))="No",0,1)</f>
        <v>0</v>
      </c>
      <c r="G2">
        <f>IF(+INDEX(Sheet5!$C$1:$BA$17,MATCH(Sheet1!G$1,Sheet5!$C$1:$C$17,FALSE),MATCH(Sheet1!$A2,Sheet5!$C$1:$BA$1,FALSE))="No",0,1)</f>
        <v>0</v>
      </c>
      <c r="H2">
        <f>IF(+INDEX(Sheet5!$C$1:$BA$17,MATCH(Sheet1!H$1,Sheet5!$C$1:$C$17,FALSE),MATCH(Sheet1!$A2,Sheet5!$C$1:$BA$1,FALSE))="No",0,1)</f>
        <v>0</v>
      </c>
      <c r="I2">
        <f>IF(+INDEX(Sheet5!$C$1:$BA$17,MATCH(Sheet1!I$1,Sheet5!$C$1:$C$17,FALSE),MATCH(Sheet1!$A2,Sheet5!$C$1:$BA$1,FALSE))="No",0,1)</f>
        <v>0</v>
      </c>
      <c r="J2">
        <f>IF(+INDEX(Sheet5!$C$1:$BA$17,MATCH(Sheet1!J$1,Sheet5!$C$1:$C$17,FALSE),MATCH(Sheet1!$A2,Sheet5!$C$1:$BA$1,FALSE))="No",0,1)</f>
        <v>0</v>
      </c>
      <c r="K2">
        <f>IF(+INDEX(Sheet5!$C$1:$BA$17,MATCH(Sheet1!K$1,Sheet5!$C$1:$C$17,FALSE),MATCH(Sheet1!$A2,Sheet5!$C$1:$BA$1,FALSE))="No",0,1)</f>
        <v>0</v>
      </c>
      <c r="L2">
        <f>IF(+INDEX(Sheet5!$C$1:$BA$17,MATCH(Sheet1!L$1,Sheet5!$C$1:$C$17,FALSE),MATCH(Sheet1!$A2,Sheet5!$C$1:$BA$1,FALSE))="No",0,1)</f>
        <v>0</v>
      </c>
      <c r="M2">
        <f>IF(+INDEX(Sheet5!$C$1:$BA$17,MATCH(Sheet1!M$1,Sheet5!$C$1:$C$17,FALSE),MATCH(Sheet1!$A2,Sheet5!$C$1:$BA$1,FALSE))="No",0,1)</f>
        <v>0</v>
      </c>
      <c r="N2">
        <f>IF(+INDEX(Sheet5!$C$1:$BA$17,MATCH(Sheet1!N$1,Sheet5!$C$1:$C$17,FALSE),MATCH(Sheet1!$A2,Sheet5!$C$1:$BA$1,FALSE))="No",0,1)</f>
        <v>0</v>
      </c>
      <c r="O2">
        <f>IF(+INDEX(Sheet5!$C$1:$BA$17,MATCH(Sheet1!O$1,Sheet5!$C$1:$C$17,FALSE),MATCH(Sheet1!$A2,Sheet5!$C$1:$BA$1,FALSE))="No",0,1)</f>
        <v>0</v>
      </c>
      <c r="P2">
        <f>IF(+INDEX(Sheet5!$C$1:$BA$17,MATCH(Sheet1!P$1,Sheet5!$C$1:$C$17,FALSE),MATCH(Sheet1!$A2,Sheet5!$C$1:$BA$1,FALSE))="No",0,1)</f>
        <v>0</v>
      </c>
      <c r="Q2">
        <f>IF(+INDEX(Sheet5!$C$1:$BA$17,MATCH(Sheet1!Q$1,Sheet5!$C$1:$C$17,FALSE),MATCH(Sheet1!$A2,Sheet5!$C$1:$BA$1,FALSE))="No",0,1)</f>
        <v>0</v>
      </c>
    </row>
    <row r="3" spans="1:17" x14ac:dyDescent="0.2">
      <c r="A3" s="3" t="s">
        <v>700</v>
      </c>
      <c r="B3">
        <f>IF(+INDEX(Sheet5!$C$1:$BA$17,MATCH(Sheet1!B$1,Sheet5!$C$1:$C$17,FALSE),MATCH(Sheet1!$A3,Sheet5!$C$1:$BA$1,FALSE))="No",0,1)</f>
        <v>0</v>
      </c>
      <c r="C3">
        <f>IF(+INDEX(Sheet5!$C$1:$BA$17,MATCH(Sheet1!C$1,Sheet5!$C$1:$C$17,FALSE),MATCH(Sheet1!$A3,Sheet5!$C$1:$BA$1,FALSE))="No",0,1)</f>
        <v>0</v>
      </c>
      <c r="D3">
        <f>IF(+INDEX(Sheet5!$C$1:$BA$17,MATCH(Sheet1!D$1,Sheet5!$C$1:$C$17,FALSE),MATCH(Sheet1!$A3,Sheet5!$C$1:$BA$1,FALSE))="No",0,1)</f>
        <v>0</v>
      </c>
      <c r="E3">
        <f>IF(+INDEX(Sheet5!$C$1:$BA$17,MATCH(Sheet1!E$1,Sheet5!$C$1:$C$17,FALSE),MATCH(Sheet1!$A3,Sheet5!$C$1:$BA$1,FALSE))="No",0,1)</f>
        <v>0</v>
      </c>
      <c r="F3">
        <f>IF(+INDEX(Sheet5!$C$1:$BA$17,MATCH(Sheet1!F$1,Sheet5!$C$1:$C$17,FALSE),MATCH(Sheet1!$A3,Sheet5!$C$1:$BA$1,FALSE))="No",0,1)</f>
        <v>0</v>
      </c>
      <c r="G3">
        <f>IF(+INDEX(Sheet5!$C$1:$BA$17,MATCH(Sheet1!G$1,Sheet5!$C$1:$C$17,FALSE),MATCH(Sheet1!$A3,Sheet5!$C$1:$BA$1,FALSE))="No",0,1)</f>
        <v>0</v>
      </c>
      <c r="H3">
        <f>IF(+INDEX(Sheet5!$C$1:$BA$17,MATCH(Sheet1!H$1,Sheet5!$C$1:$C$17,FALSE),MATCH(Sheet1!$A3,Sheet5!$C$1:$BA$1,FALSE))="No",0,1)</f>
        <v>0</v>
      </c>
      <c r="I3">
        <f>IF(+INDEX(Sheet5!$C$1:$BA$17,MATCH(Sheet1!I$1,Sheet5!$C$1:$C$17,FALSE),MATCH(Sheet1!$A3,Sheet5!$C$1:$BA$1,FALSE))="No",0,1)</f>
        <v>0</v>
      </c>
      <c r="J3">
        <f>IF(+INDEX(Sheet5!$C$1:$BA$17,MATCH(Sheet1!J$1,Sheet5!$C$1:$C$17,FALSE),MATCH(Sheet1!$A3,Sheet5!$C$1:$BA$1,FALSE))="No",0,1)</f>
        <v>0</v>
      </c>
      <c r="K3">
        <f>IF(+INDEX(Sheet5!$C$1:$BA$17,MATCH(Sheet1!K$1,Sheet5!$C$1:$C$17,FALSE),MATCH(Sheet1!$A3,Sheet5!$C$1:$BA$1,FALSE))="No",0,1)</f>
        <v>0</v>
      </c>
      <c r="L3">
        <f>IF(+INDEX(Sheet5!$C$1:$BA$17,MATCH(Sheet1!L$1,Sheet5!$C$1:$C$17,FALSE),MATCH(Sheet1!$A3,Sheet5!$C$1:$BA$1,FALSE))="No",0,1)</f>
        <v>0</v>
      </c>
      <c r="M3">
        <f>IF(+INDEX(Sheet5!$C$1:$BA$17,MATCH(Sheet1!M$1,Sheet5!$C$1:$C$17,FALSE),MATCH(Sheet1!$A3,Sheet5!$C$1:$BA$1,FALSE))="No",0,1)</f>
        <v>0</v>
      </c>
      <c r="N3">
        <f>IF(+INDEX(Sheet5!$C$1:$BA$17,MATCH(Sheet1!N$1,Sheet5!$C$1:$C$17,FALSE),MATCH(Sheet1!$A3,Sheet5!$C$1:$BA$1,FALSE))="No",0,1)</f>
        <v>0</v>
      </c>
      <c r="O3">
        <f>IF(+INDEX(Sheet5!$C$1:$BA$17,MATCH(Sheet1!O$1,Sheet5!$C$1:$C$17,FALSE),MATCH(Sheet1!$A3,Sheet5!$C$1:$BA$1,FALSE))="No",0,1)</f>
        <v>0</v>
      </c>
      <c r="P3">
        <f>IF(+INDEX(Sheet5!$C$1:$BA$17,MATCH(Sheet1!P$1,Sheet5!$C$1:$C$17,FALSE),MATCH(Sheet1!$A3,Sheet5!$C$1:$BA$1,FALSE))="No",0,1)</f>
        <v>0</v>
      </c>
      <c r="Q3">
        <f>IF(+INDEX(Sheet5!$C$1:$BA$17,MATCH(Sheet1!Q$1,Sheet5!$C$1:$C$17,FALSE),MATCH(Sheet1!$A3,Sheet5!$C$1:$BA$1,FALSE))="No",0,1)</f>
        <v>0</v>
      </c>
    </row>
    <row r="4" spans="1:17" x14ac:dyDescent="0.2">
      <c r="A4" s="3" t="s">
        <v>701</v>
      </c>
      <c r="B4">
        <f>IF(+INDEX(Sheet5!$C$1:$BA$17,MATCH(Sheet1!B$1,Sheet5!$C$1:$C$17,FALSE),MATCH(Sheet1!$A4,Sheet5!$C$1:$BA$1,FALSE))="No",0,1)</f>
        <v>0</v>
      </c>
      <c r="C4">
        <f>IF(+INDEX(Sheet5!$C$1:$BA$17,MATCH(Sheet1!C$1,Sheet5!$C$1:$C$17,FALSE),MATCH(Sheet1!$A4,Sheet5!$C$1:$BA$1,FALSE))="No",0,1)</f>
        <v>0</v>
      </c>
      <c r="D4">
        <f>IF(+INDEX(Sheet5!$C$1:$BA$17,MATCH(Sheet1!D$1,Sheet5!$C$1:$C$17,FALSE),MATCH(Sheet1!$A4,Sheet5!$C$1:$BA$1,FALSE))="No",0,1)</f>
        <v>0</v>
      </c>
      <c r="E4">
        <f>IF(+INDEX(Sheet5!$C$1:$BA$17,MATCH(Sheet1!E$1,Sheet5!$C$1:$C$17,FALSE),MATCH(Sheet1!$A4,Sheet5!$C$1:$BA$1,FALSE))="No",0,1)</f>
        <v>0</v>
      </c>
      <c r="F4">
        <f>IF(+INDEX(Sheet5!$C$1:$BA$17,MATCH(Sheet1!F$1,Sheet5!$C$1:$C$17,FALSE),MATCH(Sheet1!$A4,Sheet5!$C$1:$BA$1,FALSE))="No",0,1)</f>
        <v>0</v>
      </c>
      <c r="G4">
        <f>IF(+INDEX(Sheet5!$C$1:$BA$17,MATCH(Sheet1!G$1,Sheet5!$C$1:$C$17,FALSE),MATCH(Sheet1!$A4,Sheet5!$C$1:$BA$1,FALSE))="No",0,1)</f>
        <v>0</v>
      </c>
      <c r="H4">
        <f>IF(+INDEX(Sheet5!$C$1:$BA$17,MATCH(Sheet1!H$1,Sheet5!$C$1:$C$17,FALSE),MATCH(Sheet1!$A4,Sheet5!$C$1:$BA$1,FALSE))="No",0,1)</f>
        <v>0</v>
      </c>
      <c r="I4">
        <f>IF(+INDEX(Sheet5!$C$1:$BA$17,MATCH(Sheet1!I$1,Sheet5!$C$1:$C$17,FALSE),MATCH(Sheet1!$A4,Sheet5!$C$1:$BA$1,FALSE))="No",0,1)</f>
        <v>0</v>
      </c>
      <c r="J4">
        <f>IF(+INDEX(Sheet5!$C$1:$BA$17,MATCH(Sheet1!J$1,Sheet5!$C$1:$C$17,FALSE),MATCH(Sheet1!$A4,Sheet5!$C$1:$BA$1,FALSE))="No",0,1)</f>
        <v>0</v>
      </c>
      <c r="K4">
        <f>IF(+INDEX(Sheet5!$C$1:$BA$17,MATCH(Sheet1!K$1,Sheet5!$C$1:$C$17,FALSE),MATCH(Sheet1!$A4,Sheet5!$C$1:$BA$1,FALSE))="No",0,1)</f>
        <v>0</v>
      </c>
      <c r="L4">
        <f>IF(+INDEX(Sheet5!$C$1:$BA$17,MATCH(Sheet1!L$1,Sheet5!$C$1:$C$17,FALSE),MATCH(Sheet1!$A4,Sheet5!$C$1:$BA$1,FALSE))="No",0,1)</f>
        <v>0</v>
      </c>
      <c r="M4">
        <f>IF(+INDEX(Sheet5!$C$1:$BA$17,MATCH(Sheet1!M$1,Sheet5!$C$1:$C$17,FALSE),MATCH(Sheet1!$A4,Sheet5!$C$1:$BA$1,FALSE))="No",0,1)</f>
        <v>0</v>
      </c>
      <c r="N4">
        <f>IF(+INDEX(Sheet5!$C$1:$BA$17,MATCH(Sheet1!N$1,Sheet5!$C$1:$C$17,FALSE),MATCH(Sheet1!$A4,Sheet5!$C$1:$BA$1,FALSE))="No",0,1)</f>
        <v>0</v>
      </c>
      <c r="O4">
        <f>IF(+INDEX(Sheet5!$C$1:$BA$17,MATCH(Sheet1!O$1,Sheet5!$C$1:$C$17,FALSE),MATCH(Sheet1!$A4,Sheet5!$C$1:$BA$1,FALSE))="No",0,1)</f>
        <v>0</v>
      </c>
      <c r="P4">
        <f>IF(+INDEX(Sheet5!$C$1:$BA$17,MATCH(Sheet1!P$1,Sheet5!$C$1:$C$17,FALSE),MATCH(Sheet1!$A4,Sheet5!$C$1:$BA$1,FALSE))="No",0,1)</f>
        <v>0</v>
      </c>
      <c r="Q4">
        <f>IF(+INDEX(Sheet5!$C$1:$BA$17,MATCH(Sheet1!Q$1,Sheet5!$C$1:$C$17,FALSE),MATCH(Sheet1!$A4,Sheet5!$C$1:$BA$1,FALSE))="No",0,1)</f>
        <v>0</v>
      </c>
    </row>
    <row r="5" spans="1:17" x14ac:dyDescent="0.2">
      <c r="A5" s="3" t="s">
        <v>702</v>
      </c>
      <c r="B5">
        <f>IF(+INDEX(Sheet5!$C$1:$BA$17,MATCH(Sheet1!B$1,Sheet5!$C$1:$C$17,FALSE),MATCH(Sheet1!$A5,Sheet5!$C$1:$BA$1,FALSE))="No",0,1)</f>
        <v>0</v>
      </c>
      <c r="C5">
        <f>IF(+INDEX(Sheet5!$C$1:$BA$17,MATCH(Sheet1!C$1,Sheet5!$C$1:$C$17,FALSE),MATCH(Sheet1!$A5,Sheet5!$C$1:$BA$1,FALSE))="No",0,1)</f>
        <v>0</v>
      </c>
      <c r="D5">
        <f>IF(+INDEX(Sheet5!$C$1:$BA$17,MATCH(Sheet1!D$1,Sheet5!$C$1:$C$17,FALSE),MATCH(Sheet1!$A5,Sheet5!$C$1:$BA$1,FALSE))="No",0,1)</f>
        <v>0</v>
      </c>
      <c r="E5">
        <f>IF(+INDEX(Sheet5!$C$1:$BA$17,MATCH(Sheet1!E$1,Sheet5!$C$1:$C$17,FALSE),MATCH(Sheet1!$A5,Sheet5!$C$1:$BA$1,FALSE))="No",0,1)</f>
        <v>0</v>
      </c>
      <c r="F5">
        <f>IF(+INDEX(Sheet5!$C$1:$BA$17,MATCH(Sheet1!F$1,Sheet5!$C$1:$C$17,FALSE),MATCH(Sheet1!$A5,Sheet5!$C$1:$BA$1,FALSE))="No",0,1)</f>
        <v>0</v>
      </c>
      <c r="G5">
        <f>IF(+INDEX(Sheet5!$C$1:$BA$17,MATCH(Sheet1!G$1,Sheet5!$C$1:$C$17,FALSE),MATCH(Sheet1!$A5,Sheet5!$C$1:$BA$1,FALSE))="No",0,1)</f>
        <v>0</v>
      </c>
      <c r="H5">
        <f>IF(+INDEX(Sheet5!$C$1:$BA$17,MATCH(Sheet1!H$1,Sheet5!$C$1:$C$17,FALSE),MATCH(Sheet1!$A5,Sheet5!$C$1:$BA$1,FALSE))="No",0,1)</f>
        <v>0</v>
      </c>
      <c r="I5">
        <f>IF(+INDEX(Sheet5!$C$1:$BA$17,MATCH(Sheet1!I$1,Sheet5!$C$1:$C$17,FALSE),MATCH(Sheet1!$A5,Sheet5!$C$1:$BA$1,FALSE))="No",0,1)</f>
        <v>0</v>
      </c>
      <c r="J5">
        <f>IF(+INDEX(Sheet5!$C$1:$BA$17,MATCH(Sheet1!J$1,Sheet5!$C$1:$C$17,FALSE),MATCH(Sheet1!$A5,Sheet5!$C$1:$BA$1,FALSE))="No",0,1)</f>
        <v>0</v>
      </c>
      <c r="K5">
        <f>IF(+INDEX(Sheet5!$C$1:$BA$17,MATCH(Sheet1!K$1,Sheet5!$C$1:$C$17,FALSE),MATCH(Sheet1!$A5,Sheet5!$C$1:$BA$1,FALSE))="No",0,1)</f>
        <v>0</v>
      </c>
      <c r="L5">
        <f>IF(+INDEX(Sheet5!$C$1:$BA$17,MATCH(Sheet1!L$1,Sheet5!$C$1:$C$17,FALSE),MATCH(Sheet1!$A5,Sheet5!$C$1:$BA$1,FALSE))="No",0,1)</f>
        <v>0</v>
      </c>
      <c r="M5">
        <f>IF(+INDEX(Sheet5!$C$1:$BA$17,MATCH(Sheet1!M$1,Sheet5!$C$1:$C$17,FALSE),MATCH(Sheet1!$A5,Sheet5!$C$1:$BA$1,FALSE))="No",0,1)</f>
        <v>0</v>
      </c>
      <c r="N5">
        <f>IF(+INDEX(Sheet5!$C$1:$BA$17,MATCH(Sheet1!N$1,Sheet5!$C$1:$C$17,FALSE),MATCH(Sheet1!$A5,Sheet5!$C$1:$BA$1,FALSE))="No",0,1)</f>
        <v>0</v>
      </c>
      <c r="O5">
        <f>IF(+INDEX(Sheet5!$C$1:$BA$17,MATCH(Sheet1!O$1,Sheet5!$C$1:$C$17,FALSE),MATCH(Sheet1!$A5,Sheet5!$C$1:$BA$1,FALSE))="No",0,1)</f>
        <v>0</v>
      </c>
      <c r="P5">
        <f>IF(+INDEX(Sheet5!$C$1:$BA$17,MATCH(Sheet1!P$1,Sheet5!$C$1:$C$17,FALSE),MATCH(Sheet1!$A5,Sheet5!$C$1:$BA$1,FALSE))="No",0,1)</f>
        <v>0</v>
      </c>
      <c r="Q5">
        <f>IF(+INDEX(Sheet5!$C$1:$BA$17,MATCH(Sheet1!Q$1,Sheet5!$C$1:$C$17,FALSE),MATCH(Sheet1!$A5,Sheet5!$C$1:$BA$1,FALSE))="No",0,1)</f>
        <v>0</v>
      </c>
    </row>
    <row r="6" spans="1:17" x14ac:dyDescent="0.2">
      <c r="A6" s="3" t="s">
        <v>703</v>
      </c>
      <c r="B6">
        <f>IF(+INDEX(Sheet5!$C$1:$BA$17,MATCH(Sheet1!B$1,Sheet5!$C$1:$C$17,FALSE),MATCH(Sheet1!$A6,Sheet5!$C$1:$BA$1,FALSE))="No",0,1)</f>
        <v>1</v>
      </c>
      <c r="C6">
        <f>IF(+INDEX(Sheet5!$C$1:$BA$17,MATCH(Sheet1!C$1,Sheet5!$C$1:$C$17,FALSE),MATCH(Sheet1!$A6,Sheet5!$C$1:$BA$1,FALSE))="No",0,1)</f>
        <v>1</v>
      </c>
      <c r="D6">
        <f>IF(+INDEX(Sheet5!$C$1:$BA$17,MATCH(Sheet1!D$1,Sheet5!$C$1:$C$17,FALSE),MATCH(Sheet1!$A6,Sheet5!$C$1:$BA$1,FALSE))="No",0,1)</f>
        <v>0</v>
      </c>
      <c r="E6">
        <f>IF(+INDEX(Sheet5!$C$1:$BA$17,MATCH(Sheet1!E$1,Sheet5!$C$1:$C$17,FALSE),MATCH(Sheet1!$A6,Sheet5!$C$1:$BA$1,FALSE))="No",0,1)</f>
        <v>1</v>
      </c>
      <c r="F6">
        <f>IF(+INDEX(Sheet5!$C$1:$BA$17,MATCH(Sheet1!F$1,Sheet5!$C$1:$C$17,FALSE),MATCH(Sheet1!$A6,Sheet5!$C$1:$BA$1,FALSE))="No",0,1)</f>
        <v>1</v>
      </c>
      <c r="G6">
        <f>IF(+INDEX(Sheet5!$C$1:$BA$17,MATCH(Sheet1!G$1,Sheet5!$C$1:$C$17,FALSE),MATCH(Sheet1!$A6,Sheet5!$C$1:$BA$1,FALSE))="No",0,1)</f>
        <v>1</v>
      </c>
      <c r="H6">
        <f>IF(+INDEX(Sheet5!$C$1:$BA$17,MATCH(Sheet1!H$1,Sheet5!$C$1:$C$17,FALSE),MATCH(Sheet1!$A6,Sheet5!$C$1:$BA$1,FALSE))="No",0,1)</f>
        <v>1</v>
      </c>
      <c r="I6">
        <f>IF(+INDEX(Sheet5!$C$1:$BA$17,MATCH(Sheet1!I$1,Sheet5!$C$1:$C$17,FALSE),MATCH(Sheet1!$A6,Sheet5!$C$1:$BA$1,FALSE))="No",0,1)</f>
        <v>1</v>
      </c>
      <c r="J6">
        <f>IF(+INDEX(Sheet5!$C$1:$BA$17,MATCH(Sheet1!J$1,Sheet5!$C$1:$C$17,FALSE),MATCH(Sheet1!$A6,Sheet5!$C$1:$BA$1,FALSE))="No",0,1)</f>
        <v>1</v>
      </c>
      <c r="K6">
        <f>IF(+INDEX(Sheet5!$C$1:$BA$17,MATCH(Sheet1!K$1,Sheet5!$C$1:$C$17,FALSE),MATCH(Sheet1!$A6,Sheet5!$C$1:$BA$1,FALSE))="No",0,1)</f>
        <v>1</v>
      </c>
      <c r="L6">
        <f>IF(+INDEX(Sheet5!$C$1:$BA$17,MATCH(Sheet1!L$1,Sheet5!$C$1:$C$17,FALSE),MATCH(Sheet1!$A6,Sheet5!$C$1:$BA$1,FALSE))="No",0,1)</f>
        <v>0</v>
      </c>
      <c r="M6">
        <f>IF(+INDEX(Sheet5!$C$1:$BA$17,MATCH(Sheet1!M$1,Sheet5!$C$1:$C$17,FALSE),MATCH(Sheet1!$A6,Sheet5!$C$1:$BA$1,FALSE))="No",0,1)</f>
        <v>1</v>
      </c>
      <c r="N6">
        <f>IF(+INDEX(Sheet5!$C$1:$BA$17,MATCH(Sheet1!N$1,Sheet5!$C$1:$C$17,FALSE),MATCH(Sheet1!$A6,Sheet5!$C$1:$BA$1,FALSE))="No",0,1)</f>
        <v>1</v>
      </c>
      <c r="O6">
        <f>IF(+INDEX(Sheet5!$C$1:$BA$17,MATCH(Sheet1!O$1,Sheet5!$C$1:$C$17,FALSE),MATCH(Sheet1!$A6,Sheet5!$C$1:$BA$1,FALSE))="No",0,1)</f>
        <v>1</v>
      </c>
      <c r="P6">
        <f>IF(+INDEX(Sheet5!$C$1:$BA$17,MATCH(Sheet1!P$1,Sheet5!$C$1:$C$17,FALSE),MATCH(Sheet1!$A6,Sheet5!$C$1:$BA$1,FALSE))="No",0,1)</f>
        <v>1</v>
      </c>
      <c r="Q6">
        <f>IF(+INDEX(Sheet5!$C$1:$BA$17,MATCH(Sheet1!Q$1,Sheet5!$C$1:$C$17,FALSE),MATCH(Sheet1!$A6,Sheet5!$C$1:$BA$1,FALSE))="No",0,1)</f>
        <v>1</v>
      </c>
    </row>
    <row r="7" spans="1:17" x14ac:dyDescent="0.2">
      <c r="A7" s="3" t="s">
        <v>704</v>
      </c>
      <c r="B7">
        <f>IF(+INDEX(Sheet5!$C$1:$BA$17,MATCH(Sheet1!B$1,Sheet5!$C$1:$C$17,FALSE),MATCH(Sheet1!$A7,Sheet5!$C$1:$BA$1,FALSE))="No",0,1)</f>
        <v>0</v>
      </c>
      <c r="C7">
        <f>IF(+INDEX(Sheet5!$C$1:$BA$17,MATCH(Sheet1!C$1,Sheet5!$C$1:$C$17,FALSE),MATCH(Sheet1!$A7,Sheet5!$C$1:$BA$1,FALSE))="No",0,1)</f>
        <v>0</v>
      </c>
      <c r="D7">
        <f>IF(+INDEX(Sheet5!$C$1:$BA$17,MATCH(Sheet1!D$1,Sheet5!$C$1:$C$17,FALSE),MATCH(Sheet1!$A7,Sheet5!$C$1:$BA$1,FALSE))="No",0,1)</f>
        <v>0</v>
      </c>
      <c r="E7">
        <f>IF(+INDEX(Sheet5!$C$1:$BA$17,MATCH(Sheet1!E$1,Sheet5!$C$1:$C$17,FALSE),MATCH(Sheet1!$A7,Sheet5!$C$1:$BA$1,FALSE))="No",0,1)</f>
        <v>0</v>
      </c>
      <c r="F7">
        <f>IF(+INDEX(Sheet5!$C$1:$BA$17,MATCH(Sheet1!F$1,Sheet5!$C$1:$C$17,FALSE),MATCH(Sheet1!$A7,Sheet5!$C$1:$BA$1,FALSE))="No",0,1)</f>
        <v>0</v>
      </c>
      <c r="G7">
        <f>IF(+INDEX(Sheet5!$C$1:$BA$17,MATCH(Sheet1!G$1,Sheet5!$C$1:$C$17,FALSE),MATCH(Sheet1!$A7,Sheet5!$C$1:$BA$1,FALSE))="No",0,1)</f>
        <v>1</v>
      </c>
      <c r="H7">
        <f>IF(+INDEX(Sheet5!$C$1:$BA$17,MATCH(Sheet1!H$1,Sheet5!$C$1:$C$17,FALSE),MATCH(Sheet1!$A7,Sheet5!$C$1:$BA$1,FALSE))="No",0,1)</f>
        <v>1</v>
      </c>
      <c r="I7">
        <f>IF(+INDEX(Sheet5!$C$1:$BA$17,MATCH(Sheet1!I$1,Sheet5!$C$1:$C$17,FALSE),MATCH(Sheet1!$A7,Sheet5!$C$1:$BA$1,FALSE))="No",0,1)</f>
        <v>1</v>
      </c>
      <c r="J7">
        <f>IF(+INDEX(Sheet5!$C$1:$BA$17,MATCH(Sheet1!J$1,Sheet5!$C$1:$C$17,FALSE),MATCH(Sheet1!$A7,Sheet5!$C$1:$BA$1,FALSE))="No",0,1)</f>
        <v>0</v>
      </c>
      <c r="K7">
        <f>IF(+INDEX(Sheet5!$C$1:$BA$17,MATCH(Sheet1!K$1,Sheet5!$C$1:$C$17,FALSE),MATCH(Sheet1!$A7,Sheet5!$C$1:$BA$1,FALSE))="No",0,1)</f>
        <v>0</v>
      </c>
      <c r="L7">
        <f>IF(+INDEX(Sheet5!$C$1:$BA$17,MATCH(Sheet1!L$1,Sheet5!$C$1:$C$17,FALSE),MATCH(Sheet1!$A7,Sheet5!$C$1:$BA$1,FALSE))="No",0,1)</f>
        <v>0</v>
      </c>
      <c r="M7">
        <f>IF(+INDEX(Sheet5!$C$1:$BA$17,MATCH(Sheet1!M$1,Sheet5!$C$1:$C$17,FALSE),MATCH(Sheet1!$A7,Sheet5!$C$1:$BA$1,FALSE))="No",0,1)</f>
        <v>0</v>
      </c>
      <c r="N7">
        <f>IF(+INDEX(Sheet5!$C$1:$BA$17,MATCH(Sheet1!N$1,Sheet5!$C$1:$C$17,FALSE),MATCH(Sheet1!$A7,Sheet5!$C$1:$BA$1,FALSE))="No",0,1)</f>
        <v>0</v>
      </c>
      <c r="O7">
        <f>IF(+INDEX(Sheet5!$C$1:$BA$17,MATCH(Sheet1!O$1,Sheet5!$C$1:$C$17,FALSE),MATCH(Sheet1!$A7,Sheet5!$C$1:$BA$1,FALSE))="No",0,1)</f>
        <v>1</v>
      </c>
      <c r="P7">
        <f>IF(+INDEX(Sheet5!$C$1:$BA$17,MATCH(Sheet1!P$1,Sheet5!$C$1:$C$17,FALSE),MATCH(Sheet1!$A7,Sheet5!$C$1:$BA$1,FALSE))="No",0,1)</f>
        <v>1</v>
      </c>
      <c r="Q7">
        <f>IF(+INDEX(Sheet5!$C$1:$BA$17,MATCH(Sheet1!Q$1,Sheet5!$C$1:$C$17,FALSE),MATCH(Sheet1!$A7,Sheet5!$C$1:$BA$1,FALSE))="No",0,1)</f>
        <v>1</v>
      </c>
    </row>
    <row r="8" spans="1:17" x14ac:dyDescent="0.2">
      <c r="A8" s="3" t="s">
        <v>705</v>
      </c>
      <c r="B8">
        <f>IF(+INDEX(Sheet5!$C$1:$BA$17,MATCH(Sheet1!B$1,Sheet5!$C$1:$C$17,FALSE),MATCH(Sheet1!$A8,Sheet5!$C$1:$BA$1,FALSE))="No",0,1)</f>
        <v>1</v>
      </c>
      <c r="C8">
        <f>IF(+INDEX(Sheet5!$C$1:$BA$17,MATCH(Sheet1!C$1,Sheet5!$C$1:$C$17,FALSE),MATCH(Sheet1!$A8,Sheet5!$C$1:$BA$1,FALSE))="No",0,1)</f>
        <v>1</v>
      </c>
      <c r="D8">
        <f>IF(+INDEX(Sheet5!$C$1:$BA$17,MATCH(Sheet1!D$1,Sheet5!$C$1:$C$17,FALSE),MATCH(Sheet1!$A8,Sheet5!$C$1:$BA$1,FALSE))="No",0,1)</f>
        <v>0</v>
      </c>
      <c r="E8">
        <f>IF(+INDEX(Sheet5!$C$1:$BA$17,MATCH(Sheet1!E$1,Sheet5!$C$1:$C$17,FALSE),MATCH(Sheet1!$A8,Sheet5!$C$1:$BA$1,FALSE))="No",0,1)</f>
        <v>1</v>
      </c>
      <c r="F8">
        <f>IF(+INDEX(Sheet5!$C$1:$BA$17,MATCH(Sheet1!F$1,Sheet5!$C$1:$C$17,FALSE),MATCH(Sheet1!$A8,Sheet5!$C$1:$BA$1,FALSE))="No",0,1)</f>
        <v>0</v>
      </c>
      <c r="G8">
        <f>IF(+INDEX(Sheet5!$C$1:$BA$17,MATCH(Sheet1!G$1,Sheet5!$C$1:$C$17,FALSE),MATCH(Sheet1!$A8,Sheet5!$C$1:$BA$1,FALSE))="No",0,1)</f>
        <v>1</v>
      </c>
      <c r="H8">
        <f>IF(+INDEX(Sheet5!$C$1:$BA$17,MATCH(Sheet1!H$1,Sheet5!$C$1:$C$17,FALSE),MATCH(Sheet1!$A8,Sheet5!$C$1:$BA$1,FALSE))="No",0,1)</f>
        <v>1</v>
      </c>
      <c r="I8">
        <f>IF(+INDEX(Sheet5!$C$1:$BA$17,MATCH(Sheet1!I$1,Sheet5!$C$1:$C$17,FALSE),MATCH(Sheet1!$A8,Sheet5!$C$1:$BA$1,FALSE))="No",0,1)</f>
        <v>1</v>
      </c>
      <c r="J8">
        <f>IF(+INDEX(Sheet5!$C$1:$BA$17,MATCH(Sheet1!J$1,Sheet5!$C$1:$C$17,FALSE),MATCH(Sheet1!$A8,Sheet5!$C$1:$BA$1,FALSE))="No",0,1)</f>
        <v>1</v>
      </c>
      <c r="K8">
        <f>IF(+INDEX(Sheet5!$C$1:$BA$17,MATCH(Sheet1!K$1,Sheet5!$C$1:$C$17,FALSE),MATCH(Sheet1!$A8,Sheet5!$C$1:$BA$1,FALSE))="No",0,1)</f>
        <v>1</v>
      </c>
      <c r="L8">
        <f>IF(+INDEX(Sheet5!$C$1:$BA$17,MATCH(Sheet1!L$1,Sheet5!$C$1:$C$17,FALSE),MATCH(Sheet1!$A8,Sheet5!$C$1:$BA$1,FALSE))="No",0,1)</f>
        <v>0</v>
      </c>
      <c r="M8">
        <f>IF(+INDEX(Sheet5!$C$1:$BA$17,MATCH(Sheet1!M$1,Sheet5!$C$1:$C$17,FALSE),MATCH(Sheet1!$A8,Sheet5!$C$1:$BA$1,FALSE))="No",0,1)</f>
        <v>1</v>
      </c>
      <c r="N8">
        <f>IF(+INDEX(Sheet5!$C$1:$BA$17,MATCH(Sheet1!N$1,Sheet5!$C$1:$C$17,FALSE),MATCH(Sheet1!$A8,Sheet5!$C$1:$BA$1,FALSE))="No",0,1)</f>
        <v>0</v>
      </c>
      <c r="O8">
        <f>IF(+INDEX(Sheet5!$C$1:$BA$17,MATCH(Sheet1!O$1,Sheet5!$C$1:$C$17,FALSE),MATCH(Sheet1!$A8,Sheet5!$C$1:$BA$1,FALSE))="No",0,1)</f>
        <v>1</v>
      </c>
      <c r="P8">
        <f>IF(+INDEX(Sheet5!$C$1:$BA$17,MATCH(Sheet1!P$1,Sheet5!$C$1:$C$17,FALSE),MATCH(Sheet1!$A8,Sheet5!$C$1:$BA$1,FALSE))="No",0,1)</f>
        <v>1</v>
      </c>
      <c r="Q8">
        <f>IF(+INDEX(Sheet5!$C$1:$BA$17,MATCH(Sheet1!Q$1,Sheet5!$C$1:$C$17,FALSE),MATCH(Sheet1!$A8,Sheet5!$C$1:$BA$1,FALSE))="No",0,1)</f>
        <v>1</v>
      </c>
    </row>
    <row r="9" spans="1:17" x14ac:dyDescent="0.2">
      <c r="A9" s="3" t="s">
        <v>706</v>
      </c>
      <c r="B9">
        <f>IF(+INDEX(Sheet5!$C$1:$BA$17,MATCH(Sheet1!B$1,Sheet5!$C$1:$C$17,FALSE),MATCH(Sheet1!$A9,Sheet5!$C$1:$BA$1,FALSE))="No",0,1)</f>
        <v>0</v>
      </c>
      <c r="C9">
        <f>IF(+INDEX(Sheet5!$C$1:$BA$17,MATCH(Sheet1!C$1,Sheet5!$C$1:$C$17,FALSE),MATCH(Sheet1!$A9,Sheet5!$C$1:$BA$1,FALSE))="No",0,1)</f>
        <v>0</v>
      </c>
      <c r="D9">
        <f>IF(+INDEX(Sheet5!$C$1:$BA$17,MATCH(Sheet1!D$1,Sheet5!$C$1:$C$17,FALSE),MATCH(Sheet1!$A9,Sheet5!$C$1:$BA$1,FALSE))="No",0,1)</f>
        <v>0</v>
      </c>
      <c r="E9">
        <f>IF(+INDEX(Sheet5!$C$1:$BA$17,MATCH(Sheet1!E$1,Sheet5!$C$1:$C$17,FALSE),MATCH(Sheet1!$A9,Sheet5!$C$1:$BA$1,FALSE))="No",0,1)</f>
        <v>0</v>
      </c>
      <c r="F9">
        <f>IF(+INDEX(Sheet5!$C$1:$BA$17,MATCH(Sheet1!F$1,Sheet5!$C$1:$C$17,FALSE),MATCH(Sheet1!$A9,Sheet5!$C$1:$BA$1,FALSE))="No",0,1)</f>
        <v>1</v>
      </c>
      <c r="G9">
        <f>IF(+INDEX(Sheet5!$C$1:$BA$17,MATCH(Sheet1!G$1,Sheet5!$C$1:$C$17,FALSE),MATCH(Sheet1!$A9,Sheet5!$C$1:$BA$1,FALSE))="No",0,1)</f>
        <v>1</v>
      </c>
      <c r="H9">
        <f>IF(+INDEX(Sheet5!$C$1:$BA$17,MATCH(Sheet1!H$1,Sheet5!$C$1:$C$17,FALSE),MATCH(Sheet1!$A9,Sheet5!$C$1:$BA$1,FALSE))="No",0,1)</f>
        <v>0</v>
      </c>
      <c r="I9">
        <f>IF(+INDEX(Sheet5!$C$1:$BA$17,MATCH(Sheet1!I$1,Sheet5!$C$1:$C$17,FALSE),MATCH(Sheet1!$A9,Sheet5!$C$1:$BA$1,FALSE))="No",0,1)</f>
        <v>1</v>
      </c>
      <c r="J9">
        <f>IF(+INDEX(Sheet5!$C$1:$BA$17,MATCH(Sheet1!J$1,Sheet5!$C$1:$C$17,FALSE),MATCH(Sheet1!$A9,Sheet5!$C$1:$BA$1,FALSE))="No",0,1)</f>
        <v>0</v>
      </c>
      <c r="K9">
        <f>IF(+INDEX(Sheet5!$C$1:$BA$17,MATCH(Sheet1!K$1,Sheet5!$C$1:$C$17,FALSE),MATCH(Sheet1!$A9,Sheet5!$C$1:$BA$1,FALSE))="No",0,1)</f>
        <v>0</v>
      </c>
      <c r="L9">
        <f>IF(+INDEX(Sheet5!$C$1:$BA$17,MATCH(Sheet1!L$1,Sheet5!$C$1:$C$17,FALSE),MATCH(Sheet1!$A9,Sheet5!$C$1:$BA$1,FALSE))="No",0,1)</f>
        <v>0</v>
      </c>
      <c r="M9">
        <f>IF(+INDEX(Sheet5!$C$1:$BA$17,MATCH(Sheet1!M$1,Sheet5!$C$1:$C$17,FALSE),MATCH(Sheet1!$A9,Sheet5!$C$1:$BA$1,FALSE))="No",0,1)</f>
        <v>0</v>
      </c>
      <c r="N9">
        <f>IF(+INDEX(Sheet5!$C$1:$BA$17,MATCH(Sheet1!N$1,Sheet5!$C$1:$C$17,FALSE),MATCH(Sheet1!$A9,Sheet5!$C$1:$BA$1,FALSE))="No",0,1)</f>
        <v>1</v>
      </c>
      <c r="O9">
        <f>IF(+INDEX(Sheet5!$C$1:$BA$17,MATCH(Sheet1!O$1,Sheet5!$C$1:$C$17,FALSE),MATCH(Sheet1!$A9,Sheet5!$C$1:$BA$1,FALSE))="No",0,1)</f>
        <v>1</v>
      </c>
      <c r="P9">
        <f>IF(+INDEX(Sheet5!$C$1:$BA$17,MATCH(Sheet1!P$1,Sheet5!$C$1:$C$17,FALSE),MATCH(Sheet1!$A9,Sheet5!$C$1:$BA$1,FALSE))="No",0,1)</f>
        <v>0</v>
      </c>
      <c r="Q9">
        <f>IF(+INDEX(Sheet5!$C$1:$BA$17,MATCH(Sheet1!Q$1,Sheet5!$C$1:$C$17,FALSE),MATCH(Sheet1!$A9,Sheet5!$C$1:$BA$1,FALSE))="No",0,1)</f>
        <v>1</v>
      </c>
    </row>
    <row r="10" spans="1:17" x14ac:dyDescent="0.2">
      <c r="A10" s="3" t="s">
        <v>708</v>
      </c>
      <c r="B10">
        <f>IF(+INDEX(Sheet5!$C$1:$BA$17,MATCH(Sheet1!B$1,Sheet5!$C$1:$C$17,FALSE),MATCH(Sheet1!$A10,Sheet5!$C$1:$BA$1,FALSE))="No",0,1)</f>
        <v>0</v>
      </c>
      <c r="C10">
        <f>IF(+INDEX(Sheet5!$C$1:$BA$17,MATCH(Sheet1!C$1,Sheet5!$C$1:$C$17,FALSE),MATCH(Sheet1!$A10,Sheet5!$C$1:$BA$1,FALSE))="No",0,1)</f>
        <v>0</v>
      </c>
      <c r="D10">
        <f>IF(+INDEX(Sheet5!$C$1:$BA$17,MATCH(Sheet1!D$1,Sheet5!$C$1:$C$17,FALSE),MATCH(Sheet1!$A10,Sheet5!$C$1:$BA$1,FALSE))="No",0,1)</f>
        <v>0</v>
      </c>
      <c r="E10">
        <f>IF(+INDEX(Sheet5!$C$1:$BA$17,MATCH(Sheet1!E$1,Sheet5!$C$1:$C$17,FALSE),MATCH(Sheet1!$A10,Sheet5!$C$1:$BA$1,FALSE))="No",0,1)</f>
        <v>0</v>
      </c>
      <c r="F10">
        <f>IF(+INDEX(Sheet5!$C$1:$BA$17,MATCH(Sheet1!F$1,Sheet5!$C$1:$C$17,FALSE),MATCH(Sheet1!$A10,Sheet5!$C$1:$BA$1,FALSE))="No",0,1)</f>
        <v>0</v>
      </c>
      <c r="G10">
        <f>IF(+INDEX(Sheet5!$C$1:$BA$17,MATCH(Sheet1!G$1,Sheet5!$C$1:$C$17,FALSE),MATCH(Sheet1!$A10,Sheet5!$C$1:$BA$1,FALSE))="No",0,1)</f>
        <v>0</v>
      </c>
      <c r="H10">
        <f>IF(+INDEX(Sheet5!$C$1:$BA$17,MATCH(Sheet1!H$1,Sheet5!$C$1:$C$17,FALSE),MATCH(Sheet1!$A10,Sheet5!$C$1:$BA$1,FALSE))="No",0,1)</f>
        <v>0</v>
      </c>
      <c r="I10">
        <f>IF(+INDEX(Sheet5!$C$1:$BA$17,MATCH(Sheet1!I$1,Sheet5!$C$1:$C$17,FALSE),MATCH(Sheet1!$A10,Sheet5!$C$1:$BA$1,FALSE))="No",0,1)</f>
        <v>1</v>
      </c>
      <c r="J10">
        <f>IF(+INDEX(Sheet5!$C$1:$BA$17,MATCH(Sheet1!J$1,Sheet5!$C$1:$C$17,FALSE),MATCH(Sheet1!$A10,Sheet5!$C$1:$BA$1,FALSE))="No",0,1)</f>
        <v>0</v>
      </c>
      <c r="K10">
        <f>IF(+INDEX(Sheet5!$C$1:$BA$17,MATCH(Sheet1!K$1,Sheet5!$C$1:$C$17,FALSE),MATCH(Sheet1!$A10,Sheet5!$C$1:$BA$1,FALSE))="No",0,1)</f>
        <v>0</v>
      </c>
      <c r="L10">
        <f>IF(+INDEX(Sheet5!$C$1:$BA$17,MATCH(Sheet1!L$1,Sheet5!$C$1:$C$17,FALSE),MATCH(Sheet1!$A10,Sheet5!$C$1:$BA$1,FALSE))="No",0,1)</f>
        <v>0</v>
      </c>
      <c r="M10">
        <f>IF(+INDEX(Sheet5!$C$1:$BA$17,MATCH(Sheet1!M$1,Sheet5!$C$1:$C$17,FALSE),MATCH(Sheet1!$A10,Sheet5!$C$1:$BA$1,FALSE))="No",0,1)</f>
        <v>0</v>
      </c>
      <c r="N10">
        <f>IF(+INDEX(Sheet5!$C$1:$BA$17,MATCH(Sheet1!N$1,Sheet5!$C$1:$C$17,FALSE),MATCH(Sheet1!$A10,Sheet5!$C$1:$BA$1,FALSE))="No",0,1)</f>
        <v>0</v>
      </c>
      <c r="O10">
        <f>IF(+INDEX(Sheet5!$C$1:$BA$17,MATCH(Sheet1!O$1,Sheet5!$C$1:$C$17,FALSE),MATCH(Sheet1!$A10,Sheet5!$C$1:$BA$1,FALSE))="No",0,1)</f>
        <v>0</v>
      </c>
      <c r="P10">
        <f>IF(+INDEX(Sheet5!$C$1:$BA$17,MATCH(Sheet1!P$1,Sheet5!$C$1:$C$17,FALSE),MATCH(Sheet1!$A10,Sheet5!$C$1:$BA$1,FALSE))="No",0,1)</f>
        <v>0</v>
      </c>
      <c r="Q10">
        <f>IF(+INDEX(Sheet5!$C$1:$BA$17,MATCH(Sheet1!Q$1,Sheet5!$C$1:$C$17,FALSE),MATCH(Sheet1!$A10,Sheet5!$C$1:$BA$1,FALSE))="No",0,1)</f>
        <v>1</v>
      </c>
    </row>
    <row r="11" spans="1:17" x14ac:dyDescent="0.2">
      <c r="A11" s="5" t="s">
        <v>709</v>
      </c>
      <c r="B11">
        <f>IF(+INDEX(Sheet5!$C$1:$BA$17,MATCH(Sheet1!B$1,Sheet5!$C$1:$C$17,FALSE),MATCH(Sheet1!$A11,Sheet5!$C$1:$BA$1,FALSE))="No",0,1)</f>
        <v>0</v>
      </c>
      <c r="C11">
        <f>IF(+INDEX(Sheet5!$C$1:$BA$17,MATCH(Sheet1!C$1,Sheet5!$C$1:$C$17,FALSE),MATCH(Sheet1!$A11,Sheet5!$C$1:$BA$1,FALSE))="No",0,1)</f>
        <v>0</v>
      </c>
      <c r="D11">
        <f>IF(+INDEX(Sheet5!$C$1:$BA$17,MATCH(Sheet1!D$1,Sheet5!$C$1:$C$17,FALSE),MATCH(Sheet1!$A11,Sheet5!$C$1:$BA$1,FALSE))="No",0,1)</f>
        <v>0</v>
      </c>
      <c r="E11">
        <f>IF(+INDEX(Sheet5!$C$1:$BA$17,MATCH(Sheet1!E$1,Sheet5!$C$1:$C$17,FALSE),MATCH(Sheet1!$A11,Sheet5!$C$1:$BA$1,FALSE))="No",0,1)</f>
        <v>0</v>
      </c>
      <c r="F11">
        <f>IF(+INDEX(Sheet5!$C$1:$BA$17,MATCH(Sheet1!F$1,Sheet5!$C$1:$C$17,FALSE),MATCH(Sheet1!$A11,Sheet5!$C$1:$BA$1,FALSE))="No",0,1)</f>
        <v>0</v>
      </c>
      <c r="G11">
        <f>IF(+INDEX(Sheet5!$C$1:$BA$17,MATCH(Sheet1!G$1,Sheet5!$C$1:$C$17,FALSE),MATCH(Sheet1!$A11,Sheet5!$C$1:$BA$1,FALSE))="No",0,1)</f>
        <v>0</v>
      </c>
      <c r="H11">
        <f>IF(+INDEX(Sheet5!$C$1:$BA$17,MATCH(Sheet1!H$1,Sheet5!$C$1:$C$17,FALSE),MATCH(Sheet1!$A11,Sheet5!$C$1:$BA$1,FALSE))="No",0,1)</f>
        <v>0</v>
      </c>
      <c r="I11">
        <f>IF(+INDEX(Sheet5!$C$1:$BA$17,MATCH(Sheet1!I$1,Sheet5!$C$1:$C$17,FALSE),MATCH(Sheet1!$A11,Sheet5!$C$1:$BA$1,FALSE))="No",0,1)</f>
        <v>0</v>
      </c>
      <c r="J11">
        <f>IF(+INDEX(Sheet5!$C$1:$BA$17,MATCH(Sheet1!J$1,Sheet5!$C$1:$C$17,FALSE),MATCH(Sheet1!$A11,Sheet5!$C$1:$BA$1,FALSE))="No",0,1)</f>
        <v>0</v>
      </c>
      <c r="K11">
        <f>IF(+INDEX(Sheet5!$C$1:$BA$17,MATCH(Sheet1!K$1,Sheet5!$C$1:$C$17,FALSE),MATCH(Sheet1!$A11,Sheet5!$C$1:$BA$1,FALSE))="No",0,1)</f>
        <v>0</v>
      </c>
      <c r="L11">
        <f>IF(+INDEX(Sheet5!$C$1:$BA$17,MATCH(Sheet1!L$1,Sheet5!$C$1:$C$17,FALSE),MATCH(Sheet1!$A11,Sheet5!$C$1:$BA$1,FALSE))="No",0,1)</f>
        <v>0</v>
      </c>
      <c r="M11">
        <f>IF(+INDEX(Sheet5!$C$1:$BA$17,MATCH(Sheet1!M$1,Sheet5!$C$1:$C$17,FALSE),MATCH(Sheet1!$A11,Sheet5!$C$1:$BA$1,FALSE))="No",0,1)</f>
        <v>0</v>
      </c>
      <c r="N11">
        <f>IF(+INDEX(Sheet5!$C$1:$BA$17,MATCH(Sheet1!N$1,Sheet5!$C$1:$C$17,FALSE),MATCH(Sheet1!$A11,Sheet5!$C$1:$BA$1,FALSE))="No",0,1)</f>
        <v>0</v>
      </c>
      <c r="O11">
        <f>IF(+INDEX(Sheet5!$C$1:$BA$17,MATCH(Sheet1!O$1,Sheet5!$C$1:$C$17,FALSE),MATCH(Sheet1!$A11,Sheet5!$C$1:$BA$1,FALSE))="No",0,1)</f>
        <v>0</v>
      </c>
      <c r="P11">
        <f>IF(+INDEX(Sheet5!$C$1:$BA$17,MATCH(Sheet1!P$1,Sheet5!$C$1:$C$17,FALSE),MATCH(Sheet1!$A11,Sheet5!$C$1:$BA$1,FALSE))="No",0,1)</f>
        <v>0</v>
      </c>
      <c r="Q11">
        <f>IF(+INDEX(Sheet5!$C$1:$BA$17,MATCH(Sheet1!Q$1,Sheet5!$C$1:$C$17,FALSE),MATCH(Sheet1!$A11,Sheet5!$C$1:$BA$1,FALSE))="No",0,1)</f>
        <v>0</v>
      </c>
    </row>
    <row r="12" spans="1:17" x14ac:dyDescent="0.2">
      <c r="A12" s="3" t="s">
        <v>710</v>
      </c>
      <c r="B12">
        <f>IF(+INDEX(Sheet5!$C$1:$BA$17,MATCH(Sheet1!B$1,Sheet5!$C$1:$C$17,FALSE),MATCH(Sheet1!$A12,Sheet5!$C$1:$BA$1,FALSE))="No",0,1)</f>
        <v>1</v>
      </c>
      <c r="C12">
        <f>IF(+INDEX(Sheet5!$C$1:$BA$17,MATCH(Sheet1!C$1,Sheet5!$C$1:$C$17,FALSE),MATCH(Sheet1!$A12,Sheet5!$C$1:$BA$1,FALSE))="No",0,1)</f>
        <v>1</v>
      </c>
      <c r="D12">
        <f>IF(+INDEX(Sheet5!$C$1:$BA$17,MATCH(Sheet1!D$1,Sheet5!$C$1:$C$17,FALSE),MATCH(Sheet1!$A12,Sheet5!$C$1:$BA$1,FALSE))="No",0,1)</f>
        <v>0</v>
      </c>
      <c r="E12">
        <f>IF(+INDEX(Sheet5!$C$1:$BA$17,MATCH(Sheet1!E$1,Sheet5!$C$1:$C$17,FALSE),MATCH(Sheet1!$A12,Sheet5!$C$1:$BA$1,FALSE))="No",0,1)</f>
        <v>0</v>
      </c>
      <c r="F12">
        <f>IF(+INDEX(Sheet5!$C$1:$BA$17,MATCH(Sheet1!F$1,Sheet5!$C$1:$C$17,FALSE),MATCH(Sheet1!$A12,Sheet5!$C$1:$BA$1,FALSE))="No",0,1)</f>
        <v>1</v>
      </c>
      <c r="G12">
        <f>IF(+INDEX(Sheet5!$C$1:$BA$17,MATCH(Sheet1!G$1,Sheet5!$C$1:$C$17,FALSE),MATCH(Sheet1!$A12,Sheet5!$C$1:$BA$1,FALSE))="No",0,1)</f>
        <v>1</v>
      </c>
      <c r="H12">
        <f>IF(+INDEX(Sheet5!$C$1:$BA$17,MATCH(Sheet1!H$1,Sheet5!$C$1:$C$17,FALSE),MATCH(Sheet1!$A12,Sheet5!$C$1:$BA$1,FALSE))="No",0,1)</f>
        <v>1</v>
      </c>
      <c r="I12">
        <f>IF(+INDEX(Sheet5!$C$1:$BA$17,MATCH(Sheet1!I$1,Sheet5!$C$1:$C$17,FALSE),MATCH(Sheet1!$A12,Sheet5!$C$1:$BA$1,FALSE))="No",0,1)</f>
        <v>0</v>
      </c>
      <c r="J12">
        <f>IF(+INDEX(Sheet5!$C$1:$BA$17,MATCH(Sheet1!J$1,Sheet5!$C$1:$C$17,FALSE),MATCH(Sheet1!$A12,Sheet5!$C$1:$BA$1,FALSE))="No",0,1)</f>
        <v>1</v>
      </c>
      <c r="K12">
        <f>IF(+INDEX(Sheet5!$C$1:$BA$17,MATCH(Sheet1!K$1,Sheet5!$C$1:$C$17,FALSE),MATCH(Sheet1!$A12,Sheet5!$C$1:$BA$1,FALSE))="No",0,1)</f>
        <v>1</v>
      </c>
      <c r="L12">
        <f>IF(+INDEX(Sheet5!$C$1:$BA$17,MATCH(Sheet1!L$1,Sheet5!$C$1:$C$17,FALSE),MATCH(Sheet1!$A12,Sheet5!$C$1:$BA$1,FALSE))="No",0,1)</f>
        <v>0</v>
      </c>
      <c r="M12">
        <f>IF(+INDEX(Sheet5!$C$1:$BA$17,MATCH(Sheet1!M$1,Sheet5!$C$1:$C$17,FALSE),MATCH(Sheet1!$A12,Sheet5!$C$1:$BA$1,FALSE))="No",0,1)</f>
        <v>1</v>
      </c>
      <c r="N12">
        <f>IF(+INDEX(Sheet5!$C$1:$BA$17,MATCH(Sheet1!N$1,Sheet5!$C$1:$C$17,FALSE),MATCH(Sheet1!$A12,Sheet5!$C$1:$BA$1,FALSE))="No",0,1)</f>
        <v>1</v>
      </c>
      <c r="O12">
        <f>IF(+INDEX(Sheet5!$C$1:$BA$17,MATCH(Sheet1!O$1,Sheet5!$C$1:$C$17,FALSE),MATCH(Sheet1!$A12,Sheet5!$C$1:$BA$1,FALSE))="No",0,1)</f>
        <v>1</v>
      </c>
      <c r="P12">
        <f>IF(+INDEX(Sheet5!$C$1:$BA$17,MATCH(Sheet1!P$1,Sheet5!$C$1:$C$17,FALSE),MATCH(Sheet1!$A12,Sheet5!$C$1:$BA$1,FALSE))="No",0,1)</f>
        <v>1</v>
      </c>
      <c r="Q12">
        <f>IF(+INDEX(Sheet5!$C$1:$BA$17,MATCH(Sheet1!Q$1,Sheet5!$C$1:$C$17,FALSE),MATCH(Sheet1!$A12,Sheet5!$C$1:$BA$1,FALSE))="No",0,1)</f>
        <v>0</v>
      </c>
    </row>
    <row r="13" spans="1:17" x14ac:dyDescent="0.2">
      <c r="A13" s="3" t="s">
        <v>711</v>
      </c>
      <c r="B13">
        <f>IF(+INDEX(Sheet5!$C$1:$BA$17,MATCH(Sheet1!B$1,Sheet5!$C$1:$C$17,FALSE),MATCH(Sheet1!$A13,Sheet5!$C$1:$BA$1,FALSE))="No",0,1)</f>
        <v>0</v>
      </c>
      <c r="C13">
        <f>IF(+INDEX(Sheet5!$C$1:$BA$17,MATCH(Sheet1!C$1,Sheet5!$C$1:$C$17,FALSE),MATCH(Sheet1!$A13,Sheet5!$C$1:$BA$1,FALSE))="No",0,1)</f>
        <v>0</v>
      </c>
      <c r="D13">
        <f>IF(+INDEX(Sheet5!$C$1:$BA$17,MATCH(Sheet1!D$1,Sheet5!$C$1:$C$17,FALSE),MATCH(Sheet1!$A13,Sheet5!$C$1:$BA$1,FALSE))="No",0,1)</f>
        <v>0</v>
      </c>
      <c r="E13">
        <f>IF(+INDEX(Sheet5!$C$1:$BA$17,MATCH(Sheet1!E$1,Sheet5!$C$1:$C$17,FALSE),MATCH(Sheet1!$A13,Sheet5!$C$1:$BA$1,FALSE))="No",0,1)</f>
        <v>0</v>
      </c>
      <c r="F13">
        <f>IF(+INDEX(Sheet5!$C$1:$BA$17,MATCH(Sheet1!F$1,Sheet5!$C$1:$C$17,FALSE),MATCH(Sheet1!$A13,Sheet5!$C$1:$BA$1,FALSE))="No",0,1)</f>
        <v>0</v>
      </c>
      <c r="G13">
        <f>IF(+INDEX(Sheet5!$C$1:$BA$17,MATCH(Sheet1!G$1,Sheet5!$C$1:$C$17,FALSE),MATCH(Sheet1!$A13,Sheet5!$C$1:$BA$1,FALSE))="No",0,1)</f>
        <v>0</v>
      </c>
      <c r="H13">
        <f>IF(+INDEX(Sheet5!$C$1:$BA$17,MATCH(Sheet1!H$1,Sheet5!$C$1:$C$17,FALSE),MATCH(Sheet1!$A13,Sheet5!$C$1:$BA$1,FALSE))="No",0,1)</f>
        <v>0</v>
      </c>
      <c r="I13">
        <f>IF(+INDEX(Sheet5!$C$1:$BA$17,MATCH(Sheet1!I$1,Sheet5!$C$1:$C$17,FALSE),MATCH(Sheet1!$A13,Sheet5!$C$1:$BA$1,FALSE))="No",0,1)</f>
        <v>0</v>
      </c>
      <c r="J13">
        <f>IF(+INDEX(Sheet5!$C$1:$BA$17,MATCH(Sheet1!J$1,Sheet5!$C$1:$C$17,FALSE),MATCH(Sheet1!$A13,Sheet5!$C$1:$BA$1,FALSE))="No",0,1)</f>
        <v>0</v>
      </c>
      <c r="K13">
        <f>IF(+INDEX(Sheet5!$C$1:$BA$17,MATCH(Sheet1!K$1,Sheet5!$C$1:$C$17,FALSE),MATCH(Sheet1!$A13,Sheet5!$C$1:$BA$1,FALSE))="No",0,1)</f>
        <v>0</v>
      </c>
      <c r="L13">
        <f>IF(+INDEX(Sheet5!$C$1:$BA$17,MATCH(Sheet1!L$1,Sheet5!$C$1:$C$17,FALSE),MATCH(Sheet1!$A13,Sheet5!$C$1:$BA$1,FALSE))="No",0,1)</f>
        <v>0</v>
      </c>
      <c r="M13">
        <f>IF(+INDEX(Sheet5!$C$1:$BA$17,MATCH(Sheet1!M$1,Sheet5!$C$1:$C$17,FALSE),MATCH(Sheet1!$A13,Sheet5!$C$1:$BA$1,FALSE))="No",0,1)</f>
        <v>0</v>
      </c>
      <c r="N13">
        <f>IF(+INDEX(Sheet5!$C$1:$BA$17,MATCH(Sheet1!N$1,Sheet5!$C$1:$C$17,FALSE),MATCH(Sheet1!$A13,Sheet5!$C$1:$BA$1,FALSE))="No",0,1)</f>
        <v>0</v>
      </c>
      <c r="O13">
        <f>IF(+INDEX(Sheet5!$C$1:$BA$17,MATCH(Sheet1!O$1,Sheet5!$C$1:$C$17,FALSE),MATCH(Sheet1!$A13,Sheet5!$C$1:$BA$1,FALSE))="No",0,1)</f>
        <v>0</v>
      </c>
      <c r="P13">
        <f>IF(+INDEX(Sheet5!$C$1:$BA$17,MATCH(Sheet1!P$1,Sheet5!$C$1:$C$17,FALSE),MATCH(Sheet1!$A13,Sheet5!$C$1:$BA$1,FALSE))="No",0,1)</f>
        <v>0</v>
      </c>
      <c r="Q13">
        <f>IF(+INDEX(Sheet5!$C$1:$BA$17,MATCH(Sheet1!Q$1,Sheet5!$C$1:$C$17,FALSE),MATCH(Sheet1!$A13,Sheet5!$C$1:$BA$1,FALSE))="No",0,1)</f>
        <v>0</v>
      </c>
    </row>
    <row r="14" spans="1:17" x14ac:dyDescent="0.2">
      <c r="A14" s="3" t="s">
        <v>712</v>
      </c>
      <c r="B14">
        <f>IF(+INDEX(Sheet5!$C$1:$BA$17,MATCH(Sheet1!B$1,Sheet5!$C$1:$C$17,FALSE),MATCH(Sheet1!$A14,Sheet5!$C$1:$BA$1,FALSE))="No",0,1)</f>
        <v>1</v>
      </c>
      <c r="C14">
        <f>IF(+INDEX(Sheet5!$C$1:$BA$17,MATCH(Sheet1!C$1,Sheet5!$C$1:$C$17,FALSE),MATCH(Sheet1!$A14,Sheet5!$C$1:$BA$1,FALSE))="No",0,1)</f>
        <v>0</v>
      </c>
      <c r="D14">
        <f>IF(+INDEX(Sheet5!$C$1:$BA$17,MATCH(Sheet1!D$1,Sheet5!$C$1:$C$17,FALSE),MATCH(Sheet1!$A14,Sheet5!$C$1:$BA$1,FALSE))="No",0,1)</f>
        <v>1</v>
      </c>
      <c r="E14">
        <f>IF(+INDEX(Sheet5!$C$1:$BA$17,MATCH(Sheet1!E$1,Sheet5!$C$1:$C$17,FALSE),MATCH(Sheet1!$A14,Sheet5!$C$1:$BA$1,FALSE))="No",0,1)</f>
        <v>0</v>
      </c>
      <c r="F14">
        <f>IF(+INDEX(Sheet5!$C$1:$BA$17,MATCH(Sheet1!F$1,Sheet5!$C$1:$C$17,FALSE),MATCH(Sheet1!$A14,Sheet5!$C$1:$BA$1,FALSE))="No",0,1)</f>
        <v>1</v>
      </c>
      <c r="G14">
        <f>IF(+INDEX(Sheet5!$C$1:$BA$17,MATCH(Sheet1!G$1,Sheet5!$C$1:$C$17,FALSE),MATCH(Sheet1!$A14,Sheet5!$C$1:$BA$1,FALSE))="No",0,1)</f>
        <v>1</v>
      </c>
      <c r="H14">
        <f>IF(+INDEX(Sheet5!$C$1:$BA$17,MATCH(Sheet1!H$1,Sheet5!$C$1:$C$17,FALSE),MATCH(Sheet1!$A14,Sheet5!$C$1:$BA$1,FALSE))="No",0,1)</f>
        <v>0</v>
      </c>
      <c r="I14">
        <f>IF(+INDEX(Sheet5!$C$1:$BA$17,MATCH(Sheet1!I$1,Sheet5!$C$1:$C$17,FALSE),MATCH(Sheet1!$A14,Sheet5!$C$1:$BA$1,FALSE))="No",0,1)</f>
        <v>1</v>
      </c>
      <c r="J14">
        <f>IF(+INDEX(Sheet5!$C$1:$BA$17,MATCH(Sheet1!J$1,Sheet5!$C$1:$C$17,FALSE),MATCH(Sheet1!$A14,Sheet5!$C$1:$BA$1,FALSE))="No",0,1)</f>
        <v>1</v>
      </c>
      <c r="K14">
        <f>IF(+INDEX(Sheet5!$C$1:$BA$17,MATCH(Sheet1!K$1,Sheet5!$C$1:$C$17,FALSE),MATCH(Sheet1!$A14,Sheet5!$C$1:$BA$1,FALSE))="No",0,1)</f>
        <v>0</v>
      </c>
      <c r="L14">
        <f>IF(+INDEX(Sheet5!$C$1:$BA$17,MATCH(Sheet1!L$1,Sheet5!$C$1:$C$17,FALSE),MATCH(Sheet1!$A14,Sheet5!$C$1:$BA$1,FALSE))="No",0,1)</f>
        <v>1</v>
      </c>
      <c r="M14">
        <f>IF(+INDEX(Sheet5!$C$1:$BA$17,MATCH(Sheet1!M$1,Sheet5!$C$1:$C$17,FALSE),MATCH(Sheet1!$A14,Sheet5!$C$1:$BA$1,FALSE))="No",0,1)</f>
        <v>0</v>
      </c>
      <c r="N14">
        <f>IF(+INDEX(Sheet5!$C$1:$BA$17,MATCH(Sheet1!N$1,Sheet5!$C$1:$C$17,FALSE),MATCH(Sheet1!$A14,Sheet5!$C$1:$BA$1,FALSE))="No",0,1)</f>
        <v>1</v>
      </c>
      <c r="O14">
        <f>IF(+INDEX(Sheet5!$C$1:$BA$17,MATCH(Sheet1!O$1,Sheet5!$C$1:$C$17,FALSE),MATCH(Sheet1!$A14,Sheet5!$C$1:$BA$1,FALSE))="No",0,1)</f>
        <v>1</v>
      </c>
      <c r="P14">
        <f>IF(+INDEX(Sheet5!$C$1:$BA$17,MATCH(Sheet1!P$1,Sheet5!$C$1:$C$17,FALSE),MATCH(Sheet1!$A14,Sheet5!$C$1:$BA$1,FALSE))="No",0,1)</f>
        <v>0</v>
      </c>
      <c r="Q14">
        <f>IF(+INDEX(Sheet5!$C$1:$BA$17,MATCH(Sheet1!Q$1,Sheet5!$C$1:$C$17,FALSE),MATCH(Sheet1!$A14,Sheet5!$C$1:$BA$1,FALSE))="No",0,1)</f>
        <v>1</v>
      </c>
    </row>
    <row r="15" spans="1:17" x14ac:dyDescent="0.2">
      <c r="A15" s="3" t="s">
        <v>713</v>
      </c>
      <c r="B15">
        <f>IF(+INDEX(Sheet5!$C$1:$BA$17,MATCH(Sheet1!B$1,Sheet5!$C$1:$C$17,FALSE),MATCH(Sheet1!$A15,Sheet5!$C$1:$BA$1,FALSE))="No",0,1)</f>
        <v>0</v>
      </c>
      <c r="C15">
        <f>IF(+INDEX(Sheet5!$C$1:$BA$17,MATCH(Sheet1!C$1,Sheet5!$C$1:$C$17,FALSE),MATCH(Sheet1!$A15,Sheet5!$C$1:$BA$1,FALSE))="No",0,1)</f>
        <v>0</v>
      </c>
      <c r="D15">
        <f>IF(+INDEX(Sheet5!$C$1:$BA$17,MATCH(Sheet1!D$1,Sheet5!$C$1:$C$17,FALSE),MATCH(Sheet1!$A15,Sheet5!$C$1:$BA$1,FALSE))="No",0,1)</f>
        <v>0</v>
      </c>
      <c r="E15">
        <f>IF(+INDEX(Sheet5!$C$1:$BA$17,MATCH(Sheet1!E$1,Sheet5!$C$1:$C$17,FALSE),MATCH(Sheet1!$A15,Sheet5!$C$1:$BA$1,FALSE))="No",0,1)</f>
        <v>0</v>
      </c>
      <c r="F15">
        <f>IF(+INDEX(Sheet5!$C$1:$BA$17,MATCH(Sheet1!F$1,Sheet5!$C$1:$C$17,FALSE),MATCH(Sheet1!$A15,Sheet5!$C$1:$BA$1,FALSE))="No",0,1)</f>
        <v>0</v>
      </c>
      <c r="G15">
        <f>IF(+INDEX(Sheet5!$C$1:$BA$17,MATCH(Sheet1!G$1,Sheet5!$C$1:$C$17,FALSE),MATCH(Sheet1!$A15,Sheet5!$C$1:$BA$1,FALSE))="No",0,1)</f>
        <v>0</v>
      </c>
      <c r="H15">
        <f>IF(+INDEX(Sheet5!$C$1:$BA$17,MATCH(Sheet1!H$1,Sheet5!$C$1:$C$17,FALSE),MATCH(Sheet1!$A15,Sheet5!$C$1:$BA$1,FALSE))="No",0,1)</f>
        <v>0</v>
      </c>
      <c r="I15">
        <f>IF(+INDEX(Sheet5!$C$1:$BA$17,MATCH(Sheet1!I$1,Sheet5!$C$1:$C$17,FALSE),MATCH(Sheet1!$A15,Sheet5!$C$1:$BA$1,FALSE))="No",0,1)</f>
        <v>1</v>
      </c>
      <c r="J15">
        <f>IF(+INDEX(Sheet5!$C$1:$BA$17,MATCH(Sheet1!J$1,Sheet5!$C$1:$C$17,FALSE),MATCH(Sheet1!$A15,Sheet5!$C$1:$BA$1,FALSE))="No",0,1)</f>
        <v>0</v>
      </c>
      <c r="K15">
        <f>IF(+INDEX(Sheet5!$C$1:$BA$17,MATCH(Sheet1!K$1,Sheet5!$C$1:$C$17,FALSE),MATCH(Sheet1!$A15,Sheet5!$C$1:$BA$1,FALSE))="No",0,1)</f>
        <v>0</v>
      </c>
      <c r="L15">
        <f>IF(+INDEX(Sheet5!$C$1:$BA$17,MATCH(Sheet1!L$1,Sheet5!$C$1:$C$17,FALSE),MATCH(Sheet1!$A15,Sheet5!$C$1:$BA$1,FALSE))="No",0,1)</f>
        <v>0</v>
      </c>
      <c r="M15">
        <f>IF(+INDEX(Sheet5!$C$1:$BA$17,MATCH(Sheet1!M$1,Sheet5!$C$1:$C$17,FALSE),MATCH(Sheet1!$A15,Sheet5!$C$1:$BA$1,FALSE))="No",0,1)</f>
        <v>0</v>
      </c>
      <c r="N15">
        <f>IF(+INDEX(Sheet5!$C$1:$BA$17,MATCH(Sheet1!N$1,Sheet5!$C$1:$C$17,FALSE),MATCH(Sheet1!$A15,Sheet5!$C$1:$BA$1,FALSE))="No",0,1)</f>
        <v>0</v>
      </c>
      <c r="O15">
        <f>IF(+INDEX(Sheet5!$C$1:$BA$17,MATCH(Sheet1!O$1,Sheet5!$C$1:$C$17,FALSE),MATCH(Sheet1!$A15,Sheet5!$C$1:$BA$1,FALSE))="No",0,1)</f>
        <v>0</v>
      </c>
      <c r="P15">
        <f>IF(+INDEX(Sheet5!$C$1:$BA$17,MATCH(Sheet1!P$1,Sheet5!$C$1:$C$17,FALSE),MATCH(Sheet1!$A15,Sheet5!$C$1:$BA$1,FALSE))="No",0,1)</f>
        <v>0</v>
      </c>
      <c r="Q15">
        <f>IF(+INDEX(Sheet5!$C$1:$BA$17,MATCH(Sheet1!Q$1,Sheet5!$C$1:$C$17,FALSE),MATCH(Sheet1!$A15,Sheet5!$C$1:$BA$1,FALSE))="No",0,1)</f>
        <v>1</v>
      </c>
    </row>
    <row r="16" spans="1:17" x14ac:dyDescent="0.2">
      <c r="A16" s="3" t="s">
        <v>714</v>
      </c>
      <c r="B16">
        <f>IF(+INDEX(Sheet5!$C$1:$BA$17,MATCH(Sheet1!B$1,Sheet5!$C$1:$C$17,FALSE),MATCH(Sheet1!$A16,Sheet5!$C$1:$BA$1,FALSE))="No",0,1)</f>
        <v>0</v>
      </c>
      <c r="C16">
        <f>IF(+INDEX(Sheet5!$C$1:$BA$17,MATCH(Sheet1!C$1,Sheet5!$C$1:$C$17,FALSE),MATCH(Sheet1!$A16,Sheet5!$C$1:$BA$1,FALSE))="No",0,1)</f>
        <v>0</v>
      </c>
      <c r="D16">
        <f>IF(+INDEX(Sheet5!$C$1:$BA$17,MATCH(Sheet1!D$1,Sheet5!$C$1:$C$17,FALSE),MATCH(Sheet1!$A16,Sheet5!$C$1:$BA$1,FALSE))="No",0,1)</f>
        <v>0</v>
      </c>
      <c r="E16">
        <f>IF(+INDEX(Sheet5!$C$1:$BA$17,MATCH(Sheet1!E$1,Sheet5!$C$1:$C$17,FALSE),MATCH(Sheet1!$A16,Sheet5!$C$1:$BA$1,FALSE))="No",0,1)</f>
        <v>0</v>
      </c>
      <c r="F16">
        <f>IF(+INDEX(Sheet5!$C$1:$BA$17,MATCH(Sheet1!F$1,Sheet5!$C$1:$C$17,FALSE),MATCH(Sheet1!$A16,Sheet5!$C$1:$BA$1,FALSE))="No",0,1)</f>
        <v>1</v>
      </c>
      <c r="G16">
        <f>IF(+INDEX(Sheet5!$C$1:$BA$17,MATCH(Sheet1!G$1,Sheet5!$C$1:$C$17,FALSE),MATCH(Sheet1!$A16,Sheet5!$C$1:$BA$1,FALSE))="No",0,1)</f>
        <v>0</v>
      </c>
      <c r="H16">
        <f>IF(+INDEX(Sheet5!$C$1:$BA$17,MATCH(Sheet1!H$1,Sheet5!$C$1:$C$17,FALSE),MATCH(Sheet1!$A16,Sheet5!$C$1:$BA$1,FALSE))="No",0,1)</f>
        <v>0</v>
      </c>
      <c r="I16">
        <f>IF(+INDEX(Sheet5!$C$1:$BA$17,MATCH(Sheet1!I$1,Sheet5!$C$1:$C$17,FALSE),MATCH(Sheet1!$A16,Sheet5!$C$1:$BA$1,FALSE))="No",0,1)</f>
        <v>0</v>
      </c>
      <c r="J16">
        <f>IF(+INDEX(Sheet5!$C$1:$BA$17,MATCH(Sheet1!J$1,Sheet5!$C$1:$C$17,FALSE),MATCH(Sheet1!$A16,Sheet5!$C$1:$BA$1,FALSE))="No",0,1)</f>
        <v>1</v>
      </c>
      <c r="K16">
        <f>IF(+INDEX(Sheet5!$C$1:$BA$17,MATCH(Sheet1!K$1,Sheet5!$C$1:$C$17,FALSE),MATCH(Sheet1!$A16,Sheet5!$C$1:$BA$1,FALSE))="No",0,1)</f>
        <v>0</v>
      </c>
      <c r="L16">
        <f>IF(+INDEX(Sheet5!$C$1:$BA$17,MATCH(Sheet1!L$1,Sheet5!$C$1:$C$17,FALSE),MATCH(Sheet1!$A16,Sheet5!$C$1:$BA$1,FALSE))="No",0,1)</f>
        <v>0</v>
      </c>
      <c r="M16">
        <f>IF(+INDEX(Sheet5!$C$1:$BA$17,MATCH(Sheet1!M$1,Sheet5!$C$1:$C$17,FALSE),MATCH(Sheet1!$A16,Sheet5!$C$1:$BA$1,FALSE))="No",0,1)</f>
        <v>0</v>
      </c>
      <c r="N16">
        <f>IF(+INDEX(Sheet5!$C$1:$BA$17,MATCH(Sheet1!N$1,Sheet5!$C$1:$C$17,FALSE),MATCH(Sheet1!$A16,Sheet5!$C$1:$BA$1,FALSE))="No",0,1)</f>
        <v>1</v>
      </c>
      <c r="O16">
        <f>IF(+INDEX(Sheet5!$C$1:$BA$17,MATCH(Sheet1!O$1,Sheet5!$C$1:$C$17,FALSE),MATCH(Sheet1!$A16,Sheet5!$C$1:$BA$1,FALSE))="No",0,1)</f>
        <v>1</v>
      </c>
      <c r="P16">
        <f>IF(+INDEX(Sheet5!$C$1:$BA$17,MATCH(Sheet1!P$1,Sheet5!$C$1:$C$17,FALSE),MATCH(Sheet1!$A16,Sheet5!$C$1:$BA$1,FALSE))="No",0,1)</f>
        <v>0</v>
      </c>
      <c r="Q16">
        <f>IF(+INDEX(Sheet5!$C$1:$BA$17,MATCH(Sheet1!Q$1,Sheet5!$C$1:$C$17,FALSE),MATCH(Sheet1!$A16,Sheet5!$C$1:$BA$1,FALSE))="No",0,1)</f>
        <v>0</v>
      </c>
    </row>
    <row r="17" spans="1:17" x14ac:dyDescent="0.2">
      <c r="A17" s="3" t="s">
        <v>715</v>
      </c>
      <c r="B17">
        <f>IF(+INDEX(Sheet5!$C$1:$BA$17,MATCH(Sheet1!B$1,Sheet5!$C$1:$C$17,FALSE),MATCH(Sheet1!$A17,Sheet5!$C$1:$BA$1,FALSE))="No",0,1)</f>
        <v>0</v>
      </c>
      <c r="C17">
        <f>IF(+INDEX(Sheet5!$C$1:$BA$17,MATCH(Sheet1!C$1,Sheet5!$C$1:$C$17,FALSE),MATCH(Sheet1!$A17,Sheet5!$C$1:$BA$1,FALSE))="No",0,1)</f>
        <v>0</v>
      </c>
      <c r="D17">
        <f>IF(+INDEX(Sheet5!$C$1:$BA$17,MATCH(Sheet1!D$1,Sheet5!$C$1:$C$17,FALSE),MATCH(Sheet1!$A17,Sheet5!$C$1:$BA$1,FALSE))="No",0,1)</f>
        <v>0</v>
      </c>
      <c r="E17">
        <f>IF(+INDEX(Sheet5!$C$1:$BA$17,MATCH(Sheet1!E$1,Sheet5!$C$1:$C$17,FALSE),MATCH(Sheet1!$A17,Sheet5!$C$1:$BA$1,FALSE))="No",0,1)</f>
        <v>0</v>
      </c>
      <c r="F17">
        <f>IF(+INDEX(Sheet5!$C$1:$BA$17,MATCH(Sheet1!F$1,Sheet5!$C$1:$C$17,FALSE),MATCH(Sheet1!$A17,Sheet5!$C$1:$BA$1,FALSE))="No",0,1)</f>
        <v>0</v>
      </c>
      <c r="G17">
        <f>IF(+INDEX(Sheet5!$C$1:$BA$17,MATCH(Sheet1!G$1,Sheet5!$C$1:$C$17,FALSE),MATCH(Sheet1!$A17,Sheet5!$C$1:$BA$1,FALSE))="No",0,1)</f>
        <v>0</v>
      </c>
      <c r="H17">
        <f>IF(+INDEX(Sheet5!$C$1:$BA$17,MATCH(Sheet1!H$1,Sheet5!$C$1:$C$17,FALSE),MATCH(Sheet1!$A17,Sheet5!$C$1:$BA$1,FALSE))="No",0,1)</f>
        <v>0</v>
      </c>
      <c r="I17">
        <f>IF(+INDEX(Sheet5!$C$1:$BA$17,MATCH(Sheet1!I$1,Sheet5!$C$1:$C$17,FALSE),MATCH(Sheet1!$A17,Sheet5!$C$1:$BA$1,FALSE))="No",0,1)</f>
        <v>0</v>
      </c>
      <c r="J17">
        <f>IF(+INDEX(Sheet5!$C$1:$BA$17,MATCH(Sheet1!J$1,Sheet5!$C$1:$C$17,FALSE),MATCH(Sheet1!$A17,Sheet5!$C$1:$BA$1,FALSE))="No",0,1)</f>
        <v>0</v>
      </c>
      <c r="K17">
        <f>IF(+INDEX(Sheet5!$C$1:$BA$17,MATCH(Sheet1!K$1,Sheet5!$C$1:$C$17,FALSE),MATCH(Sheet1!$A17,Sheet5!$C$1:$BA$1,FALSE))="No",0,1)</f>
        <v>0</v>
      </c>
      <c r="L17">
        <f>IF(+INDEX(Sheet5!$C$1:$BA$17,MATCH(Sheet1!L$1,Sheet5!$C$1:$C$17,FALSE),MATCH(Sheet1!$A17,Sheet5!$C$1:$BA$1,FALSE))="No",0,1)</f>
        <v>0</v>
      </c>
      <c r="M17">
        <f>IF(+INDEX(Sheet5!$C$1:$BA$17,MATCH(Sheet1!M$1,Sheet5!$C$1:$C$17,FALSE),MATCH(Sheet1!$A17,Sheet5!$C$1:$BA$1,FALSE))="No",0,1)</f>
        <v>0</v>
      </c>
      <c r="N17">
        <f>IF(+INDEX(Sheet5!$C$1:$BA$17,MATCH(Sheet1!N$1,Sheet5!$C$1:$C$17,FALSE),MATCH(Sheet1!$A17,Sheet5!$C$1:$BA$1,FALSE))="No",0,1)</f>
        <v>0</v>
      </c>
      <c r="O17">
        <f>IF(+INDEX(Sheet5!$C$1:$BA$17,MATCH(Sheet1!O$1,Sheet5!$C$1:$C$17,FALSE),MATCH(Sheet1!$A17,Sheet5!$C$1:$BA$1,FALSE))="No",0,1)</f>
        <v>0</v>
      </c>
      <c r="P17">
        <f>IF(+INDEX(Sheet5!$C$1:$BA$17,MATCH(Sheet1!P$1,Sheet5!$C$1:$C$17,FALSE),MATCH(Sheet1!$A17,Sheet5!$C$1:$BA$1,FALSE))="No",0,1)</f>
        <v>0</v>
      </c>
      <c r="Q17">
        <f>IF(+INDEX(Sheet5!$C$1:$BA$17,MATCH(Sheet1!Q$1,Sheet5!$C$1:$C$17,FALSE),MATCH(Sheet1!$A17,Sheet5!$C$1:$BA$1,FALSE))="No",0,1)</f>
        <v>0</v>
      </c>
    </row>
    <row r="18" spans="1:17" x14ac:dyDescent="0.2">
      <c r="A18" s="3" t="s">
        <v>716</v>
      </c>
      <c r="B18">
        <f>IF(+INDEX(Sheet5!$C$1:$BA$17,MATCH(Sheet1!B$1,Sheet5!$C$1:$C$17,FALSE),MATCH(Sheet1!$A18,Sheet5!$C$1:$BA$1,FALSE))="No",0,1)</f>
        <v>0</v>
      </c>
      <c r="C18">
        <f>IF(+INDEX(Sheet5!$C$1:$BA$17,MATCH(Sheet1!C$1,Sheet5!$C$1:$C$17,FALSE),MATCH(Sheet1!$A18,Sheet5!$C$1:$BA$1,FALSE))="No",0,1)</f>
        <v>0</v>
      </c>
      <c r="D18">
        <f>IF(+INDEX(Sheet5!$C$1:$BA$17,MATCH(Sheet1!D$1,Sheet5!$C$1:$C$17,FALSE),MATCH(Sheet1!$A18,Sheet5!$C$1:$BA$1,FALSE))="No",0,1)</f>
        <v>0</v>
      </c>
      <c r="E18">
        <f>IF(+INDEX(Sheet5!$C$1:$BA$17,MATCH(Sheet1!E$1,Sheet5!$C$1:$C$17,FALSE),MATCH(Sheet1!$A18,Sheet5!$C$1:$BA$1,FALSE))="No",0,1)</f>
        <v>0</v>
      </c>
      <c r="F18">
        <f>IF(+INDEX(Sheet5!$C$1:$BA$17,MATCH(Sheet1!F$1,Sheet5!$C$1:$C$17,FALSE),MATCH(Sheet1!$A18,Sheet5!$C$1:$BA$1,FALSE))="No",0,1)</f>
        <v>0</v>
      </c>
      <c r="G18">
        <f>IF(+INDEX(Sheet5!$C$1:$BA$17,MATCH(Sheet1!G$1,Sheet5!$C$1:$C$17,FALSE),MATCH(Sheet1!$A18,Sheet5!$C$1:$BA$1,FALSE))="No",0,1)</f>
        <v>0</v>
      </c>
      <c r="H18">
        <f>IF(+INDEX(Sheet5!$C$1:$BA$17,MATCH(Sheet1!H$1,Sheet5!$C$1:$C$17,FALSE),MATCH(Sheet1!$A18,Sheet5!$C$1:$BA$1,FALSE))="No",0,1)</f>
        <v>0</v>
      </c>
      <c r="I18">
        <f>IF(+INDEX(Sheet5!$C$1:$BA$17,MATCH(Sheet1!I$1,Sheet5!$C$1:$C$17,FALSE),MATCH(Sheet1!$A18,Sheet5!$C$1:$BA$1,FALSE))="No",0,1)</f>
        <v>0</v>
      </c>
      <c r="J18">
        <f>IF(+INDEX(Sheet5!$C$1:$BA$17,MATCH(Sheet1!J$1,Sheet5!$C$1:$C$17,FALSE),MATCH(Sheet1!$A18,Sheet5!$C$1:$BA$1,FALSE))="No",0,1)</f>
        <v>0</v>
      </c>
      <c r="K18">
        <f>IF(+INDEX(Sheet5!$C$1:$BA$17,MATCH(Sheet1!K$1,Sheet5!$C$1:$C$17,FALSE),MATCH(Sheet1!$A18,Sheet5!$C$1:$BA$1,FALSE))="No",0,1)</f>
        <v>0</v>
      </c>
      <c r="L18">
        <f>IF(+INDEX(Sheet5!$C$1:$BA$17,MATCH(Sheet1!L$1,Sheet5!$C$1:$C$17,FALSE),MATCH(Sheet1!$A18,Sheet5!$C$1:$BA$1,FALSE))="No",0,1)</f>
        <v>0</v>
      </c>
      <c r="M18">
        <f>IF(+INDEX(Sheet5!$C$1:$BA$17,MATCH(Sheet1!M$1,Sheet5!$C$1:$C$17,FALSE),MATCH(Sheet1!$A18,Sheet5!$C$1:$BA$1,FALSE))="No",0,1)</f>
        <v>0</v>
      </c>
      <c r="N18">
        <f>IF(+INDEX(Sheet5!$C$1:$BA$17,MATCH(Sheet1!N$1,Sheet5!$C$1:$C$17,FALSE),MATCH(Sheet1!$A18,Sheet5!$C$1:$BA$1,FALSE))="No",0,1)</f>
        <v>0</v>
      </c>
      <c r="O18">
        <f>IF(+INDEX(Sheet5!$C$1:$BA$17,MATCH(Sheet1!O$1,Sheet5!$C$1:$C$17,FALSE),MATCH(Sheet1!$A18,Sheet5!$C$1:$BA$1,FALSE))="No",0,1)</f>
        <v>0</v>
      </c>
      <c r="P18">
        <f>IF(+INDEX(Sheet5!$C$1:$BA$17,MATCH(Sheet1!P$1,Sheet5!$C$1:$C$17,FALSE),MATCH(Sheet1!$A18,Sheet5!$C$1:$BA$1,FALSE))="No",0,1)</f>
        <v>0</v>
      </c>
      <c r="Q18">
        <f>IF(+INDEX(Sheet5!$C$1:$BA$17,MATCH(Sheet1!Q$1,Sheet5!$C$1:$C$17,FALSE),MATCH(Sheet1!$A18,Sheet5!$C$1:$BA$1,FALSE))="No",0,1)</f>
        <v>0</v>
      </c>
    </row>
    <row r="19" spans="1:17" x14ac:dyDescent="0.2">
      <c r="A19" s="3" t="s">
        <v>717</v>
      </c>
      <c r="B19">
        <f>IF(+INDEX(Sheet5!$C$1:$BA$17,MATCH(Sheet1!B$1,Sheet5!$C$1:$C$17,FALSE),MATCH(Sheet1!$A19,Sheet5!$C$1:$BA$1,FALSE))="No",0,1)</f>
        <v>0</v>
      </c>
      <c r="C19">
        <f>IF(+INDEX(Sheet5!$C$1:$BA$17,MATCH(Sheet1!C$1,Sheet5!$C$1:$C$17,FALSE),MATCH(Sheet1!$A19,Sheet5!$C$1:$BA$1,FALSE))="No",0,1)</f>
        <v>0</v>
      </c>
      <c r="D19">
        <f>IF(+INDEX(Sheet5!$C$1:$BA$17,MATCH(Sheet1!D$1,Sheet5!$C$1:$C$17,FALSE),MATCH(Sheet1!$A19,Sheet5!$C$1:$BA$1,FALSE))="No",0,1)</f>
        <v>0</v>
      </c>
      <c r="E19">
        <f>IF(+INDEX(Sheet5!$C$1:$BA$17,MATCH(Sheet1!E$1,Sheet5!$C$1:$C$17,FALSE),MATCH(Sheet1!$A19,Sheet5!$C$1:$BA$1,FALSE))="No",0,1)</f>
        <v>0</v>
      </c>
      <c r="F19">
        <f>IF(+INDEX(Sheet5!$C$1:$BA$17,MATCH(Sheet1!F$1,Sheet5!$C$1:$C$17,FALSE),MATCH(Sheet1!$A19,Sheet5!$C$1:$BA$1,FALSE))="No",0,1)</f>
        <v>0</v>
      </c>
      <c r="G19">
        <f>IF(+INDEX(Sheet5!$C$1:$BA$17,MATCH(Sheet1!G$1,Sheet5!$C$1:$C$17,FALSE),MATCH(Sheet1!$A19,Sheet5!$C$1:$BA$1,FALSE))="No",0,1)</f>
        <v>0</v>
      </c>
      <c r="H19">
        <f>IF(+INDEX(Sheet5!$C$1:$BA$17,MATCH(Sheet1!H$1,Sheet5!$C$1:$C$17,FALSE),MATCH(Sheet1!$A19,Sheet5!$C$1:$BA$1,FALSE))="No",0,1)</f>
        <v>0</v>
      </c>
      <c r="I19">
        <f>IF(+INDEX(Sheet5!$C$1:$BA$17,MATCH(Sheet1!I$1,Sheet5!$C$1:$C$17,FALSE),MATCH(Sheet1!$A19,Sheet5!$C$1:$BA$1,FALSE))="No",0,1)</f>
        <v>0</v>
      </c>
      <c r="J19">
        <f>IF(+INDEX(Sheet5!$C$1:$BA$17,MATCH(Sheet1!J$1,Sheet5!$C$1:$C$17,FALSE),MATCH(Sheet1!$A19,Sheet5!$C$1:$BA$1,FALSE))="No",0,1)</f>
        <v>0</v>
      </c>
      <c r="K19">
        <f>IF(+INDEX(Sheet5!$C$1:$BA$17,MATCH(Sheet1!K$1,Sheet5!$C$1:$C$17,FALSE),MATCH(Sheet1!$A19,Sheet5!$C$1:$BA$1,FALSE))="No",0,1)</f>
        <v>0</v>
      </c>
      <c r="L19">
        <f>IF(+INDEX(Sheet5!$C$1:$BA$17,MATCH(Sheet1!L$1,Sheet5!$C$1:$C$17,FALSE),MATCH(Sheet1!$A19,Sheet5!$C$1:$BA$1,FALSE))="No",0,1)</f>
        <v>0</v>
      </c>
      <c r="M19">
        <f>IF(+INDEX(Sheet5!$C$1:$BA$17,MATCH(Sheet1!M$1,Sheet5!$C$1:$C$17,FALSE),MATCH(Sheet1!$A19,Sheet5!$C$1:$BA$1,FALSE))="No",0,1)</f>
        <v>0</v>
      </c>
      <c r="N19">
        <f>IF(+INDEX(Sheet5!$C$1:$BA$17,MATCH(Sheet1!N$1,Sheet5!$C$1:$C$17,FALSE),MATCH(Sheet1!$A19,Sheet5!$C$1:$BA$1,FALSE))="No",0,1)</f>
        <v>0</v>
      </c>
      <c r="O19">
        <f>IF(+INDEX(Sheet5!$C$1:$BA$17,MATCH(Sheet1!O$1,Sheet5!$C$1:$C$17,FALSE),MATCH(Sheet1!$A19,Sheet5!$C$1:$BA$1,FALSE))="No",0,1)</f>
        <v>0</v>
      </c>
      <c r="P19">
        <f>IF(+INDEX(Sheet5!$C$1:$BA$17,MATCH(Sheet1!P$1,Sheet5!$C$1:$C$17,FALSE),MATCH(Sheet1!$A19,Sheet5!$C$1:$BA$1,FALSE))="No",0,1)</f>
        <v>0</v>
      </c>
      <c r="Q19">
        <f>IF(+INDEX(Sheet5!$C$1:$BA$17,MATCH(Sheet1!Q$1,Sheet5!$C$1:$C$17,FALSE),MATCH(Sheet1!$A19,Sheet5!$C$1:$BA$1,FALSE))="No",0,1)</f>
        <v>0</v>
      </c>
    </row>
    <row r="20" spans="1:17" x14ac:dyDescent="0.2">
      <c r="A20" s="3" t="s">
        <v>718</v>
      </c>
      <c r="B20">
        <f>IF(+INDEX(Sheet5!$C$1:$BA$17,MATCH(Sheet1!B$1,Sheet5!$C$1:$C$17,FALSE),MATCH(Sheet1!$A20,Sheet5!$C$1:$BA$1,FALSE))="No",0,1)</f>
        <v>0</v>
      </c>
      <c r="C20">
        <f>IF(+INDEX(Sheet5!$C$1:$BA$17,MATCH(Sheet1!C$1,Sheet5!$C$1:$C$17,FALSE),MATCH(Sheet1!$A20,Sheet5!$C$1:$BA$1,FALSE))="No",0,1)</f>
        <v>0</v>
      </c>
      <c r="D20">
        <f>IF(+INDEX(Sheet5!$C$1:$BA$17,MATCH(Sheet1!D$1,Sheet5!$C$1:$C$17,FALSE),MATCH(Sheet1!$A20,Sheet5!$C$1:$BA$1,FALSE))="No",0,1)</f>
        <v>0</v>
      </c>
      <c r="E20">
        <f>IF(+INDEX(Sheet5!$C$1:$BA$17,MATCH(Sheet1!E$1,Sheet5!$C$1:$C$17,FALSE),MATCH(Sheet1!$A20,Sheet5!$C$1:$BA$1,FALSE))="No",0,1)</f>
        <v>0</v>
      </c>
      <c r="F20">
        <f>IF(+INDEX(Sheet5!$C$1:$BA$17,MATCH(Sheet1!F$1,Sheet5!$C$1:$C$17,FALSE),MATCH(Sheet1!$A20,Sheet5!$C$1:$BA$1,FALSE))="No",0,1)</f>
        <v>0</v>
      </c>
      <c r="G20">
        <f>IF(+INDEX(Sheet5!$C$1:$BA$17,MATCH(Sheet1!G$1,Sheet5!$C$1:$C$17,FALSE),MATCH(Sheet1!$A20,Sheet5!$C$1:$BA$1,FALSE))="No",0,1)</f>
        <v>0</v>
      </c>
      <c r="H20">
        <f>IF(+INDEX(Sheet5!$C$1:$BA$17,MATCH(Sheet1!H$1,Sheet5!$C$1:$C$17,FALSE),MATCH(Sheet1!$A20,Sheet5!$C$1:$BA$1,FALSE))="No",0,1)</f>
        <v>0</v>
      </c>
      <c r="I20">
        <f>IF(+INDEX(Sheet5!$C$1:$BA$17,MATCH(Sheet1!I$1,Sheet5!$C$1:$C$17,FALSE),MATCH(Sheet1!$A20,Sheet5!$C$1:$BA$1,FALSE))="No",0,1)</f>
        <v>0</v>
      </c>
      <c r="J20">
        <f>IF(+INDEX(Sheet5!$C$1:$BA$17,MATCH(Sheet1!J$1,Sheet5!$C$1:$C$17,FALSE),MATCH(Sheet1!$A20,Sheet5!$C$1:$BA$1,FALSE))="No",0,1)</f>
        <v>0</v>
      </c>
      <c r="K20">
        <f>IF(+INDEX(Sheet5!$C$1:$BA$17,MATCH(Sheet1!K$1,Sheet5!$C$1:$C$17,FALSE),MATCH(Sheet1!$A20,Sheet5!$C$1:$BA$1,FALSE))="No",0,1)</f>
        <v>0</v>
      </c>
      <c r="L20">
        <f>IF(+INDEX(Sheet5!$C$1:$BA$17,MATCH(Sheet1!L$1,Sheet5!$C$1:$C$17,FALSE),MATCH(Sheet1!$A20,Sheet5!$C$1:$BA$1,FALSE))="No",0,1)</f>
        <v>0</v>
      </c>
      <c r="M20">
        <f>IF(+INDEX(Sheet5!$C$1:$BA$17,MATCH(Sheet1!M$1,Sheet5!$C$1:$C$17,FALSE),MATCH(Sheet1!$A20,Sheet5!$C$1:$BA$1,FALSE))="No",0,1)</f>
        <v>0</v>
      </c>
      <c r="N20">
        <f>IF(+INDEX(Sheet5!$C$1:$BA$17,MATCH(Sheet1!N$1,Sheet5!$C$1:$C$17,FALSE),MATCH(Sheet1!$A20,Sheet5!$C$1:$BA$1,FALSE))="No",0,1)</f>
        <v>0</v>
      </c>
      <c r="O20">
        <f>IF(+INDEX(Sheet5!$C$1:$BA$17,MATCH(Sheet1!O$1,Sheet5!$C$1:$C$17,FALSE),MATCH(Sheet1!$A20,Sheet5!$C$1:$BA$1,FALSE))="No",0,1)</f>
        <v>0</v>
      </c>
      <c r="P20">
        <f>IF(+INDEX(Sheet5!$C$1:$BA$17,MATCH(Sheet1!P$1,Sheet5!$C$1:$C$17,FALSE),MATCH(Sheet1!$A20,Sheet5!$C$1:$BA$1,FALSE))="No",0,1)</f>
        <v>0</v>
      </c>
      <c r="Q20">
        <f>IF(+INDEX(Sheet5!$C$1:$BA$17,MATCH(Sheet1!Q$1,Sheet5!$C$1:$C$17,FALSE),MATCH(Sheet1!$A20,Sheet5!$C$1:$BA$1,FALSE))="No",0,1)</f>
        <v>0</v>
      </c>
    </row>
    <row r="21" spans="1:17" x14ac:dyDescent="0.2">
      <c r="A21" s="3" t="s">
        <v>719</v>
      </c>
      <c r="B21">
        <f>IF(+INDEX(Sheet5!$C$1:$BA$17,MATCH(Sheet1!B$1,Sheet5!$C$1:$C$17,FALSE),MATCH(Sheet1!$A21,Sheet5!$C$1:$BA$1,FALSE))="No",0,1)</f>
        <v>0</v>
      </c>
      <c r="C21">
        <f>IF(+INDEX(Sheet5!$C$1:$BA$17,MATCH(Sheet1!C$1,Sheet5!$C$1:$C$17,FALSE),MATCH(Sheet1!$A21,Sheet5!$C$1:$BA$1,FALSE))="No",0,1)</f>
        <v>0</v>
      </c>
      <c r="D21">
        <f>IF(+INDEX(Sheet5!$C$1:$BA$17,MATCH(Sheet1!D$1,Sheet5!$C$1:$C$17,FALSE),MATCH(Sheet1!$A21,Sheet5!$C$1:$BA$1,FALSE))="No",0,1)</f>
        <v>0</v>
      </c>
      <c r="E21">
        <f>IF(+INDEX(Sheet5!$C$1:$BA$17,MATCH(Sheet1!E$1,Sheet5!$C$1:$C$17,FALSE),MATCH(Sheet1!$A21,Sheet5!$C$1:$BA$1,FALSE))="No",0,1)</f>
        <v>1</v>
      </c>
      <c r="F21">
        <f>IF(+INDEX(Sheet5!$C$1:$BA$17,MATCH(Sheet1!F$1,Sheet5!$C$1:$C$17,FALSE),MATCH(Sheet1!$A21,Sheet5!$C$1:$BA$1,FALSE))="No",0,1)</f>
        <v>0</v>
      </c>
      <c r="G21">
        <f>IF(+INDEX(Sheet5!$C$1:$BA$17,MATCH(Sheet1!G$1,Sheet5!$C$1:$C$17,FALSE),MATCH(Sheet1!$A21,Sheet5!$C$1:$BA$1,FALSE))="No",0,1)</f>
        <v>1</v>
      </c>
      <c r="H21">
        <f>IF(+INDEX(Sheet5!$C$1:$BA$17,MATCH(Sheet1!H$1,Sheet5!$C$1:$C$17,FALSE),MATCH(Sheet1!$A21,Sheet5!$C$1:$BA$1,FALSE))="No",0,1)</f>
        <v>1</v>
      </c>
      <c r="I21">
        <f>IF(+INDEX(Sheet5!$C$1:$BA$17,MATCH(Sheet1!I$1,Sheet5!$C$1:$C$17,FALSE),MATCH(Sheet1!$A21,Sheet5!$C$1:$BA$1,FALSE))="No",0,1)</f>
        <v>1</v>
      </c>
      <c r="J21">
        <f>IF(+INDEX(Sheet5!$C$1:$BA$17,MATCH(Sheet1!J$1,Sheet5!$C$1:$C$17,FALSE),MATCH(Sheet1!$A21,Sheet5!$C$1:$BA$1,FALSE))="No",0,1)</f>
        <v>1</v>
      </c>
      <c r="K21">
        <f>IF(+INDEX(Sheet5!$C$1:$BA$17,MATCH(Sheet1!K$1,Sheet5!$C$1:$C$17,FALSE),MATCH(Sheet1!$A21,Sheet5!$C$1:$BA$1,FALSE))="No",0,1)</f>
        <v>1</v>
      </c>
      <c r="L21">
        <f>IF(+INDEX(Sheet5!$C$1:$BA$17,MATCH(Sheet1!L$1,Sheet5!$C$1:$C$17,FALSE),MATCH(Sheet1!$A21,Sheet5!$C$1:$BA$1,FALSE))="No",0,1)</f>
        <v>0</v>
      </c>
      <c r="M21">
        <f>IF(+INDEX(Sheet5!$C$1:$BA$17,MATCH(Sheet1!M$1,Sheet5!$C$1:$C$17,FALSE),MATCH(Sheet1!$A21,Sheet5!$C$1:$BA$1,FALSE))="No",0,1)</f>
        <v>1</v>
      </c>
      <c r="N21">
        <f>IF(+INDEX(Sheet5!$C$1:$BA$17,MATCH(Sheet1!N$1,Sheet5!$C$1:$C$17,FALSE),MATCH(Sheet1!$A21,Sheet5!$C$1:$BA$1,FALSE))="No",0,1)</f>
        <v>0</v>
      </c>
      <c r="O21">
        <f>IF(+INDEX(Sheet5!$C$1:$BA$17,MATCH(Sheet1!O$1,Sheet5!$C$1:$C$17,FALSE),MATCH(Sheet1!$A21,Sheet5!$C$1:$BA$1,FALSE))="No",0,1)</f>
        <v>1</v>
      </c>
      <c r="P21">
        <f>IF(+INDEX(Sheet5!$C$1:$BA$17,MATCH(Sheet1!P$1,Sheet5!$C$1:$C$17,FALSE),MATCH(Sheet1!$A21,Sheet5!$C$1:$BA$1,FALSE))="No",0,1)</f>
        <v>1</v>
      </c>
      <c r="Q21">
        <f>IF(+INDEX(Sheet5!$C$1:$BA$17,MATCH(Sheet1!Q$1,Sheet5!$C$1:$C$17,FALSE),MATCH(Sheet1!$A21,Sheet5!$C$1:$BA$1,FALSE))="No",0,1)</f>
        <v>1</v>
      </c>
    </row>
    <row r="22" spans="1:17" x14ac:dyDescent="0.2">
      <c r="A22" s="3" t="s">
        <v>720</v>
      </c>
      <c r="B22">
        <f>IF(+INDEX(Sheet5!$C$1:$BA$17,MATCH(Sheet1!B$1,Sheet5!$C$1:$C$17,FALSE),MATCH(Sheet1!$A22,Sheet5!$C$1:$BA$1,FALSE))="No",0,1)</f>
        <v>1</v>
      </c>
      <c r="C22">
        <f>IF(+INDEX(Sheet5!$C$1:$BA$17,MATCH(Sheet1!C$1,Sheet5!$C$1:$C$17,FALSE),MATCH(Sheet1!$A22,Sheet5!$C$1:$BA$1,FALSE))="No",0,1)</f>
        <v>0</v>
      </c>
      <c r="D22">
        <f>IF(+INDEX(Sheet5!$C$1:$BA$17,MATCH(Sheet1!D$1,Sheet5!$C$1:$C$17,FALSE),MATCH(Sheet1!$A22,Sheet5!$C$1:$BA$1,FALSE))="No",0,1)</f>
        <v>1</v>
      </c>
      <c r="E22">
        <f>IF(+INDEX(Sheet5!$C$1:$BA$17,MATCH(Sheet1!E$1,Sheet5!$C$1:$C$17,FALSE),MATCH(Sheet1!$A22,Sheet5!$C$1:$BA$1,FALSE))="No",0,1)</f>
        <v>1</v>
      </c>
      <c r="F22">
        <f>IF(+INDEX(Sheet5!$C$1:$BA$17,MATCH(Sheet1!F$1,Sheet5!$C$1:$C$17,FALSE),MATCH(Sheet1!$A22,Sheet5!$C$1:$BA$1,FALSE))="No",0,1)</f>
        <v>1</v>
      </c>
      <c r="G22">
        <f>IF(+INDEX(Sheet5!$C$1:$BA$17,MATCH(Sheet1!G$1,Sheet5!$C$1:$C$17,FALSE),MATCH(Sheet1!$A22,Sheet5!$C$1:$BA$1,FALSE))="No",0,1)</f>
        <v>1</v>
      </c>
      <c r="H22">
        <f>IF(+INDEX(Sheet5!$C$1:$BA$17,MATCH(Sheet1!H$1,Sheet5!$C$1:$C$17,FALSE),MATCH(Sheet1!$A22,Sheet5!$C$1:$BA$1,FALSE))="No",0,1)</f>
        <v>1</v>
      </c>
      <c r="I22">
        <f>IF(+INDEX(Sheet5!$C$1:$BA$17,MATCH(Sheet1!I$1,Sheet5!$C$1:$C$17,FALSE),MATCH(Sheet1!$A22,Sheet5!$C$1:$BA$1,FALSE))="No",0,1)</f>
        <v>1</v>
      </c>
      <c r="J22">
        <f>IF(+INDEX(Sheet5!$C$1:$BA$17,MATCH(Sheet1!J$1,Sheet5!$C$1:$C$17,FALSE),MATCH(Sheet1!$A22,Sheet5!$C$1:$BA$1,FALSE))="No",0,1)</f>
        <v>1</v>
      </c>
      <c r="K22">
        <f>IF(+INDEX(Sheet5!$C$1:$BA$17,MATCH(Sheet1!K$1,Sheet5!$C$1:$C$17,FALSE),MATCH(Sheet1!$A22,Sheet5!$C$1:$BA$1,FALSE))="No",0,1)</f>
        <v>0</v>
      </c>
      <c r="L22">
        <f>IF(+INDEX(Sheet5!$C$1:$BA$17,MATCH(Sheet1!L$1,Sheet5!$C$1:$C$17,FALSE),MATCH(Sheet1!$A22,Sheet5!$C$1:$BA$1,FALSE))="No",0,1)</f>
        <v>1</v>
      </c>
      <c r="M22">
        <f>IF(+INDEX(Sheet5!$C$1:$BA$17,MATCH(Sheet1!M$1,Sheet5!$C$1:$C$17,FALSE),MATCH(Sheet1!$A22,Sheet5!$C$1:$BA$1,FALSE))="No",0,1)</f>
        <v>1</v>
      </c>
      <c r="N22">
        <f>IF(+INDEX(Sheet5!$C$1:$BA$17,MATCH(Sheet1!N$1,Sheet5!$C$1:$C$17,FALSE),MATCH(Sheet1!$A22,Sheet5!$C$1:$BA$1,FALSE))="No",0,1)</f>
        <v>1</v>
      </c>
      <c r="O22">
        <f>IF(+INDEX(Sheet5!$C$1:$BA$17,MATCH(Sheet1!O$1,Sheet5!$C$1:$C$17,FALSE),MATCH(Sheet1!$A22,Sheet5!$C$1:$BA$1,FALSE))="No",0,1)</f>
        <v>1</v>
      </c>
      <c r="P22">
        <f>IF(+INDEX(Sheet5!$C$1:$BA$17,MATCH(Sheet1!P$1,Sheet5!$C$1:$C$17,FALSE),MATCH(Sheet1!$A22,Sheet5!$C$1:$BA$1,FALSE))="No",0,1)</f>
        <v>1</v>
      </c>
      <c r="Q22">
        <f>IF(+INDEX(Sheet5!$C$1:$BA$17,MATCH(Sheet1!Q$1,Sheet5!$C$1:$C$17,FALSE),MATCH(Sheet1!$A22,Sheet5!$C$1:$BA$1,FALSE))="No",0,1)</f>
        <v>1</v>
      </c>
    </row>
    <row r="23" spans="1:17" x14ac:dyDescent="0.2">
      <c r="A23" s="3" t="s">
        <v>721</v>
      </c>
      <c r="B23">
        <f>IF(+INDEX(Sheet5!$C$1:$BA$17,MATCH(Sheet1!B$1,Sheet5!$C$1:$C$17,FALSE),MATCH(Sheet1!$A23,Sheet5!$C$1:$BA$1,FALSE))="No",0,1)</f>
        <v>0</v>
      </c>
      <c r="C23">
        <f>IF(+INDEX(Sheet5!$C$1:$BA$17,MATCH(Sheet1!C$1,Sheet5!$C$1:$C$17,FALSE),MATCH(Sheet1!$A23,Sheet5!$C$1:$BA$1,FALSE))="No",0,1)</f>
        <v>0</v>
      </c>
      <c r="D23">
        <f>IF(+INDEX(Sheet5!$C$1:$BA$17,MATCH(Sheet1!D$1,Sheet5!$C$1:$C$17,FALSE),MATCH(Sheet1!$A23,Sheet5!$C$1:$BA$1,FALSE))="No",0,1)</f>
        <v>0</v>
      </c>
      <c r="E23">
        <f>IF(+INDEX(Sheet5!$C$1:$BA$17,MATCH(Sheet1!E$1,Sheet5!$C$1:$C$17,FALSE),MATCH(Sheet1!$A23,Sheet5!$C$1:$BA$1,FALSE))="No",0,1)</f>
        <v>0</v>
      </c>
      <c r="F23">
        <f>IF(+INDEX(Sheet5!$C$1:$BA$17,MATCH(Sheet1!F$1,Sheet5!$C$1:$C$17,FALSE),MATCH(Sheet1!$A23,Sheet5!$C$1:$BA$1,FALSE))="No",0,1)</f>
        <v>0</v>
      </c>
      <c r="G23">
        <f>IF(+INDEX(Sheet5!$C$1:$BA$17,MATCH(Sheet1!G$1,Sheet5!$C$1:$C$17,FALSE),MATCH(Sheet1!$A23,Sheet5!$C$1:$BA$1,FALSE))="No",0,1)</f>
        <v>0</v>
      </c>
      <c r="H23">
        <f>IF(+INDEX(Sheet5!$C$1:$BA$17,MATCH(Sheet1!H$1,Sheet5!$C$1:$C$17,FALSE),MATCH(Sheet1!$A23,Sheet5!$C$1:$BA$1,FALSE))="No",0,1)</f>
        <v>0</v>
      </c>
      <c r="I23">
        <f>IF(+INDEX(Sheet5!$C$1:$BA$17,MATCH(Sheet1!I$1,Sheet5!$C$1:$C$17,FALSE),MATCH(Sheet1!$A23,Sheet5!$C$1:$BA$1,FALSE))="No",0,1)</f>
        <v>0</v>
      </c>
      <c r="J23">
        <f>IF(+INDEX(Sheet5!$C$1:$BA$17,MATCH(Sheet1!J$1,Sheet5!$C$1:$C$17,FALSE),MATCH(Sheet1!$A23,Sheet5!$C$1:$BA$1,FALSE))="No",0,1)</f>
        <v>0</v>
      </c>
      <c r="K23">
        <f>IF(+INDEX(Sheet5!$C$1:$BA$17,MATCH(Sheet1!K$1,Sheet5!$C$1:$C$17,FALSE),MATCH(Sheet1!$A23,Sheet5!$C$1:$BA$1,FALSE))="No",0,1)</f>
        <v>1</v>
      </c>
      <c r="L23">
        <f>IF(+INDEX(Sheet5!$C$1:$BA$17,MATCH(Sheet1!L$1,Sheet5!$C$1:$C$17,FALSE),MATCH(Sheet1!$A23,Sheet5!$C$1:$BA$1,FALSE))="No",0,1)</f>
        <v>0</v>
      </c>
      <c r="M23">
        <f>IF(+INDEX(Sheet5!$C$1:$BA$17,MATCH(Sheet1!M$1,Sheet5!$C$1:$C$17,FALSE),MATCH(Sheet1!$A23,Sheet5!$C$1:$BA$1,FALSE))="No",0,1)</f>
        <v>0</v>
      </c>
      <c r="N23">
        <f>IF(+INDEX(Sheet5!$C$1:$BA$17,MATCH(Sheet1!N$1,Sheet5!$C$1:$C$17,FALSE),MATCH(Sheet1!$A23,Sheet5!$C$1:$BA$1,FALSE))="No",0,1)</f>
        <v>0</v>
      </c>
      <c r="O23">
        <f>IF(+INDEX(Sheet5!$C$1:$BA$17,MATCH(Sheet1!O$1,Sheet5!$C$1:$C$17,FALSE),MATCH(Sheet1!$A23,Sheet5!$C$1:$BA$1,FALSE))="No",0,1)</f>
        <v>1</v>
      </c>
      <c r="P23">
        <f>IF(+INDEX(Sheet5!$C$1:$BA$17,MATCH(Sheet1!P$1,Sheet5!$C$1:$C$17,FALSE),MATCH(Sheet1!$A23,Sheet5!$C$1:$BA$1,FALSE))="No",0,1)</f>
        <v>0</v>
      </c>
      <c r="Q23">
        <f>IF(+INDEX(Sheet5!$C$1:$BA$17,MATCH(Sheet1!Q$1,Sheet5!$C$1:$C$17,FALSE),MATCH(Sheet1!$A23,Sheet5!$C$1:$BA$1,FALSE))="No",0,1)</f>
        <v>0</v>
      </c>
    </row>
    <row r="24" spans="1:17" x14ac:dyDescent="0.2">
      <c r="A24" s="3" t="s">
        <v>722</v>
      </c>
      <c r="B24">
        <f>IF(+INDEX(Sheet5!$C$1:$BA$17,MATCH(Sheet1!B$1,Sheet5!$C$1:$C$17,FALSE),MATCH(Sheet1!$A24,Sheet5!$C$1:$BA$1,FALSE))="No",0,1)</f>
        <v>0</v>
      </c>
      <c r="C24">
        <f>IF(+INDEX(Sheet5!$C$1:$BA$17,MATCH(Sheet1!C$1,Sheet5!$C$1:$C$17,FALSE),MATCH(Sheet1!$A24,Sheet5!$C$1:$BA$1,FALSE))="No",0,1)</f>
        <v>0</v>
      </c>
      <c r="D24">
        <f>IF(+INDEX(Sheet5!$C$1:$BA$17,MATCH(Sheet1!D$1,Sheet5!$C$1:$C$17,FALSE),MATCH(Sheet1!$A24,Sheet5!$C$1:$BA$1,FALSE))="No",0,1)</f>
        <v>0</v>
      </c>
      <c r="E24">
        <f>IF(+INDEX(Sheet5!$C$1:$BA$17,MATCH(Sheet1!E$1,Sheet5!$C$1:$C$17,FALSE),MATCH(Sheet1!$A24,Sheet5!$C$1:$BA$1,FALSE))="No",0,1)</f>
        <v>0</v>
      </c>
      <c r="F24">
        <f>IF(+INDEX(Sheet5!$C$1:$BA$17,MATCH(Sheet1!F$1,Sheet5!$C$1:$C$17,FALSE),MATCH(Sheet1!$A24,Sheet5!$C$1:$BA$1,FALSE))="No",0,1)</f>
        <v>1</v>
      </c>
      <c r="G24">
        <f>IF(+INDEX(Sheet5!$C$1:$BA$17,MATCH(Sheet1!G$1,Sheet5!$C$1:$C$17,FALSE),MATCH(Sheet1!$A24,Sheet5!$C$1:$BA$1,FALSE))="No",0,1)</f>
        <v>0</v>
      </c>
      <c r="H24">
        <f>IF(+INDEX(Sheet5!$C$1:$BA$17,MATCH(Sheet1!H$1,Sheet5!$C$1:$C$17,FALSE),MATCH(Sheet1!$A24,Sheet5!$C$1:$BA$1,FALSE))="No",0,1)</f>
        <v>0</v>
      </c>
      <c r="I24">
        <f>IF(+INDEX(Sheet5!$C$1:$BA$17,MATCH(Sheet1!I$1,Sheet5!$C$1:$C$17,FALSE),MATCH(Sheet1!$A24,Sheet5!$C$1:$BA$1,FALSE))="No",0,1)</f>
        <v>0</v>
      </c>
      <c r="J24">
        <f>IF(+INDEX(Sheet5!$C$1:$BA$17,MATCH(Sheet1!J$1,Sheet5!$C$1:$C$17,FALSE),MATCH(Sheet1!$A24,Sheet5!$C$1:$BA$1,FALSE))="No",0,1)</f>
        <v>1</v>
      </c>
      <c r="K24">
        <f>IF(+INDEX(Sheet5!$C$1:$BA$17,MATCH(Sheet1!K$1,Sheet5!$C$1:$C$17,FALSE),MATCH(Sheet1!$A24,Sheet5!$C$1:$BA$1,FALSE))="No",0,1)</f>
        <v>0</v>
      </c>
      <c r="L24">
        <f>IF(+INDEX(Sheet5!$C$1:$BA$17,MATCH(Sheet1!L$1,Sheet5!$C$1:$C$17,FALSE),MATCH(Sheet1!$A24,Sheet5!$C$1:$BA$1,FALSE))="No",0,1)</f>
        <v>0</v>
      </c>
      <c r="M24">
        <f>IF(+INDEX(Sheet5!$C$1:$BA$17,MATCH(Sheet1!M$1,Sheet5!$C$1:$C$17,FALSE),MATCH(Sheet1!$A24,Sheet5!$C$1:$BA$1,FALSE))="No",0,1)</f>
        <v>0</v>
      </c>
      <c r="N24">
        <f>IF(+INDEX(Sheet5!$C$1:$BA$17,MATCH(Sheet1!N$1,Sheet5!$C$1:$C$17,FALSE),MATCH(Sheet1!$A24,Sheet5!$C$1:$BA$1,FALSE))="No",0,1)</f>
        <v>1</v>
      </c>
      <c r="O24">
        <f>IF(+INDEX(Sheet5!$C$1:$BA$17,MATCH(Sheet1!O$1,Sheet5!$C$1:$C$17,FALSE),MATCH(Sheet1!$A24,Sheet5!$C$1:$BA$1,FALSE))="No",0,1)</f>
        <v>0</v>
      </c>
      <c r="P24">
        <f>IF(+INDEX(Sheet5!$C$1:$BA$17,MATCH(Sheet1!P$1,Sheet5!$C$1:$C$17,FALSE),MATCH(Sheet1!$A24,Sheet5!$C$1:$BA$1,FALSE))="No",0,1)</f>
        <v>0</v>
      </c>
      <c r="Q24">
        <f>IF(+INDEX(Sheet5!$C$1:$BA$17,MATCH(Sheet1!Q$1,Sheet5!$C$1:$C$17,FALSE),MATCH(Sheet1!$A24,Sheet5!$C$1:$BA$1,FALSE))="No",0,1)</f>
        <v>0</v>
      </c>
    </row>
    <row r="25" spans="1:17" x14ac:dyDescent="0.2">
      <c r="A25" s="3" t="s">
        <v>723</v>
      </c>
      <c r="B25">
        <f>IF(+INDEX(Sheet5!$C$1:$BA$17,MATCH(Sheet1!B$1,Sheet5!$C$1:$C$17,FALSE),MATCH(Sheet1!$A25,Sheet5!$C$1:$BA$1,FALSE))="No",0,1)</f>
        <v>0</v>
      </c>
      <c r="C25">
        <f>IF(+INDEX(Sheet5!$C$1:$BA$17,MATCH(Sheet1!C$1,Sheet5!$C$1:$C$17,FALSE),MATCH(Sheet1!$A25,Sheet5!$C$1:$BA$1,FALSE))="No",0,1)</f>
        <v>0</v>
      </c>
      <c r="D25">
        <f>IF(+INDEX(Sheet5!$C$1:$BA$17,MATCH(Sheet1!D$1,Sheet5!$C$1:$C$17,FALSE),MATCH(Sheet1!$A25,Sheet5!$C$1:$BA$1,FALSE))="No",0,1)</f>
        <v>0</v>
      </c>
      <c r="E25">
        <f>IF(+INDEX(Sheet5!$C$1:$BA$17,MATCH(Sheet1!E$1,Sheet5!$C$1:$C$17,FALSE),MATCH(Sheet1!$A25,Sheet5!$C$1:$BA$1,FALSE))="No",0,1)</f>
        <v>0</v>
      </c>
      <c r="F25">
        <f>IF(+INDEX(Sheet5!$C$1:$BA$17,MATCH(Sheet1!F$1,Sheet5!$C$1:$C$17,FALSE),MATCH(Sheet1!$A25,Sheet5!$C$1:$BA$1,FALSE))="No",0,1)</f>
        <v>0</v>
      </c>
      <c r="G25">
        <f>IF(+INDEX(Sheet5!$C$1:$BA$17,MATCH(Sheet1!G$1,Sheet5!$C$1:$C$17,FALSE),MATCH(Sheet1!$A25,Sheet5!$C$1:$BA$1,FALSE))="No",0,1)</f>
        <v>0</v>
      </c>
      <c r="H25">
        <f>IF(+INDEX(Sheet5!$C$1:$BA$17,MATCH(Sheet1!H$1,Sheet5!$C$1:$C$17,FALSE),MATCH(Sheet1!$A25,Sheet5!$C$1:$BA$1,FALSE))="No",0,1)</f>
        <v>0</v>
      </c>
      <c r="I25">
        <f>IF(+INDEX(Sheet5!$C$1:$BA$17,MATCH(Sheet1!I$1,Sheet5!$C$1:$C$17,FALSE),MATCH(Sheet1!$A25,Sheet5!$C$1:$BA$1,FALSE))="No",0,1)</f>
        <v>0</v>
      </c>
      <c r="J25">
        <f>IF(+INDEX(Sheet5!$C$1:$BA$17,MATCH(Sheet1!J$1,Sheet5!$C$1:$C$17,FALSE),MATCH(Sheet1!$A25,Sheet5!$C$1:$BA$1,FALSE))="No",0,1)</f>
        <v>0</v>
      </c>
      <c r="K25">
        <f>IF(+INDEX(Sheet5!$C$1:$BA$17,MATCH(Sheet1!K$1,Sheet5!$C$1:$C$17,FALSE),MATCH(Sheet1!$A25,Sheet5!$C$1:$BA$1,FALSE))="No",0,1)</f>
        <v>0</v>
      </c>
      <c r="L25">
        <f>IF(+INDEX(Sheet5!$C$1:$BA$17,MATCH(Sheet1!L$1,Sheet5!$C$1:$C$17,FALSE),MATCH(Sheet1!$A25,Sheet5!$C$1:$BA$1,FALSE))="No",0,1)</f>
        <v>0</v>
      </c>
      <c r="M25">
        <f>IF(+INDEX(Sheet5!$C$1:$BA$17,MATCH(Sheet1!M$1,Sheet5!$C$1:$C$17,FALSE),MATCH(Sheet1!$A25,Sheet5!$C$1:$BA$1,FALSE))="No",0,1)</f>
        <v>0</v>
      </c>
      <c r="N25">
        <f>IF(+INDEX(Sheet5!$C$1:$BA$17,MATCH(Sheet1!N$1,Sheet5!$C$1:$C$17,FALSE),MATCH(Sheet1!$A25,Sheet5!$C$1:$BA$1,FALSE))="No",0,1)</f>
        <v>0</v>
      </c>
      <c r="O25">
        <f>IF(+INDEX(Sheet5!$C$1:$BA$17,MATCH(Sheet1!O$1,Sheet5!$C$1:$C$17,FALSE),MATCH(Sheet1!$A25,Sheet5!$C$1:$BA$1,FALSE))="No",0,1)</f>
        <v>0</v>
      </c>
      <c r="P25">
        <f>IF(+INDEX(Sheet5!$C$1:$BA$17,MATCH(Sheet1!P$1,Sheet5!$C$1:$C$17,FALSE),MATCH(Sheet1!$A25,Sheet5!$C$1:$BA$1,FALSE))="No",0,1)</f>
        <v>0</v>
      </c>
      <c r="Q25">
        <f>IF(+INDEX(Sheet5!$C$1:$BA$17,MATCH(Sheet1!Q$1,Sheet5!$C$1:$C$17,FALSE),MATCH(Sheet1!$A25,Sheet5!$C$1:$BA$1,FALSE))="No",0,1)</f>
        <v>0</v>
      </c>
    </row>
    <row r="26" spans="1:17" x14ac:dyDescent="0.2">
      <c r="A26" s="3" t="s">
        <v>724</v>
      </c>
      <c r="B26">
        <f>IF(+INDEX(Sheet5!$C$1:$BA$17,MATCH(Sheet1!B$1,Sheet5!$C$1:$C$17,FALSE),MATCH(Sheet1!$A26,Sheet5!$C$1:$BA$1,FALSE))="No",0,1)</f>
        <v>0</v>
      </c>
      <c r="C26">
        <f>IF(+INDEX(Sheet5!$C$1:$BA$17,MATCH(Sheet1!C$1,Sheet5!$C$1:$C$17,FALSE),MATCH(Sheet1!$A26,Sheet5!$C$1:$BA$1,FALSE))="No",0,1)</f>
        <v>0</v>
      </c>
      <c r="D26">
        <f>IF(+INDEX(Sheet5!$C$1:$BA$17,MATCH(Sheet1!D$1,Sheet5!$C$1:$C$17,FALSE),MATCH(Sheet1!$A26,Sheet5!$C$1:$BA$1,FALSE))="No",0,1)</f>
        <v>0</v>
      </c>
      <c r="E26">
        <f>IF(+INDEX(Sheet5!$C$1:$BA$17,MATCH(Sheet1!E$1,Sheet5!$C$1:$C$17,FALSE),MATCH(Sheet1!$A26,Sheet5!$C$1:$BA$1,FALSE))="No",0,1)</f>
        <v>0</v>
      </c>
      <c r="F26">
        <f>IF(+INDEX(Sheet5!$C$1:$BA$17,MATCH(Sheet1!F$1,Sheet5!$C$1:$C$17,FALSE),MATCH(Sheet1!$A26,Sheet5!$C$1:$BA$1,FALSE))="No",0,1)</f>
        <v>0</v>
      </c>
      <c r="G26">
        <f>IF(+INDEX(Sheet5!$C$1:$BA$17,MATCH(Sheet1!G$1,Sheet5!$C$1:$C$17,FALSE),MATCH(Sheet1!$A26,Sheet5!$C$1:$BA$1,FALSE))="No",0,1)</f>
        <v>0</v>
      </c>
      <c r="H26">
        <f>IF(+INDEX(Sheet5!$C$1:$BA$17,MATCH(Sheet1!H$1,Sheet5!$C$1:$C$17,FALSE),MATCH(Sheet1!$A26,Sheet5!$C$1:$BA$1,FALSE))="No",0,1)</f>
        <v>0</v>
      </c>
      <c r="I26">
        <f>IF(+INDEX(Sheet5!$C$1:$BA$17,MATCH(Sheet1!I$1,Sheet5!$C$1:$C$17,FALSE),MATCH(Sheet1!$A26,Sheet5!$C$1:$BA$1,FALSE))="No",0,1)</f>
        <v>0</v>
      </c>
      <c r="J26">
        <f>IF(+INDEX(Sheet5!$C$1:$BA$17,MATCH(Sheet1!J$1,Sheet5!$C$1:$C$17,FALSE),MATCH(Sheet1!$A26,Sheet5!$C$1:$BA$1,FALSE))="No",0,1)</f>
        <v>0</v>
      </c>
      <c r="K26">
        <f>IF(+INDEX(Sheet5!$C$1:$BA$17,MATCH(Sheet1!K$1,Sheet5!$C$1:$C$17,FALSE),MATCH(Sheet1!$A26,Sheet5!$C$1:$BA$1,FALSE))="No",0,1)</f>
        <v>0</v>
      </c>
      <c r="L26">
        <f>IF(+INDEX(Sheet5!$C$1:$BA$17,MATCH(Sheet1!L$1,Sheet5!$C$1:$C$17,FALSE),MATCH(Sheet1!$A26,Sheet5!$C$1:$BA$1,FALSE))="No",0,1)</f>
        <v>0</v>
      </c>
      <c r="M26">
        <f>IF(+INDEX(Sheet5!$C$1:$BA$17,MATCH(Sheet1!M$1,Sheet5!$C$1:$C$17,FALSE),MATCH(Sheet1!$A26,Sheet5!$C$1:$BA$1,FALSE))="No",0,1)</f>
        <v>0</v>
      </c>
      <c r="N26">
        <f>IF(+INDEX(Sheet5!$C$1:$BA$17,MATCH(Sheet1!N$1,Sheet5!$C$1:$C$17,FALSE),MATCH(Sheet1!$A26,Sheet5!$C$1:$BA$1,FALSE))="No",0,1)</f>
        <v>0</v>
      </c>
      <c r="O26">
        <f>IF(+INDEX(Sheet5!$C$1:$BA$17,MATCH(Sheet1!O$1,Sheet5!$C$1:$C$17,FALSE),MATCH(Sheet1!$A26,Sheet5!$C$1:$BA$1,FALSE))="No",0,1)</f>
        <v>0</v>
      </c>
      <c r="P26">
        <f>IF(+INDEX(Sheet5!$C$1:$BA$17,MATCH(Sheet1!P$1,Sheet5!$C$1:$C$17,FALSE),MATCH(Sheet1!$A26,Sheet5!$C$1:$BA$1,FALSE))="No",0,1)</f>
        <v>0</v>
      </c>
      <c r="Q26">
        <f>IF(+INDEX(Sheet5!$C$1:$BA$17,MATCH(Sheet1!Q$1,Sheet5!$C$1:$C$17,FALSE),MATCH(Sheet1!$A26,Sheet5!$C$1:$BA$1,FALSE))="No",0,1)</f>
        <v>0</v>
      </c>
    </row>
    <row r="27" spans="1:17" x14ac:dyDescent="0.2">
      <c r="A27" s="3" t="s">
        <v>725</v>
      </c>
      <c r="B27">
        <f>IF(+INDEX(Sheet5!$C$1:$BA$17,MATCH(Sheet1!B$1,Sheet5!$C$1:$C$17,FALSE),MATCH(Sheet1!$A27,Sheet5!$C$1:$BA$1,FALSE))="No",0,1)</f>
        <v>0</v>
      </c>
      <c r="C27">
        <f>IF(+INDEX(Sheet5!$C$1:$BA$17,MATCH(Sheet1!C$1,Sheet5!$C$1:$C$17,FALSE),MATCH(Sheet1!$A27,Sheet5!$C$1:$BA$1,FALSE))="No",0,1)</f>
        <v>0</v>
      </c>
      <c r="D27">
        <f>IF(+INDEX(Sheet5!$C$1:$BA$17,MATCH(Sheet1!D$1,Sheet5!$C$1:$C$17,FALSE),MATCH(Sheet1!$A27,Sheet5!$C$1:$BA$1,FALSE))="No",0,1)</f>
        <v>0</v>
      </c>
      <c r="E27">
        <f>IF(+INDEX(Sheet5!$C$1:$BA$17,MATCH(Sheet1!E$1,Sheet5!$C$1:$C$17,FALSE),MATCH(Sheet1!$A27,Sheet5!$C$1:$BA$1,FALSE))="No",0,1)</f>
        <v>0</v>
      </c>
      <c r="F27">
        <f>IF(+INDEX(Sheet5!$C$1:$BA$17,MATCH(Sheet1!F$1,Sheet5!$C$1:$C$17,FALSE),MATCH(Sheet1!$A27,Sheet5!$C$1:$BA$1,FALSE))="No",0,1)</f>
        <v>0</v>
      </c>
      <c r="G27">
        <f>IF(+INDEX(Sheet5!$C$1:$BA$17,MATCH(Sheet1!G$1,Sheet5!$C$1:$C$17,FALSE),MATCH(Sheet1!$A27,Sheet5!$C$1:$BA$1,FALSE))="No",0,1)</f>
        <v>0</v>
      </c>
      <c r="H27">
        <f>IF(+INDEX(Sheet5!$C$1:$BA$17,MATCH(Sheet1!H$1,Sheet5!$C$1:$C$17,FALSE),MATCH(Sheet1!$A27,Sheet5!$C$1:$BA$1,FALSE))="No",0,1)</f>
        <v>0</v>
      </c>
      <c r="I27">
        <f>IF(+INDEX(Sheet5!$C$1:$BA$17,MATCH(Sheet1!I$1,Sheet5!$C$1:$C$17,FALSE),MATCH(Sheet1!$A27,Sheet5!$C$1:$BA$1,FALSE))="No",0,1)</f>
        <v>0</v>
      </c>
      <c r="J27">
        <f>IF(+INDEX(Sheet5!$C$1:$BA$17,MATCH(Sheet1!J$1,Sheet5!$C$1:$C$17,FALSE),MATCH(Sheet1!$A27,Sheet5!$C$1:$BA$1,FALSE))="No",0,1)</f>
        <v>0</v>
      </c>
      <c r="K27">
        <f>IF(+INDEX(Sheet5!$C$1:$BA$17,MATCH(Sheet1!K$1,Sheet5!$C$1:$C$17,FALSE),MATCH(Sheet1!$A27,Sheet5!$C$1:$BA$1,FALSE))="No",0,1)</f>
        <v>0</v>
      </c>
      <c r="L27">
        <f>IF(+INDEX(Sheet5!$C$1:$BA$17,MATCH(Sheet1!L$1,Sheet5!$C$1:$C$17,FALSE),MATCH(Sheet1!$A27,Sheet5!$C$1:$BA$1,FALSE))="No",0,1)</f>
        <v>0</v>
      </c>
      <c r="M27">
        <f>IF(+INDEX(Sheet5!$C$1:$BA$17,MATCH(Sheet1!M$1,Sheet5!$C$1:$C$17,FALSE),MATCH(Sheet1!$A27,Sheet5!$C$1:$BA$1,FALSE))="No",0,1)</f>
        <v>0</v>
      </c>
      <c r="N27">
        <f>IF(+INDEX(Sheet5!$C$1:$BA$17,MATCH(Sheet1!N$1,Sheet5!$C$1:$C$17,FALSE),MATCH(Sheet1!$A27,Sheet5!$C$1:$BA$1,FALSE))="No",0,1)</f>
        <v>0</v>
      </c>
      <c r="O27">
        <f>IF(+INDEX(Sheet5!$C$1:$BA$17,MATCH(Sheet1!O$1,Sheet5!$C$1:$C$17,FALSE),MATCH(Sheet1!$A27,Sheet5!$C$1:$BA$1,FALSE))="No",0,1)</f>
        <v>0</v>
      </c>
      <c r="P27">
        <f>IF(+INDEX(Sheet5!$C$1:$BA$17,MATCH(Sheet1!P$1,Sheet5!$C$1:$C$17,FALSE),MATCH(Sheet1!$A27,Sheet5!$C$1:$BA$1,FALSE))="No",0,1)</f>
        <v>0</v>
      </c>
      <c r="Q27">
        <f>IF(+INDEX(Sheet5!$C$1:$BA$17,MATCH(Sheet1!Q$1,Sheet5!$C$1:$C$17,FALSE),MATCH(Sheet1!$A27,Sheet5!$C$1:$BA$1,FALSE))="No",0,1)</f>
        <v>0</v>
      </c>
    </row>
    <row r="28" spans="1:17" x14ac:dyDescent="0.2">
      <c r="A28" s="3" t="s">
        <v>726</v>
      </c>
      <c r="B28">
        <f>IF(+INDEX(Sheet5!$C$1:$BA$17,MATCH(Sheet1!B$1,Sheet5!$C$1:$C$17,FALSE),MATCH(Sheet1!$A28,Sheet5!$C$1:$BA$1,FALSE))="No",0,1)</f>
        <v>0</v>
      </c>
      <c r="C28">
        <f>IF(+INDEX(Sheet5!$C$1:$BA$17,MATCH(Sheet1!C$1,Sheet5!$C$1:$C$17,FALSE),MATCH(Sheet1!$A28,Sheet5!$C$1:$BA$1,FALSE))="No",0,1)</f>
        <v>0</v>
      </c>
      <c r="D28">
        <f>IF(+INDEX(Sheet5!$C$1:$BA$17,MATCH(Sheet1!D$1,Sheet5!$C$1:$C$17,FALSE),MATCH(Sheet1!$A28,Sheet5!$C$1:$BA$1,FALSE))="No",0,1)</f>
        <v>0</v>
      </c>
      <c r="E28">
        <f>IF(+INDEX(Sheet5!$C$1:$BA$17,MATCH(Sheet1!E$1,Sheet5!$C$1:$C$17,FALSE),MATCH(Sheet1!$A28,Sheet5!$C$1:$BA$1,FALSE))="No",0,1)</f>
        <v>0</v>
      </c>
      <c r="F28">
        <f>IF(+INDEX(Sheet5!$C$1:$BA$17,MATCH(Sheet1!F$1,Sheet5!$C$1:$C$17,FALSE),MATCH(Sheet1!$A28,Sheet5!$C$1:$BA$1,FALSE))="No",0,1)</f>
        <v>0</v>
      </c>
      <c r="G28">
        <f>IF(+INDEX(Sheet5!$C$1:$BA$17,MATCH(Sheet1!G$1,Sheet5!$C$1:$C$17,FALSE),MATCH(Sheet1!$A28,Sheet5!$C$1:$BA$1,FALSE))="No",0,1)</f>
        <v>0</v>
      </c>
      <c r="H28">
        <f>IF(+INDEX(Sheet5!$C$1:$BA$17,MATCH(Sheet1!H$1,Sheet5!$C$1:$C$17,FALSE),MATCH(Sheet1!$A28,Sheet5!$C$1:$BA$1,FALSE))="No",0,1)</f>
        <v>0</v>
      </c>
      <c r="I28">
        <f>IF(+INDEX(Sheet5!$C$1:$BA$17,MATCH(Sheet1!I$1,Sheet5!$C$1:$C$17,FALSE),MATCH(Sheet1!$A28,Sheet5!$C$1:$BA$1,FALSE))="No",0,1)</f>
        <v>0</v>
      </c>
      <c r="J28">
        <f>IF(+INDEX(Sheet5!$C$1:$BA$17,MATCH(Sheet1!J$1,Sheet5!$C$1:$C$17,FALSE),MATCH(Sheet1!$A28,Sheet5!$C$1:$BA$1,FALSE))="No",0,1)</f>
        <v>1</v>
      </c>
      <c r="K28">
        <f>IF(+INDEX(Sheet5!$C$1:$BA$17,MATCH(Sheet1!K$1,Sheet5!$C$1:$C$17,FALSE),MATCH(Sheet1!$A28,Sheet5!$C$1:$BA$1,FALSE))="No",0,1)</f>
        <v>0</v>
      </c>
      <c r="L28">
        <f>IF(+INDEX(Sheet5!$C$1:$BA$17,MATCH(Sheet1!L$1,Sheet5!$C$1:$C$17,FALSE),MATCH(Sheet1!$A28,Sheet5!$C$1:$BA$1,FALSE))="No",0,1)</f>
        <v>0</v>
      </c>
      <c r="M28">
        <f>IF(+INDEX(Sheet5!$C$1:$BA$17,MATCH(Sheet1!M$1,Sheet5!$C$1:$C$17,FALSE),MATCH(Sheet1!$A28,Sheet5!$C$1:$BA$1,FALSE))="No",0,1)</f>
        <v>0</v>
      </c>
      <c r="N28">
        <f>IF(+INDEX(Sheet5!$C$1:$BA$17,MATCH(Sheet1!N$1,Sheet5!$C$1:$C$17,FALSE),MATCH(Sheet1!$A28,Sheet5!$C$1:$BA$1,FALSE))="No",0,1)</f>
        <v>0</v>
      </c>
      <c r="O28">
        <f>IF(+INDEX(Sheet5!$C$1:$BA$17,MATCH(Sheet1!O$1,Sheet5!$C$1:$C$17,FALSE),MATCH(Sheet1!$A28,Sheet5!$C$1:$BA$1,FALSE))="No",0,1)</f>
        <v>1</v>
      </c>
      <c r="P28">
        <f>IF(+INDEX(Sheet5!$C$1:$BA$17,MATCH(Sheet1!P$1,Sheet5!$C$1:$C$17,FALSE),MATCH(Sheet1!$A28,Sheet5!$C$1:$BA$1,FALSE))="No",0,1)</f>
        <v>0</v>
      </c>
      <c r="Q28">
        <f>IF(+INDEX(Sheet5!$C$1:$BA$17,MATCH(Sheet1!Q$1,Sheet5!$C$1:$C$17,FALSE),MATCH(Sheet1!$A28,Sheet5!$C$1:$BA$1,FALSE))="No",0,1)</f>
        <v>0</v>
      </c>
    </row>
    <row r="29" spans="1:17" x14ac:dyDescent="0.2">
      <c r="A29" s="3" t="s">
        <v>727</v>
      </c>
      <c r="B29">
        <f>IF(+INDEX(Sheet5!$C$1:$BA$17,MATCH(Sheet1!B$1,Sheet5!$C$1:$C$17,FALSE),MATCH(Sheet1!$A29,Sheet5!$C$1:$BA$1,FALSE))="No",0,1)</f>
        <v>0</v>
      </c>
      <c r="C29">
        <f>IF(+INDEX(Sheet5!$C$1:$BA$17,MATCH(Sheet1!C$1,Sheet5!$C$1:$C$17,FALSE),MATCH(Sheet1!$A29,Sheet5!$C$1:$BA$1,FALSE))="No",0,1)</f>
        <v>0</v>
      </c>
      <c r="D29">
        <f>IF(+INDEX(Sheet5!$C$1:$BA$17,MATCH(Sheet1!D$1,Sheet5!$C$1:$C$17,FALSE),MATCH(Sheet1!$A29,Sheet5!$C$1:$BA$1,FALSE))="No",0,1)</f>
        <v>0</v>
      </c>
      <c r="E29">
        <f>IF(+INDEX(Sheet5!$C$1:$BA$17,MATCH(Sheet1!E$1,Sheet5!$C$1:$C$17,FALSE),MATCH(Sheet1!$A29,Sheet5!$C$1:$BA$1,FALSE))="No",0,1)</f>
        <v>0</v>
      </c>
      <c r="F29">
        <f>IF(+INDEX(Sheet5!$C$1:$BA$17,MATCH(Sheet1!F$1,Sheet5!$C$1:$C$17,FALSE),MATCH(Sheet1!$A29,Sheet5!$C$1:$BA$1,FALSE))="No",0,1)</f>
        <v>0</v>
      </c>
      <c r="G29">
        <f>IF(+INDEX(Sheet5!$C$1:$BA$17,MATCH(Sheet1!G$1,Sheet5!$C$1:$C$17,FALSE),MATCH(Sheet1!$A29,Sheet5!$C$1:$BA$1,FALSE))="No",0,1)</f>
        <v>1</v>
      </c>
      <c r="H29">
        <f>IF(+INDEX(Sheet5!$C$1:$BA$17,MATCH(Sheet1!H$1,Sheet5!$C$1:$C$17,FALSE),MATCH(Sheet1!$A29,Sheet5!$C$1:$BA$1,FALSE))="No",0,1)</f>
        <v>0</v>
      </c>
      <c r="I29">
        <f>IF(+INDEX(Sheet5!$C$1:$BA$17,MATCH(Sheet1!I$1,Sheet5!$C$1:$C$17,FALSE),MATCH(Sheet1!$A29,Sheet5!$C$1:$BA$1,FALSE))="No",0,1)</f>
        <v>1</v>
      </c>
      <c r="J29">
        <f>IF(+INDEX(Sheet5!$C$1:$BA$17,MATCH(Sheet1!J$1,Sheet5!$C$1:$C$17,FALSE),MATCH(Sheet1!$A29,Sheet5!$C$1:$BA$1,FALSE))="No",0,1)</f>
        <v>0</v>
      </c>
      <c r="K29">
        <f>IF(+INDEX(Sheet5!$C$1:$BA$17,MATCH(Sheet1!K$1,Sheet5!$C$1:$C$17,FALSE),MATCH(Sheet1!$A29,Sheet5!$C$1:$BA$1,FALSE))="No",0,1)</f>
        <v>0</v>
      </c>
      <c r="L29">
        <f>IF(+INDEX(Sheet5!$C$1:$BA$17,MATCH(Sheet1!L$1,Sheet5!$C$1:$C$17,FALSE),MATCH(Sheet1!$A29,Sheet5!$C$1:$BA$1,FALSE))="No",0,1)</f>
        <v>0</v>
      </c>
      <c r="M29">
        <f>IF(+INDEX(Sheet5!$C$1:$BA$17,MATCH(Sheet1!M$1,Sheet5!$C$1:$C$17,FALSE),MATCH(Sheet1!$A29,Sheet5!$C$1:$BA$1,FALSE))="No",0,1)</f>
        <v>0</v>
      </c>
      <c r="N29">
        <f>IF(+INDEX(Sheet5!$C$1:$BA$17,MATCH(Sheet1!N$1,Sheet5!$C$1:$C$17,FALSE),MATCH(Sheet1!$A29,Sheet5!$C$1:$BA$1,FALSE))="No",0,1)</f>
        <v>0</v>
      </c>
      <c r="O29">
        <f>IF(+INDEX(Sheet5!$C$1:$BA$17,MATCH(Sheet1!O$1,Sheet5!$C$1:$C$17,FALSE),MATCH(Sheet1!$A29,Sheet5!$C$1:$BA$1,FALSE))="No",0,1)</f>
        <v>1</v>
      </c>
      <c r="P29">
        <f>IF(+INDEX(Sheet5!$C$1:$BA$17,MATCH(Sheet1!P$1,Sheet5!$C$1:$C$17,FALSE),MATCH(Sheet1!$A29,Sheet5!$C$1:$BA$1,FALSE))="No",0,1)</f>
        <v>0</v>
      </c>
      <c r="Q29">
        <f>IF(+INDEX(Sheet5!$C$1:$BA$17,MATCH(Sheet1!Q$1,Sheet5!$C$1:$C$17,FALSE),MATCH(Sheet1!$A29,Sheet5!$C$1:$BA$1,FALSE))="No",0,1)</f>
        <v>1</v>
      </c>
    </row>
    <row r="30" spans="1:17" ht="32" x14ac:dyDescent="0.2">
      <c r="A30" s="5" t="s">
        <v>728</v>
      </c>
      <c r="B30">
        <f>IF(+INDEX(Sheet5!$C$1:$BA$17,MATCH(Sheet1!B$1,Sheet5!$C$1:$C$17,FALSE),MATCH(Sheet1!$A30,Sheet5!$C$1:$BA$1,FALSE))="No",0,1)</f>
        <v>0</v>
      </c>
      <c r="C30">
        <f>IF(+INDEX(Sheet5!$C$1:$BA$17,MATCH(Sheet1!C$1,Sheet5!$C$1:$C$17,FALSE),MATCH(Sheet1!$A30,Sheet5!$C$1:$BA$1,FALSE))="No",0,1)</f>
        <v>0</v>
      </c>
      <c r="D30">
        <f>IF(+INDEX(Sheet5!$C$1:$BA$17,MATCH(Sheet1!D$1,Sheet5!$C$1:$C$17,FALSE),MATCH(Sheet1!$A30,Sheet5!$C$1:$BA$1,FALSE))="No",0,1)</f>
        <v>0</v>
      </c>
      <c r="E30">
        <f>IF(+INDEX(Sheet5!$C$1:$BA$17,MATCH(Sheet1!E$1,Sheet5!$C$1:$C$17,FALSE),MATCH(Sheet1!$A30,Sheet5!$C$1:$BA$1,FALSE))="No",0,1)</f>
        <v>0</v>
      </c>
      <c r="F30">
        <f>IF(+INDEX(Sheet5!$C$1:$BA$17,MATCH(Sheet1!F$1,Sheet5!$C$1:$C$17,FALSE),MATCH(Sheet1!$A30,Sheet5!$C$1:$BA$1,FALSE))="No",0,1)</f>
        <v>0</v>
      </c>
      <c r="G30">
        <f>IF(+INDEX(Sheet5!$C$1:$BA$17,MATCH(Sheet1!G$1,Sheet5!$C$1:$C$17,FALSE),MATCH(Sheet1!$A30,Sheet5!$C$1:$BA$1,FALSE))="No",0,1)</f>
        <v>0</v>
      </c>
      <c r="H30">
        <f>IF(+INDEX(Sheet5!$C$1:$BA$17,MATCH(Sheet1!H$1,Sheet5!$C$1:$C$17,FALSE),MATCH(Sheet1!$A30,Sheet5!$C$1:$BA$1,FALSE))="No",0,1)</f>
        <v>0</v>
      </c>
      <c r="I30">
        <f>IF(+INDEX(Sheet5!$C$1:$BA$17,MATCH(Sheet1!I$1,Sheet5!$C$1:$C$17,FALSE),MATCH(Sheet1!$A30,Sheet5!$C$1:$BA$1,FALSE))="No",0,1)</f>
        <v>0</v>
      </c>
      <c r="J30">
        <f>IF(+INDEX(Sheet5!$C$1:$BA$17,MATCH(Sheet1!J$1,Sheet5!$C$1:$C$17,FALSE),MATCH(Sheet1!$A30,Sheet5!$C$1:$BA$1,FALSE))="No",0,1)</f>
        <v>0</v>
      </c>
      <c r="K30">
        <f>IF(+INDEX(Sheet5!$C$1:$BA$17,MATCH(Sheet1!K$1,Sheet5!$C$1:$C$17,FALSE),MATCH(Sheet1!$A30,Sheet5!$C$1:$BA$1,FALSE))="No",0,1)</f>
        <v>0</v>
      </c>
      <c r="L30">
        <f>IF(+INDEX(Sheet5!$C$1:$BA$17,MATCH(Sheet1!L$1,Sheet5!$C$1:$C$17,FALSE),MATCH(Sheet1!$A30,Sheet5!$C$1:$BA$1,FALSE))="No",0,1)</f>
        <v>0</v>
      </c>
      <c r="M30">
        <f>IF(+INDEX(Sheet5!$C$1:$BA$17,MATCH(Sheet1!M$1,Sheet5!$C$1:$C$17,FALSE),MATCH(Sheet1!$A30,Sheet5!$C$1:$BA$1,FALSE))="No",0,1)</f>
        <v>0</v>
      </c>
      <c r="N30">
        <f>IF(+INDEX(Sheet5!$C$1:$BA$17,MATCH(Sheet1!N$1,Sheet5!$C$1:$C$17,FALSE),MATCH(Sheet1!$A30,Sheet5!$C$1:$BA$1,FALSE))="No",0,1)</f>
        <v>0</v>
      </c>
      <c r="O30">
        <f>IF(+INDEX(Sheet5!$C$1:$BA$17,MATCH(Sheet1!O$1,Sheet5!$C$1:$C$17,FALSE),MATCH(Sheet1!$A30,Sheet5!$C$1:$BA$1,FALSE))="No",0,1)</f>
        <v>0</v>
      </c>
      <c r="P30">
        <f>IF(+INDEX(Sheet5!$C$1:$BA$17,MATCH(Sheet1!P$1,Sheet5!$C$1:$C$17,FALSE),MATCH(Sheet1!$A30,Sheet5!$C$1:$BA$1,FALSE))="No",0,1)</f>
        <v>0</v>
      </c>
      <c r="Q30">
        <f>IF(+INDEX(Sheet5!$C$1:$BA$17,MATCH(Sheet1!Q$1,Sheet5!$C$1:$C$17,FALSE),MATCH(Sheet1!$A30,Sheet5!$C$1:$BA$1,FALSE))="No",0,1)</f>
        <v>0</v>
      </c>
    </row>
    <row r="31" spans="1:17" x14ac:dyDescent="0.2">
      <c r="A31" s="5" t="s">
        <v>729</v>
      </c>
      <c r="B31">
        <f>IF(+INDEX(Sheet5!$C$1:$BA$17,MATCH(Sheet1!B$1,Sheet5!$C$1:$C$17,FALSE),MATCH(Sheet1!$A31,Sheet5!$C$1:$BA$1,FALSE))="No",0,1)</f>
        <v>1</v>
      </c>
      <c r="C31">
        <f>IF(+INDEX(Sheet5!$C$1:$BA$17,MATCH(Sheet1!C$1,Sheet5!$C$1:$C$17,FALSE),MATCH(Sheet1!$A31,Sheet5!$C$1:$BA$1,FALSE))="No",0,1)</f>
        <v>0</v>
      </c>
      <c r="D31">
        <f>IF(+INDEX(Sheet5!$C$1:$BA$17,MATCH(Sheet1!D$1,Sheet5!$C$1:$C$17,FALSE),MATCH(Sheet1!$A31,Sheet5!$C$1:$BA$1,FALSE))="No",0,1)</f>
        <v>0</v>
      </c>
      <c r="E31">
        <f>IF(+INDEX(Sheet5!$C$1:$BA$17,MATCH(Sheet1!E$1,Sheet5!$C$1:$C$17,FALSE),MATCH(Sheet1!$A31,Sheet5!$C$1:$BA$1,FALSE))="No",0,1)</f>
        <v>1</v>
      </c>
      <c r="F31">
        <f>IF(+INDEX(Sheet5!$C$1:$BA$17,MATCH(Sheet1!F$1,Sheet5!$C$1:$C$17,FALSE),MATCH(Sheet1!$A31,Sheet5!$C$1:$BA$1,FALSE))="No",0,1)</f>
        <v>1</v>
      </c>
      <c r="G31">
        <f>IF(+INDEX(Sheet5!$C$1:$BA$17,MATCH(Sheet1!G$1,Sheet5!$C$1:$C$17,FALSE),MATCH(Sheet1!$A31,Sheet5!$C$1:$BA$1,FALSE))="No",0,1)</f>
        <v>1</v>
      </c>
      <c r="H31">
        <f>IF(+INDEX(Sheet5!$C$1:$BA$17,MATCH(Sheet1!H$1,Sheet5!$C$1:$C$17,FALSE),MATCH(Sheet1!$A31,Sheet5!$C$1:$BA$1,FALSE))="No",0,1)</f>
        <v>1</v>
      </c>
      <c r="I31">
        <f>IF(+INDEX(Sheet5!$C$1:$BA$17,MATCH(Sheet1!I$1,Sheet5!$C$1:$C$17,FALSE),MATCH(Sheet1!$A31,Sheet5!$C$1:$BA$1,FALSE))="No",0,1)</f>
        <v>1</v>
      </c>
      <c r="J31">
        <f>IF(+INDEX(Sheet5!$C$1:$BA$17,MATCH(Sheet1!J$1,Sheet5!$C$1:$C$17,FALSE),MATCH(Sheet1!$A31,Sheet5!$C$1:$BA$1,FALSE))="No",0,1)</f>
        <v>1</v>
      </c>
      <c r="K31">
        <f>IF(+INDEX(Sheet5!$C$1:$BA$17,MATCH(Sheet1!K$1,Sheet5!$C$1:$C$17,FALSE),MATCH(Sheet1!$A31,Sheet5!$C$1:$BA$1,FALSE))="No",0,1)</f>
        <v>1</v>
      </c>
      <c r="L31">
        <f>IF(+INDEX(Sheet5!$C$1:$BA$17,MATCH(Sheet1!L$1,Sheet5!$C$1:$C$17,FALSE),MATCH(Sheet1!$A31,Sheet5!$C$1:$BA$1,FALSE))="No",0,1)</f>
        <v>0</v>
      </c>
      <c r="M31">
        <f>IF(+INDEX(Sheet5!$C$1:$BA$17,MATCH(Sheet1!M$1,Sheet5!$C$1:$C$17,FALSE),MATCH(Sheet1!$A31,Sheet5!$C$1:$BA$1,FALSE))="No",0,1)</f>
        <v>1</v>
      </c>
      <c r="N31">
        <f>IF(+INDEX(Sheet5!$C$1:$BA$17,MATCH(Sheet1!N$1,Sheet5!$C$1:$C$17,FALSE),MATCH(Sheet1!$A31,Sheet5!$C$1:$BA$1,FALSE))="No",0,1)</f>
        <v>1</v>
      </c>
      <c r="O31">
        <f>IF(+INDEX(Sheet5!$C$1:$BA$17,MATCH(Sheet1!O$1,Sheet5!$C$1:$C$17,FALSE),MATCH(Sheet1!$A31,Sheet5!$C$1:$BA$1,FALSE))="No",0,1)</f>
        <v>1</v>
      </c>
      <c r="P31">
        <f>IF(+INDEX(Sheet5!$C$1:$BA$17,MATCH(Sheet1!P$1,Sheet5!$C$1:$C$17,FALSE),MATCH(Sheet1!$A31,Sheet5!$C$1:$BA$1,FALSE))="No",0,1)</f>
        <v>1</v>
      </c>
      <c r="Q31">
        <f>IF(+INDEX(Sheet5!$C$1:$BA$17,MATCH(Sheet1!Q$1,Sheet5!$C$1:$C$17,FALSE),MATCH(Sheet1!$A31,Sheet5!$C$1:$BA$1,FALSE))="No",0,1)</f>
        <v>1</v>
      </c>
    </row>
    <row r="32" spans="1:17" x14ac:dyDescent="0.2">
      <c r="A32" s="3" t="s">
        <v>730</v>
      </c>
      <c r="B32">
        <f>IF(+INDEX(Sheet5!$C$1:$BA$17,MATCH(Sheet1!B$1,Sheet5!$C$1:$C$17,FALSE),MATCH(Sheet1!$A32,Sheet5!$C$1:$BA$1,FALSE))="No",0,1)</f>
        <v>0</v>
      </c>
      <c r="C32">
        <f>IF(+INDEX(Sheet5!$C$1:$BA$17,MATCH(Sheet1!C$1,Sheet5!$C$1:$C$17,FALSE),MATCH(Sheet1!$A32,Sheet5!$C$1:$BA$1,FALSE))="No",0,1)</f>
        <v>0</v>
      </c>
      <c r="D32">
        <f>IF(+INDEX(Sheet5!$C$1:$BA$17,MATCH(Sheet1!D$1,Sheet5!$C$1:$C$17,FALSE),MATCH(Sheet1!$A32,Sheet5!$C$1:$BA$1,FALSE))="No",0,1)</f>
        <v>0</v>
      </c>
      <c r="E32">
        <f>IF(+INDEX(Sheet5!$C$1:$BA$17,MATCH(Sheet1!E$1,Sheet5!$C$1:$C$17,FALSE),MATCH(Sheet1!$A32,Sheet5!$C$1:$BA$1,FALSE))="No",0,1)</f>
        <v>0</v>
      </c>
      <c r="F32">
        <f>IF(+INDEX(Sheet5!$C$1:$BA$17,MATCH(Sheet1!F$1,Sheet5!$C$1:$C$17,FALSE),MATCH(Sheet1!$A32,Sheet5!$C$1:$BA$1,FALSE))="No",0,1)</f>
        <v>0</v>
      </c>
      <c r="G32">
        <f>IF(+INDEX(Sheet5!$C$1:$BA$17,MATCH(Sheet1!G$1,Sheet5!$C$1:$C$17,FALSE),MATCH(Sheet1!$A32,Sheet5!$C$1:$BA$1,FALSE))="No",0,1)</f>
        <v>1</v>
      </c>
      <c r="H32">
        <f>IF(+INDEX(Sheet5!$C$1:$BA$17,MATCH(Sheet1!H$1,Sheet5!$C$1:$C$17,FALSE),MATCH(Sheet1!$A32,Sheet5!$C$1:$BA$1,FALSE))="No",0,1)</f>
        <v>0</v>
      </c>
      <c r="I32">
        <f>IF(+INDEX(Sheet5!$C$1:$BA$17,MATCH(Sheet1!I$1,Sheet5!$C$1:$C$17,FALSE),MATCH(Sheet1!$A32,Sheet5!$C$1:$BA$1,FALSE))="No",0,1)</f>
        <v>0</v>
      </c>
      <c r="J32">
        <f>IF(+INDEX(Sheet5!$C$1:$BA$17,MATCH(Sheet1!J$1,Sheet5!$C$1:$C$17,FALSE),MATCH(Sheet1!$A32,Sheet5!$C$1:$BA$1,FALSE))="No",0,1)</f>
        <v>0</v>
      </c>
      <c r="K32">
        <f>IF(+INDEX(Sheet5!$C$1:$BA$17,MATCH(Sheet1!K$1,Sheet5!$C$1:$C$17,FALSE),MATCH(Sheet1!$A32,Sheet5!$C$1:$BA$1,FALSE))="No",0,1)</f>
        <v>0</v>
      </c>
      <c r="L32">
        <f>IF(+INDEX(Sheet5!$C$1:$BA$17,MATCH(Sheet1!L$1,Sheet5!$C$1:$C$17,FALSE),MATCH(Sheet1!$A32,Sheet5!$C$1:$BA$1,FALSE))="No",0,1)</f>
        <v>0</v>
      </c>
      <c r="M32">
        <f>IF(+INDEX(Sheet5!$C$1:$BA$17,MATCH(Sheet1!M$1,Sheet5!$C$1:$C$17,FALSE),MATCH(Sheet1!$A32,Sheet5!$C$1:$BA$1,FALSE))="No",0,1)</f>
        <v>0</v>
      </c>
      <c r="N32">
        <f>IF(+INDEX(Sheet5!$C$1:$BA$17,MATCH(Sheet1!N$1,Sheet5!$C$1:$C$17,FALSE),MATCH(Sheet1!$A32,Sheet5!$C$1:$BA$1,FALSE))="No",0,1)</f>
        <v>0</v>
      </c>
      <c r="O32">
        <f>IF(+INDEX(Sheet5!$C$1:$BA$17,MATCH(Sheet1!O$1,Sheet5!$C$1:$C$17,FALSE),MATCH(Sheet1!$A32,Sheet5!$C$1:$BA$1,FALSE))="No",0,1)</f>
        <v>1</v>
      </c>
      <c r="P32">
        <f>IF(+INDEX(Sheet5!$C$1:$BA$17,MATCH(Sheet1!P$1,Sheet5!$C$1:$C$17,FALSE),MATCH(Sheet1!$A32,Sheet5!$C$1:$BA$1,FALSE))="No",0,1)</f>
        <v>0</v>
      </c>
      <c r="Q32">
        <f>IF(+INDEX(Sheet5!$C$1:$BA$17,MATCH(Sheet1!Q$1,Sheet5!$C$1:$C$17,FALSE),MATCH(Sheet1!$A32,Sheet5!$C$1:$BA$1,FALSE))="No",0,1)</f>
        <v>0</v>
      </c>
    </row>
    <row r="33" spans="1:17" x14ac:dyDescent="0.2">
      <c r="A33" s="3" t="s">
        <v>731</v>
      </c>
      <c r="B33">
        <f>IF(+INDEX(Sheet5!$C$1:$BA$17,MATCH(Sheet1!B$1,Sheet5!$C$1:$C$17,FALSE),MATCH(Sheet1!$A33,Sheet5!$C$1:$BA$1,FALSE))="No",0,1)</f>
        <v>0</v>
      </c>
      <c r="C33">
        <f>IF(+INDEX(Sheet5!$C$1:$BA$17,MATCH(Sheet1!C$1,Sheet5!$C$1:$C$17,FALSE),MATCH(Sheet1!$A33,Sheet5!$C$1:$BA$1,FALSE))="No",0,1)</f>
        <v>0</v>
      </c>
      <c r="D33">
        <f>IF(+INDEX(Sheet5!$C$1:$BA$17,MATCH(Sheet1!D$1,Sheet5!$C$1:$C$17,FALSE),MATCH(Sheet1!$A33,Sheet5!$C$1:$BA$1,FALSE))="No",0,1)</f>
        <v>0</v>
      </c>
      <c r="E33">
        <f>IF(+INDEX(Sheet5!$C$1:$BA$17,MATCH(Sheet1!E$1,Sheet5!$C$1:$C$17,FALSE),MATCH(Sheet1!$A33,Sheet5!$C$1:$BA$1,FALSE))="No",0,1)</f>
        <v>1</v>
      </c>
      <c r="F33">
        <f>IF(+INDEX(Sheet5!$C$1:$BA$17,MATCH(Sheet1!F$1,Sheet5!$C$1:$C$17,FALSE),MATCH(Sheet1!$A33,Sheet5!$C$1:$BA$1,FALSE))="No",0,1)</f>
        <v>1</v>
      </c>
      <c r="G33">
        <f>IF(+INDEX(Sheet5!$C$1:$BA$17,MATCH(Sheet1!G$1,Sheet5!$C$1:$C$17,FALSE),MATCH(Sheet1!$A33,Sheet5!$C$1:$BA$1,FALSE))="No",0,1)</f>
        <v>1</v>
      </c>
      <c r="H33">
        <f>IF(+INDEX(Sheet5!$C$1:$BA$17,MATCH(Sheet1!H$1,Sheet5!$C$1:$C$17,FALSE),MATCH(Sheet1!$A33,Sheet5!$C$1:$BA$1,FALSE))="No",0,1)</f>
        <v>1</v>
      </c>
      <c r="I33">
        <f>IF(+INDEX(Sheet5!$C$1:$BA$17,MATCH(Sheet1!I$1,Sheet5!$C$1:$C$17,FALSE),MATCH(Sheet1!$A33,Sheet5!$C$1:$BA$1,FALSE))="No",0,1)</f>
        <v>1</v>
      </c>
      <c r="J33">
        <f>IF(+INDEX(Sheet5!$C$1:$BA$17,MATCH(Sheet1!J$1,Sheet5!$C$1:$C$17,FALSE),MATCH(Sheet1!$A33,Sheet5!$C$1:$BA$1,FALSE))="No",0,1)</f>
        <v>1</v>
      </c>
      <c r="K33">
        <f>IF(+INDEX(Sheet5!$C$1:$BA$17,MATCH(Sheet1!K$1,Sheet5!$C$1:$C$17,FALSE),MATCH(Sheet1!$A33,Sheet5!$C$1:$BA$1,FALSE))="No",0,1)</f>
        <v>1</v>
      </c>
      <c r="L33">
        <f>IF(+INDEX(Sheet5!$C$1:$BA$17,MATCH(Sheet1!L$1,Sheet5!$C$1:$C$17,FALSE),MATCH(Sheet1!$A33,Sheet5!$C$1:$BA$1,FALSE))="No",0,1)</f>
        <v>1</v>
      </c>
      <c r="M33">
        <f>IF(+INDEX(Sheet5!$C$1:$BA$17,MATCH(Sheet1!M$1,Sheet5!$C$1:$C$17,FALSE),MATCH(Sheet1!$A33,Sheet5!$C$1:$BA$1,FALSE))="No",0,1)</f>
        <v>1</v>
      </c>
      <c r="N33">
        <f>IF(+INDEX(Sheet5!$C$1:$BA$17,MATCH(Sheet1!N$1,Sheet5!$C$1:$C$17,FALSE),MATCH(Sheet1!$A33,Sheet5!$C$1:$BA$1,FALSE))="No",0,1)</f>
        <v>1</v>
      </c>
      <c r="O33">
        <f>IF(+INDEX(Sheet5!$C$1:$BA$17,MATCH(Sheet1!O$1,Sheet5!$C$1:$C$17,FALSE),MATCH(Sheet1!$A33,Sheet5!$C$1:$BA$1,FALSE))="No",0,1)</f>
        <v>1</v>
      </c>
      <c r="P33">
        <f>IF(+INDEX(Sheet5!$C$1:$BA$17,MATCH(Sheet1!P$1,Sheet5!$C$1:$C$17,FALSE),MATCH(Sheet1!$A33,Sheet5!$C$1:$BA$1,FALSE))="No",0,1)</f>
        <v>1</v>
      </c>
      <c r="Q33">
        <f>IF(+INDEX(Sheet5!$C$1:$BA$17,MATCH(Sheet1!Q$1,Sheet5!$C$1:$C$17,FALSE),MATCH(Sheet1!$A33,Sheet5!$C$1:$BA$1,FALSE))="No",0,1)</f>
        <v>1</v>
      </c>
    </row>
    <row r="34" spans="1:17" x14ac:dyDescent="0.2">
      <c r="A34" s="3" t="s">
        <v>732</v>
      </c>
      <c r="B34">
        <f>IF(+INDEX(Sheet5!$C$1:$BA$17,MATCH(Sheet1!B$1,Sheet5!$C$1:$C$17,FALSE),MATCH(Sheet1!$A34,Sheet5!$C$1:$BA$1,FALSE))="No",0,1)</f>
        <v>0</v>
      </c>
      <c r="C34">
        <f>IF(+INDEX(Sheet5!$C$1:$BA$17,MATCH(Sheet1!C$1,Sheet5!$C$1:$C$17,FALSE),MATCH(Sheet1!$A34,Sheet5!$C$1:$BA$1,FALSE))="No",0,1)</f>
        <v>0</v>
      </c>
      <c r="D34">
        <f>IF(+INDEX(Sheet5!$C$1:$BA$17,MATCH(Sheet1!D$1,Sheet5!$C$1:$C$17,FALSE),MATCH(Sheet1!$A34,Sheet5!$C$1:$BA$1,FALSE))="No",0,1)</f>
        <v>0</v>
      </c>
      <c r="E34">
        <f>IF(+INDEX(Sheet5!$C$1:$BA$17,MATCH(Sheet1!E$1,Sheet5!$C$1:$C$17,FALSE),MATCH(Sheet1!$A34,Sheet5!$C$1:$BA$1,FALSE))="No",0,1)</f>
        <v>0</v>
      </c>
      <c r="F34">
        <f>IF(+INDEX(Sheet5!$C$1:$BA$17,MATCH(Sheet1!F$1,Sheet5!$C$1:$C$17,FALSE),MATCH(Sheet1!$A34,Sheet5!$C$1:$BA$1,FALSE))="No",0,1)</f>
        <v>0</v>
      </c>
      <c r="G34">
        <f>IF(+INDEX(Sheet5!$C$1:$BA$17,MATCH(Sheet1!G$1,Sheet5!$C$1:$C$17,FALSE),MATCH(Sheet1!$A34,Sheet5!$C$1:$BA$1,FALSE))="No",0,1)</f>
        <v>0</v>
      </c>
      <c r="H34">
        <f>IF(+INDEX(Sheet5!$C$1:$BA$17,MATCH(Sheet1!H$1,Sheet5!$C$1:$C$17,FALSE),MATCH(Sheet1!$A34,Sheet5!$C$1:$BA$1,FALSE))="No",0,1)</f>
        <v>0</v>
      </c>
      <c r="I34">
        <f>IF(+INDEX(Sheet5!$C$1:$BA$17,MATCH(Sheet1!I$1,Sheet5!$C$1:$C$17,FALSE),MATCH(Sheet1!$A34,Sheet5!$C$1:$BA$1,FALSE))="No",0,1)</f>
        <v>0</v>
      </c>
      <c r="J34">
        <f>IF(+INDEX(Sheet5!$C$1:$BA$17,MATCH(Sheet1!J$1,Sheet5!$C$1:$C$17,FALSE),MATCH(Sheet1!$A34,Sheet5!$C$1:$BA$1,FALSE))="No",0,1)</f>
        <v>1</v>
      </c>
      <c r="K34">
        <f>IF(+INDEX(Sheet5!$C$1:$BA$17,MATCH(Sheet1!K$1,Sheet5!$C$1:$C$17,FALSE),MATCH(Sheet1!$A34,Sheet5!$C$1:$BA$1,FALSE))="No",0,1)</f>
        <v>0</v>
      </c>
      <c r="L34">
        <f>IF(+INDEX(Sheet5!$C$1:$BA$17,MATCH(Sheet1!L$1,Sheet5!$C$1:$C$17,FALSE),MATCH(Sheet1!$A34,Sheet5!$C$1:$BA$1,FALSE))="No",0,1)</f>
        <v>0</v>
      </c>
      <c r="M34">
        <f>IF(+INDEX(Sheet5!$C$1:$BA$17,MATCH(Sheet1!M$1,Sheet5!$C$1:$C$17,FALSE),MATCH(Sheet1!$A34,Sheet5!$C$1:$BA$1,FALSE))="No",0,1)</f>
        <v>0</v>
      </c>
      <c r="N34">
        <f>IF(+INDEX(Sheet5!$C$1:$BA$17,MATCH(Sheet1!N$1,Sheet5!$C$1:$C$17,FALSE),MATCH(Sheet1!$A34,Sheet5!$C$1:$BA$1,FALSE))="No",0,1)</f>
        <v>0</v>
      </c>
      <c r="O34">
        <f>IF(+INDEX(Sheet5!$C$1:$BA$17,MATCH(Sheet1!O$1,Sheet5!$C$1:$C$17,FALSE),MATCH(Sheet1!$A34,Sheet5!$C$1:$BA$1,FALSE))="No",0,1)</f>
        <v>1</v>
      </c>
      <c r="P34">
        <f>IF(+INDEX(Sheet5!$C$1:$BA$17,MATCH(Sheet1!P$1,Sheet5!$C$1:$C$17,FALSE),MATCH(Sheet1!$A34,Sheet5!$C$1:$BA$1,FALSE))="No",0,1)</f>
        <v>0</v>
      </c>
      <c r="Q34">
        <f>IF(+INDEX(Sheet5!$C$1:$BA$17,MATCH(Sheet1!Q$1,Sheet5!$C$1:$C$17,FALSE),MATCH(Sheet1!$A34,Sheet5!$C$1:$BA$1,FALSE))="No",0,1)</f>
        <v>0</v>
      </c>
    </row>
    <row r="35" spans="1:17" x14ac:dyDescent="0.2">
      <c r="A35" s="3" t="s">
        <v>733</v>
      </c>
      <c r="B35">
        <f>IF(+INDEX(Sheet5!$C$1:$BA$17,MATCH(Sheet1!B$1,Sheet5!$C$1:$C$17,FALSE),MATCH(Sheet1!$A35,Sheet5!$C$1:$BA$1,FALSE))="No",0,1)</f>
        <v>0</v>
      </c>
      <c r="C35">
        <f>IF(+INDEX(Sheet5!$C$1:$BA$17,MATCH(Sheet1!C$1,Sheet5!$C$1:$C$17,FALSE),MATCH(Sheet1!$A35,Sheet5!$C$1:$BA$1,FALSE))="No",0,1)</f>
        <v>0</v>
      </c>
      <c r="D35">
        <f>IF(+INDEX(Sheet5!$C$1:$BA$17,MATCH(Sheet1!D$1,Sheet5!$C$1:$C$17,FALSE),MATCH(Sheet1!$A35,Sheet5!$C$1:$BA$1,FALSE))="No",0,1)</f>
        <v>0</v>
      </c>
      <c r="E35">
        <f>IF(+INDEX(Sheet5!$C$1:$BA$17,MATCH(Sheet1!E$1,Sheet5!$C$1:$C$17,FALSE),MATCH(Sheet1!$A35,Sheet5!$C$1:$BA$1,FALSE))="No",0,1)</f>
        <v>0</v>
      </c>
      <c r="F35">
        <f>IF(+INDEX(Sheet5!$C$1:$BA$17,MATCH(Sheet1!F$1,Sheet5!$C$1:$C$17,FALSE),MATCH(Sheet1!$A35,Sheet5!$C$1:$BA$1,FALSE))="No",0,1)</f>
        <v>0</v>
      </c>
      <c r="G35">
        <f>IF(+INDEX(Sheet5!$C$1:$BA$17,MATCH(Sheet1!G$1,Sheet5!$C$1:$C$17,FALSE),MATCH(Sheet1!$A35,Sheet5!$C$1:$BA$1,FALSE))="No",0,1)</f>
        <v>0</v>
      </c>
      <c r="H35">
        <f>IF(+INDEX(Sheet5!$C$1:$BA$17,MATCH(Sheet1!H$1,Sheet5!$C$1:$C$17,FALSE),MATCH(Sheet1!$A35,Sheet5!$C$1:$BA$1,FALSE))="No",0,1)</f>
        <v>0</v>
      </c>
      <c r="I35">
        <f>IF(+INDEX(Sheet5!$C$1:$BA$17,MATCH(Sheet1!I$1,Sheet5!$C$1:$C$17,FALSE),MATCH(Sheet1!$A35,Sheet5!$C$1:$BA$1,FALSE))="No",0,1)</f>
        <v>0</v>
      </c>
      <c r="J35">
        <f>IF(+INDEX(Sheet5!$C$1:$BA$17,MATCH(Sheet1!J$1,Sheet5!$C$1:$C$17,FALSE),MATCH(Sheet1!$A35,Sheet5!$C$1:$BA$1,FALSE))="No",0,1)</f>
        <v>0</v>
      </c>
      <c r="K35">
        <f>IF(+INDEX(Sheet5!$C$1:$BA$17,MATCH(Sheet1!K$1,Sheet5!$C$1:$C$17,FALSE),MATCH(Sheet1!$A35,Sheet5!$C$1:$BA$1,FALSE))="No",0,1)</f>
        <v>0</v>
      </c>
      <c r="L35">
        <f>IF(+INDEX(Sheet5!$C$1:$BA$17,MATCH(Sheet1!L$1,Sheet5!$C$1:$C$17,FALSE),MATCH(Sheet1!$A35,Sheet5!$C$1:$BA$1,FALSE))="No",0,1)</f>
        <v>0</v>
      </c>
      <c r="M35">
        <f>IF(+INDEX(Sheet5!$C$1:$BA$17,MATCH(Sheet1!M$1,Sheet5!$C$1:$C$17,FALSE),MATCH(Sheet1!$A35,Sheet5!$C$1:$BA$1,FALSE))="No",0,1)</f>
        <v>0</v>
      </c>
      <c r="N35">
        <f>IF(+INDEX(Sheet5!$C$1:$BA$17,MATCH(Sheet1!N$1,Sheet5!$C$1:$C$17,FALSE),MATCH(Sheet1!$A35,Sheet5!$C$1:$BA$1,FALSE))="No",0,1)</f>
        <v>0</v>
      </c>
      <c r="O35">
        <f>IF(+INDEX(Sheet5!$C$1:$BA$17,MATCH(Sheet1!O$1,Sheet5!$C$1:$C$17,FALSE),MATCH(Sheet1!$A35,Sheet5!$C$1:$BA$1,FALSE))="No",0,1)</f>
        <v>0</v>
      </c>
      <c r="P35">
        <f>IF(+INDEX(Sheet5!$C$1:$BA$17,MATCH(Sheet1!P$1,Sheet5!$C$1:$C$17,FALSE),MATCH(Sheet1!$A35,Sheet5!$C$1:$BA$1,FALSE))="No",0,1)</f>
        <v>0</v>
      </c>
      <c r="Q35">
        <f>IF(+INDEX(Sheet5!$C$1:$BA$17,MATCH(Sheet1!Q$1,Sheet5!$C$1:$C$17,FALSE),MATCH(Sheet1!$A35,Sheet5!$C$1:$BA$1,FALSE))="No",0,1)</f>
        <v>0</v>
      </c>
    </row>
    <row r="36" spans="1:17" x14ac:dyDescent="0.2">
      <c r="A36" s="3" t="s">
        <v>734</v>
      </c>
      <c r="B36">
        <f>IF(+INDEX(Sheet5!$C$1:$BA$17,MATCH(Sheet1!B$1,Sheet5!$C$1:$C$17,FALSE),MATCH(Sheet1!$A36,Sheet5!$C$1:$BA$1,FALSE))="No",0,1)</f>
        <v>0</v>
      </c>
      <c r="C36">
        <f>IF(+INDEX(Sheet5!$C$1:$BA$17,MATCH(Sheet1!C$1,Sheet5!$C$1:$C$17,FALSE),MATCH(Sheet1!$A36,Sheet5!$C$1:$BA$1,FALSE))="No",0,1)</f>
        <v>0</v>
      </c>
      <c r="D36">
        <f>IF(+INDEX(Sheet5!$C$1:$BA$17,MATCH(Sheet1!D$1,Sheet5!$C$1:$C$17,FALSE),MATCH(Sheet1!$A36,Sheet5!$C$1:$BA$1,FALSE))="No",0,1)</f>
        <v>0</v>
      </c>
      <c r="E36">
        <f>IF(+INDEX(Sheet5!$C$1:$BA$17,MATCH(Sheet1!E$1,Sheet5!$C$1:$C$17,FALSE),MATCH(Sheet1!$A36,Sheet5!$C$1:$BA$1,FALSE))="No",0,1)</f>
        <v>0</v>
      </c>
      <c r="F36">
        <f>IF(+INDEX(Sheet5!$C$1:$BA$17,MATCH(Sheet1!F$1,Sheet5!$C$1:$C$17,FALSE),MATCH(Sheet1!$A36,Sheet5!$C$1:$BA$1,FALSE))="No",0,1)</f>
        <v>0</v>
      </c>
      <c r="G36">
        <f>IF(+INDEX(Sheet5!$C$1:$BA$17,MATCH(Sheet1!G$1,Sheet5!$C$1:$C$17,FALSE),MATCH(Sheet1!$A36,Sheet5!$C$1:$BA$1,FALSE))="No",0,1)</f>
        <v>0</v>
      </c>
      <c r="H36">
        <f>IF(+INDEX(Sheet5!$C$1:$BA$17,MATCH(Sheet1!H$1,Sheet5!$C$1:$C$17,FALSE),MATCH(Sheet1!$A36,Sheet5!$C$1:$BA$1,FALSE))="No",0,1)</f>
        <v>0</v>
      </c>
      <c r="I36">
        <f>IF(+INDEX(Sheet5!$C$1:$BA$17,MATCH(Sheet1!I$1,Sheet5!$C$1:$C$17,FALSE),MATCH(Sheet1!$A36,Sheet5!$C$1:$BA$1,FALSE))="No",0,1)</f>
        <v>0</v>
      </c>
      <c r="J36">
        <f>IF(+INDEX(Sheet5!$C$1:$BA$17,MATCH(Sheet1!J$1,Sheet5!$C$1:$C$17,FALSE),MATCH(Sheet1!$A36,Sheet5!$C$1:$BA$1,FALSE))="No",0,1)</f>
        <v>0</v>
      </c>
      <c r="K36">
        <f>IF(+INDEX(Sheet5!$C$1:$BA$17,MATCH(Sheet1!K$1,Sheet5!$C$1:$C$17,FALSE),MATCH(Sheet1!$A36,Sheet5!$C$1:$BA$1,FALSE))="No",0,1)</f>
        <v>0</v>
      </c>
      <c r="L36">
        <f>IF(+INDEX(Sheet5!$C$1:$BA$17,MATCH(Sheet1!L$1,Sheet5!$C$1:$C$17,FALSE),MATCH(Sheet1!$A36,Sheet5!$C$1:$BA$1,FALSE))="No",0,1)</f>
        <v>0</v>
      </c>
      <c r="M36">
        <f>IF(+INDEX(Sheet5!$C$1:$BA$17,MATCH(Sheet1!M$1,Sheet5!$C$1:$C$17,FALSE),MATCH(Sheet1!$A36,Sheet5!$C$1:$BA$1,FALSE))="No",0,1)</f>
        <v>0</v>
      </c>
      <c r="N36">
        <f>IF(+INDEX(Sheet5!$C$1:$BA$17,MATCH(Sheet1!N$1,Sheet5!$C$1:$C$17,FALSE),MATCH(Sheet1!$A36,Sheet5!$C$1:$BA$1,FALSE))="No",0,1)</f>
        <v>0</v>
      </c>
      <c r="O36">
        <f>IF(+INDEX(Sheet5!$C$1:$BA$17,MATCH(Sheet1!O$1,Sheet5!$C$1:$C$17,FALSE),MATCH(Sheet1!$A36,Sheet5!$C$1:$BA$1,FALSE))="No",0,1)</f>
        <v>0</v>
      </c>
      <c r="P36">
        <f>IF(+INDEX(Sheet5!$C$1:$BA$17,MATCH(Sheet1!P$1,Sheet5!$C$1:$C$17,FALSE),MATCH(Sheet1!$A36,Sheet5!$C$1:$BA$1,FALSE))="No",0,1)</f>
        <v>0</v>
      </c>
      <c r="Q36">
        <f>IF(+INDEX(Sheet5!$C$1:$BA$17,MATCH(Sheet1!Q$1,Sheet5!$C$1:$C$17,FALSE),MATCH(Sheet1!$A36,Sheet5!$C$1:$BA$1,FALSE))="No",0,1)</f>
        <v>0</v>
      </c>
    </row>
    <row r="37" spans="1:17" x14ac:dyDescent="0.2">
      <c r="A37" s="3" t="s">
        <v>735</v>
      </c>
      <c r="B37">
        <f>IF(+INDEX(Sheet5!$C$1:$BA$17,MATCH(Sheet1!B$1,Sheet5!$C$1:$C$17,FALSE),MATCH(Sheet1!$A37,Sheet5!$C$1:$BA$1,FALSE))="No",0,1)</f>
        <v>0</v>
      </c>
      <c r="C37">
        <f>IF(+INDEX(Sheet5!$C$1:$BA$17,MATCH(Sheet1!C$1,Sheet5!$C$1:$C$17,FALSE),MATCH(Sheet1!$A37,Sheet5!$C$1:$BA$1,FALSE))="No",0,1)</f>
        <v>0</v>
      </c>
      <c r="D37">
        <f>IF(+INDEX(Sheet5!$C$1:$BA$17,MATCH(Sheet1!D$1,Sheet5!$C$1:$C$17,FALSE),MATCH(Sheet1!$A37,Sheet5!$C$1:$BA$1,FALSE))="No",0,1)</f>
        <v>0</v>
      </c>
      <c r="E37">
        <f>IF(+INDEX(Sheet5!$C$1:$BA$17,MATCH(Sheet1!E$1,Sheet5!$C$1:$C$17,FALSE),MATCH(Sheet1!$A37,Sheet5!$C$1:$BA$1,FALSE))="No",0,1)</f>
        <v>0</v>
      </c>
      <c r="F37">
        <f>IF(+INDEX(Sheet5!$C$1:$BA$17,MATCH(Sheet1!F$1,Sheet5!$C$1:$C$17,FALSE),MATCH(Sheet1!$A37,Sheet5!$C$1:$BA$1,FALSE))="No",0,1)</f>
        <v>0</v>
      </c>
      <c r="G37">
        <f>IF(+INDEX(Sheet5!$C$1:$BA$17,MATCH(Sheet1!G$1,Sheet5!$C$1:$C$17,FALSE),MATCH(Sheet1!$A37,Sheet5!$C$1:$BA$1,FALSE))="No",0,1)</f>
        <v>0</v>
      </c>
      <c r="H37">
        <f>IF(+INDEX(Sheet5!$C$1:$BA$17,MATCH(Sheet1!H$1,Sheet5!$C$1:$C$17,FALSE),MATCH(Sheet1!$A37,Sheet5!$C$1:$BA$1,FALSE))="No",0,1)</f>
        <v>0</v>
      </c>
      <c r="I37">
        <f>IF(+INDEX(Sheet5!$C$1:$BA$17,MATCH(Sheet1!I$1,Sheet5!$C$1:$C$17,FALSE),MATCH(Sheet1!$A37,Sheet5!$C$1:$BA$1,FALSE))="No",0,1)</f>
        <v>0</v>
      </c>
      <c r="J37">
        <f>IF(+INDEX(Sheet5!$C$1:$BA$17,MATCH(Sheet1!J$1,Sheet5!$C$1:$C$17,FALSE),MATCH(Sheet1!$A37,Sheet5!$C$1:$BA$1,FALSE))="No",0,1)</f>
        <v>0</v>
      </c>
      <c r="K37">
        <f>IF(+INDEX(Sheet5!$C$1:$BA$17,MATCH(Sheet1!K$1,Sheet5!$C$1:$C$17,FALSE),MATCH(Sheet1!$A37,Sheet5!$C$1:$BA$1,FALSE))="No",0,1)</f>
        <v>0</v>
      </c>
      <c r="L37">
        <f>IF(+INDEX(Sheet5!$C$1:$BA$17,MATCH(Sheet1!L$1,Sheet5!$C$1:$C$17,FALSE),MATCH(Sheet1!$A37,Sheet5!$C$1:$BA$1,FALSE))="No",0,1)</f>
        <v>0</v>
      </c>
      <c r="M37">
        <f>IF(+INDEX(Sheet5!$C$1:$BA$17,MATCH(Sheet1!M$1,Sheet5!$C$1:$C$17,FALSE),MATCH(Sheet1!$A37,Sheet5!$C$1:$BA$1,FALSE))="No",0,1)</f>
        <v>0</v>
      </c>
      <c r="N37">
        <f>IF(+INDEX(Sheet5!$C$1:$BA$17,MATCH(Sheet1!N$1,Sheet5!$C$1:$C$17,FALSE),MATCH(Sheet1!$A37,Sheet5!$C$1:$BA$1,FALSE))="No",0,1)</f>
        <v>0</v>
      </c>
      <c r="O37">
        <f>IF(+INDEX(Sheet5!$C$1:$BA$17,MATCH(Sheet1!O$1,Sheet5!$C$1:$C$17,FALSE),MATCH(Sheet1!$A37,Sheet5!$C$1:$BA$1,FALSE))="No",0,1)</f>
        <v>0</v>
      </c>
      <c r="P37">
        <f>IF(+INDEX(Sheet5!$C$1:$BA$17,MATCH(Sheet1!P$1,Sheet5!$C$1:$C$17,FALSE),MATCH(Sheet1!$A37,Sheet5!$C$1:$BA$1,FALSE))="No",0,1)</f>
        <v>0</v>
      </c>
      <c r="Q37">
        <f>IF(+INDEX(Sheet5!$C$1:$BA$17,MATCH(Sheet1!Q$1,Sheet5!$C$1:$C$17,FALSE),MATCH(Sheet1!$A37,Sheet5!$C$1:$BA$1,FALSE))="No",0,1)</f>
        <v>0</v>
      </c>
    </row>
    <row r="38" spans="1:17" x14ac:dyDescent="0.2">
      <c r="A38" s="3" t="s">
        <v>736</v>
      </c>
      <c r="B38">
        <f>IF(+INDEX(Sheet5!$C$1:$BA$17,MATCH(Sheet1!B$1,Sheet5!$C$1:$C$17,FALSE),MATCH(Sheet1!$A38,Sheet5!$C$1:$BA$1,FALSE))="No",0,1)</f>
        <v>0</v>
      </c>
      <c r="C38">
        <f>IF(+INDEX(Sheet5!$C$1:$BA$17,MATCH(Sheet1!C$1,Sheet5!$C$1:$C$17,FALSE),MATCH(Sheet1!$A38,Sheet5!$C$1:$BA$1,FALSE))="No",0,1)</f>
        <v>0</v>
      </c>
      <c r="D38">
        <f>IF(+INDEX(Sheet5!$C$1:$BA$17,MATCH(Sheet1!D$1,Sheet5!$C$1:$C$17,FALSE),MATCH(Sheet1!$A38,Sheet5!$C$1:$BA$1,FALSE))="No",0,1)</f>
        <v>0</v>
      </c>
      <c r="E38">
        <f>IF(+INDEX(Sheet5!$C$1:$BA$17,MATCH(Sheet1!E$1,Sheet5!$C$1:$C$17,FALSE),MATCH(Sheet1!$A38,Sheet5!$C$1:$BA$1,FALSE))="No",0,1)</f>
        <v>0</v>
      </c>
      <c r="F38">
        <f>IF(+INDEX(Sheet5!$C$1:$BA$17,MATCH(Sheet1!F$1,Sheet5!$C$1:$C$17,FALSE),MATCH(Sheet1!$A38,Sheet5!$C$1:$BA$1,FALSE))="No",0,1)</f>
        <v>0</v>
      </c>
      <c r="G38">
        <f>IF(+INDEX(Sheet5!$C$1:$BA$17,MATCH(Sheet1!G$1,Sheet5!$C$1:$C$17,FALSE),MATCH(Sheet1!$A38,Sheet5!$C$1:$BA$1,FALSE))="No",0,1)</f>
        <v>1</v>
      </c>
      <c r="H38">
        <f>IF(+INDEX(Sheet5!$C$1:$BA$17,MATCH(Sheet1!H$1,Sheet5!$C$1:$C$17,FALSE),MATCH(Sheet1!$A38,Sheet5!$C$1:$BA$1,FALSE))="No",0,1)</f>
        <v>0</v>
      </c>
      <c r="I38">
        <f>IF(+INDEX(Sheet5!$C$1:$BA$17,MATCH(Sheet1!I$1,Sheet5!$C$1:$C$17,FALSE),MATCH(Sheet1!$A38,Sheet5!$C$1:$BA$1,FALSE))="No",0,1)</f>
        <v>1</v>
      </c>
      <c r="J38">
        <f>IF(+INDEX(Sheet5!$C$1:$BA$17,MATCH(Sheet1!J$1,Sheet5!$C$1:$C$17,FALSE),MATCH(Sheet1!$A38,Sheet5!$C$1:$BA$1,FALSE))="No",0,1)</f>
        <v>0</v>
      </c>
      <c r="K38">
        <f>IF(+INDEX(Sheet5!$C$1:$BA$17,MATCH(Sheet1!K$1,Sheet5!$C$1:$C$17,FALSE),MATCH(Sheet1!$A38,Sheet5!$C$1:$BA$1,FALSE))="No",0,1)</f>
        <v>0</v>
      </c>
      <c r="L38">
        <f>IF(+INDEX(Sheet5!$C$1:$BA$17,MATCH(Sheet1!L$1,Sheet5!$C$1:$C$17,FALSE),MATCH(Sheet1!$A38,Sheet5!$C$1:$BA$1,FALSE))="No",0,1)</f>
        <v>0</v>
      </c>
      <c r="M38">
        <f>IF(+INDEX(Sheet5!$C$1:$BA$17,MATCH(Sheet1!M$1,Sheet5!$C$1:$C$17,FALSE),MATCH(Sheet1!$A38,Sheet5!$C$1:$BA$1,FALSE))="No",0,1)</f>
        <v>0</v>
      </c>
      <c r="N38">
        <f>IF(+INDEX(Sheet5!$C$1:$BA$17,MATCH(Sheet1!N$1,Sheet5!$C$1:$C$17,FALSE),MATCH(Sheet1!$A38,Sheet5!$C$1:$BA$1,FALSE))="No",0,1)</f>
        <v>0</v>
      </c>
      <c r="O38">
        <f>IF(+INDEX(Sheet5!$C$1:$BA$17,MATCH(Sheet1!O$1,Sheet5!$C$1:$C$17,FALSE),MATCH(Sheet1!$A38,Sheet5!$C$1:$BA$1,FALSE))="No",0,1)</f>
        <v>1</v>
      </c>
      <c r="P38">
        <f>IF(+INDEX(Sheet5!$C$1:$BA$17,MATCH(Sheet1!P$1,Sheet5!$C$1:$C$17,FALSE),MATCH(Sheet1!$A38,Sheet5!$C$1:$BA$1,FALSE))="No",0,1)</f>
        <v>0</v>
      </c>
      <c r="Q38">
        <f>IF(+INDEX(Sheet5!$C$1:$BA$17,MATCH(Sheet1!Q$1,Sheet5!$C$1:$C$17,FALSE),MATCH(Sheet1!$A38,Sheet5!$C$1:$BA$1,FALSE))="No",0,1)</f>
        <v>1</v>
      </c>
    </row>
    <row r="39" spans="1:17" x14ac:dyDescent="0.2">
      <c r="A39" s="3" t="s">
        <v>737</v>
      </c>
      <c r="B39">
        <f>IF(+INDEX(Sheet5!$C$1:$BA$17,MATCH(Sheet1!B$1,Sheet5!$C$1:$C$17,FALSE),MATCH(Sheet1!$A39,Sheet5!$C$1:$BA$1,FALSE))="No",0,1)</f>
        <v>0</v>
      </c>
      <c r="C39">
        <f>IF(+INDEX(Sheet5!$C$1:$BA$17,MATCH(Sheet1!C$1,Sheet5!$C$1:$C$17,FALSE),MATCH(Sheet1!$A39,Sheet5!$C$1:$BA$1,FALSE))="No",0,1)</f>
        <v>0</v>
      </c>
      <c r="D39">
        <f>IF(+INDEX(Sheet5!$C$1:$BA$17,MATCH(Sheet1!D$1,Sheet5!$C$1:$C$17,FALSE),MATCH(Sheet1!$A39,Sheet5!$C$1:$BA$1,FALSE))="No",0,1)</f>
        <v>0</v>
      </c>
      <c r="E39">
        <f>IF(+INDEX(Sheet5!$C$1:$BA$17,MATCH(Sheet1!E$1,Sheet5!$C$1:$C$17,FALSE),MATCH(Sheet1!$A39,Sheet5!$C$1:$BA$1,FALSE))="No",0,1)</f>
        <v>0</v>
      </c>
      <c r="F39">
        <f>IF(+INDEX(Sheet5!$C$1:$BA$17,MATCH(Sheet1!F$1,Sheet5!$C$1:$C$17,FALSE),MATCH(Sheet1!$A39,Sheet5!$C$1:$BA$1,FALSE))="No",0,1)</f>
        <v>0</v>
      </c>
      <c r="G39">
        <f>IF(+INDEX(Sheet5!$C$1:$BA$17,MATCH(Sheet1!G$1,Sheet5!$C$1:$C$17,FALSE),MATCH(Sheet1!$A39,Sheet5!$C$1:$BA$1,FALSE))="No",0,1)</f>
        <v>0</v>
      </c>
      <c r="H39">
        <f>IF(+INDEX(Sheet5!$C$1:$BA$17,MATCH(Sheet1!H$1,Sheet5!$C$1:$C$17,FALSE),MATCH(Sheet1!$A39,Sheet5!$C$1:$BA$1,FALSE))="No",0,1)</f>
        <v>0</v>
      </c>
      <c r="I39">
        <f>IF(+INDEX(Sheet5!$C$1:$BA$17,MATCH(Sheet1!I$1,Sheet5!$C$1:$C$17,FALSE),MATCH(Sheet1!$A39,Sheet5!$C$1:$BA$1,FALSE))="No",0,1)</f>
        <v>0</v>
      </c>
      <c r="J39">
        <f>IF(+INDEX(Sheet5!$C$1:$BA$17,MATCH(Sheet1!J$1,Sheet5!$C$1:$C$17,FALSE),MATCH(Sheet1!$A39,Sheet5!$C$1:$BA$1,FALSE))="No",0,1)</f>
        <v>0</v>
      </c>
      <c r="K39">
        <f>IF(+INDEX(Sheet5!$C$1:$BA$17,MATCH(Sheet1!K$1,Sheet5!$C$1:$C$17,FALSE),MATCH(Sheet1!$A39,Sheet5!$C$1:$BA$1,FALSE))="No",0,1)</f>
        <v>1</v>
      </c>
      <c r="L39">
        <f>IF(+INDEX(Sheet5!$C$1:$BA$17,MATCH(Sheet1!L$1,Sheet5!$C$1:$C$17,FALSE),MATCH(Sheet1!$A39,Sheet5!$C$1:$BA$1,FALSE))="No",0,1)</f>
        <v>0</v>
      </c>
      <c r="M39">
        <f>IF(+INDEX(Sheet5!$C$1:$BA$17,MATCH(Sheet1!M$1,Sheet5!$C$1:$C$17,FALSE),MATCH(Sheet1!$A39,Sheet5!$C$1:$BA$1,FALSE))="No",0,1)</f>
        <v>0</v>
      </c>
      <c r="N39">
        <f>IF(+INDEX(Sheet5!$C$1:$BA$17,MATCH(Sheet1!N$1,Sheet5!$C$1:$C$17,FALSE),MATCH(Sheet1!$A39,Sheet5!$C$1:$BA$1,FALSE))="No",0,1)</f>
        <v>0</v>
      </c>
      <c r="O39">
        <f>IF(+INDEX(Sheet5!$C$1:$BA$17,MATCH(Sheet1!O$1,Sheet5!$C$1:$C$17,FALSE),MATCH(Sheet1!$A39,Sheet5!$C$1:$BA$1,FALSE))="No",0,1)</f>
        <v>1</v>
      </c>
      <c r="P39">
        <f>IF(+INDEX(Sheet5!$C$1:$BA$17,MATCH(Sheet1!P$1,Sheet5!$C$1:$C$17,FALSE),MATCH(Sheet1!$A39,Sheet5!$C$1:$BA$1,FALSE))="No",0,1)</f>
        <v>0</v>
      </c>
      <c r="Q39">
        <f>IF(+INDEX(Sheet5!$C$1:$BA$17,MATCH(Sheet1!Q$1,Sheet5!$C$1:$C$17,FALSE),MATCH(Sheet1!$A39,Sheet5!$C$1:$BA$1,FALSE))="No",0,1)</f>
        <v>0</v>
      </c>
    </row>
    <row r="40" spans="1:17" x14ac:dyDescent="0.2">
      <c r="A40" s="3" t="s">
        <v>738</v>
      </c>
      <c r="B40">
        <f>IF(+INDEX(Sheet5!$C$1:$BA$17,MATCH(Sheet1!B$1,Sheet5!$C$1:$C$17,FALSE),MATCH(Sheet1!$A40,Sheet5!$C$1:$BA$1,FALSE))="No",0,1)</f>
        <v>0</v>
      </c>
      <c r="C40">
        <f>IF(+INDEX(Sheet5!$C$1:$BA$17,MATCH(Sheet1!C$1,Sheet5!$C$1:$C$17,FALSE),MATCH(Sheet1!$A40,Sheet5!$C$1:$BA$1,FALSE))="No",0,1)</f>
        <v>0</v>
      </c>
      <c r="D40">
        <f>IF(+INDEX(Sheet5!$C$1:$BA$17,MATCH(Sheet1!D$1,Sheet5!$C$1:$C$17,FALSE),MATCH(Sheet1!$A40,Sheet5!$C$1:$BA$1,FALSE))="No",0,1)</f>
        <v>0</v>
      </c>
      <c r="E40">
        <f>IF(+INDEX(Sheet5!$C$1:$BA$17,MATCH(Sheet1!E$1,Sheet5!$C$1:$C$17,FALSE),MATCH(Sheet1!$A40,Sheet5!$C$1:$BA$1,FALSE))="No",0,1)</f>
        <v>0</v>
      </c>
      <c r="F40">
        <f>IF(+INDEX(Sheet5!$C$1:$BA$17,MATCH(Sheet1!F$1,Sheet5!$C$1:$C$17,FALSE),MATCH(Sheet1!$A40,Sheet5!$C$1:$BA$1,FALSE))="No",0,1)</f>
        <v>1</v>
      </c>
      <c r="G40">
        <f>IF(+INDEX(Sheet5!$C$1:$BA$17,MATCH(Sheet1!G$1,Sheet5!$C$1:$C$17,FALSE),MATCH(Sheet1!$A40,Sheet5!$C$1:$BA$1,FALSE))="No",0,1)</f>
        <v>1</v>
      </c>
      <c r="H40">
        <f>IF(+INDEX(Sheet5!$C$1:$BA$17,MATCH(Sheet1!H$1,Sheet5!$C$1:$C$17,FALSE),MATCH(Sheet1!$A40,Sheet5!$C$1:$BA$1,FALSE))="No",0,1)</f>
        <v>0</v>
      </c>
      <c r="I40">
        <f>IF(+INDEX(Sheet5!$C$1:$BA$17,MATCH(Sheet1!I$1,Sheet5!$C$1:$C$17,FALSE),MATCH(Sheet1!$A40,Sheet5!$C$1:$BA$1,FALSE))="No",0,1)</f>
        <v>1</v>
      </c>
      <c r="J40">
        <f>IF(+INDEX(Sheet5!$C$1:$BA$17,MATCH(Sheet1!J$1,Sheet5!$C$1:$C$17,FALSE),MATCH(Sheet1!$A40,Sheet5!$C$1:$BA$1,FALSE))="No",0,1)</f>
        <v>1</v>
      </c>
      <c r="K40">
        <f>IF(+INDEX(Sheet5!$C$1:$BA$17,MATCH(Sheet1!K$1,Sheet5!$C$1:$C$17,FALSE),MATCH(Sheet1!$A40,Sheet5!$C$1:$BA$1,FALSE))="No",0,1)</f>
        <v>0</v>
      </c>
      <c r="L40">
        <f>IF(+INDEX(Sheet5!$C$1:$BA$17,MATCH(Sheet1!L$1,Sheet5!$C$1:$C$17,FALSE),MATCH(Sheet1!$A40,Sheet5!$C$1:$BA$1,FALSE))="No",0,1)</f>
        <v>0</v>
      </c>
      <c r="M40">
        <f>IF(+INDEX(Sheet5!$C$1:$BA$17,MATCH(Sheet1!M$1,Sheet5!$C$1:$C$17,FALSE),MATCH(Sheet1!$A40,Sheet5!$C$1:$BA$1,FALSE))="No",0,1)</f>
        <v>0</v>
      </c>
      <c r="N40">
        <f>IF(+INDEX(Sheet5!$C$1:$BA$17,MATCH(Sheet1!N$1,Sheet5!$C$1:$C$17,FALSE),MATCH(Sheet1!$A40,Sheet5!$C$1:$BA$1,FALSE))="No",0,1)</f>
        <v>1</v>
      </c>
      <c r="O40">
        <f>IF(+INDEX(Sheet5!$C$1:$BA$17,MATCH(Sheet1!O$1,Sheet5!$C$1:$C$17,FALSE),MATCH(Sheet1!$A40,Sheet5!$C$1:$BA$1,FALSE))="No",0,1)</f>
        <v>1</v>
      </c>
      <c r="P40">
        <f>IF(+INDEX(Sheet5!$C$1:$BA$17,MATCH(Sheet1!P$1,Sheet5!$C$1:$C$17,FALSE),MATCH(Sheet1!$A40,Sheet5!$C$1:$BA$1,FALSE))="No",0,1)</f>
        <v>0</v>
      </c>
      <c r="Q40">
        <f>IF(+INDEX(Sheet5!$C$1:$BA$17,MATCH(Sheet1!Q$1,Sheet5!$C$1:$C$17,FALSE),MATCH(Sheet1!$A40,Sheet5!$C$1:$BA$1,FALSE))="No",0,1)</f>
        <v>1</v>
      </c>
    </row>
    <row r="41" spans="1:17" x14ac:dyDescent="0.2">
      <c r="A41" s="3" t="s">
        <v>739</v>
      </c>
      <c r="B41">
        <f>IF(+INDEX(Sheet5!$C$1:$BA$17,MATCH(Sheet1!B$1,Sheet5!$C$1:$C$17,FALSE),MATCH(Sheet1!$A41,Sheet5!$C$1:$BA$1,FALSE))="No",0,1)</f>
        <v>0</v>
      </c>
      <c r="C41">
        <f>IF(+INDEX(Sheet5!$C$1:$BA$17,MATCH(Sheet1!C$1,Sheet5!$C$1:$C$17,FALSE),MATCH(Sheet1!$A41,Sheet5!$C$1:$BA$1,FALSE))="No",0,1)</f>
        <v>0</v>
      </c>
      <c r="D41">
        <f>IF(+INDEX(Sheet5!$C$1:$BA$17,MATCH(Sheet1!D$1,Sheet5!$C$1:$C$17,FALSE),MATCH(Sheet1!$A41,Sheet5!$C$1:$BA$1,FALSE))="No",0,1)</f>
        <v>0</v>
      </c>
      <c r="E41">
        <f>IF(+INDEX(Sheet5!$C$1:$BA$17,MATCH(Sheet1!E$1,Sheet5!$C$1:$C$17,FALSE),MATCH(Sheet1!$A41,Sheet5!$C$1:$BA$1,FALSE))="No",0,1)</f>
        <v>0</v>
      </c>
      <c r="F41">
        <f>IF(+INDEX(Sheet5!$C$1:$BA$17,MATCH(Sheet1!F$1,Sheet5!$C$1:$C$17,FALSE),MATCH(Sheet1!$A41,Sheet5!$C$1:$BA$1,FALSE))="No",0,1)</f>
        <v>0</v>
      </c>
      <c r="G41">
        <f>IF(+INDEX(Sheet5!$C$1:$BA$17,MATCH(Sheet1!G$1,Sheet5!$C$1:$C$17,FALSE),MATCH(Sheet1!$A41,Sheet5!$C$1:$BA$1,FALSE))="No",0,1)</f>
        <v>0</v>
      </c>
      <c r="H41">
        <f>IF(+INDEX(Sheet5!$C$1:$BA$17,MATCH(Sheet1!H$1,Sheet5!$C$1:$C$17,FALSE),MATCH(Sheet1!$A41,Sheet5!$C$1:$BA$1,FALSE))="No",0,1)</f>
        <v>0</v>
      </c>
      <c r="I41">
        <f>IF(+INDEX(Sheet5!$C$1:$BA$17,MATCH(Sheet1!I$1,Sheet5!$C$1:$C$17,FALSE),MATCH(Sheet1!$A41,Sheet5!$C$1:$BA$1,FALSE))="No",0,1)</f>
        <v>0</v>
      </c>
      <c r="J41">
        <f>IF(+INDEX(Sheet5!$C$1:$BA$17,MATCH(Sheet1!J$1,Sheet5!$C$1:$C$17,FALSE),MATCH(Sheet1!$A41,Sheet5!$C$1:$BA$1,FALSE))="No",0,1)</f>
        <v>0</v>
      </c>
      <c r="K41">
        <f>IF(+INDEX(Sheet5!$C$1:$BA$17,MATCH(Sheet1!K$1,Sheet5!$C$1:$C$17,FALSE),MATCH(Sheet1!$A41,Sheet5!$C$1:$BA$1,FALSE))="No",0,1)</f>
        <v>0</v>
      </c>
      <c r="L41">
        <f>IF(+INDEX(Sheet5!$C$1:$BA$17,MATCH(Sheet1!L$1,Sheet5!$C$1:$C$17,FALSE),MATCH(Sheet1!$A41,Sheet5!$C$1:$BA$1,FALSE))="No",0,1)</f>
        <v>0</v>
      </c>
      <c r="M41">
        <f>IF(+INDEX(Sheet5!$C$1:$BA$17,MATCH(Sheet1!M$1,Sheet5!$C$1:$C$17,FALSE),MATCH(Sheet1!$A41,Sheet5!$C$1:$BA$1,FALSE))="No",0,1)</f>
        <v>0</v>
      </c>
      <c r="N41">
        <f>IF(+INDEX(Sheet5!$C$1:$BA$17,MATCH(Sheet1!N$1,Sheet5!$C$1:$C$17,FALSE),MATCH(Sheet1!$A41,Sheet5!$C$1:$BA$1,FALSE))="No",0,1)</f>
        <v>0</v>
      </c>
      <c r="O41">
        <f>IF(+INDEX(Sheet5!$C$1:$BA$17,MATCH(Sheet1!O$1,Sheet5!$C$1:$C$17,FALSE),MATCH(Sheet1!$A41,Sheet5!$C$1:$BA$1,FALSE))="No",0,1)</f>
        <v>0</v>
      </c>
      <c r="P41">
        <f>IF(+INDEX(Sheet5!$C$1:$BA$17,MATCH(Sheet1!P$1,Sheet5!$C$1:$C$17,FALSE),MATCH(Sheet1!$A41,Sheet5!$C$1:$BA$1,FALSE))="No",0,1)</f>
        <v>0</v>
      </c>
      <c r="Q41">
        <f>IF(+INDEX(Sheet5!$C$1:$BA$17,MATCH(Sheet1!Q$1,Sheet5!$C$1:$C$17,FALSE),MATCH(Sheet1!$A41,Sheet5!$C$1:$BA$1,FALSE))="No",0,1)</f>
        <v>0</v>
      </c>
    </row>
    <row r="42" spans="1:17" x14ac:dyDescent="0.2">
      <c r="A42" s="3" t="s">
        <v>740</v>
      </c>
      <c r="B42">
        <f>IF(+INDEX(Sheet5!$C$1:$BA$17,MATCH(Sheet1!B$1,Sheet5!$C$1:$C$17,FALSE),MATCH(Sheet1!$A42,Sheet5!$C$1:$BA$1,FALSE))="No",0,1)</f>
        <v>0</v>
      </c>
      <c r="C42">
        <f>IF(+INDEX(Sheet5!$C$1:$BA$17,MATCH(Sheet1!C$1,Sheet5!$C$1:$C$17,FALSE),MATCH(Sheet1!$A42,Sheet5!$C$1:$BA$1,FALSE))="No",0,1)</f>
        <v>0</v>
      </c>
      <c r="D42">
        <f>IF(+INDEX(Sheet5!$C$1:$BA$17,MATCH(Sheet1!D$1,Sheet5!$C$1:$C$17,FALSE),MATCH(Sheet1!$A42,Sheet5!$C$1:$BA$1,FALSE))="No",0,1)</f>
        <v>0</v>
      </c>
      <c r="E42">
        <f>IF(+INDEX(Sheet5!$C$1:$BA$17,MATCH(Sheet1!E$1,Sheet5!$C$1:$C$17,FALSE),MATCH(Sheet1!$A42,Sheet5!$C$1:$BA$1,FALSE))="No",0,1)</f>
        <v>0</v>
      </c>
      <c r="F42">
        <f>IF(+INDEX(Sheet5!$C$1:$BA$17,MATCH(Sheet1!F$1,Sheet5!$C$1:$C$17,FALSE),MATCH(Sheet1!$A42,Sheet5!$C$1:$BA$1,FALSE))="No",0,1)</f>
        <v>0</v>
      </c>
      <c r="G42">
        <f>IF(+INDEX(Sheet5!$C$1:$BA$17,MATCH(Sheet1!G$1,Sheet5!$C$1:$C$17,FALSE),MATCH(Sheet1!$A42,Sheet5!$C$1:$BA$1,FALSE))="No",0,1)</f>
        <v>0</v>
      </c>
      <c r="H42">
        <f>IF(+INDEX(Sheet5!$C$1:$BA$17,MATCH(Sheet1!H$1,Sheet5!$C$1:$C$17,FALSE),MATCH(Sheet1!$A42,Sheet5!$C$1:$BA$1,FALSE))="No",0,1)</f>
        <v>0</v>
      </c>
      <c r="I42">
        <f>IF(+INDEX(Sheet5!$C$1:$BA$17,MATCH(Sheet1!I$1,Sheet5!$C$1:$C$17,FALSE),MATCH(Sheet1!$A42,Sheet5!$C$1:$BA$1,FALSE))="No",0,1)</f>
        <v>0</v>
      </c>
      <c r="J42">
        <f>IF(+INDEX(Sheet5!$C$1:$BA$17,MATCH(Sheet1!J$1,Sheet5!$C$1:$C$17,FALSE),MATCH(Sheet1!$A42,Sheet5!$C$1:$BA$1,FALSE))="No",0,1)</f>
        <v>0</v>
      </c>
      <c r="K42">
        <f>IF(+INDEX(Sheet5!$C$1:$BA$17,MATCH(Sheet1!K$1,Sheet5!$C$1:$C$17,FALSE),MATCH(Sheet1!$A42,Sheet5!$C$1:$BA$1,FALSE))="No",0,1)</f>
        <v>0</v>
      </c>
      <c r="L42">
        <f>IF(+INDEX(Sheet5!$C$1:$BA$17,MATCH(Sheet1!L$1,Sheet5!$C$1:$C$17,FALSE),MATCH(Sheet1!$A42,Sheet5!$C$1:$BA$1,FALSE))="No",0,1)</f>
        <v>0</v>
      </c>
      <c r="M42">
        <f>IF(+INDEX(Sheet5!$C$1:$BA$17,MATCH(Sheet1!M$1,Sheet5!$C$1:$C$17,FALSE),MATCH(Sheet1!$A42,Sheet5!$C$1:$BA$1,FALSE))="No",0,1)</f>
        <v>0</v>
      </c>
      <c r="N42">
        <f>IF(+INDEX(Sheet5!$C$1:$BA$17,MATCH(Sheet1!N$1,Sheet5!$C$1:$C$17,FALSE),MATCH(Sheet1!$A42,Sheet5!$C$1:$BA$1,FALSE))="No",0,1)</f>
        <v>0</v>
      </c>
      <c r="O42">
        <f>IF(+INDEX(Sheet5!$C$1:$BA$17,MATCH(Sheet1!O$1,Sheet5!$C$1:$C$17,FALSE),MATCH(Sheet1!$A42,Sheet5!$C$1:$BA$1,FALSE))="No",0,1)</f>
        <v>0</v>
      </c>
      <c r="P42">
        <f>IF(+INDEX(Sheet5!$C$1:$BA$17,MATCH(Sheet1!P$1,Sheet5!$C$1:$C$17,FALSE),MATCH(Sheet1!$A42,Sheet5!$C$1:$BA$1,FALSE))="No",0,1)</f>
        <v>0</v>
      </c>
      <c r="Q42">
        <f>IF(+INDEX(Sheet5!$C$1:$BA$17,MATCH(Sheet1!Q$1,Sheet5!$C$1:$C$17,FALSE),MATCH(Sheet1!$A42,Sheet5!$C$1:$BA$1,FALSE))="No",0,1)</f>
        <v>0</v>
      </c>
    </row>
    <row r="43" spans="1:17" x14ac:dyDescent="0.2">
      <c r="A43" s="3" t="s">
        <v>741</v>
      </c>
      <c r="B43">
        <f>IF(+INDEX(Sheet5!$C$1:$BA$17,MATCH(Sheet1!B$1,Sheet5!$C$1:$C$17,FALSE),MATCH(Sheet1!$A43,Sheet5!$C$1:$BA$1,FALSE))="No",0,1)</f>
        <v>0</v>
      </c>
      <c r="C43">
        <f>IF(+INDEX(Sheet5!$C$1:$BA$17,MATCH(Sheet1!C$1,Sheet5!$C$1:$C$17,FALSE),MATCH(Sheet1!$A43,Sheet5!$C$1:$BA$1,FALSE))="No",0,1)</f>
        <v>0</v>
      </c>
      <c r="D43">
        <f>IF(+INDEX(Sheet5!$C$1:$BA$17,MATCH(Sheet1!D$1,Sheet5!$C$1:$C$17,FALSE),MATCH(Sheet1!$A43,Sheet5!$C$1:$BA$1,FALSE))="No",0,1)</f>
        <v>0</v>
      </c>
      <c r="E43">
        <f>IF(+INDEX(Sheet5!$C$1:$BA$17,MATCH(Sheet1!E$1,Sheet5!$C$1:$C$17,FALSE),MATCH(Sheet1!$A43,Sheet5!$C$1:$BA$1,FALSE))="No",0,1)</f>
        <v>0</v>
      </c>
      <c r="F43">
        <f>IF(+INDEX(Sheet5!$C$1:$BA$17,MATCH(Sheet1!F$1,Sheet5!$C$1:$C$17,FALSE),MATCH(Sheet1!$A43,Sheet5!$C$1:$BA$1,FALSE))="No",0,1)</f>
        <v>0</v>
      </c>
      <c r="G43">
        <f>IF(+INDEX(Sheet5!$C$1:$BA$17,MATCH(Sheet1!G$1,Sheet5!$C$1:$C$17,FALSE),MATCH(Sheet1!$A43,Sheet5!$C$1:$BA$1,FALSE))="No",0,1)</f>
        <v>0</v>
      </c>
      <c r="H43">
        <f>IF(+INDEX(Sheet5!$C$1:$BA$17,MATCH(Sheet1!H$1,Sheet5!$C$1:$C$17,FALSE),MATCH(Sheet1!$A43,Sheet5!$C$1:$BA$1,FALSE))="No",0,1)</f>
        <v>0</v>
      </c>
      <c r="I43">
        <f>IF(+INDEX(Sheet5!$C$1:$BA$17,MATCH(Sheet1!I$1,Sheet5!$C$1:$C$17,FALSE),MATCH(Sheet1!$A43,Sheet5!$C$1:$BA$1,FALSE))="No",0,1)</f>
        <v>0</v>
      </c>
      <c r="J43">
        <f>IF(+INDEX(Sheet5!$C$1:$BA$17,MATCH(Sheet1!J$1,Sheet5!$C$1:$C$17,FALSE),MATCH(Sheet1!$A43,Sheet5!$C$1:$BA$1,FALSE))="No",0,1)</f>
        <v>0</v>
      </c>
      <c r="K43">
        <f>IF(+INDEX(Sheet5!$C$1:$BA$17,MATCH(Sheet1!K$1,Sheet5!$C$1:$C$17,FALSE),MATCH(Sheet1!$A43,Sheet5!$C$1:$BA$1,FALSE))="No",0,1)</f>
        <v>0</v>
      </c>
      <c r="L43">
        <f>IF(+INDEX(Sheet5!$C$1:$BA$17,MATCH(Sheet1!L$1,Sheet5!$C$1:$C$17,FALSE),MATCH(Sheet1!$A43,Sheet5!$C$1:$BA$1,FALSE))="No",0,1)</f>
        <v>0</v>
      </c>
      <c r="M43">
        <f>IF(+INDEX(Sheet5!$C$1:$BA$17,MATCH(Sheet1!M$1,Sheet5!$C$1:$C$17,FALSE),MATCH(Sheet1!$A43,Sheet5!$C$1:$BA$1,FALSE))="No",0,1)</f>
        <v>0</v>
      </c>
      <c r="N43">
        <f>IF(+INDEX(Sheet5!$C$1:$BA$17,MATCH(Sheet1!N$1,Sheet5!$C$1:$C$17,FALSE),MATCH(Sheet1!$A43,Sheet5!$C$1:$BA$1,FALSE))="No",0,1)</f>
        <v>0</v>
      </c>
      <c r="O43">
        <f>IF(+INDEX(Sheet5!$C$1:$BA$17,MATCH(Sheet1!O$1,Sheet5!$C$1:$C$17,FALSE),MATCH(Sheet1!$A43,Sheet5!$C$1:$BA$1,FALSE))="No",0,1)</f>
        <v>0</v>
      </c>
      <c r="P43">
        <f>IF(+INDEX(Sheet5!$C$1:$BA$17,MATCH(Sheet1!P$1,Sheet5!$C$1:$C$17,FALSE),MATCH(Sheet1!$A43,Sheet5!$C$1:$BA$1,FALSE))="No",0,1)</f>
        <v>0</v>
      </c>
      <c r="Q43">
        <f>IF(+INDEX(Sheet5!$C$1:$BA$17,MATCH(Sheet1!Q$1,Sheet5!$C$1:$C$17,FALSE),MATCH(Sheet1!$A43,Sheet5!$C$1:$BA$1,FALSE))="No",0,1)</f>
        <v>0</v>
      </c>
    </row>
    <row r="44" spans="1:17" x14ac:dyDescent="0.2">
      <c r="A44" s="3" t="s">
        <v>742</v>
      </c>
      <c r="B44">
        <f>IF(+INDEX(Sheet5!$C$1:$BA$17,MATCH(Sheet1!B$1,Sheet5!$C$1:$C$17,FALSE),MATCH(Sheet1!$A44,Sheet5!$C$1:$BA$1,FALSE))="No",0,1)</f>
        <v>0</v>
      </c>
      <c r="C44">
        <f>IF(+INDEX(Sheet5!$C$1:$BA$17,MATCH(Sheet1!C$1,Sheet5!$C$1:$C$17,FALSE),MATCH(Sheet1!$A44,Sheet5!$C$1:$BA$1,FALSE))="No",0,1)</f>
        <v>0</v>
      </c>
      <c r="D44">
        <f>IF(+INDEX(Sheet5!$C$1:$BA$17,MATCH(Sheet1!D$1,Sheet5!$C$1:$C$17,FALSE),MATCH(Sheet1!$A44,Sheet5!$C$1:$BA$1,FALSE))="No",0,1)</f>
        <v>0</v>
      </c>
      <c r="E44">
        <f>IF(+INDEX(Sheet5!$C$1:$BA$17,MATCH(Sheet1!E$1,Sheet5!$C$1:$C$17,FALSE),MATCH(Sheet1!$A44,Sheet5!$C$1:$BA$1,FALSE))="No",0,1)</f>
        <v>0</v>
      </c>
      <c r="F44">
        <f>IF(+INDEX(Sheet5!$C$1:$BA$17,MATCH(Sheet1!F$1,Sheet5!$C$1:$C$17,FALSE),MATCH(Sheet1!$A44,Sheet5!$C$1:$BA$1,FALSE))="No",0,1)</f>
        <v>0</v>
      </c>
      <c r="G44">
        <f>IF(+INDEX(Sheet5!$C$1:$BA$17,MATCH(Sheet1!G$1,Sheet5!$C$1:$C$17,FALSE),MATCH(Sheet1!$A44,Sheet5!$C$1:$BA$1,FALSE))="No",0,1)</f>
        <v>0</v>
      </c>
      <c r="H44">
        <f>IF(+INDEX(Sheet5!$C$1:$BA$17,MATCH(Sheet1!H$1,Sheet5!$C$1:$C$17,FALSE),MATCH(Sheet1!$A44,Sheet5!$C$1:$BA$1,FALSE))="No",0,1)</f>
        <v>0</v>
      </c>
      <c r="I44">
        <f>IF(+INDEX(Sheet5!$C$1:$BA$17,MATCH(Sheet1!I$1,Sheet5!$C$1:$C$17,FALSE),MATCH(Sheet1!$A44,Sheet5!$C$1:$BA$1,FALSE))="No",0,1)</f>
        <v>0</v>
      </c>
      <c r="J44">
        <f>IF(+INDEX(Sheet5!$C$1:$BA$17,MATCH(Sheet1!J$1,Sheet5!$C$1:$C$17,FALSE),MATCH(Sheet1!$A44,Sheet5!$C$1:$BA$1,FALSE))="No",0,1)</f>
        <v>0</v>
      </c>
      <c r="K44">
        <f>IF(+INDEX(Sheet5!$C$1:$BA$17,MATCH(Sheet1!K$1,Sheet5!$C$1:$C$17,FALSE),MATCH(Sheet1!$A44,Sheet5!$C$1:$BA$1,FALSE))="No",0,1)</f>
        <v>0</v>
      </c>
      <c r="L44">
        <f>IF(+INDEX(Sheet5!$C$1:$BA$17,MATCH(Sheet1!L$1,Sheet5!$C$1:$C$17,FALSE),MATCH(Sheet1!$A44,Sheet5!$C$1:$BA$1,FALSE))="No",0,1)</f>
        <v>0</v>
      </c>
      <c r="M44">
        <f>IF(+INDEX(Sheet5!$C$1:$BA$17,MATCH(Sheet1!M$1,Sheet5!$C$1:$C$17,FALSE),MATCH(Sheet1!$A44,Sheet5!$C$1:$BA$1,FALSE))="No",0,1)</f>
        <v>0</v>
      </c>
      <c r="N44">
        <f>IF(+INDEX(Sheet5!$C$1:$BA$17,MATCH(Sheet1!N$1,Sheet5!$C$1:$C$17,FALSE),MATCH(Sheet1!$A44,Sheet5!$C$1:$BA$1,FALSE))="No",0,1)</f>
        <v>0</v>
      </c>
      <c r="O44">
        <f>IF(+INDEX(Sheet5!$C$1:$BA$17,MATCH(Sheet1!O$1,Sheet5!$C$1:$C$17,FALSE),MATCH(Sheet1!$A44,Sheet5!$C$1:$BA$1,FALSE))="No",0,1)</f>
        <v>0</v>
      </c>
      <c r="P44">
        <f>IF(+INDEX(Sheet5!$C$1:$BA$17,MATCH(Sheet1!P$1,Sheet5!$C$1:$C$17,FALSE),MATCH(Sheet1!$A44,Sheet5!$C$1:$BA$1,FALSE))="No",0,1)</f>
        <v>0</v>
      </c>
      <c r="Q44">
        <f>IF(+INDEX(Sheet5!$C$1:$BA$17,MATCH(Sheet1!Q$1,Sheet5!$C$1:$C$17,FALSE),MATCH(Sheet1!$A44,Sheet5!$C$1:$BA$1,FALSE))="No",0,1)</f>
        <v>0</v>
      </c>
    </row>
    <row r="45" spans="1:17" x14ac:dyDescent="0.2">
      <c r="A45" s="3" t="s">
        <v>743</v>
      </c>
      <c r="B45">
        <f>IF(+INDEX(Sheet5!$C$1:$BA$17,MATCH(Sheet1!B$1,Sheet5!$C$1:$C$17,FALSE),MATCH(Sheet1!$A45,Sheet5!$C$1:$BA$1,FALSE))="No",0,1)</f>
        <v>0</v>
      </c>
      <c r="C45">
        <f>IF(+INDEX(Sheet5!$C$1:$BA$17,MATCH(Sheet1!C$1,Sheet5!$C$1:$C$17,FALSE),MATCH(Sheet1!$A45,Sheet5!$C$1:$BA$1,FALSE))="No",0,1)</f>
        <v>0</v>
      </c>
      <c r="D45">
        <f>IF(+INDEX(Sheet5!$C$1:$BA$17,MATCH(Sheet1!D$1,Sheet5!$C$1:$C$17,FALSE),MATCH(Sheet1!$A45,Sheet5!$C$1:$BA$1,FALSE))="No",0,1)</f>
        <v>0</v>
      </c>
      <c r="E45">
        <f>IF(+INDEX(Sheet5!$C$1:$BA$17,MATCH(Sheet1!E$1,Sheet5!$C$1:$C$17,FALSE),MATCH(Sheet1!$A45,Sheet5!$C$1:$BA$1,FALSE))="No",0,1)</f>
        <v>0</v>
      </c>
      <c r="F45">
        <f>IF(+INDEX(Sheet5!$C$1:$BA$17,MATCH(Sheet1!F$1,Sheet5!$C$1:$C$17,FALSE),MATCH(Sheet1!$A45,Sheet5!$C$1:$BA$1,FALSE))="No",0,1)</f>
        <v>0</v>
      </c>
      <c r="G45">
        <f>IF(+INDEX(Sheet5!$C$1:$BA$17,MATCH(Sheet1!G$1,Sheet5!$C$1:$C$17,FALSE),MATCH(Sheet1!$A45,Sheet5!$C$1:$BA$1,FALSE))="No",0,1)</f>
        <v>0</v>
      </c>
      <c r="H45">
        <f>IF(+INDEX(Sheet5!$C$1:$BA$17,MATCH(Sheet1!H$1,Sheet5!$C$1:$C$17,FALSE),MATCH(Sheet1!$A45,Sheet5!$C$1:$BA$1,FALSE))="No",0,1)</f>
        <v>0</v>
      </c>
      <c r="I45">
        <f>IF(+INDEX(Sheet5!$C$1:$BA$17,MATCH(Sheet1!I$1,Sheet5!$C$1:$C$17,FALSE),MATCH(Sheet1!$A45,Sheet5!$C$1:$BA$1,FALSE))="No",0,1)</f>
        <v>0</v>
      </c>
      <c r="J45">
        <f>IF(+INDEX(Sheet5!$C$1:$BA$17,MATCH(Sheet1!J$1,Sheet5!$C$1:$C$17,FALSE),MATCH(Sheet1!$A45,Sheet5!$C$1:$BA$1,FALSE))="No",0,1)</f>
        <v>0</v>
      </c>
      <c r="K45">
        <f>IF(+INDEX(Sheet5!$C$1:$BA$17,MATCH(Sheet1!K$1,Sheet5!$C$1:$C$17,FALSE),MATCH(Sheet1!$A45,Sheet5!$C$1:$BA$1,FALSE))="No",0,1)</f>
        <v>0</v>
      </c>
      <c r="L45">
        <f>IF(+INDEX(Sheet5!$C$1:$BA$17,MATCH(Sheet1!L$1,Sheet5!$C$1:$C$17,FALSE),MATCH(Sheet1!$A45,Sheet5!$C$1:$BA$1,FALSE))="No",0,1)</f>
        <v>0</v>
      </c>
      <c r="M45">
        <f>IF(+INDEX(Sheet5!$C$1:$BA$17,MATCH(Sheet1!M$1,Sheet5!$C$1:$C$17,FALSE),MATCH(Sheet1!$A45,Sheet5!$C$1:$BA$1,FALSE))="No",0,1)</f>
        <v>0</v>
      </c>
      <c r="N45">
        <f>IF(+INDEX(Sheet5!$C$1:$BA$17,MATCH(Sheet1!N$1,Sheet5!$C$1:$C$17,FALSE),MATCH(Sheet1!$A45,Sheet5!$C$1:$BA$1,FALSE))="No",0,1)</f>
        <v>0</v>
      </c>
      <c r="O45">
        <f>IF(+INDEX(Sheet5!$C$1:$BA$17,MATCH(Sheet1!O$1,Sheet5!$C$1:$C$17,FALSE),MATCH(Sheet1!$A45,Sheet5!$C$1:$BA$1,FALSE))="No",0,1)</f>
        <v>0</v>
      </c>
      <c r="P45">
        <f>IF(+INDEX(Sheet5!$C$1:$BA$17,MATCH(Sheet1!P$1,Sheet5!$C$1:$C$17,FALSE),MATCH(Sheet1!$A45,Sheet5!$C$1:$BA$1,FALSE))="No",0,1)</f>
        <v>0</v>
      </c>
      <c r="Q45">
        <f>IF(+INDEX(Sheet5!$C$1:$BA$17,MATCH(Sheet1!Q$1,Sheet5!$C$1:$C$17,FALSE),MATCH(Sheet1!$A45,Sheet5!$C$1:$BA$1,FALSE))="No",0,1)</f>
        <v>0</v>
      </c>
    </row>
    <row r="46" spans="1:17" x14ac:dyDescent="0.2">
      <c r="A46" s="3" t="s">
        <v>744</v>
      </c>
      <c r="B46">
        <f>IF(+INDEX(Sheet5!$C$1:$BA$17,MATCH(Sheet1!B$1,Sheet5!$C$1:$C$17,FALSE),MATCH(Sheet1!$A46,Sheet5!$C$1:$BA$1,FALSE))="No",0,1)</f>
        <v>0</v>
      </c>
      <c r="C46">
        <f>IF(+INDEX(Sheet5!$C$1:$BA$17,MATCH(Sheet1!C$1,Sheet5!$C$1:$C$17,FALSE),MATCH(Sheet1!$A46,Sheet5!$C$1:$BA$1,FALSE))="No",0,1)</f>
        <v>0</v>
      </c>
      <c r="D46">
        <f>IF(+INDEX(Sheet5!$C$1:$BA$17,MATCH(Sheet1!D$1,Sheet5!$C$1:$C$17,FALSE),MATCH(Sheet1!$A46,Sheet5!$C$1:$BA$1,FALSE))="No",0,1)</f>
        <v>0</v>
      </c>
      <c r="E46">
        <f>IF(+INDEX(Sheet5!$C$1:$BA$17,MATCH(Sheet1!E$1,Sheet5!$C$1:$C$17,FALSE),MATCH(Sheet1!$A46,Sheet5!$C$1:$BA$1,FALSE))="No",0,1)</f>
        <v>0</v>
      </c>
      <c r="F46">
        <f>IF(+INDEX(Sheet5!$C$1:$BA$17,MATCH(Sheet1!F$1,Sheet5!$C$1:$C$17,FALSE),MATCH(Sheet1!$A46,Sheet5!$C$1:$BA$1,FALSE))="No",0,1)</f>
        <v>0</v>
      </c>
      <c r="G46">
        <f>IF(+INDEX(Sheet5!$C$1:$BA$17,MATCH(Sheet1!G$1,Sheet5!$C$1:$C$17,FALSE),MATCH(Sheet1!$A46,Sheet5!$C$1:$BA$1,FALSE))="No",0,1)</f>
        <v>1</v>
      </c>
      <c r="H46">
        <f>IF(+INDEX(Sheet5!$C$1:$BA$17,MATCH(Sheet1!H$1,Sheet5!$C$1:$C$17,FALSE),MATCH(Sheet1!$A46,Sheet5!$C$1:$BA$1,FALSE))="No",0,1)</f>
        <v>1</v>
      </c>
      <c r="I46">
        <f>IF(+INDEX(Sheet5!$C$1:$BA$17,MATCH(Sheet1!I$1,Sheet5!$C$1:$C$17,FALSE),MATCH(Sheet1!$A46,Sheet5!$C$1:$BA$1,FALSE))="No",0,1)</f>
        <v>1</v>
      </c>
      <c r="J46">
        <f>IF(+INDEX(Sheet5!$C$1:$BA$17,MATCH(Sheet1!J$1,Sheet5!$C$1:$C$17,FALSE),MATCH(Sheet1!$A46,Sheet5!$C$1:$BA$1,FALSE))="No",0,1)</f>
        <v>0</v>
      </c>
      <c r="K46">
        <f>IF(+INDEX(Sheet5!$C$1:$BA$17,MATCH(Sheet1!K$1,Sheet5!$C$1:$C$17,FALSE),MATCH(Sheet1!$A46,Sheet5!$C$1:$BA$1,FALSE))="No",0,1)</f>
        <v>0</v>
      </c>
      <c r="L46">
        <f>IF(+INDEX(Sheet5!$C$1:$BA$17,MATCH(Sheet1!L$1,Sheet5!$C$1:$C$17,FALSE),MATCH(Sheet1!$A46,Sheet5!$C$1:$BA$1,FALSE))="No",0,1)</f>
        <v>0</v>
      </c>
      <c r="M46">
        <f>IF(+INDEX(Sheet5!$C$1:$BA$17,MATCH(Sheet1!M$1,Sheet5!$C$1:$C$17,FALSE),MATCH(Sheet1!$A46,Sheet5!$C$1:$BA$1,FALSE))="No",0,1)</f>
        <v>0</v>
      </c>
      <c r="N46">
        <f>IF(+INDEX(Sheet5!$C$1:$BA$17,MATCH(Sheet1!N$1,Sheet5!$C$1:$C$17,FALSE),MATCH(Sheet1!$A46,Sheet5!$C$1:$BA$1,FALSE))="No",0,1)</f>
        <v>0</v>
      </c>
      <c r="O46">
        <f>IF(+INDEX(Sheet5!$C$1:$BA$17,MATCH(Sheet1!O$1,Sheet5!$C$1:$C$17,FALSE),MATCH(Sheet1!$A46,Sheet5!$C$1:$BA$1,FALSE))="No",0,1)</f>
        <v>1</v>
      </c>
      <c r="P46">
        <f>IF(+INDEX(Sheet5!$C$1:$BA$17,MATCH(Sheet1!P$1,Sheet5!$C$1:$C$17,FALSE),MATCH(Sheet1!$A46,Sheet5!$C$1:$BA$1,FALSE))="No",0,1)</f>
        <v>1</v>
      </c>
      <c r="Q46">
        <f>IF(+INDEX(Sheet5!$C$1:$BA$17,MATCH(Sheet1!Q$1,Sheet5!$C$1:$C$17,FALSE),MATCH(Sheet1!$A46,Sheet5!$C$1:$BA$1,FALSE))="No",0,1)</f>
        <v>1</v>
      </c>
    </row>
    <row r="47" spans="1:17" x14ac:dyDescent="0.2">
      <c r="A47" s="3" t="s">
        <v>745</v>
      </c>
      <c r="B47">
        <f>IF(+INDEX(Sheet5!$C$1:$BA$17,MATCH(Sheet1!B$1,Sheet5!$C$1:$C$17,FALSE),MATCH(Sheet1!$A47,Sheet5!$C$1:$BA$1,FALSE))="No",0,1)</f>
        <v>0</v>
      </c>
      <c r="C47">
        <f>IF(+INDEX(Sheet5!$C$1:$BA$17,MATCH(Sheet1!C$1,Sheet5!$C$1:$C$17,FALSE),MATCH(Sheet1!$A47,Sheet5!$C$1:$BA$1,FALSE))="No",0,1)</f>
        <v>0</v>
      </c>
      <c r="D47">
        <f>IF(+INDEX(Sheet5!$C$1:$BA$17,MATCH(Sheet1!D$1,Sheet5!$C$1:$C$17,FALSE),MATCH(Sheet1!$A47,Sheet5!$C$1:$BA$1,FALSE))="No",0,1)</f>
        <v>0</v>
      </c>
      <c r="E47">
        <f>IF(+INDEX(Sheet5!$C$1:$BA$17,MATCH(Sheet1!E$1,Sheet5!$C$1:$C$17,FALSE),MATCH(Sheet1!$A47,Sheet5!$C$1:$BA$1,FALSE))="No",0,1)</f>
        <v>1</v>
      </c>
      <c r="F47">
        <f>IF(+INDEX(Sheet5!$C$1:$BA$17,MATCH(Sheet1!F$1,Sheet5!$C$1:$C$17,FALSE),MATCH(Sheet1!$A47,Sheet5!$C$1:$BA$1,FALSE))="No",0,1)</f>
        <v>0</v>
      </c>
      <c r="G47">
        <f>IF(+INDEX(Sheet5!$C$1:$BA$17,MATCH(Sheet1!G$1,Sheet5!$C$1:$C$17,FALSE),MATCH(Sheet1!$A47,Sheet5!$C$1:$BA$1,FALSE))="No",0,1)</f>
        <v>0</v>
      </c>
      <c r="H47">
        <f>IF(+INDEX(Sheet5!$C$1:$BA$17,MATCH(Sheet1!H$1,Sheet5!$C$1:$C$17,FALSE),MATCH(Sheet1!$A47,Sheet5!$C$1:$BA$1,FALSE))="No",0,1)</f>
        <v>0</v>
      </c>
      <c r="I47">
        <f>IF(+INDEX(Sheet5!$C$1:$BA$17,MATCH(Sheet1!I$1,Sheet5!$C$1:$C$17,FALSE),MATCH(Sheet1!$A47,Sheet5!$C$1:$BA$1,FALSE))="No",0,1)</f>
        <v>0</v>
      </c>
      <c r="J47">
        <f>IF(+INDEX(Sheet5!$C$1:$BA$17,MATCH(Sheet1!J$1,Sheet5!$C$1:$C$17,FALSE),MATCH(Sheet1!$A47,Sheet5!$C$1:$BA$1,FALSE))="No",0,1)</f>
        <v>0</v>
      </c>
      <c r="K47">
        <f>IF(+INDEX(Sheet5!$C$1:$BA$17,MATCH(Sheet1!K$1,Sheet5!$C$1:$C$17,FALSE),MATCH(Sheet1!$A47,Sheet5!$C$1:$BA$1,FALSE))="No",0,1)</f>
        <v>0</v>
      </c>
      <c r="L47">
        <f>IF(+INDEX(Sheet5!$C$1:$BA$17,MATCH(Sheet1!L$1,Sheet5!$C$1:$C$17,FALSE),MATCH(Sheet1!$A47,Sheet5!$C$1:$BA$1,FALSE))="No",0,1)</f>
        <v>0</v>
      </c>
      <c r="M47">
        <f>IF(+INDEX(Sheet5!$C$1:$BA$17,MATCH(Sheet1!M$1,Sheet5!$C$1:$C$17,FALSE),MATCH(Sheet1!$A47,Sheet5!$C$1:$BA$1,FALSE))="No",0,1)</f>
        <v>1</v>
      </c>
      <c r="N47">
        <f>IF(+INDEX(Sheet5!$C$1:$BA$17,MATCH(Sheet1!N$1,Sheet5!$C$1:$C$17,FALSE),MATCH(Sheet1!$A47,Sheet5!$C$1:$BA$1,FALSE))="No",0,1)</f>
        <v>0</v>
      </c>
      <c r="O47">
        <f>IF(+INDEX(Sheet5!$C$1:$BA$17,MATCH(Sheet1!O$1,Sheet5!$C$1:$C$17,FALSE),MATCH(Sheet1!$A47,Sheet5!$C$1:$BA$1,FALSE))="No",0,1)</f>
        <v>0</v>
      </c>
      <c r="P47">
        <f>IF(+INDEX(Sheet5!$C$1:$BA$17,MATCH(Sheet1!P$1,Sheet5!$C$1:$C$17,FALSE),MATCH(Sheet1!$A47,Sheet5!$C$1:$BA$1,FALSE))="No",0,1)</f>
        <v>0</v>
      </c>
      <c r="Q47">
        <f>IF(+INDEX(Sheet5!$C$1:$BA$17,MATCH(Sheet1!Q$1,Sheet5!$C$1:$C$17,FALSE),MATCH(Sheet1!$A47,Sheet5!$C$1:$BA$1,FALSE))="No",0,1)</f>
        <v>0</v>
      </c>
    </row>
    <row r="48" spans="1:17" x14ac:dyDescent="0.2">
      <c r="A48" s="3" t="s">
        <v>746</v>
      </c>
      <c r="B48">
        <f>IF(+INDEX(Sheet5!$C$1:$BA$17,MATCH(Sheet1!B$1,Sheet5!$C$1:$C$17,FALSE),MATCH(Sheet1!$A48,Sheet5!$C$1:$BA$1,FALSE))="No",0,1)</f>
        <v>1</v>
      </c>
      <c r="C48">
        <f>IF(+INDEX(Sheet5!$C$1:$BA$17,MATCH(Sheet1!C$1,Sheet5!$C$1:$C$17,FALSE),MATCH(Sheet1!$A48,Sheet5!$C$1:$BA$1,FALSE))="No",0,1)</f>
        <v>0</v>
      </c>
      <c r="D48">
        <f>IF(+INDEX(Sheet5!$C$1:$BA$17,MATCH(Sheet1!D$1,Sheet5!$C$1:$C$17,FALSE),MATCH(Sheet1!$A48,Sheet5!$C$1:$BA$1,FALSE))="No",0,1)</f>
        <v>0</v>
      </c>
      <c r="E48">
        <f>IF(+INDEX(Sheet5!$C$1:$BA$17,MATCH(Sheet1!E$1,Sheet5!$C$1:$C$17,FALSE),MATCH(Sheet1!$A48,Sheet5!$C$1:$BA$1,FALSE))="No",0,1)</f>
        <v>1</v>
      </c>
      <c r="F48">
        <f>IF(+INDEX(Sheet5!$C$1:$BA$17,MATCH(Sheet1!F$1,Sheet5!$C$1:$C$17,FALSE),MATCH(Sheet1!$A48,Sheet5!$C$1:$BA$1,FALSE))="No",0,1)</f>
        <v>1</v>
      </c>
      <c r="G48">
        <f>IF(+INDEX(Sheet5!$C$1:$BA$17,MATCH(Sheet1!G$1,Sheet5!$C$1:$C$17,FALSE),MATCH(Sheet1!$A48,Sheet5!$C$1:$BA$1,FALSE))="No",0,1)</f>
        <v>1</v>
      </c>
      <c r="H48">
        <f>IF(+INDEX(Sheet5!$C$1:$BA$17,MATCH(Sheet1!H$1,Sheet5!$C$1:$C$17,FALSE),MATCH(Sheet1!$A48,Sheet5!$C$1:$BA$1,FALSE))="No",0,1)</f>
        <v>0</v>
      </c>
      <c r="I48">
        <f>IF(+INDEX(Sheet5!$C$1:$BA$17,MATCH(Sheet1!I$1,Sheet5!$C$1:$C$17,FALSE),MATCH(Sheet1!$A48,Sheet5!$C$1:$BA$1,FALSE))="No",0,1)</f>
        <v>1</v>
      </c>
      <c r="J48">
        <f>IF(+INDEX(Sheet5!$C$1:$BA$17,MATCH(Sheet1!J$1,Sheet5!$C$1:$C$17,FALSE),MATCH(Sheet1!$A48,Sheet5!$C$1:$BA$1,FALSE))="No",0,1)</f>
        <v>0</v>
      </c>
      <c r="K48">
        <f>IF(+INDEX(Sheet5!$C$1:$BA$17,MATCH(Sheet1!K$1,Sheet5!$C$1:$C$17,FALSE),MATCH(Sheet1!$A48,Sheet5!$C$1:$BA$1,FALSE))="No",0,1)</f>
        <v>1</v>
      </c>
      <c r="L48">
        <f>IF(+INDEX(Sheet5!$C$1:$BA$17,MATCH(Sheet1!L$1,Sheet5!$C$1:$C$17,FALSE),MATCH(Sheet1!$A48,Sheet5!$C$1:$BA$1,FALSE))="No",0,1)</f>
        <v>0</v>
      </c>
      <c r="M48">
        <f>IF(+INDEX(Sheet5!$C$1:$BA$17,MATCH(Sheet1!M$1,Sheet5!$C$1:$C$17,FALSE),MATCH(Sheet1!$A48,Sheet5!$C$1:$BA$1,FALSE))="No",0,1)</f>
        <v>1</v>
      </c>
      <c r="N48">
        <f>IF(+INDEX(Sheet5!$C$1:$BA$17,MATCH(Sheet1!N$1,Sheet5!$C$1:$C$17,FALSE),MATCH(Sheet1!$A48,Sheet5!$C$1:$BA$1,FALSE))="No",0,1)</f>
        <v>1</v>
      </c>
      <c r="O48">
        <f>IF(+INDEX(Sheet5!$C$1:$BA$17,MATCH(Sheet1!O$1,Sheet5!$C$1:$C$17,FALSE),MATCH(Sheet1!$A48,Sheet5!$C$1:$BA$1,FALSE))="No",0,1)</f>
        <v>1</v>
      </c>
      <c r="P48">
        <f>IF(+INDEX(Sheet5!$C$1:$BA$17,MATCH(Sheet1!P$1,Sheet5!$C$1:$C$17,FALSE),MATCH(Sheet1!$A48,Sheet5!$C$1:$BA$1,FALSE))="No",0,1)</f>
        <v>0</v>
      </c>
      <c r="Q48">
        <f>IF(+INDEX(Sheet5!$C$1:$BA$17,MATCH(Sheet1!Q$1,Sheet5!$C$1:$C$17,FALSE),MATCH(Sheet1!$A48,Sheet5!$C$1:$BA$1,FALSE))="No",0,1)</f>
        <v>1</v>
      </c>
    </row>
    <row r="49" spans="1:17" x14ac:dyDescent="0.2">
      <c r="A49" s="3" t="s">
        <v>747</v>
      </c>
      <c r="B49">
        <f>IF(+INDEX(Sheet5!$C$1:$BA$17,MATCH(Sheet1!B$1,Sheet5!$C$1:$C$17,FALSE),MATCH(Sheet1!$A49,Sheet5!$C$1:$BA$1,FALSE))="No",0,1)</f>
        <v>0</v>
      </c>
      <c r="C49">
        <f>IF(+INDEX(Sheet5!$C$1:$BA$17,MATCH(Sheet1!C$1,Sheet5!$C$1:$C$17,FALSE),MATCH(Sheet1!$A49,Sheet5!$C$1:$BA$1,FALSE))="No",0,1)</f>
        <v>0</v>
      </c>
      <c r="D49">
        <f>IF(+INDEX(Sheet5!$C$1:$BA$17,MATCH(Sheet1!D$1,Sheet5!$C$1:$C$17,FALSE),MATCH(Sheet1!$A49,Sheet5!$C$1:$BA$1,FALSE))="No",0,1)</f>
        <v>0</v>
      </c>
      <c r="E49">
        <f>IF(+INDEX(Sheet5!$C$1:$BA$17,MATCH(Sheet1!E$1,Sheet5!$C$1:$C$17,FALSE),MATCH(Sheet1!$A49,Sheet5!$C$1:$BA$1,FALSE))="No",0,1)</f>
        <v>0</v>
      </c>
      <c r="F49">
        <f>IF(+INDEX(Sheet5!$C$1:$BA$17,MATCH(Sheet1!F$1,Sheet5!$C$1:$C$17,FALSE),MATCH(Sheet1!$A49,Sheet5!$C$1:$BA$1,FALSE))="No",0,1)</f>
        <v>0</v>
      </c>
      <c r="G49">
        <f>IF(+INDEX(Sheet5!$C$1:$BA$17,MATCH(Sheet1!G$1,Sheet5!$C$1:$C$17,FALSE),MATCH(Sheet1!$A49,Sheet5!$C$1:$BA$1,FALSE))="No",0,1)</f>
        <v>0</v>
      </c>
      <c r="H49">
        <f>IF(+INDEX(Sheet5!$C$1:$BA$17,MATCH(Sheet1!H$1,Sheet5!$C$1:$C$17,FALSE),MATCH(Sheet1!$A49,Sheet5!$C$1:$BA$1,FALSE))="No",0,1)</f>
        <v>0</v>
      </c>
      <c r="I49">
        <f>IF(+INDEX(Sheet5!$C$1:$BA$17,MATCH(Sheet1!I$1,Sheet5!$C$1:$C$17,FALSE),MATCH(Sheet1!$A49,Sheet5!$C$1:$BA$1,FALSE))="No",0,1)</f>
        <v>0</v>
      </c>
      <c r="J49">
        <f>IF(+INDEX(Sheet5!$C$1:$BA$17,MATCH(Sheet1!J$1,Sheet5!$C$1:$C$17,FALSE),MATCH(Sheet1!$A49,Sheet5!$C$1:$BA$1,FALSE))="No",0,1)</f>
        <v>0</v>
      </c>
      <c r="K49">
        <f>IF(+INDEX(Sheet5!$C$1:$BA$17,MATCH(Sheet1!K$1,Sheet5!$C$1:$C$17,FALSE),MATCH(Sheet1!$A49,Sheet5!$C$1:$BA$1,FALSE))="No",0,1)</f>
        <v>0</v>
      </c>
      <c r="L49">
        <f>IF(+INDEX(Sheet5!$C$1:$BA$17,MATCH(Sheet1!L$1,Sheet5!$C$1:$C$17,FALSE),MATCH(Sheet1!$A49,Sheet5!$C$1:$BA$1,FALSE))="No",0,1)</f>
        <v>0</v>
      </c>
      <c r="M49">
        <f>IF(+INDEX(Sheet5!$C$1:$BA$17,MATCH(Sheet1!M$1,Sheet5!$C$1:$C$17,FALSE),MATCH(Sheet1!$A49,Sheet5!$C$1:$BA$1,FALSE))="No",0,1)</f>
        <v>0</v>
      </c>
      <c r="N49">
        <f>IF(+INDEX(Sheet5!$C$1:$BA$17,MATCH(Sheet1!N$1,Sheet5!$C$1:$C$17,FALSE),MATCH(Sheet1!$A49,Sheet5!$C$1:$BA$1,FALSE))="No",0,1)</f>
        <v>0</v>
      </c>
      <c r="O49">
        <f>IF(+INDEX(Sheet5!$C$1:$BA$17,MATCH(Sheet1!O$1,Sheet5!$C$1:$C$17,FALSE),MATCH(Sheet1!$A49,Sheet5!$C$1:$BA$1,FALSE))="No",0,1)</f>
        <v>0</v>
      </c>
      <c r="P49">
        <f>IF(+INDEX(Sheet5!$C$1:$BA$17,MATCH(Sheet1!P$1,Sheet5!$C$1:$C$17,FALSE),MATCH(Sheet1!$A49,Sheet5!$C$1:$BA$1,FALSE))="No",0,1)</f>
        <v>0</v>
      </c>
      <c r="Q49">
        <f>IF(+INDEX(Sheet5!$C$1:$BA$17,MATCH(Sheet1!Q$1,Sheet5!$C$1:$C$17,FALSE),MATCH(Sheet1!$A49,Sheet5!$C$1:$BA$1,FALSE))="No",0,1)</f>
        <v>0</v>
      </c>
    </row>
    <row r="50" spans="1:17" x14ac:dyDescent="0.2">
      <c r="A50" s="3" t="s">
        <v>748</v>
      </c>
      <c r="B50">
        <f>IF(+INDEX(Sheet5!$C$1:$BA$17,MATCH(Sheet1!B$1,Sheet5!$C$1:$C$17,FALSE),MATCH(Sheet1!$A50,Sheet5!$C$1:$BA$1,FALSE))="No",0,1)</f>
        <v>0</v>
      </c>
      <c r="C50">
        <f>IF(+INDEX(Sheet5!$C$1:$BA$17,MATCH(Sheet1!C$1,Sheet5!$C$1:$C$17,FALSE),MATCH(Sheet1!$A50,Sheet5!$C$1:$BA$1,FALSE))="No",0,1)</f>
        <v>0</v>
      </c>
      <c r="D50">
        <f>IF(+INDEX(Sheet5!$C$1:$BA$17,MATCH(Sheet1!D$1,Sheet5!$C$1:$C$17,FALSE),MATCH(Sheet1!$A50,Sheet5!$C$1:$BA$1,FALSE))="No",0,1)</f>
        <v>0</v>
      </c>
      <c r="E50">
        <f>IF(+INDEX(Sheet5!$C$1:$BA$17,MATCH(Sheet1!E$1,Sheet5!$C$1:$C$17,FALSE),MATCH(Sheet1!$A50,Sheet5!$C$1:$BA$1,FALSE))="No",0,1)</f>
        <v>0</v>
      </c>
      <c r="F50">
        <f>IF(+INDEX(Sheet5!$C$1:$BA$17,MATCH(Sheet1!F$1,Sheet5!$C$1:$C$17,FALSE),MATCH(Sheet1!$A50,Sheet5!$C$1:$BA$1,FALSE))="No",0,1)</f>
        <v>0</v>
      </c>
      <c r="G50">
        <f>IF(+INDEX(Sheet5!$C$1:$BA$17,MATCH(Sheet1!G$1,Sheet5!$C$1:$C$17,FALSE),MATCH(Sheet1!$A50,Sheet5!$C$1:$BA$1,FALSE))="No",0,1)</f>
        <v>0</v>
      </c>
      <c r="H50">
        <f>IF(+INDEX(Sheet5!$C$1:$BA$17,MATCH(Sheet1!H$1,Sheet5!$C$1:$C$17,FALSE),MATCH(Sheet1!$A50,Sheet5!$C$1:$BA$1,FALSE))="No",0,1)</f>
        <v>0</v>
      </c>
      <c r="I50">
        <f>IF(+INDEX(Sheet5!$C$1:$BA$17,MATCH(Sheet1!I$1,Sheet5!$C$1:$C$17,FALSE),MATCH(Sheet1!$A50,Sheet5!$C$1:$BA$1,FALSE))="No",0,1)</f>
        <v>0</v>
      </c>
      <c r="J50">
        <f>IF(+INDEX(Sheet5!$C$1:$BA$17,MATCH(Sheet1!J$1,Sheet5!$C$1:$C$17,FALSE),MATCH(Sheet1!$A50,Sheet5!$C$1:$BA$1,FALSE))="No",0,1)</f>
        <v>0</v>
      </c>
      <c r="K50">
        <f>IF(+INDEX(Sheet5!$C$1:$BA$17,MATCH(Sheet1!K$1,Sheet5!$C$1:$C$17,FALSE),MATCH(Sheet1!$A50,Sheet5!$C$1:$BA$1,FALSE))="No",0,1)</f>
        <v>0</v>
      </c>
      <c r="L50">
        <f>IF(+INDEX(Sheet5!$C$1:$BA$17,MATCH(Sheet1!L$1,Sheet5!$C$1:$C$17,FALSE),MATCH(Sheet1!$A50,Sheet5!$C$1:$BA$1,FALSE))="No",0,1)</f>
        <v>0</v>
      </c>
      <c r="M50">
        <f>IF(+INDEX(Sheet5!$C$1:$BA$17,MATCH(Sheet1!M$1,Sheet5!$C$1:$C$17,FALSE),MATCH(Sheet1!$A50,Sheet5!$C$1:$BA$1,FALSE))="No",0,1)</f>
        <v>0</v>
      </c>
      <c r="N50">
        <f>IF(+INDEX(Sheet5!$C$1:$BA$17,MATCH(Sheet1!N$1,Sheet5!$C$1:$C$17,FALSE),MATCH(Sheet1!$A50,Sheet5!$C$1:$BA$1,FALSE))="No",0,1)</f>
        <v>0</v>
      </c>
      <c r="O50">
        <f>IF(+INDEX(Sheet5!$C$1:$BA$17,MATCH(Sheet1!O$1,Sheet5!$C$1:$C$17,FALSE),MATCH(Sheet1!$A50,Sheet5!$C$1:$BA$1,FALSE))="No",0,1)</f>
        <v>0</v>
      </c>
      <c r="P50">
        <f>IF(+INDEX(Sheet5!$C$1:$BA$17,MATCH(Sheet1!P$1,Sheet5!$C$1:$C$17,FALSE),MATCH(Sheet1!$A50,Sheet5!$C$1:$BA$1,FALSE))="No",0,1)</f>
        <v>0</v>
      </c>
      <c r="Q50">
        <f>IF(+INDEX(Sheet5!$C$1:$BA$17,MATCH(Sheet1!Q$1,Sheet5!$C$1:$C$17,FALSE),MATCH(Sheet1!$A50,Sheet5!$C$1:$BA$1,FALSE))="No",0,1)</f>
        <v>0</v>
      </c>
    </row>
    <row r="51" spans="1:17" x14ac:dyDescent="0.2">
      <c r="A51" s="3" t="s">
        <v>749</v>
      </c>
      <c r="B51">
        <f>IF(+INDEX(Sheet5!$C$1:$BA$17,MATCH(Sheet1!B$1,Sheet5!$C$1:$C$17,FALSE),MATCH(Sheet1!$A51,Sheet5!$C$1:$BA$1,FALSE))="No",0,1)</f>
        <v>0</v>
      </c>
      <c r="C51">
        <f>IF(+INDEX(Sheet5!$C$1:$BA$17,MATCH(Sheet1!C$1,Sheet5!$C$1:$C$17,FALSE),MATCH(Sheet1!$A51,Sheet5!$C$1:$BA$1,FALSE))="No",0,1)</f>
        <v>0</v>
      </c>
      <c r="D51">
        <f>IF(+INDEX(Sheet5!$C$1:$BA$17,MATCH(Sheet1!D$1,Sheet5!$C$1:$C$17,FALSE),MATCH(Sheet1!$A51,Sheet5!$C$1:$BA$1,FALSE))="No",0,1)</f>
        <v>0</v>
      </c>
      <c r="E51">
        <f>IF(+INDEX(Sheet5!$C$1:$BA$17,MATCH(Sheet1!E$1,Sheet5!$C$1:$C$17,FALSE),MATCH(Sheet1!$A51,Sheet5!$C$1:$BA$1,FALSE))="No",0,1)</f>
        <v>0</v>
      </c>
      <c r="F51">
        <f>IF(+INDEX(Sheet5!$C$1:$BA$17,MATCH(Sheet1!F$1,Sheet5!$C$1:$C$17,FALSE),MATCH(Sheet1!$A51,Sheet5!$C$1:$BA$1,FALSE))="No",0,1)</f>
        <v>0</v>
      </c>
      <c r="G51">
        <f>IF(+INDEX(Sheet5!$C$1:$BA$17,MATCH(Sheet1!G$1,Sheet5!$C$1:$C$17,FALSE),MATCH(Sheet1!$A51,Sheet5!$C$1:$BA$1,FALSE))="No",0,1)</f>
        <v>0</v>
      </c>
      <c r="H51">
        <f>IF(+INDEX(Sheet5!$C$1:$BA$17,MATCH(Sheet1!H$1,Sheet5!$C$1:$C$17,FALSE),MATCH(Sheet1!$A51,Sheet5!$C$1:$BA$1,FALSE))="No",0,1)</f>
        <v>0</v>
      </c>
      <c r="I51">
        <f>IF(+INDEX(Sheet5!$C$1:$BA$17,MATCH(Sheet1!I$1,Sheet5!$C$1:$C$17,FALSE),MATCH(Sheet1!$A51,Sheet5!$C$1:$BA$1,FALSE))="No",0,1)</f>
        <v>0</v>
      </c>
      <c r="J51">
        <f>IF(+INDEX(Sheet5!$C$1:$BA$17,MATCH(Sheet1!J$1,Sheet5!$C$1:$C$17,FALSE),MATCH(Sheet1!$A51,Sheet5!$C$1:$BA$1,FALSE))="No",0,1)</f>
        <v>0</v>
      </c>
      <c r="K51">
        <f>IF(+INDEX(Sheet5!$C$1:$BA$17,MATCH(Sheet1!K$1,Sheet5!$C$1:$C$17,FALSE),MATCH(Sheet1!$A51,Sheet5!$C$1:$BA$1,FALSE))="No",0,1)</f>
        <v>0</v>
      </c>
      <c r="L51">
        <f>IF(+INDEX(Sheet5!$C$1:$BA$17,MATCH(Sheet1!L$1,Sheet5!$C$1:$C$17,FALSE),MATCH(Sheet1!$A51,Sheet5!$C$1:$BA$1,FALSE))="No",0,1)</f>
        <v>0</v>
      </c>
      <c r="M51">
        <f>IF(+INDEX(Sheet5!$C$1:$BA$17,MATCH(Sheet1!M$1,Sheet5!$C$1:$C$17,FALSE),MATCH(Sheet1!$A51,Sheet5!$C$1:$BA$1,FALSE))="No",0,1)</f>
        <v>0</v>
      </c>
      <c r="N51">
        <f>IF(+INDEX(Sheet5!$C$1:$BA$17,MATCH(Sheet1!N$1,Sheet5!$C$1:$C$17,FALSE),MATCH(Sheet1!$A51,Sheet5!$C$1:$BA$1,FALSE))="No",0,1)</f>
        <v>0</v>
      </c>
      <c r="O51">
        <f>IF(+INDEX(Sheet5!$C$1:$BA$17,MATCH(Sheet1!O$1,Sheet5!$C$1:$C$17,FALSE),MATCH(Sheet1!$A51,Sheet5!$C$1:$BA$1,FALSE))="No",0,1)</f>
        <v>0</v>
      </c>
      <c r="P51">
        <f>IF(+INDEX(Sheet5!$C$1:$BA$17,MATCH(Sheet1!P$1,Sheet5!$C$1:$C$17,FALSE),MATCH(Sheet1!$A51,Sheet5!$C$1:$BA$1,FALSE))="No",0,1)</f>
        <v>0</v>
      </c>
      <c r="Q51">
        <f>IF(+INDEX(Sheet5!$C$1:$BA$17,MATCH(Sheet1!Q$1,Sheet5!$C$1:$C$17,FALSE),MATCH(Sheet1!$A51,Sheet5!$C$1:$BA$1,FALSE))="No",0,1)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Rawdata</vt:lpstr>
      <vt:lpstr>state lookup</vt:lpstr>
      <vt:lpstr>Sorted Data</vt:lpstr>
      <vt:lpstr>Sheet3</vt:lpstr>
      <vt:lpstr>Sheet5</vt:lpstr>
      <vt:lpstr>Sheet6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Beck Thelin</dc:creator>
  <cp:lastModifiedBy>Anna Beck Thelin</cp:lastModifiedBy>
  <dcterms:created xsi:type="dcterms:W3CDTF">2019-09-26T12:11:26Z</dcterms:created>
  <dcterms:modified xsi:type="dcterms:W3CDTF">2019-10-03T08:50:27Z</dcterms:modified>
</cp:coreProperties>
</file>