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Anna/Documents/GitHub/Gun_Violence_E19/"/>
    </mc:Choice>
  </mc:AlternateContent>
  <bookViews>
    <workbookView xWindow="640" yWindow="1180" windowWidth="28160" windowHeight="15360" tabRatio="500" activeTab="1"/>
  </bookViews>
  <sheets>
    <sheet name="Chart1" sheetId="2" r:id="rId1"/>
    <sheet name="Sheet1" sheetId="1" r:id="rId2"/>
  </sheets>
  <definedNames>
    <definedName name="YM" localSheetId="1">Sheet1!$A$1:$E$52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7" i="1" l="1"/>
  <c r="F40" i="1"/>
  <c r="F41" i="1"/>
  <c r="F42" i="1"/>
  <c r="F43" i="1"/>
  <c r="F44" i="1"/>
  <c r="F45" i="1"/>
  <c r="F46" i="1"/>
  <c r="F48" i="1"/>
  <c r="F49" i="1"/>
  <c r="F50" i="1"/>
  <c r="F51" i="1"/>
  <c r="F52" i="1"/>
  <c r="F39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2" i="1"/>
  <c r="O6" i="1"/>
  <c r="O5" i="1"/>
  <c r="O3" i="1"/>
  <c r="O4" i="1"/>
  <c r="N4" i="1"/>
  <c r="N5" i="1"/>
  <c r="N6" i="1"/>
</calcChain>
</file>

<file path=xl/connections.xml><?xml version="1.0" encoding="utf-8"?>
<connections xmlns="http://schemas.openxmlformats.org/spreadsheetml/2006/main">
  <connection id="1" name="YM" type="6" refreshedVersion="0" background="1" saveData="1">
    <textPr fileType="mac" sourceFile="/Users/Anna/Documents/GitHub/Gun_Violence_E19/YM.csv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<sst xmlns="http://schemas.openxmlformats.org/spreadsheetml/2006/main" count="4" uniqueCount="4">
  <si>
    <t>Year_Month</t>
  </si>
  <si>
    <t>All Indicents (right axis)</t>
  </si>
  <si>
    <t>Mass Shootings (left axis)</t>
  </si>
  <si>
    <t>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</si>
</sst>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chartsheet" Target="chartsheets/sheet1.xml"/><Relationship Id="rId2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356602224332853"/>
          <c:y val="0.0334621668755844"/>
          <c:w val="0.888978154967983"/>
          <c:h val="0.772531724133612"/>
        </c:manualLayout>
      </c:layout>
      <c:barChart>
        <c:barDir val="col"/>
        <c:grouping val="clustered"/>
        <c:varyColors val="0"/>
        <c:ser>
          <c:idx val="2"/>
          <c:order val="1"/>
          <c:tx>
            <c:strRef>
              <c:f>Sheet1!$E$1</c:f>
              <c:strCache>
                <c:ptCount val="1"/>
                <c:pt idx="0">
                  <c:v>Mass Shootings (left axis)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Sheet1!$B$2:$B$52</c:f>
              <c:numCache>
                <c:formatCode>General</c:formatCode>
                <c:ptCount val="51"/>
                <c:pt idx="0">
                  <c:v>201401.0</c:v>
                </c:pt>
                <c:pt idx="1">
                  <c:v>201402.0</c:v>
                </c:pt>
                <c:pt idx="2">
                  <c:v>201403.0</c:v>
                </c:pt>
                <c:pt idx="3">
                  <c:v>201404.0</c:v>
                </c:pt>
                <c:pt idx="4">
                  <c:v>201405.0</c:v>
                </c:pt>
                <c:pt idx="5">
                  <c:v>201406.0</c:v>
                </c:pt>
                <c:pt idx="6">
                  <c:v>201407.0</c:v>
                </c:pt>
                <c:pt idx="7">
                  <c:v>201408.0</c:v>
                </c:pt>
                <c:pt idx="8">
                  <c:v>201409.0</c:v>
                </c:pt>
                <c:pt idx="9">
                  <c:v>201410.0</c:v>
                </c:pt>
                <c:pt idx="10">
                  <c:v>201411.0</c:v>
                </c:pt>
                <c:pt idx="11">
                  <c:v>201412.0</c:v>
                </c:pt>
                <c:pt idx="12">
                  <c:v>201501.0</c:v>
                </c:pt>
                <c:pt idx="13">
                  <c:v>201502.0</c:v>
                </c:pt>
                <c:pt idx="14">
                  <c:v>201503.0</c:v>
                </c:pt>
                <c:pt idx="15">
                  <c:v>201504.0</c:v>
                </c:pt>
                <c:pt idx="16">
                  <c:v>201505.0</c:v>
                </c:pt>
                <c:pt idx="17">
                  <c:v>201506.0</c:v>
                </c:pt>
                <c:pt idx="18">
                  <c:v>201507.0</c:v>
                </c:pt>
                <c:pt idx="19">
                  <c:v>201508.0</c:v>
                </c:pt>
                <c:pt idx="20">
                  <c:v>201509.0</c:v>
                </c:pt>
                <c:pt idx="21">
                  <c:v>201510.0</c:v>
                </c:pt>
                <c:pt idx="22">
                  <c:v>201511.0</c:v>
                </c:pt>
                <c:pt idx="23">
                  <c:v>201512.0</c:v>
                </c:pt>
                <c:pt idx="24">
                  <c:v>201601.0</c:v>
                </c:pt>
                <c:pt idx="25">
                  <c:v>201602.0</c:v>
                </c:pt>
                <c:pt idx="26">
                  <c:v>201603.0</c:v>
                </c:pt>
                <c:pt idx="27">
                  <c:v>201604.0</c:v>
                </c:pt>
                <c:pt idx="28">
                  <c:v>201605.0</c:v>
                </c:pt>
                <c:pt idx="29">
                  <c:v>201606.0</c:v>
                </c:pt>
                <c:pt idx="30">
                  <c:v>201607.0</c:v>
                </c:pt>
                <c:pt idx="31">
                  <c:v>201608.0</c:v>
                </c:pt>
                <c:pt idx="32">
                  <c:v>201609.0</c:v>
                </c:pt>
                <c:pt idx="33">
                  <c:v>201610.0</c:v>
                </c:pt>
                <c:pt idx="34">
                  <c:v>201611.0</c:v>
                </c:pt>
                <c:pt idx="35">
                  <c:v>201612.0</c:v>
                </c:pt>
                <c:pt idx="36">
                  <c:v>201701.0</c:v>
                </c:pt>
                <c:pt idx="37">
                  <c:v>201702.0</c:v>
                </c:pt>
                <c:pt idx="38">
                  <c:v>201703.0</c:v>
                </c:pt>
                <c:pt idx="39">
                  <c:v>201704.0</c:v>
                </c:pt>
                <c:pt idx="40">
                  <c:v>201705.0</c:v>
                </c:pt>
                <c:pt idx="41">
                  <c:v>201706.0</c:v>
                </c:pt>
                <c:pt idx="42">
                  <c:v>201707.0</c:v>
                </c:pt>
                <c:pt idx="43">
                  <c:v>201708.0</c:v>
                </c:pt>
                <c:pt idx="44">
                  <c:v>201709.0</c:v>
                </c:pt>
                <c:pt idx="45">
                  <c:v>201710.0</c:v>
                </c:pt>
                <c:pt idx="46">
                  <c:v>201711.0</c:v>
                </c:pt>
                <c:pt idx="47">
                  <c:v>201712.0</c:v>
                </c:pt>
                <c:pt idx="48">
                  <c:v>201801.0</c:v>
                </c:pt>
                <c:pt idx="49">
                  <c:v>201802.0</c:v>
                </c:pt>
                <c:pt idx="50">
                  <c:v>201803.0</c:v>
                </c:pt>
              </c:numCache>
            </c:numRef>
          </c:cat>
          <c:val>
            <c:numRef>
              <c:f>Sheet1!$E$2:$E$52</c:f>
              <c:numCache>
                <c:formatCode>General</c:formatCode>
                <c:ptCount val="51"/>
                <c:pt idx="0">
                  <c:v>15.0</c:v>
                </c:pt>
                <c:pt idx="1">
                  <c:v>17.0</c:v>
                </c:pt>
                <c:pt idx="2">
                  <c:v>16.0</c:v>
                </c:pt>
                <c:pt idx="3">
                  <c:v>20.0</c:v>
                </c:pt>
                <c:pt idx="4">
                  <c:v>21.0</c:v>
                </c:pt>
                <c:pt idx="5">
                  <c:v>27.0</c:v>
                </c:pt>
                <c:pt idx="6">
                  <c:v>34.0</c:v>
                </c:pt>
                <c:pt idx="7">
                  <c:v>37.0</c:v>
                </c:pt>
                <c:pt idx="8">
                  <c:v>20.0</c:v>
                </c:pt>
                <c:pt idx="9">
                  <c:v>19.0</c:v>
                </c:pt>
                <c:pt idx="10">
                  <c:v>23.0</c:v>
                </c:pt>
                <c:pt idx="11">
                  <c:v>21.0</c:v>
                </c:pt>
                <c:pt idx="12">
                  <c:v>22.0</c:v>
                </c:pt>
                <c:pt idx="13">
                  <c:v>17.0</c:v>
                </c:pt>
                <c:pt idx="14">
                  <c:v>21.0</c:v>
                </c:pt>
                <c:pt idx="15">
                  <c:v>18.0</c:v>
                </c:pt>
                <c:pt idx="16">
                  <c:v>36.0</c:v>
                </c:pt>
                <c:pt idx="17">
                  <c:v>36.0</c:v>
                </c:pt>
                <c:pt idx="18">
                  <c:v>42.0</c:v>
                </c:pt>
                <c:pt idx="19">
                  <c:v>39.0</c:v>
                </c:pt>
                <c:pt idx="20">
                  <c:v>34.0</c:v>
                </c:pt>
                <c:pt idx="21">
                  <c:v>20.0</c:v>
                </c:pt>
                <c:pt idx="22">
                  <c:v>27.0</c:v>
                </c:pt>
                <c:pt idx="23">
                  <c:v>20.0</c:v>
                </c:pt>
                <c:pt idx="24">
                  <c:v>11.0</c:v>
                </c:pt>
                <c:pt idx="25">
                  <c:v>27.0</c:v>
                </c:pt>
                <c:pt idx="26">
                  <c:v>21.0</c:v>
                </c:pt>
                <c:pt idx="27">
                  <c:v>33.0</c:v>
                </c:pt>
                <c:pt idx="28">
                  <c:v>29.0</c:v>
                </c:pt>
                <c:pt idx="29">
                  <c:v>45.0</c:v>
                </c:pt>
                <c:pt idx="30">
                  <c:v>49.0</c:v>
                </c:pt>
                <c:pt idx="31">
                  <c:v>42.0</c:v>
                </c:pt>
                <c:pt idx="32">
                  <c:v>32.0</c:v>
                </c:pt>
                <c:pt idx="33">
                  <c:v>31.0</c:v>
                </c:pt>
                <c:pt idx="34">
                  <c:v>36.0</c:v>
                </c:pt>
                <c:pt idx="35">
                  <c:v>27.0</c:v>
                </c:pt>
                <c:pt idx="36">
                  <c:v>32.0</c:v>
                </c:pt>
                <c:pt idx="37">
                  <c:v>25.0</c:v>
                </c:pt>
                <c:pt idx="38">
                  <c:v>22.0</c:v>
                </c:pt>
                <c:pt idx="39">
                  <c:v>39.0</c:v>
                </c:pt>
                <c:pt idx="40">
                  <c:v>23.0</c:v>
                </c:pt>
                <c:pt idx="41">
                  <c:v>35.0</c:v>
                </c:pt>
                <c:pt idx="42">
                  <c:v>37.0</c:v>
                </c:pt>
                <c:pt idx="43">
                  <c:v>33.0</c:v>
                </c:pt>
                <c:pt idx="44">
                  <c:v>28.0</c:v>
                </c:pt>
                <c:pt idx="45">
                  <c:v>26.0</c:v>
                </c:pt>
                <c:pt idx="46">
                  <c:v>24.0</c:v>
                </c:pt>
                <c:pt idx="47">
                  <c:v>21.0</c:v>
                </c:pt>
                <c:pt idx="48">
                  <c:v>23.0</c:v>
                </c:pt>
                <c:pt idx="49">
                  <c:v>14.0</c:v>
                </c:pt>
                <c:pt idx="50">
                  <c:v>17.0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overlap val="2"/>
        <c:axId val="-1373002672"/>
        <c:axId val="-1373000624"/>
      </c:barChart>
      <c:lineChart>
        <c:grouping val="standard"/>
        <c:varyColors val="0"/>
        <c:ser>
          <c:idx val="1"/>
          <c:order val="0"/>
          <c:tx>
            <c:strRef>
              <c:f>Sheet1!$D$1</c:f>
              <c:strCache>
                <c:ptCount val="1"/>
                <c:pt idx="0">
                  <c:v>All Indicents (right axis)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Sheet1!$B$2:$B$52</c:f>
              <c:numCache>
                <c:formatCode>General</c:formatCode>
                <c:ptCount val="51"/>
                <c:pt idx="0">
                  <c:v>201401.0</c:v>
                </c:pt>
                <c:pt idx="1">
                  <c:v>201402.0</c:v>
                </c:pt>
                <c:pt idx="2">
                  <c:v>201403.0</c:v>
                </c:pt>
                <c:pt idx="3">
                  <c:v>201404.0</c:v>
                </c:pt>
                <c:pt idx="4">
                  <c:v>201405.0</c:v>
                </c:pt>
                <c:pt idx="5">
                  <c:v>201406.0</c:v>
                </c:pt>
                <c:pt idx="6">
                  <c:v>201407.0</c:v>
                </c:pt>
                <c:pt idx="7">
                  <c:v>201408.0</c:v>
                </c:pt>
                <c:pt idx="8">
                  <c:v>201409.0</c:v>
                </c:pt>
                <c:pt idx="9">
                  <c:v>201410.0</c:v>
                </c:pt>
                <c:pt idx="10">
                  <c:v>201411.0</c:v>
                </c:pt>
                <c:pt idx="11">
                  <c:v>201412.0</c:v>
                </c:pt>
                <c:pt idx="12">
                  <c:v>201501.0</c:v>
                </c:pt>
                <c:pt idx="13">
                  <c:v>201502.0</c:v>
                </c:pt>
                <c:pt idx="14">
                  <c:v>201503.0</c:v>
                </c:pt>
                <c:pt idx="15">
                  <c:v>201504.0</c:v>
                </c:pt>
                <c:pt idx="16">
                  <c:v>201505.0</c:v>
                </c:pt>
                <c:pt idx="17">
                  <c:v>201506.0</c:v>
                </c:pt>
                <c:pt idx="18">
                  <c:v>201507.0</c:v>
                </c:pt>
                <c:pt idx="19">
                  <c:v>201508.0</c:v>
                </c:pt>
                <c:pt idx="20">
                  <c:v>201509.0</c:v>
                </c:pt>
                <c:pt idx="21">
                  <c:v>201510.0</c:v>
                </c:pt>
                <c:pt idx="22">
                  <c:v>201511.0</c:v>
                </c:pt>
                <c:pt idx="23">
                  <c:v>201512.0</c:v>
                </c:pt>
                <c:pt idx="24">
                  <c:v>201601.0</c:v>
                </c:pt>
                <c:pt idx="25">
                  <c:v>201602.0</c:v>
                </c:pt>
                <c:pt idx="26">
                  <c:v>201603.0</c:v>
                </c:pt>
                <c:pt idx="27">
                  <c:v>201604.0</c:v>
                </c:pt>
                <c:pt idx="28">
                  <c:v>201605.0</c:v>
                </c:pt>
                <c:pt idx="29">
                  <c:v>201606.0</c:v>
                </c:pt>
                <c:pt idx="30">
                  <c:v>201607.0</c:v>
                </c:pt>
                <c:pt idx="31">
                  <c:v>201608.0</c:v>
                </c:pt>
                <c:pt idx="32">
                  <c:v>201609.0</c:v>
                </c:pt>
                <c:pt idx="33">
                  <c:v>201610.0</c:v>
                </c:pt>
                <c:pt idx="34">
                  <c:v>201611.0</c:v>
                </c:pt>
                <c:pt idx="35">
                  <c:v>201612.0</c:v>
                </c:pt>
                <c:pt idx="36">
                  <c:v>201701.0</c:v>
                </c:pt>
                <c:pt idx="37">
                  <c:v>201702.0</c:v>
                </c:pt>
                <c:pt idx="38">
                  <c:v>201703.0</c:v>
                </c:pt>
                <c:pt idx="39">
                  <c:v>201704.0</c:v>
                </c:pt>
                <c:pt idx="40">
                  <c:v>201705.0</c:v>
                </c:pt>
                <c:pt idx="41">
                  <c:v>201706.0</c:v>
                </c:pt>
                <c:pt idx="42">
                  <c:v>201707.0</c:v>
                </c:pt>
                <c:pt idx="43">
                  <c:v>201708.0</c:v>
                </c:pt>
                <c:pt idx="44">
                  <c:v>201709.0</c:v>
                </c:pt>
                <c:pt idx="45">
                  <c:v>201710.0</c:v>
                </c:pt>
                <c:pt idx="46">
                  <c:v>201711.0</c:v>
                </c:pt>
                <c:pt idx="47">
                  <c:v>201712.0</c:v>
                </c:pt>
                <c:pt idx="48">
                  <c:v>201801.0</c:v>
                </c:pt>
                <c:pt idx="49">
                  <c:v>201802.0</c:v>
                </c:pt>
                <c:pt idx="50">
                  <c:v>201803.0</c:v>
                </c:pt>
              </c:numCache>
            </c:numRef>
          </c:cat>
          <c:val>
            <c:numRef>
              <c:f>Sheet1!$D$2:$D$52</c:f>
              <c:numCache>
                <c:formatCode>General</c:formatCode>
                <c:ptCount val="51"/>
                <c:pt idx="0">
                  <c:v>4395.0</c:v>
                </c:pt>
                <c:pt idx="1">
                  <c:v>3045.0</c:v>
                </c:pt>
                <c:pt idx="2">
                  <c:v>3669.0</c:v>
                </c:pt>
                <c:pt idx="3">
                  <c:v>3891.0</c:v>
                </c:pt>
                <c:pt idx="4">
                  <c:v>4320.0</c:v>
                </c:pt>
                <c:pt idx="5">
                  <c:v>4440.0</c:v>
                </c:pt>
                <c:pt idx="6">
                  <c:v>5219.0</c:v>
                </c:pt>
                <c:pt idx="7">
                  <c:v>5259.0</c:v>
                </c:pt>
                <c:pt idx="8">
                  <c:v>5052.0</c:v>
                </c:pt>
                <c:pt idx="9">
                  <c:v>4915.0</c:v>
                </c:pt>
                <c:pt idx="10">
                  <c:v>3795.0</c:v>
                </c:pt>
                <c:pt idx="11">
                  <c:v>3854.0</c:v>
                </c:pt>
                <c:pt idx="12">
                  <c:v>3907.0</c:v>
                </c:pt>
                <c:pt idx="13">
                  <c:v>3108.0</c:v>
                </c:pt>
                <c:pt idx="14">
                  <c:v>4314.0</c:v>
                </c:pt>
                <c:pt idx="15">
                  <c:v>4471.0</c:v>
                </c:pt>
                <c:pt idx="16">
                  <c:v>5015.0</c:v>
                </c:pt>
                <c:pt idx="17">
                  <c:v>4596.0</c:v>
                </c:pt>
                <c:pt idx="18">
                  <c:v>5076.0</c:v>
                </c:pt>
                <c:pt idx="19">
                  <c:v>5024.0</c:v>
                </c:pt>
                <c:pt idx="20">
                  <c:v>4849.0</c:v>
                </c:pt>
                <c:pt idx="21">
                  <c:v>4502.0</c:v>
                </c:pt>
                <c:pt idx="22">
                  <c:v>4262.0</c:v>
                </c:pt>
                <c:pt idx="23">
                  <c:v>4455.0</c:v>
                </c:pt>
                <c:pt idx="24">
                  <c:v>4590.0</c:v>
                </c:pt>
                <c:pt idx="25">
                  <c:v>3967.0</c:v>
                </c:pt>
                <c:pt idx="26">
                  <c:v>4892.0</c:v>
                </c:pt>
                <c:pt idx="27">
                  <c:v>4672.0</c:v>
                </c:pt>
                <c:pt idx="28">
                  <c:v>4902.0</c:v>
                </c:pt>
                <c:pt idx="29">
                  <c:v>4530.0</c:v>
                </c:pt>
                <c:pt idx="30">
                  <c:v>5250.0</c:v>
                </c:pt>
                <c:pt idx="31">
                  <c:v>5527.0</c:v>
                </c:pt>
                <c:pt idx="32">
                  <c:v>4937.0</c:v>
                </c:pt>
                <c:pt idx="33">
                  <c:v>5251.0</c:v>
                </c:pt>
                <c:pt idx="34">
                  <c:v>5092.0</c:v>
                </c:pt>
                <c:pt idx="35">
                  <c:v>5153.0</c:v>
                </c:pt>
                <c:pt idx="36">
                  <c:v>5258.0</c:v>
                </c:pt>
                <c:pt idx="37">
                  <c:v>4585.0</c:v>
                </c:pt>
                <c:pt idx="38">
                  <c:v>4994.0</c:v>
                </c:pt>
                <c:pt idx="39">
                  <c:v>5577.0</c:v>
                </c:pt>
                <c:pt idx="40">
                  <c:v>5666.0</c:v>
                </c:pt>
                <c:pt idx="41">
                  <c:v>5158.0</c:v>
                </c:pt>
                <c:pt idx="42">
                  <c:v>5547.0</c:v>
                </c:pt>
                <c:pt idx="43">
                  <c:v>5202.0</c:v>
                </c:pt>
                <c:pt idx="44">
                  <c:v>4790.0</c:v>
                </c:pt>
                <c:pt idx="45">
                  <c:v>5200.0</c:v>
                </c:pt>
                <c:pt idx="46">
                  <c:v>4802.0</c:v>
                </c:pt>
                <c:pt idx="47">
                  <c:v>4622.0</c:v>
                </c:pt>
                <c:pt idx="48">
                  <c:v>4926.0</c:v>
                </c:pt>
                <c:pt idx="49">
                  <c:v>4124.0</c:v>
                </c:pt>
                <c:pt idx="50">
                  <c:v>4752.0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373027136"/>
        <c:axId val="-1372996896"/>
      </c:lineChart>
      <c:catAx>
        <c:axId val="-1373002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73000624"/>
        <c:crosses val="autoZero"/>
        <c:auto val="1"/>
        <c:lblAlgn val="ctr"/>
        <c:lblOffset val="100"/>
        <c:noMultiLvlLbl val="0"/>
      </c:catAx>
      <c:valAx>
        <c:axId val="-137300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73002672"/>
        <c:crosses val="autoZero"/>
        <c:crossBetween val="between"/>
      </c:valAx>
      <c:valAx>
        <c:axId val="-1372996896"/>
        <c:scaling>
          <c:orientation val="minMax"/>
          <c:min val="1000.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73027136"/>
        <c:crosses val="max"/>
        <c:crossBetween val="between"/>
      </c:valAx>
      <c:catAx>
        <c:axId val="-13730271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3729968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13333" cy="607540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YM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2"/>
  <sheetViews>
    <sheetView tabSelected="1" zoomScale="80" zoomScaleNormal="80" zoomScalePageLayoutView="80" workbookViewId="0">
      <selection activeCell="F2" sqref="F2"/>
    </sheetView>
  </sheetViews>
  <sheetFormatPr baseColWidth="10" defaultRowHeight="16" x14ac:dyDescent="0.2"/>
  <cols>
    <col min="1" max="1" width="3.1640625" bestFit="1" customWidth="1"/>
    <col min="2" max="2" width="11.1640625" bestFit="1" customWidth="1"/>
    <col min="3" max="3" width="11.1640625" customWidth="1"/>
    <col min="4" max="4" width="21" bestFit="1" customWidth="1"/>
    <col min="5" max="5" width="22.6640625" bestFit="1" customWidth="1"/>
  </cols>
  <sheetData>
    <row r="1" spans="1:15" x14ac:dyDescent="0.2">
      <c r="B1" t="s">
        <v>0</v>
      </c>
      <c r="D1" t="s">
        <v>1</v>
      </c>
      <c r="E1" t="s">
        <v>2</v>
      </c>
      <c r="F1" t="s">
        <v>3</v>
      </c>
    </row>
    <row r="2" spans="1:15" x14ac:dyDescent="0.2">
      <c r="A2">
        <v>12</v>
      </c>
      <c r="B2">
        <v>201401</v>
      </c>
      <c r="C2" t="str">
        <f>+RIGHT(B2,2)</f>
        <v>01</v>
      </c>
      <c r="D2">
        <v>4395</v>
      </c>
      <c r="E2">
        <v>15</v>
      </c>
      <c r="F2">
        <f>+E2/D2*100</f>
        <v>0.34129692832764508</v>
      </c>
    </row>
    <row r="3" spans="1:15" x14ac:dyDescent="0.2">
      <c r="A3">
        <v>13</v>
      </c>
      <c r="B3">
        <v>201402</v>
      </c>
      <c r="C3" t="str">
        <f t="shared" ref="C3:C52" si="0">+RIGHT(B3,2)</f>
        <v>02</v>
      </c>
      <c r="D3">
        <v>3045</v>
      </c>
      <c r="E3">
        <v>17</v>
      </c>
      <c r="F3">
        <f>+E3/D3*100</f>
        <v>0.55829228243021345</v>
      </c>
      <c r="N3">
        <v>2014</v>
      </c>
      <c r="O3">
        <f>+AVERAGE(D2:D13)</f>
        <v>4321.166666666667</v>
      </c>
    </row>
    <row r="4" spans="1:15" x14ac:dyDescent="0.2">
      <c r="A4">
        <v>14</v>
      </c>
      <c r="B4">
        <v>201403</v>
      </c>
      <c r="C4" t="str">
        <f t="shared" si="0"/>
        <v>03</v>
      </c>
      <c r="D4">
        <v>3669</v>
      </c>
      <c r="E4">
        <v>16</v>
      </c>
      <c r="F4">
        <f>+E4/D4*100</f>
        <v>0.43608612701008453</v>
      </c>
      <c r="N4">
        <f>+N3+1</f>
        <v>2015</v>
      </c>
      <c r="O4">
        <f>+AVERAGE(D14:D25)</f>
        <v>4464.916666666667</v>
      </c>
    </row>
    <row r="5" spans="1:15" x14ac:dyDescent="0.2">
      <c r="A5">
        <v>15</v>
      </c>
      <c r="B5">
        <v>201404</v>
      </c>
      <c r="C5" t="str">
        <f t="shared" si="0"/>
        <v>04</v>
      </c>
      <c r="D5">
        <v>3891</v>
      </c>
      <c r="E5">
        <v>20</v>
      </c>
      <c r="F5">
        <f>+E5/D5*100</f>
        <v>0.51400668208686717</v>
      </c>
      <c r="N5">
        <f t="shared" ref="N5:N6" si="1">+N4+1</f>
        <v>2016</v>
      </c>
      <c r="O5">
        <f>+AVERAGE(D26:D37)</f>
        <v>4896.916666666667</v>
      </c>
    </row>
    <row r="6" spans="1:15" x14ac:dyDescent="0.2">
      <c r="A6">
        <v>16</v>
      </c>
      <c r="B6">
        <v>201405</v>
      </c>
      <c r="C6" t="str">
        <f t="shared" si="0"/>
        <v>05</v>
      </c>
      <c r="D6">
        <v>4320</v>
      </c>
      <c r="E6">
        <v>21</v>
      </c>
      <c r="F6">
        <f>+E6/D6*100</f>
        <v>0.4861111111111111</v>
      </c>
      <c r="N6">
        <f t="shared" si="1"/>
        <v>2017</v>
      </c>
      <c r="O6">
        <f>+AVERAGE(D38:D52)</f>
        <v>5013.5333333333338</v>
      </c>
    </row>
    <row r="7" spans="1:15" x14ac:dyDescent="0.2">
      <c r="A7">
        <v>17</v>
      </c>
      <c r="B7">
        <v>201406</v>
      </c>
      <c r="C7" t="str">
        <f t="shared" si="0"/>
        <v>06</v>
      </c>
      <c r="D7">
        <v>4440</v>
      </c>
      <c r="E7">
        <v>27</v>
      </c>
      <c r="F7">
        <f>+E7/D7*100</f>
        <v>0.60810810810810811</v>
      </c>
    </row>
    <row r="8" spans="1:15" x14ac:dyDescent="0.2">
      <c r="A8">
        <v>18</v>
      </c>
      <c r="B8">
        <v>201407</v>
      </c>
      <c r="C8" t="str">
        <f t="shared" si="0"/>
        <v>07</v>
      </c>
      <c r="D8">
        <v>5219</v>
      </c>
      <c r="E8">
        <v>34</v>
      </c>
      <c r="F8">
        <f>+E8/D8*100</f>
        <v>0.65146579804560267</v>
      </c>
    </row>
    <row r="9" spans="1:15" x14ac:dyDescent="0.2">
      <c r="A9">
        <v>19</v>
      </c>
      <c r="B9">
        <v>201408</v>
      </c>
      <c r="C9" t="str">
        <f t="shared" si="0"/>
        <v>08</v>
      </c>
      <c r="D9">
        <v>5259</v>
      </c>
      <c r="E9">
        <v>37</v>
      </c>
      <c r="F9">
        <f>+E9/D9*100</f>
        <v>0.70355580908918047</v>
      </c>
    </row>
    <row r="10" spans="1:15" x14ac:dyDescent="0.2">
      <c r="A10">
        <v>20</v>
      </c>
      <c r="B10">
        <v>201409</v>
      </c>
      <c r="C10" t="str">
        <f t="shared" si="0"/>
        <v>09</v>
      </c>
      <c r="D10">
        <v>5052</v>
      </c>
      <c r="E10">
        <v>20</v>
      </c>
      <c r="F10">
        <f>+E10/D10*100</f>
        <v>0.39588281868566899</v>
      </c>
    </row>
    <row r="11" spans="1:15" x14ac:dyDescent="0.2">
      <c r="A11">
        <v>21</v>
      </c>
      <c r="B11">
        <v>201410</v>
      </c>
      <c r="C11" t="str">
        <f t="shared" si="0"/>
        <v>10</v>
      </c>
      <c r="D11">
        <v>4915</v>
      </c>
      <c r="E11">
        <v>19</v>
      </c>
      <c r="F11">
        <f>+E11/D11*100</f>
        <v>0.38657171922685657</v>
      </c>
    </row>
    <row r="12" spans="1:15" x14ac:dyDescent="0.2">
      <c r="A12">
        <v>22</v>
      </c>
      <c r="B12">
        <v>201411</v>
      </c>
      <c r="C12" t="str">
        <f t="shared" si="0"/>
        <v>11</v>
      </c>
      <c r="D12">
        <v>3795</v>
      </c>
      <c r="E12">
        <v>23</v>
      </c>
      <c r="F12">
        <f>+E12/D12*100</f>
        <v>0.60606060606060608</v>
      </c>
    </row>
    <row r="13" spans="1:15" x14ac:dyDescent="0.2">
      <c r="A13">
        <v>23</v>
      </c>
      <c r="B13">
        <v>201412</v>
      </c>
      <c r="C13" t="str">
        <f t="shared" si="0"/>
        <v>12</v>
      </c>
      <c r="D13">
        <v>3854</v>
      </c>
      <c r="E13">
        <v>21</v>
      </c>
      <c r="F13">
        <f>+E13/D13*100</f>
        <v>0.5448884276076803</v>
      </c>
    </row>
    <row r="14" spans="1:15" x14ac:dyDescent="0.2">
      <c r="A14">
        <v>24</v>
      </c>
      <c r="B14">
        <v>201501</v>
      </c>
      <c r="C14" t="str">
        <f t="shared" si="0"/>
        <v>01</v>
      </c>
      <c r="D14">
        <v>3907</v>
      </c>
      <c r="E14">
        <v>22</v>
      </c>
      <c r="F14">
        <f>+E14/D14*100</f>
        <v>0.56309188635781926</v>
      </c>
    </row>
    <row r="15" spans="1:15" x14ac:dyDescent="0.2">
      <c r="A15">
        <v>25</v>
      </c>
      <c r="B15">
        <v>201502</v>
      </c>
      <c r="C15" t="str">
        <f t="shared" si="0"/>
        <v>02</v>
      </c>
      <c r="D15">
        <v>3108</v>
      </c>
      <c r="E15">
        <v>17</v>
      </c>
      <c r="F15">
        <f>+E15/D15*100</f>
        <v>0.54697554697554696</v>
      </c>
    </row>
    <row r="16" spans="1:15" x14ac:dyDescent="0.2">
      <c r="A16">
        <v>26</v>
      </c>
      <c r="B16">
        <v>201503</v>
      </c>
      <c r="C16" t="str">
        <f t="shared" si="0"/>
        <v>03</v>
      </c>
      <c r="D16">
        <v>4314</v>
      </c>
      <c r="E16">
        <v>21</v>
      </c>
      <c r="F16">
        <f>+E16/D16*100</f>
        <v>0.48678720445062584</v>
      </c>
    </row>
    <row r="17" spans="1:6" x14ac:dyDescent="0.2">
      <c r="A17">
        <v>27</v>
      </c>
      <c r="B17">
        <v>201504</v>
      </c>
      <c r="C17" t="str">
        <f t="shared" si="0"/>
        <v>04</v>
      </c>
      <c r="D17">
        <v>4471</v>
      </c>
      <c r="E17">
        <v>18</v>
      </c>
      <c r="F17">
        <f>+E17/D17*100</f>
        <v>0.40259449787519569</v>
      </c>
    </row>
    <row r="18" spans="1:6" x14ac:dyDescent="0.2">
      <c r="A18">
        <v>28</v>
      </c>
      <c r="B18">
        <v>201505</v>
      </c>
      <c r="C18" t="str">
        <f t="shared" si="0"/>
        <v>05</v>
      </c>
      <c r="D18">
        <v>5015</v>
      </c>
      <c r="E18">
        <v>36</v>
      </c>
      <c r="F18">
        <f>+E18/D18*100</f>
        <v>0.71784646061814561</v>
      </c>
    </row>
    <row r="19" spans="1:6" x14ac:dyDescent="0.2">
      <c r="A19">
        <v>29</v>
      </c>
      <c r="B19">
        <v>201506</v>
      </c>
      <c r="C19" t="str">
        <f t="shared" si="0"/>
        <v>06</v>
      </c>
      <c r="D19">
        <v>4596</v>
      </c>
      <c r="E19">
        <v>36</v>
      </c>
      <c r="F19">
        <f>+E19/D19*100</f>
        <v>0.7832898172323759</v>
      </c>
    </row>
    <row r="20" spans="1:6" x14ac:dyDescent="0.2">
      <c r="A20">
        <v>30</v>
      </c>
      <c r="B20">
        <v>201507</v>
      </c>
      <c r="C20" t="str">
        <f t="shared" si="0"/>
        <v>07</v>
      </c>
      <c r="D20">
        <v>5076</v>
      </c>
      <c r="E20">
        <v>42</v>
      </c>
      <c r="F20">
        <f>+E20/D20*100</f>
        <v>0.82742316784869974</v>
      </c>
    </row>
    <row r="21" spans="1:6" x14ac:dyDescent="0.2">
      <c r="A21">
        <v>31</v>
      </c>
      <c r="B21">
        <v>201508</v>
      </c>
      <c r="C21" t="str">
        <f t="shared" si="0"/>
        <v>08</v>
      </c>
      <c r="D21">
        <v>5024</v>
      </c>
      <c r="E21">
        <v>39</v>
      </c>
      <c r="F21">
        <f>+E21/D21*100</f>
        <v>0.77627388535031849</v>
      </c>
    </row>
    <row r="22" spans="1:6" x14ac:dyDescent="0.2">
      <c r="A22">
        <v>32</v>
      </c>
      <c r="B22">
        <v>201509</v>
      </c>
      <c r="C22" t="str">
        <f t="shared" si="0"/>
        <v>09</v>
      </c>
      <c r="D22">
        <v>4849</v>
      </c>
      <c r="E22">
        <v>34</v>
      </c>
      <c r="F22">
        <f>+E22/D22*100</f>
        <v>0.70117550010311402</v>
      </c>
    </row>
    <row r="23" spans="1:6" x14ac:dyDescent="0.2">
      <c r="A23">
        <v>33</v>
      </c>
      <c r="B23">
        <v>201510</v>
      </c>
      <c r="C23" t="str">
        <f t="shared" si="0"/>
        <v>10</v>
      </c>
      <c r="D23">
        <v>4502</v>
      </c>
      <c r="E23">
        <v>20</v>
      </c>
      <c r="F23">
        <f>+E23/D23*100</f>
        <v>0.44424700133274098</v>
      </c>
    </row>
    <row r="24" spans="1:6" x14ac:dyDescent="0.2">
      <c r="A24">
        <v>34</v>
      </c>
      <c r="B24">
        <v>201511</v>
      </c>
      <c r="C24" t="str">
        <f t="shared" si="0"/>
        <v>11</v>
      </c>
      <c r="D24">
        <v>4262</v>
      </c>
      <c r="E24">
        <v>27</v>
      </c>
      <c r="F24">
        <f>+E24/D24*100</f>
        <v>0.63350539652745197</v>
      </c>
    </row>
    <row r="25" spans="1:6" x14ac:dyDescent="0.2">
      <c r="A25">
        <v>35</v>
      </c>
      <c r="B25">
        <v>201512</v>
      </c>
      <c r="C25" t="str">
        <f t="shared" si="0"/>
        <v>12</v>
      </c>
      <c r="D25">
        <v>4455</v>
      </c>
      <c r="E25">
        <v>20</v>
      </c>
      <c r="F25">
        <f>+E25/D25*100</f>
        <v>0.44893378226711567</v>
      </c>
    </row>
    <row r="26" spans="1:6" x14ac:dyDescent="0.2">
      <c r="A26">
        <v>36</v>
      </c>
      <c r="B26">
        <v>201601</v>
      </c>
      <c r="C26" t="str">
        <f t="shared" si="0"/>
        <v>01</v>
      </c>
      <c r="D26">
        <v>4590</v>
      </c>
      <c r="E26">
        <v>11</v>
      </c>
      <c r="F26">
        <f>+E26/D26*100</f>
        <v>0.23965141612200436</v>
      </c>
    </row>
    <row r="27" spans="1:6" x14ac:dyDescent="0.2">
      <c r="A27">
        <v>37</v>
      </c>
      <c r="B27">
        <v>201602</v>
      </c>
      <c r="C27" t="str">
        <f t="shared" si="0"/>
        <v>02</v>
      </c>
      <c r="D27">
        <v>3967</v>
      </c>
      <c r="E27">
        <v>27</v>
      </c>
      <c r="F27">
        <f>+E27/D27*100</f>
        <v>0.68061507436349888</v>
      </c>
    </row>
    <row r="28" spans="1:6" x14ac:dyDescent="0.2">
      <c r="A28">
        <v>38</v>
      </c>
      <c r="B28">
        <v>201603</v>
      </c>
      <c r="C28" t="str">
        <f t="shared" si="0"/>
        <v>03</v>
      </c>
      <c r="D28">
        <v>4892</v>
      </c>
      <c r="E28">
        <v>21</v>
      </c>
      <c r="F28">
        <f>+E28/D28*100</f>
        <v>0.42927228127555189</v>
      </c>
    </row>
    <row r="29" spans="1:6" x14ac:dyDescent="0.2">
      <c r="A29">
        <v>39</v>
      </c>
      <c r="B29">
        <v>201604</v>
      </c>
      <c r="C29" t="str">
        <f t="shared" si="0"/>
        <v>04</v>
      </c>
      <c r="D29">
        <v>4672</v>
      </c>
      <c r="E29">
        <v>33</v>
      </c>
      <c r="F29">
        <f>+E29/D29*100</f>
        <v>0.70633561643835607</v>
      </c>
    </row>
    <row r="30" spans="1:6" x14ac:dyDescent="0.2">
      <c r="A30">
        <v>40</v>
      </c>
      <c r="B30">
        <v>201605</v>
      </c>
      <c r="C30" t="str">
        <f t="shared" si="0"/>
        <v>05</v>
      </c>
      <c r="D30">
        <v>4902</v>
      </c>
      <c r="E30">
        <v>29</v>
      </c>
      <c r="F30">
        <f>+E30/D30*100</f>
        <v>0.59159526723786215</v>
      </c>
    </row>
    <row r="31" spans="1:6" x14ac:dyDescent="0.2">
      <c r="A31">
        <v>41</v>
      </c>
      <c r="B31">
        <v>201606</v>
      </c>
      <c r="C31" t="str">
        <f t="shared" si="0"/>
        <v>06</v>
      </c>
      <c r="D31">
        <v>4530</v>
      </c>
      <c r="E31">
        <v>45</v>
      </c>
      <c r="F31">
        <f>+E31/D31*100</f>
        <v>0.99337748344370869</v>
      </c>
    </row>
    <row r="32" spans="1:6" x14ac:dyDescent="0.2">
      <c r="A32">
        <v>42</v>
      </c>
      <c r="B32">
        <v>201607</v>
      </c>
      <c r="C32" t="str">
        <f t="shared" si="0"/>
        <v>07</v>
      </c>
      <c r="D32">
        <v>5250</v>
      </c>
      <c r="E32">
        <v>49</v>
      </c>
      <c r="F32">
        <f>+E32/D32*100</f>
        <v>0.93333333333333346</v>
      </c>
    </row>
    <row r="33" spans="1:6" x14ac:dyDescent="0.2">
      <c r="A33">
        <v>43</v>
      </c>
      <c r="B33">
        <v>201608</v>
      </c>
      <c r="C33" t="str">
        <f t="shared" si="0"/>
        <v>08</v>
      </c>
      <c r="D33">
        <v>5527</v>
      </c>
      <c r="E33">
        <v>42</v>
      </c>
      <c r="F33">
        <f>+E33/D33*100</f>
        <v>0.75990591641034921</v>
      </c>
    </row>
    <row r="34" spans="1:6" x14ac:dyDescent="0.2">
      <c r="A34">
        <v>44</v>
      </c>
      <c r="B34">
        <v>201609</v>
      </c>
      <c r="C34" t="str">
        <f t="shared" si="0"/>
        <v>09</v>
      </c>
      <c r="D34">
        <v>4937</v>
      </c>
      <c r="E34">
        <v>32</v>
      </c>
      <c r="F34">
        <f>+E34/D34*100</f>
        <v>0.64816690297751678</v>
      </c>
    </row>
    <row r="35" spans="1:6" x14ac:dyDescent="0.2">
      <c r="A35">
        <v>45</v>
      </c>
      <c r="B35">
        <v>201610</v>
      </c>
      <c r="C35" t="str">
        <f t="shared" si="0"/>
        <v>10</v>
      </c>
      <c r="D35">
        <v>5251</v>
      </c>
      <c r="E35">
        <v>31</v>
      </c>
      <c r="F35">
        <f>+E35/D35*100</f>
        <v>0.5903637402399543</v>
      </c>
    </row>
    <row r="36" spans="1:6" x14ac:dyDescent="0.2">
      <c r="A36">
        <v>46</v>
      </c>
      <c r="B36">
        <v>201611</v>
      </c>
      <c r="C36" t="str">
        <f t="shared" si="0"/>
        <v>11</v>
      </c>
      <c r="D36">
        <v>5092</v>
      </c>
      <c r="E36">
        <v>36</v>
      </c>
      <c r="F36">
        <f>+E36/D36*100</f>
        <v>0.70699135899450116</v>
      </c>
    </row>
    <row r="37" spans="1:6" x14ac:dyDescent="0.2">
      <c r="A37">
        <v>47</v>
      </c>
      <c r="B37">
        <v>201612</v>
      </c>
      <c r="C37" t="str">
        <f t="shared" si="0"/>
        <v>12</v>
      </c>
      <c r="D37">
        <v>5153</v>
      </c>
      <c r="E37">
        <v>27</v>
      </c>
      <c r="F37">
        <f>+E37/D37*100</f>
        <v>0.52396662138560068</v>
      </c>
    </row>
    <row r="38" spans="1:6" x14ac:dyDescent="0.2">
      <c r="A38">
        <v>48</v>
      </c>
      <c r="B38">
        <v>201701</v>
      </c>
      <c r="C38" t="str">
        <f t="shared" si="0"/>
        <v>01</v>
      </c>
      <c r="D38">
        <v>5258</v>
      </c>
      <c r="E38">
        <v>32</v>
      </c>
      <c r="F38">
        <f>+E38/D38*100</f>
        <v>0.60859642449600615</v>
      </c>
    </row>
    <row r="39" spans="1:6" x14ac:dyDescent="0.2">
      <c r="A39">
        <v>49</v>
      </c>
      <c r="B39">
        <v>201702</v>
      </c>
      <c r="C39" t="str">
        <f t="shared" si="0"/>
        <v>02</v>
      </c>
      <c r="D39">
        <v>4585</v>
      </c>
      <c r="E39">
        <v>25</v>
      </c>
      <c r="F39">
        <f>+E39/D39*100</f>
        <v>0.54525627044711011</v>
      </c>
    </row>
    <row r="40" spans="1:6" x14ac:dyDescent="0.2">
      <c r="A40">
        <v>50</v>
      </c>
      <c r="B40">
        <v>201703</v>
      </c>
      <c r="C40" t="str">
        <f t="shared" si="0"/>
        <v>03</v>
      </c>
      <c r="D40">
        <v>4994</v>
      </c>
      <c r="E40">
        <v>22</v>
      </c>
      <c r="F40">
        <f t="shared" ref="F40:F52" si="2">+E40/D40*100</f>
        <v>0.44052863436123352</v>
      </c>
    </row>
    <row r="41" spans="1:6" x14ac:dyDescent="0.2">
      <c r="A41">
        <v>51</v>
      </c>
      <c r="B41">
        <v>201704</v>
      </c>
      <c r="C41" t="str">
        <f t="shared" si="0"/>
        <v>04</v>
      </c>
      <c r="D41">
        <v>5577</v>
      </c>
      <c r="E41">
        <v>39</v>
      </c>
      <c r="F41">
        <f t="shared" si="2"/>
        <v>0.69930069930069927</v>
      </c>
    </row>
    <row r="42" spans="1:6" x14ac:dyDescent="0.2">
      <c r="A42">
        <v>52</v>
      </c>
      <c r="B42">
        <v>201705</v>
      </c>
      <c r="C42" t="str">
        <f t="shared" si="0"/>
        <v>05</v>
      </c>
      <c r="D42">
        <v>5666</v>
      </c>
      <c r="E42">
        <v>23</v>
      </c>
      <c r="F42">
        <f t="shared" si="2"/>
        <v>0.4059301094246382</v>
      </c>
    </row>
    <row r="43" spans="1:6" x14ac:dyDescent="0.2">
      <c r="A43">
        <v>53</v>
      </c>
      <c r="B43">
        <v>201706</v>
      </c>
      <c r="C43" t="str">
        <f t="shared" si="0"/>
        <v>06</v>
      </c>
      <c r="D43">
        <v>5158</v>
      </c>
      <c r="E43">
        <v>35</v>
      </c>
      <c r="F43">
        <f t="shared" si="2"/>
        <v>0.67855758045754166</v>
      </c>
    </row>
    <row r="44" spans="1:6" x14ac:dyDescent="0.2">
      <c r="A44">
        <v>54</v>
      </c>
      <c r="B44">
        <v>201707</v>
      </c>
      <c r="C44" t="str">
        <f t="shared" si="0"/>
        <v>07</v>
      </c>
      <c r="D44">
        <v>5547</v>
      </c>
      <c r="E44">
        <v>37</v>
      </c>
      <c r="F44">
        <f t="shared" si="2"/>
        <v>0.66702722192175956</v>
      </c>
    </row>
    <row r="45" spans="1:6" x14ac:dyDescent="0.2">
      <c r="A45">
        <v>55</v>
      </c>
      <c r="B45">
        <v>201708</v>
      </c>
      <c r="C45" t="str">
        <f t="shared" si="0"/>
        <v>08</v>
      </c>
      <c r="D45">
        <v>5202</v>
      </c>
      <c r="E45">
        <v>33</v>
      </c>
      <c r="F45">
        <f t="shared" si="2"/>
        <v>0.63437139561707034</v>
      </c>
    </row>
    <row r="46" spans="1:6" x14ac:dyDescent="0.2">
      <c r="A46">
        <v>56</v>
      </c>
      <c r="B46">
        <v>201709</v>
      </c>
      <c r="C46" t="str">
        <f t="shared" si="0"/>
        <v>09</v>
      </c>
      <c r="D46">
        <v>4790</v>
      </c>
      <c r="E46">
        <v>28</v>
      </c>
      <c r="F46">
        <f t="shared" si="2"/>
        <v>0.58455114822546972</v>
      </c>
    </row>
    <row r="47" spans="1:6" x14ac:dyDescent="0.2">
      <c r="A47">
        <v>57</v>
      </c>
      <c r="B47">
        <v>201710</v>
      </c>
      <c r="C47" t="str">
        <f t="shared" si="0"/>
        <v>10</v>
      </c>
      <c r="D47">
        <v>5200</v>
      </c>
      <c r="E47">
        <v>26</v>
      </c>
      <c r="F47">
        <f>+E47/D47*100</f>
        <v>0.5</v>
      </c>
    </row>
    <row r="48" spans="1:6" x14ac:dyDescent="0.2">
      <c r="A48">
        <v>58</v>
      </c>
      <c r="B48">
        <v>201711</v>
      </c>
      <c r="C48" t="str">
        <f t="shared" si="0"/>
        <v>11</v>
      </c>
      <c r="D48">
        <v>4802</v>
      </c>
      <c r="E48">
        <v>24</v>
      </c>
      <c r="F48">
        <f t="shared" si="2"/>
        <v>0.49979175343606835</v>
      </c>
    </row>
    <row r="49" spans="1:6" x14ac:dyDescent="0.2">
      <c r="A49">
        <v>59</v>
      </c>
      <c r="B49">
        <v>201712</v>
      </c>
      <c r="C49" t="str">
        <f t="shared" si="0"/>
        <v>12</v>
      </c>
      <c r="D49">
        <v>4622</v>
      </c>
      <c r="E49">
        <v>21</v>
      </c>
      <c r="F49">
        <f t="shared" si="2"/>
        <v>0.45434876676763308</v>
      </c>
    </row>
    <row r="50" spans="1:6" x14ac:dyDescent="0.2">
      <c r="A50">
        <v>60</v>
      </c>
      <c r="B50">
        <v>201801</v>
      </c>
      <c r="C50" t="str">
        <f t="shared" si="0"/>
        <v>01</v>
      </c>
      <c r="D50">
        <v>4926</v>
      </c>
      <c r="E50">
        <v>23</v>
      </c>
      <c r="F50">
        <f t="shared" si="2"/>
        <v>0.46691027202598451</v>
      </c>
    </row>
    <row r="51" spans="1:6" x14ac:dyDescent="0.2">
      <c r="A51">
        <v>61</v>
      </c>
      <c r="B51">
        <v>201802</v>
      </c>
      <c r="C51" t="str">
        <f t="shared" si="0"/>
        <v>02</v>
      </c>
      <c r="D51">
        <v>4124</v>
      </c>
      <c r="E51">
        <v>14</v>
      </c>
      <c r="F51">
        <f t="shared" si="2"/>
        <v>0.33947623666343357</v>
      </c>
    </row>
    <row r="52" spans="1:6" x14ac:dyDescent="0.2">
      <c r="A52">
        <v>62</v>
      </c>
      <c r="B52">
        <v>201803</v>
      </c>
      <c r="C52" t="str">
        <f t="shared" si="0"/>
        <v>03</v>
      </c>
      <c r="D52">
        <v>4752</v>
      </c>
      <c r="E52">
        <v>17</v>
      </c>
      <c r="F52">
        <f t="shared" si="2"/>
        <v>0.35774410774410775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Sheet1</vt:lpstr>
      <vt:lpstr>Chart1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Beck Thelin</dc:creator>
  <cp:lastModifiedBy>Anna Beck Thelin</cp:lastModifiedBy>
  <dcterms:created xsi:type="dcterms:W3CDTF">2019-10-11T09:56:49Z</dcterms:created>
  <dcterms:modified xsi:type="dcterms:W3CDTF">2019-10-14T17:02:19Z</dcterms:modified>
</cp:coreProperties>
</file>