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agini Muddaiah'\OneDrive\Desktop\R Data analysis\STJW_analysis\Data\Final_datasets\copies to edit\"/>
    </mc:Choice>
  </mc:AlternateContent>
  <bookViews>
    <workbookView xWindow="0" yWindow="0" windowWidth="19200" windowHeight="7050" activeTab="3"/>
  </bookViews>
  <sheets>
    <sheet name="Metadata " sheetId="2" r:id="rId1"/>
    <sheet name="count_2017" sheetId="10" r:id="rId2"/>
    <sheet name="count_2018" sheetId="13" r:id="rId3"/>
    <sheet name="count_2019" sheetId="16" r:id="rId4"/>
  </sheets>
  <externalReferences>
    <externalReference r:id="rId5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0" l="1"/>
  <c r="H8" i="10"/>
  <c r="G8" i="10"/>
  <c r="F8" i="10"/>
  <c r="E8" i="10"/>
  <c r="D8" i="10"/>
  <c r="C8" i="10"/>
  <c r="B8" i="10"/>
</calcChain>
</file>

<file path=xl/comments1.xml><?xml version="1.0" encoding="utf-8"?>
<comments xmlns="http://schemas.openxmlformats.org/spreadsheetml/2006/main">
  <authors>
    <author>Microsoft Office User</author>
    <author>Tobias Hayashi</author>
  </authors>
  <commentList>
    <comment ref="AO16" authorId="0" shapeId="0">
      <text>
        <r>
          <rPr>
            <b/>
            <sz val="10"/>
            <color indexed="81"/>
            <rFont val="Calibri"/>
            <family val="2"/>
          </rPr>
          <t>TOBIAS HAYASHI:
Question mark surrounding ID</t>
        </r>
      </text>
    </comment>
    <comment ref="AP19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Cover/count scores not provided, have put A1 here</t>
        </r>
      </text>
    </comment>
    <comment ref="A32" authorId="0" shapeId="0">
      <text>
        <r>
          <rPr>
            <b/>
            <sz val="10"/>
            <color indexed="81"/>
            <rFont val="Calibri"/>
            <family val="2"/>
          </rPr>
          <t>TOBIAS HAYASHI:
added</t>
        </r>
      </text>
    </comment>
    <comment ref="AJ35" authorId="0" shapeId="0">
      <text>
        <r>
          <rPr>
            <b/>
            <sz val="10"/>
            <color indexed="81"/>
            <rFont val="Calibri"/>
            <family val="2"/>
          </rPr>
          <t>TOBIAS HAYASHI:
No cover/count scores, have put A1</t>
        </r>
      </text>
    </comment>
    <comment ref="A50" authorId="0" shapeId="0">
      <text>
        <r>
          <rPr>
            <b/>
            <sz val="10"/>
            <color indexed="81"/>
            <rFont val="Calibri"/>
            <family val="2"/>
          </rPr>
          <t>TOBIAS HAYASHI:
Species added</t>
        </r>
      </text>
    </comment>
    <comment ref="AZ67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Lots of small shoots, counting clumps or separate individuals</t>
        </r>
      </text>
    </comment>
    <comment ref="M69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?native but too many/hard to count</t>
        </r>
      </text>
    </comment>
    <comment ref="N70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Linum? Sp.</t>
        </r>
      </text>
    </comment>
    <comment ref="A96" authorId="0" shapeId="0">
      <text>
        <r>
          <rPr>
            <b/>
            <sz val="10"/>
            <color indexed="81"/>
            <rFont val="Calibri"/>
            <family val="2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  <comment ref="Q96" authorId="0" shapeId="0">
      <text>
        <r>
          <rPr>
            <b/>
            <sz val="10"/>
            <color indexed="81"/>
            <rFont val="Calibri"/>
            <family val="2"/>
          </rPr>
          <t>TOBIAS HAYASHI:
Not sure of ID: small, carphoides like stature, bluish + reddish tips, leaves folded at bas cf Themeda, soft, sparsely hairy, hairy tuft at auricle, not obvious 2 lines</t>
        </r>
      </text>
    </comment>
    <comment ref="AQ106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 113 provided, likely that this is a count of ramets, no count score using handfuls.</t>
        </r>
      </text>
    </comment>
    <comment ref="AR106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A28 provided, likely that this is a count of ramets, no count score using handfuls.</t>
        </r>
      </text>
    </comment>
    <comment ref="AS106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A74 provided, likely that this is a count of ramets, no count score using handfuls.</t>
        </r>
      </text>
    </comment>
    <comment ref="BD106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A33 provided, likely that this is a count of ramets, no count score using handfuls.</t>
        </r>
      </text>
    </comment>
    <comment ref="BE106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A98 provided, likely that this is a count of ramets, no count score using handfuls.</t>
        </r>
      </text>
    </comment>
    <comment ref="BG106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A51 provided, likely that this is a count of ramets, no count score using handfuls.</t>
        </r>
      </text>
    </comment>
    <comment ref="N122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wahlenbergia sp all put as same, unless obviously luteola - hard to tell when young but likely at least 2 sp present</t>
        </r>
      </text>
    </comment>
  </commentList>
</comments>
</file>

<file path=xl/comments2.xml><?xml version="1.0" encoding="utf-8"?>
<comments xmlns="http://schemas.openxmlformats.org/spreadsheetml/2006/main">
  <authors>
    <author>Tobias Hayashi</author>
    <author>Microsoft Office User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Asperula counted in handfuls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>Tobias Hayashi:
Leptorhynchus counted in handfuls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Rhytidosperma assume R carphoides unless leaves, or size, or infl suggest otherwise</t>
        </r>
      </text>
    </comment>
    <comment ref="A96" authorId="1" shapeId="0">
      <text>
        <r>
          <rPr>
            <b/>
            <sz val="10"/>
            <color indexed="81"/>
            <rFont val="Calibri"/>
            <family val="2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  <comment ref="X120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Tiny </t>
        </r>
      </text>
    </comment>
  </commentList>
</comments>
</file>

<file path=xl/comments3.xml><?xml version="1.0" encoding="utf-8"?>
<comments xmlns="http://schemas.openxmlformats.org/spreadsheetml/2006/main">
  <authors>
    <author>Tobias Hayashi</author>
    <author>Microsoft Office User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Asperula counted in handfuls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>Tobias Hayashi:
Leptorhynchus counted in handfuls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Rhytidosperma assume R carphoides unless leaves, or size, or infl suggest otherwise</t>
        </r>
      </text>
    </comment>
    <comment ref="A97" authorId="1" shapeId="0">
      <text>
        <r>
          <rPr>
            <b/>
            <sz val="10"/>
            <color indexed="81"/>
            <rFont val="Calibri"/>
            <family val="2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</commentList>
</comments>
</file>

<file path=xl/sharedStrings.xml><?xml version="1.0" encoding="utf-8"?>
<sst xmlns="http://schemas.openxmlformats.org/spreadsheetml/2006/main" count="2416" uniqueCount="607">
  <si>
    <t>Date</t>
  </si>
  <si>
    <t>DATE</t>
  </si>
  <si>
    <t>Surveyor</t>
  </si>
  <si>
    <t>Count</t>
  </si>
  <si>
    <t>Species_Count</t>
  </si>
  <si>
    <t>PLOT_ID</t>
  </si>
  <si>
    <t>QUADRAT_Direction</t>
  </si>
  <si>
    <t>QUAD_ID</t>
  </si>
  <si>
    <t>Number</t>
  </si>
  <si>
    <t xml:space="preserve">Aira sp. </t>
  </si>
  <si>
    <t>Anthosachne scaber</t>
  </si>
  <si>
    <t xml:space="preserve">Asperula conferta </t>
  </si>
  <si>
    <t xml:space="preserve">Austrostipa bigeniculata </t>
  </si>
  <si>
    <t xml:space="preserve">Austrostipa scabra </t>
  </si>
  <si>
    <t>Avena sp.</t>
  </si>
  <si>
    <t xml:space="preserve">Bothriochloa macra </t>
  </si>
  <si>
    <t xml:space="preserve">Briza minor </t>
  </si>
  <si>
    <t>Bromus hordeaceus</t>
  </si>
  <si>
    <t xml:space="preserve">Carthamus lanatus </t>
  </si>
  <si>
    <t>Centaurium erythraea</t>
  </si>
  <si>
    <t xml:space="preserve">Chrysocephalum apiculatum </t>
  </si>
  <si>
    <t xml:space="preserve">Convolvulus angustissimus </t>
  </si>
  <si>
    <t>Goodenia pinnatifida</t>
  </si>
  <si>
    <t xml:space="preserve">Hypericum perforatum </t>
  </si>
  <si>
    <t xml:space="preserve">Hypochaeris radicata </t>
  </si>
  <si>
    <t>Lomandra filiformis coriacea</t>
  </si>
  <si>
    <t>Medicago sp.</t>
  </si>
  <si>
    <t xml:space="preserve">Oxalis perennans </t>
  </si>
  <si>
    <t xml:space="preserve">Panicum effusum </t>
  </si>
  <si>
    <t xml:space="preserve">Petrorhagia nanteuilii </t>
  </si>
  <si>
    <t xml:space="preserve">Plantago lanceolata </t>
  </si>
  <si>
    <t>Rytidosperma carphoides</t>
  </si>
  <si>
    <t xml:space="preserve">Rytidosperma sp </t>
  </si>
  <si>
    <t>Trifolium arvense</t>
  </si>
  <si>
    <t>Trifolium campestre</t>
  </si>
  <si>
    <t>Trifolium subterraneum</t>
  </si>
  <si>
    <t xml:space="preserve">Triptilodiscus pygmaeus </t>
  </si>
  <si>
    <t xml:space="preserve">Vulpia sp. </t>
  </si>
  <si>
    <t>Wahlenbergia sp.</t>
  </si>
  <si>
    <t>Acacia dealbata</t>
  </si>
  <si>
    <t>Acaena novae-zelandiae</t>
  </si>
  <si>
    <t xml:space="preserve">Acaena ovina </t>
  </si>
  <si>
    <t xml:space="preserve">Acetosella vulgaris </t>
  </si>
  <si>
    <t>Ajuga australis</t>
  </si>
  <si>
    <t>Alternanthera denticulata</t>
  </si>
  <si>
    <t>Alternanthera nana</t>
  </si>
  <si>
    <t>Alternanthera spp</t>
  </si>
  <si>
    <t>Amphibromus nervosus</t>
  </si>
  <si>
    <t>Anagallis arvensis</t>
  </si>
  <si>
    <t>Aphanes arvensis</t>
  </si>
  <si>
    <t>Aphanes sp</t>
  </si>
  <si>
    <t>Arctotheca calendula</t>
  </si>
  <si>
    <t xml:space="preserve">Aristida ramosa </t>
  </si>
  <si>
    <t>Arthropodium fimbriatum</t>
  </si>
  <si>
    <t>Arthropodium milleflorum</t>
  </si>
  <si>
    <t>Arthropodium minus</t>
  </si>
  <si>
    <t xml:space="preserve">Astroloma humifusum </t>
  </si>
  <si>
    <t xml:space="preserve">Austrostipa densiflora </t>
  </si>
  <si>
    <t>Austrostipa spp</t>
  </si>
  <si>
    <t>Bacopa sp.</t>
  </si>
  <si>
    <t>Bartsia latifolia</t>
  </si>
  <si>
    <t>Bossiaea buxifolia</t>
  </si>
  <si>
    <t>Bossiaea foliosa</t>
  </si>
  <si>
    <t>Bossiaea prostrata</t>
  </si>
  <si>
    <t xml:space="preserve">Briza maxima </t>
  </si>
  <si>
    <t>Bromus carthaticus</t>
  </si>
  <si>
    <t>Bromus diandrus</t>
  </si>
  <si>
    <t>Bromus rubens</t>
  </si>
  <si>
    <t xml:space="preserve">Bromus sp. </t>
  </si>
  <si>
    <t xml:space="preserve">Bulbine bulbosa </t>
  </si>
  <si>
    <t>Calandrinia calyptrata</t>
  </si>
  <si>
    <t>Calocephalus citreus</t>
  </si>
  <si>
    <t xml:space="preserve">Calotis lappulacea </t>
  </si>
  <si>
    <t>Capsella bursa-pastoris</t>
  </si>
  <si>
    <t xml:space="preserve">Carex appressa  </t>
  </si>
  <si>
    <t xml:space="preserve">Carex breviculmis </t>
  </si>
  <si>
    <t xml:space="preserve">Carex inversa </t>
  </si>
  <si>
    <t>Carex sp.</t>
  </si>
  <si>
    <t>Centaurium sp.</t>
  </si>
  <si>
    <t>Centaurium tenuiflorum</t>
  </si>
  <si>
    <t>Cerastium glomeratum</t>
  </si>
  <si>
    <t>Cerastium sp.</t>
  </si>
  <si>
    <t>Chamaesyce drummondii</t>
  </si>
  <si>
    <t>Cheilanthes austrotenuifolia</t>
  </si>
  <si>
    <t>Cheilanthes distans</t>
  </si>
  <si>
    <t>Cheilanthes sieberi</t>
  </si>
  <si>
    <t>Cheilanthes sp.</t>
  </si>
  <si>
    <t>Chenopodium sp</t>
  </si>
  <si>
    <t xml:space="preserve">Chloris truncata </t>
  </si>
  <si>
    <t>Chondrilla juncea</t>
  </si>
  <si>
    <t>Chrysocephalum semipapposum</t>
  </si>
  <si>
    <t>Cicendia quadrangularis</t>
  </si>
  <si>
    <t xml:space="preserve">Cirsium vulgare </t>
  </si>
  <si>
    <t>Conyza sp.</t>
  </si>
  <si>
    <t>Cotula australis</t>
  </si>
  <si>
    <t xml:space="preserve">Craspedia variabilis </t>
  </si>
  <si>
    <t>Crassula sieberana</t>
  </si>
  <si>
    <t>Cryptandra amara</t>
  </si>
  <si>
    <t>Cryptandra speciosa</t>
  </si>
  <si>
    <t xml:space="preserve">Cymbonotus lawsonianus </t>
  </si>
  <si>
    <t>Cymbopogon refractus</t>
  </si>
  <si>
    <t xml:space="preserve">Cynodon dactylon </t>
  </si>
  <si>
    <t>Cynoglossum suaveolens</t>
  </si>
  <si>
    <t>Cynosurus echinatus</t>
  </si>
  <si>
    <t>Cyperus eragrostis</t>
  </si>
  <si>
    <t>Cyperus spp</t>
  </si>
  <si>
    <t xml:space="preserve">Dactylis glomerata </t>
  </si>
  <si>
    <t>Daucus glochidiatus</t>
  </si>
  <si>
    <t xml:space="preserve">Desmodium varians </t>
  </si>
  <si>
    <t>Dianella longifolia</t>
  </si>
  <si>
    <t xml:space="preserve">Dianella revoluta </t>
  </si>
  <si>
    <t>Dichelachne crinita</t>
  </si>
  <si>
    <t>Dichelachne micrantha</t>
  </si>
  <si>
    <t>Dichelachne sp</t>
  </si>
  <si>
    <t xml:space="preserve">Dichondra repens </t>
  </si>
  <si>
    <t>Dillwynia sericea</t>
  </si>
  <si>
    <t>Dodonaea viscosa</t>
  </si>
  <si>
    <t>Drosera auriculata</t>
  </si>
  <si>
    <t>Drosera peltata</t>
  </si>
  <si>
    <t>Dysphania pumilio</t>
  </si>
  <si>
    <t>Echinopogon caespitosum</t>
  </si>
  <si>
    <t xml:space="preserve">Echium plantagineum </t>
  </si>
  <si>
    <t>Echium vulgare</t>
  </si>
  <si>
    <t>Einadia nutans</t>
  </si>
  <si>
    <t>Eleocharis acuta</t>
  </si>
  <si>
    <t>Eleocharis sp.</t>
  </si>
  <si>
    <t>Eleusine tristachya</t>
  </si>
  <si>
    <t xml:space="preserve">Enneapogon nigricans </t>
  </si>
  <si>
    <t>Epilobium billardiereanum</t>
  </si>
  <si>
    <t>Epilobium sp. 2</t>
  </si>
  <si>
    <t>Epilobium spp</t>
  </si>
  <si>
    <t xml:space="preserve">Eragrostis brownii </t>
  </si>
  <si>
    <t>Eragrostis curvula</t>
  </si>
  <si>
    <t>Eragrostis sp (Tall ALG)</t>
  </si>
  <si>
    <t>Eragrostis sp. (native)</t>
  </si>
  <si>
    <t>Erodium brachycarpum</t>
  </si>
  <si>
    <t>Erodium cicutarium</t>
  </si>
  <si>
    <t xml:space="preserve">Erodium crinitum </t>
  </si>
  <si>
    <t>Erodium sp.</t>
  </si>
  <si>
    <t xml:space="preserve">Eryngium ovinum </t>
  </si>
  <si>
    <t>Euchiton involucratus</t>
  </si>
  <si>
    <t xml:space="preserve">Euchiton japonicus </t>
  </si>
  <si>
    <t>Euchiton sp. (native)</t>
  </si>
  <si>
    <t>Euchiton sphaericus</t>
  </si>
  <si>
    <t>Euphorbia dallachyana</t>
  </si>
  <si>
    <t>Festuca arundinacea</t>
  </si>
  <si>
    <t>Festuca sp.</t>
  </si>
  <si>
    <t>Galium divaricatum</t>
  </si>
  <si>
    <t xml:space="preserve">Galium gaudichaudii </t>
  </si>
  <si>
    <t>Galium sp (exotic)</t>
  </si>
  <si>
    <t>Gamochaeta americana</t>
  </si>
  <si>
    <t xml:space="preserve">Gamochaeta calviceps </t>
  </si>
  <si>
    <t>Gamochaeta purpurea</t>
  </si>
  <si>
    <t>Gamochaeta sp.</t>
  </si>
  <si>
    <t>Geranium retrorsum</t>
  </si>
  <si>
    <t xml:space="preserve">Geranium solanderi </t>
  </si>
  <si>
    <t xml:space="preserve">Glycine clandestina </t>
  </si>
  <si>
    <t xml:space="preserve">Glycine tabacina </t>
  </si>
  <si>
    <t xml:space="preserve">Gonocarpus tetragynus </t>
  </si>
  <si>
    <t xml:space="preserve">Goodenia hederacea </t>
  </si>
  <si>
    <t xml:space="preserve">Haloragis heterophylla </t>
  </si>
  <si>
    <t>Hardenbergia violacea</t>
  </si>
  <si>
    <t>Helichrysum luteoalbum</t>
  </si>
  <si>
    <t xml:space="preserve">Hibbertia obtusifolia </t>
  </si>
  <si>
    <t xml:space="preserve">Hibbertia riparia </t>
  </si>
  <si>
    <t>Hirschfeldia incana</t>
  </si>
  <si>
    <t xml:space="preserve">Holcus lanatus </t>
  </si>
  <si>
    <t xml:space="preserve">Hordeum (Critesion) sp. </t>
  </si>
  <si>
    <t>Hovea heterophylla</t>
  </si>
  <si>
    <t xml:space="preserve">Hydrocotyle laxiflora </t>
  </si>
  <si>
    <t>Hypericum gramineum</t>
  </si>
  <si>
    <t>Hypochaeris glabra</t>
  </si>
  <si>
    <t>Hypoxis hygrometrica</t>
  </si>
  <si>
    <t>Isoetopsis graminifolia</t>
  </si>
  <si>
    <t>Isolepis gaudichaudiana</t>
  </si>
  <si>
    <t xml:space="preserve">Isotoma fluviatilis </t>
  </si>
  <si>
    <t>Juncus australis</t>
  </si>
  <si>
    <t>Juncus bufonius</t>
  </si>
  <si>
    <t xml:space="preserve">Juncus capitatus </t>
  </si>
  <si>
    <t>Juncus filicaulis</t>
  </si>
  <si>
    <t>Juncus fockei</t>
  </si>
  <si>
    <t xml:space="preserve">Juncus sp. (native) </t>
  </si>
  <si>
    <t>Juncus subsecundus</t>
  </si>
  <si>
    <t>Juncus usitatus</t>
  </si>
  <si>
    <t>Lachnagrostis filiformis</t>
  </si>
  <si>
    <t>Lactuca saligna</t>
  </si>
  <si>
    <t>Lactuca serriola</t>
  </si>
  <si>
    <t>Lepidium africanum</t>
  </si>
  <si>
    <t xml:space="preserve">Leptorhynchos squamatus </t>
  </si>
  <si>
    <t>Leptospermum sp.</t>
  </si>
  <si>
    <t>Ligustrum sp.</t>
  </si>
  <si>
    <t xml:space="preserve">Linaria pelisserana </t>
  </si>
  <si>
    <t>Linaria spp (arvensis?)</t>
  </si>
  <si>
    <t>Linaria sp.</t>
  </si>
  <si>
    <t>Linum marginale</t>
  </si>
  <si>
    <t>Linum trigynum ? (yellow)</t>
  </si>
  <si>
    <t>Lissanthe strigosa</t>
  </si>
  <si>
    <t xml:space="preserve">Lolium perenne  </t>
  </si>
  <si>
    <t xml:space="preserve">Lolium rigidum </t>
  </si>
  <si>
    <t xml:space="preserve">Lomandra bracteata </t>
  </si>
  <si>
    <t xml:space="preserve">Lomandra filiformis </t>
  </si>
  <si>
    <t>Lomandra longifolia</t>
  </si>
  <si>
    <t xml:space="preserve">Lomandra multiflora </t>
  </si>
  <si>
    <t xml:space="preserve">Luzula densiflora </t>
  </si>
  <si>
    <t>Lycium ferocissimum</t>
  </si>
  <si>
    <t>Lythrum hyssopifolia</t>
  </si>
  <si>
    <t xml:space="preserve">Malva sp. </t>
  </si>
  <si>
    <t xml:space="preserve">Melichrus urceolatus </t>
  </si>
  <si>
    <t>Mentha diemenica</t>
  </si>
  <si>
    <t xml:space="preserve">Microlaena stipoides </t>
  </si>
  <si>
    <t>Microseris lanceolata</t>
  </si>
  <si>
    <t>Microtis sp</t>
  </si>
  <si>
    <t xml:space="preserve">Microtis unifolia </t>
  </si>
  <si>
    <t>Modiola caroliniana</t>
  </si>
  <si>
    <t>Moenchia erecta</t>
  </si>
  <si>
    <t>Montia fontana</t>
  </si>
  <si>
    <t>Myosotis discolor</t>
  </si>
  <si>
    <t>Nassella neesiana</t>
  </si>
  <si>
    <t xml:space="preserve">Nassella trichotoma </t>
  </si>
  <si>
    <t>Oenothera mollissima</t>
  </si>
  <si>
    <t>Oenothera stricta</t>
  </si>
  <si>
    <t xml:space="preserve">Onopordum acanthium </t>
  </si>
  <si>
    <t>Opercularia hispida</t>
  </si>
  <si>
    <t>Ophioglossum lusitanicum</t>
  </si>
  <si>
    <t>Orobanche minor</t>
  </si>
  <si>
    <t>Parentucellia latifolia</t>
  </si>
  <si>
    <t>Paronychia brasiliana</t>
  </si>
  <si>
    <t>Paspalum dilatatum</t>
  </si>
  <si>
    <t>Pentapogon sp.</t>
  </si>
  <si>
    <t>Persicaria  prostrata</t>
  </si>
  <si>
    <t>Persicaria sp.</t>
  </si>
  <si>
    <t xml:space="preserve">Phalaris aquatica </t>
  </si>
  <si>
    <t xml:space="preserve">Pimelia curviflora </t>
  </si>
  <si>
    <t>Plantago gaudichaudii</t>
  </si>
  <si>
    <t xml:space="preserve">Plantago varia </t>
  </si>
  <si>
    <t>Poa (exotic)</t>
  </si>
  <si>
    <t>Poa labillardieri</t>
  </si>
  <si>
    <t>Poa pratensis</t>
  </si>
  <si>
    <t xml:space="preserve">Poa sieberiana </t>
  </si>
  <si>
    <t>Polygonum aviculare</t>
  </si>
  <si>
    <t>Poranthera microphylla</t>
  </si>
  <si>
    <t>Prunus sp.</t>
  </si>
  <si>
    <t>Psilurus incurvus</t>
  </si>
  <si>
    <t>Pterostylis sp.</t>
  </si>
  <si>
    <t>Pyracantha sp.</t>
  </si>
  <si>
    <t>Ranunculus pumilio</t>
  </si>
  <si>
    <t>Ranunculus trilobus</t>
  </si>
  <si>
    <t>Romulea sp.</t>
  </si>
  <si>
    <t>Rosa rubiginosa</t>
  </si>
  <si>
    <t>Rubus fruticosus</t>
  </si>
  <si>
    <t>Rubus parvifolius</t>
  </si>
  <si>
    <t xml:space="preserve">Rumex brownii  </t>
  </si>
  <si>
    <t>Rumex crispus</t>
  </si>
  <si>
    <t>Rumex dumosus</t>
  </si>
  <si>
    <t>Rumex sp.</t>
  </si>
  <si>
    <t>Rytidosperma caespitosum</t>
  </si>
  <si>
    <t>Rytidosperma laevis</t>
  </si>
  <si>
    <t>Rytidosperma pallidum</t>
  </si>
  <si>
    <t>Rytidosperma pilosa</t>
  </si>
  <si>
    <t>Rytidosperma racemosum</t>
  </si>
  <si>
    <t>Rytidosperma sp. 2</t>
  </si>
  <si>
    <t>Rytidosperma sp 3. large</t>
  </si>
  <si>
    <t>Rytidosperma sp. 4</t>
  </si>
  <si>
    <t xml:space="preserve">Salvia verbenaca </t>
  </si>
  <si>
    <t>Sanguisorba minor</t>
  </si>
  <si>
    <t xml:space="preserve">Schoenus apogon </t>
  </si>
  <si>
    <t xml:space="preserve">Scleranthus biflorus </t>
  </si>
  <si>
    <t>Sebaea ovata</t>
  </si>
  <si>
    <t>Senecio quadridentatus</t>
  </si>
  <si>
    <t xml:space="preserve">Senecio sp. </t>
  </si>
  <si>
    <t>Setaria parviflora</t>
  </si>
  <si>
    <t>Sherardia arvensis</t>
  </si>
  <si>
    <t>Silene gallica</t>
  </si>
  <si>
    <t>Solanum chenopodioides</t>
  </si>
  <si>
    <t>Solanum cinereum</t>
  </si>
  <si>
    <t>Solanum nigrum</t>
  </si>
  <si>
    <t xml:space="preserve">Solenogyne dominii </t>
  </si>
  <si>
    <t>Sonchus asper</t>
  </si>
  <si>
    <t>Sonchus oleraceus</t>
  </si>
  <si>
    <t>Sonchus spp</t>
  </si>
  <si>
    <t>Sorghum leiocladum</t>
  </si>
  <si>
    <t>Stackhousia monogyna</t>
  </si>
  <si>
    <t>Stellaria pungens</t>
  </si>
  <si>
    <t>Stuartina hamata</t>
  </si>
  <si>
    <t>Swainsona sericea</t>
  </si>
  <si>
    <t>Taraxacum sect. ruderallia</t>
  </si>
  <si>
    <t>Taraxacum spp</t>
  </si>
  <si>
    <t xml:space="preserve">Themeda triandra </t>
  </si>
  <si>
    <t xml:space="preserve">Tolpis barbata </t>
  </si>
  <si>
    <t>Tragopogon porrifolius</t>
  </si>
  <si>
    <t xml:space="preserve">Tricoryne elatior </t>
  </si>
  <si>
    <t>Trifolium angustifolium</t>
  </si>
  <si>
    <t>Trifolium dubium</t>
  </si>
  <si>
    <t>Trifolium glomeratum</t>
  </si>
  <si>
    <t>Trifolium sp</t>
  </si>
  <si>
    <t>Trifolium stellata</t>
  </si>
  <si>
    <t>Trifolium striatum</t>
  </si>
  <si>
    <t>Urtica incisa</t>
  </si>
  <si>
    <t>Unidentified grass sp.</t>
  </si>
  <si>
    <t>Unidentified grass sp. 2</t>
  </si>
  <si>
    <t>Unidentified exotic sp.</t>
  </si>
  <si>
    <t>Unidentified sp. 2</t>
  </si>
  <si>
    <t>Velleia paradoxa</t>
  </si>
  <si>
    <t xml:space="preserve">Verbascum thapsus </t>
  </si>
  <si>
    <t xml:space="preserve">Verbascum virgatum </t>
  </si>
  <si>
    <t>Verbena bonariensis</t>
  </si>
  <si>
    <t xml:space="preserve">Vittadinia cuneata </t>
  </si>
  <si>
    <t>Vittadinia cuneata (green)</t>
  </si>
  <si>
    <t>Vittadinia gracilis</t>
  </si>
  <si>
    <t>Vittadinia muelleri</t>
  </si>
  <si>
    <t>Vulpia bromoides</t>
  </si>
  <si>
    <t>Vulpia muralis</t>
  </si>
  <si>
    <t>Wahlenbergia communis</t>
  </si>
  <si>
    <t>Wahlenbergia gracilenta</t>
  </si>
  <si>
    <t>Wahlenbergia gracilis</t>
  </si>
  <si>
    <t>Wahlenbergia luteola</t>
  </si>
  <si>
    <t>Wahlenbergia multicaulis</t>
  </si>
  <si>
    <t>Wahlenbergia sp. 2</t>
  </si>
  <si>
    <t>Wahlenbergia stricta</t>
  </si>
  <si>
    <t xml:space="preserve">Wurmbea dioica </t>
  </si>
  <si>
    <t>Xanthium spinosum</t>
  </si>
  <si>
    <t xml:space="preserve">Xerochrysum viscosum </t>
  </si>
  <si>
    <t>Zornia dyctiocarpa</t>
  </si>
  <si>
    <t>Aca_ovi</t>
  </si>
  <si>
    <t>Air_sp.</t>
  </si>
  <si>
    <t>Ant_sca</t>
  </si>
  <si>
    <t>Ari_ram</t>
  </si>
  <si>
    <t>Art_fim</t>
  </si>
  <si>
    <t>Asp_con</t>
  </si>
  <si>
    <t>Aus_big</t>
  </si>
  <si>
    <t>Aus_den</t>
  </si>
  <si>
    <t>Aus_sca</t>
  </si>
  <si>
    <t>Ave_sp.</t>
  </si>
  <si>
    <t>Bot_mac</t>
  </si>
  <si>
    <t>Bri_min</t>
  </si>
  <si>
    <t>Bro_dia</t>
  </si>
  <si>
    <t>Bro_hor</t>
  </si>
  <si>
    <t>Bro_rub</t>
  </si>
  <si>
    <t>Car_bre</t>
  </si>
  <si>
    <t>Car_inv</t>
  </si>
  <si>
    <t>Car_sp.</t>
  </si>
  <si>
    <t>Car_lan</t>
  </si>
  <si>
    <t>Cen_ery</t>
  </si>
  <si>
    <t>Cha_dru</t>
  </si>
  <si>
    <t>Chl_tru</t>
  </si>
  <si>
    <t>Chr_api</t>
  </si>
  <si>
    <t>Cir_vul</t>
  </si>
  <si>
    <t>Con_ang</t>
  </si>
  <si>
    <t>Cra_sie</t>
  </si>
  <si>
    <t>Cym_law</t>
  </si>
  <si>
    <t>Cyn_sua</t>
  </si>
  <si>
    <t>Des_var</t>
  </si>
  <si>
    <t>Dic_cri</t>
  </si>
  <si>
    <t>Enn_nig</t>
  </si>
  <si>
    <t>Era_bro</t>
  </si>
  <si>
    <t>Era_sp.</t>
  </si>
  <si>
    <t>Ery_ovi</t>
  </si>
  <si>
    <t>Gal_div</t>
  </si>
  <si>
    <t>Gam_sp.</t>
  </si>
  <si>
    <t>Gly_cla</t>
  </si>
  <si>
    <t>Gly_tab</t>
  </si>
  <si>
    <t>Goo_pin</t>
  </si>
  <si>
    <t>Hal_het</t>
  </si>
  <si>
    <t>Hor_sp.</t>
  </si>
  <si>
    <t>Hyp_gra</t>
  </si>
  <si>
    <t>Hyp_per</t>
  </si>
  <si>
    <t>Hyp_gla</t>
  </si>
  <si>
    <t>Hyp_rad</t>
  </si>
  <si>
    <t>Jun_sp.</t>
  </si>
  <si>
    <t>Jun_sub</t>
  </si>
  <si>
    <t>Lep_squ</t>
  </si>
  <si>
    <t>Lin_pel</t>
  </si>
  <si>
    <t>Lom_bra</t>
  </si>
  <si>
    <t>Lom_cor</t>
  </si>
  <si>
    <t>Lom_fil</t>
  </si>
  <si>
    <t>Lom_mul</t>
  </si>
  <si>
    <t>Lyt_hys</t>
  </si>
  <si>
    <t>Mic_sti</t>
  </si>
  <si>
    <t>Myo_dis</t>
  </si>
  <si>
    <t>Nas_tri</t>
  </si>
  <si>
    <t>Oxa_per</t>
  </si>
  <si>
    <t>Pan_eff</t>
  </si>
  <si>
    <t>Pet_nan</t>
  </si>
  <si>
    <t>Pim_cur</t>
  </si>
  <si>
    <t>Pla_lan</t>
  </si>
  <si>
    <t>Pla_var</t>
  </si>
  <si>
    <t>Poa_sie</t>
  </si>
  <si>
    <t>Psi_inc</t>
  </si>
  <si>
    <t>Rum_bro</t>
  </si>
  <si>
    <t>Ryt_cae</t>
  </si>
  <si>
    <t>Ryt_car</t>
  </si>
  <si>
    <t>Ryt_lae</t>
  </si>
  <si>
    <t>Ryt_rac</t>
  </si>
  <si>
    <t>Ryt_sp2</t>
  </si>
  <si>
    <t>Ryt_sp3</t>
  </si>
  <si>
    <t>San_min</t>
  </si>
  <si>
    <t>Sch_apo</t>
  </si>
  <si>
    <t>Sen_sp.</t>
  </si>
  <si>
    <t>Sol_dom</t>
  </si>
  <si>
    <t>Son_ole</t>
  </si>
  <si>
    <t>Son_sp.</t>
  </si>
  <si>
    <t>The_tri</t>
  </si>
  <si>
    <t>Tol_bar</t>
  </si>
  <si>
    <t>Tra_por</t>
  </si>
  <si>
    <t>Tri_ela</t>
  </si>
  <si>
    <t>Tri_arv</t>
  </si>
  <si>
    <t>Tri_cam</t>
  </si>
  <si>
    <t>Tri_glo</t>
  </si>
  <si>
    <t>Tri_sp.</t>
  </si>
  <si>
    <t>Tri_sub</t>
  </si>
  <si>
    <t>Tri_pyg</t>
  </si>
  <si>
    <t>Vit_cun</t>
  </si>
  <si>
    <t>Vit_gra</t>
  </si>
  <si>
    <t>Vit_gre</t>
  </si>
  <si>
    <t>Vit_mue</t>
  </si>
  <si>
    <t>Vul_sp.</t>
  </si>
  <si>
    <t>Wah_com</t>
  </si>
  <si>
    <t>Wah_lut</t>
  </si>
  <si>
    <t>Wah_sp.</t>
  </si>
  <si>
    <t>Wah_str</t>
  </si>
  <si>
    <t>Wur_dio</t>
  </si>
  <si>
    <t>Zor_dyc</t>
  </si>
  <si>
    <t>Acaena ovina</t>
  </si>
  <si>
    <t>Aira sp.</t>
  </si>
  <si>
    <t>Anthosachne scaber (Elymus)</t>
  </si>
  <si>
    <t>Aristida ramosa</t>
  </si>
  <si>
    <t>Asperula conferta</t>
  </si>
  <si>
    <t>Austrostipa bigeniculata</t>
  </si>
  <si>
    <t>Austrostipa densiflora</t>
  </si>
  <si>
    <t>Austrostipa scabra</t>
  </si>
  <si>
    <t>Bothriochloa macra</t>
  </si>
  <si>
    <t>Briza minor</t>
  </si>
  <si>
    <t>Carex breviculmis</t>
  </si>
  <si>
    <t>Carex inversa</t>
  </si>
  <si>
    <t>Carthamus lanatus</t>
  </si>
  <si>
    <t>Chloris truncata</t>
  </si>
  <si>
    <t>Chrysocephalum apiculatum</t>
  </si>
  <si>
    <t>Cirsium vulgare</t>
  </si>
  <si>
    <t>Convolvulus angustissimus</t>
  </si>
  <si>
    <t>Cymbonotus lawsonianus</t>
  </si>
  <si>
    <t>Desmodium varians</t>
  </si>
  <si>
    <t>Enneapogon nigricans</t>
  </si>
  <si>
    <t>Eragrostis brownii</t>
  </si>
  <si>
    <t>Eragrostis sp. (Tall ALG)</t>
  </si>
  <si>
    <t>Eryngium ovinum</t>
  </si>
  <si>
    <t>Gallium divaricatum</t>
  </si>
  <si>
    <t>Glycine clandestina</t>
  </si>
  <si>
    <t>Glycine tabacina</t>
  </si>
  <si>
    <t>Haloragis heterophylla</t>
  </si>
  <si>
    <t>Hypericum perforatum</t>
  </si>
  <si>
    <t>Hypochaeris radicata</t>
  </si>
  <si>
    <t>Juncus sp. (native)</t>
  </si>
  <si>
    <t>Leptorhynchos squamatus</t>
  </si>
  <si>
    <t>Linaria pelisserana</t>
  </si>
  <si>
    <t>Linaria sp. (arvensis?)</t>
  </si>
  <si>
    <t>Lomandra bracteata</t>
  </si>
  <si>
    <t>Lomandra filiformis</t>
  </si>
  <si>
    <t>Lomandra multiflora</t>
  </si>
  <si>
    <t>Microlaena stipoides</t>
  </si>
  <si>
    <t>Nassella trichotoma</t>
  </si>
  <si>
    <t>Oxalis perennans</t>
  </si>
  <si>
    <t>Panicum effusum</t>
  </si>
  <si>
    <t>Petrorhagia nanteuilii</t>
  </si>
  <si>
    <t>Pimelia curviflora</t>
  </si>
  <si>
    <t>Plantago lanceolata</t>
  </si>
  <si>
    <t>Plantago varia</t>
  </si>
  <si>
    <t>Poa sieberiana</t>
  </si>
  <si>
    <t>Rumex brownii</t>
  </si>
  <si>
    <t>Rytidosperma sp2</t>
  </si>
  <si>
    <t>Schoenus apogon</t>
  </si>
  <si>
    <t>Senecio sp.</t>
  </si>
  <si>
    <t>Solenogyne dominii</t>
  </si>
  <si>
    <t>Sonchus oleruceus</t>
  </si>
  <si>
    <t>Sonchus sp.</t>
  </si>
  <si>
    <t>Themeda triandra</t>
  </si>
  <si>
    <t>Tolpis barbata</t>
  </si>
  <si>
    <t>Tricoryne elatior</t>
  </si>
  <si>
    <t>Triptilodiscus pygmaeus</t>
  </si>
  <si>
    <t>Vittadinia cuneata</t>
  </si>
  <si>
    <t>Vittadinia green cuneata</t>
  </si>
  <si>
    <t>Vulpia sp.</t>
  </si>
  <si>
    <t>Wurmbea dioica</t>
  </si>
  <si>
    <t>Zornia dyctocarpa</t>
  </si>
  <si>
    <t xml:space="preserve">Centaurium tenuiflorum </t>
  </si>
  <si>
    <t>Cen_ten</t>
  </si>
  <si>
    <t>Che_sie</t>
  </si>
  <si>
    <t xml:space="preserve">Cheilanthes sp. </t>
  </si>
  <si>
    <t>Chei_sp.</t>
  </si>
  <si>
    <t xml:space="preserve">Chondrilla juncea </t>
  </si>
  <si>
    <t>Cho_jun</t>
  </si>
  <si>
    <t xml:space="preserve">Dichelachne sp </t>
  </si>
  <si>
    <t>Dic_sp.</t>
  </si>
  <si>
    <t>Epi_spn</t>
  </si>
  <si>
    <t>Euc_jap</t>
  </si>
  <si>
    <t>Euc_sph</t>
  </si>
  <si>
    <t xml:space="preserve">Euphorbia dallachyana </t>
  </si>
  <si>
    <t>Eup_dal</t>
  </si>
  <si>
    <t xml:space="preserve">Galium sp (exotic) </t>
  </si>
  <si>
    <t>Gal_sp.</t>
  </si>
  <si>
    <t xml:space="preserve">Gamochaeta calviceps  </t>
  </si>
  <si>
    <t>Gam_cal</t>
  </si>
  <si>
    <t xml:space="preserve">Gamochaeta purpurea </t>
  </si>
  <si>
    <t>Gam_pur</t>
  </si>
  <si>
    <t>Lina_sp</t>
  </si>
  <si>
    <t>Linum trigynum</t>
  </si>
  <si>
    <t>Lin_tri</t>
  </si>
  <si>
    <t>Mic_sp.</t>
  </si>
  <si>
    <t>Ryt_sp.</t>
  </si>
  <si>
    <t xml:space="preserve">Rytidosperma sp. 4 </t>
  </si>
  <si>
    <t>Ryt_sp4</t>
  </si>
  <si>
    <t>Tri_dub</t>
  </si>
  <si>
    <t>Tri_str</t>
  </si>
  <si>
    <t>Wah_sp2</t>
  </si>
  <si>
    <t xml:space="preserve">Epilobium sp. 2 in C/Csheet, but Epilobium spE and spN in plant info - which to use </t>
  </si>
  <si>
    <t>In original count and cover, but not in plant_info</t>
  </si>
  <si>
    <t xml:space="preserve">2 Lactuca serriola in count sheet, so 1 deleted </t>
  </si>
  <si>
    <t xml:space="preserve">deleted because they are blank </t>
  </si>
  <si>
    <t>Hordeum (Critesion) sp.</t>
  </si>
  <si>
    <t xml:space="preserve">Lomandra filiformis coriacea </t>
  </si>
  <si>
    <t>Species</t>
  </si>
  <si>
    <t>Rytidosperma sp (ALL)</t>
  </si>
  <si>
    <t>TH</t>
  </si>
  <si>
    <t>M7</t>
  </si>
  <si>
    <t>C</t>
  </si>
  <si>
    <t>M7C</t>
  </si>
  <si>
    <t>W</t>
  </si>
  <si>
    <t>Y</t>
  </si>
  <si>
    <t>M6</t>
  </si>
  <si>
    <t>A</t>
  </si>
  <si>
    <t>M6A</t>
  </si>
  <si>
    <t>B</t>
  </si>
  <si>
    <t>M6B</t>
  </si>
  <si>
    <t>M6C</t>
  </si>
  <si>
    <t>X</t>
  </si>
  <si>
    <t>J1</t>
  </si>
  <si>
    <t>J1C</t>
  </si>
  <si>
    <t>J1B</t>
  </si>
  <si>
    <t>J1A</t>
  </si>
  <si>
    <t>J2</t>
  </si>
  <si>
    <t>J2C</t>
  </si>
  <si>
    <t>J2B</t>
  </si>
  <si>
    <t>J2A</t>
  </si>
  <si>
    <t>J3</t>
  </si>
  <si>
    <t>J3A</t>
  </si>
  <si>
    <t>J3B</t>
  </si>
  <si>
    <t>J3C</t>
  </si>
  <si>
    <t>J4</t>
  </si>
  <si>
    <t>J4B</t>
  </si>
  <si>
    <t>J4A</t>
  </si>
  <si>
    <t>J5</t>
  </si>
  <si>
    <t>J5B</t>
  </si>
  <si>
    <t>J6</t>
  </si>
  <si>
    <t>J6B</t>
  </si>
  <si>
    <t>J5C</t>
  </si>
  <si>
    <t>J7</t>
  </si>
  <si>
    <t>J7A</t>
  </si>
  <si>
    <t>J7B</t>
  </si>
  <si>
    <t>J8</t>
  </si>
  <si>
    <t>J8B</t>
  </si>
  <si>
    <t>J7C</t>
  </si>
  <si>
    <t>J8A</t>
  </si>
  <si>
    <t>J8C</t>
  </si>
  <si>
    <t>M2</t>
  </si>
  <si>
    <t>M2A</t>
  </si>
  <si>
    <t>M2B</t>
  </si>
  <si>
    <t>M2C</t>
  </si>
  <si>
    <t>M3</t>
  </si>
  <si>
    <t>M3A</t>
  </si>
  <si>
    <t>M3B</t>
  </si>
  <si>
    <t>M3C</t>
  </si>
  <si>
    <t>MM+TH</t>
  </si>
  <si>
    <t>M1</t>
  </si>
  <si>
    <t>M1A</t>
  </si>
  <si>
    <t>.</t>
  </si>
  <si>
    <t>M1B</t>
  </si>
  <si>
    <t>M1C</t>
  </si>
  <si>
    <t>M4</t>
  </si>
  <si>
    <t>M4B</t>
  </si>
  <si>
    <t>M4C</t>
  </si>
  <si>
    <t>M5</t>
  </si>
  <si>
    <t>M5A</t>
  </si>
  <si>
    <t>M5C</t>
  </si>
  <si>
    <t>M7B</t>
  </si>
  <si>
    <t>M8</t>
  </si>
  <si>
    <t>M8B</t>
  </si>
  <si>
    <t>M8C</t>
  </si>
  <si>
    <t>MM</t>
  </si>
  <si>
    <t>M8A</t>
  </si>
  <si>
    <t>M7A</t>
  </si>
  <si>
    <t>M5B</t>
  </si>
  <si>
    <t>M4A</t>
  </si>
  <si>
    <t>J4C</t>
  </si>
  <si>
    <t>J5A</t>
  </si>
  <si>
    <t>J6A</t>
  </si>
  <si>
    <t>J6C</t>
  </si>
  <si>
    <t>Photo 9:26 am</t>
  </si>
  <si>
    <r>
      <t xml:space="preserve">In 2019, one extra spp- </t>
    </r>
    <r>
      <rPr>
        <b/>
        <sz val="11"/>
        <color theme="1"/>
        <rFont val="Calibri"/>
        <family val="2"/>
        <scheme val="minor"/>
      </rPr>
      <t xml:space="preserve">Ryt_ALL has counts </t>
    </r>
  </si>
  <si>
    <t xml:space="preserve">Unidentified sp. </t>
  </si>
  <si>
    <t>deleted because they are blank, 2018 had only 1 count</t>
  </si>
  <si>
    <t>species absent in cover 2017,18,19</t>
  </si>
  <si>
    <t xml:space="preserve">species absent in count and cover = sp deleted from plant info </t>
  </si>
  <si>
    <t>Epi_spe - in plant info but not in count sheet, so in plant info, I've combined the two and just called it Epi_sp2</t>
  </si>
  <si>
    <t>2017 -213 sp have no counts (194sp have no counts across all years so deleted. 313-194=119 left)</t>
  </si>
  <si>
    <t>2018 - 231 sp have no count (194sp have no counts across all years so deleted. 313-194=119 left)</t>
  </si>
  <si>
    <t>2019 - 241 sp have no count (193sp have no counts across all years so deleted. 313-193=120 left,Ryt_ALL is extra)</t>
  </si>
  <si>
    <t>194 (+6 highlighted above in blue) Species absent in count 2017,18,19</t>
  </si>
  <si>
    <t xml:space="preserve">Species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</si>
</sst>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Calibri"/>
      <family val="2"/>
    </font>
    <font>
      <sz val="11"/>
      <name val="Calibri"/>
      <family val="2"/>
      <scheme val="minor"/>
    </font>
    <font>
      <sz val="9.5"/>
      <name val="Calibri"/>
      <family val="2"/>
      <scheme val="minor"/>
    </font>
    <font>
      <b/>
      <sz val="9.5"/>
      <name val="Calibri"/>
      <family val="2"/>
      <scheme val="minor"/>
    </font>
    <font>
      <sz val="10"/>
      <color indexed="8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2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/>
    <xf numFmtId="0" fontId="3" fillId="0" borderId="2" xfId="0" applyFont="1" applyBorder="1"/>
    <xf numFmtId="0" fontId="4" fillId="0" borderId="2" xfId="0" applyFont="1" applyBorder="1"/>
    <xf numFmtId="0" fontId="0" fillId="3" borderId="0" xfId="0" applyFill="1"/>
    <xf numFmtId="0" fontId="1" fillId="0" borderId="0" xfId="0" applyFont="1"/>
    <xf numFmtId="0" fontId="0" fillId="0" borderId="0" xfId="0" applyFill="1"/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Font="1"/>
    <xf numFmtId="0" fontId="0" fillId="2" borderId="0" xfId="0" applyFill="1" applyBorder="1"/>
    <xf numFmtId="0" fontId="2" fillId="0" borderId="1" xfId="0" applyFont="1" applyFill="1" applyBorder="1"/>
    <xf numFmtId="0" fontId="2" fillId="0" borderId="0" xfId="0" applyFont="1" applyFill="1" applyBorder="1"/>
    <xf numFmtId="0" fontId="8" fillId="0" borderId="0" xfId="0" applyFont="1" applyFill="1"/>
    <xf numFmtId="0" fontId="9" fillId="0" borderId="2" xfId="0" applyFont="1" applyFill="1" applyBorder="1"/>
    <xf numFmtId="0" fontId="10" fillId="0" borderId="2" xfId="0" applyFont="1" applyFill="1" applyBorder="1"/>
    <xf numFmtId="0" fontId="9" fillId="0" borderId="2" xfId="0" applyFont="1" applyFill="1" applyBorder="1" applyAlignment="1">
      <alignment wrapText="1"/>
    </xf>
    <xf numFmtId="0" fontId="4" fillId="0" borderId="2" xfId="0" applyFont="1" applyFill="1" applyBorder="1"/>
    <xf numFmtId="14" fontId="0" fillId="0" borderId="0" xfId="0" applyNumberFormat="1"/>
    <xf numFmtId="14" fontId="0" fillId="0" borderId="0" xfId="0" applyNumberFormat="1" applyFill="1"/>
    <xf numFmtId="0" fontId="0" fillId="5" borderId="0" xfId="0" applyFill="1"/>
    <xf numFmtId="0" fontId="8" fillId="3" borderId="0" xfId="0" applyFont="1" applyFill="1"/>
    <xf numFmtId="0" fontId="3" fillId="0" borderId="2" xfId="0" applyFont="1" applyFill="1" applyBorder="1"/>
    <xf numFmtId="0" fontId="3" fillId="6" borderId="2" xfId="0" applyFont="1" applyFill="1" applyBorder="1"/>
    <xf numFmtId="0" fontId="0" fillId="6" borderId="0" xfId="0" applyFill="1"/>
    <xf numFmtId="0" fontId="4" fillId="6" borderId="2" xfId="0" applyFont="1" applyFill="1" applyBorder="1"/>
    <xf numFmtId="0" fontId="0" fillId="0" borderId="0" xfId="0" applyFont="1" applyFill="1"/>
    <xf numFmtId="0" fontId="4" fillId="7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JW%20surveys%202019%20edi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JW 2017 SURVEYS"/>
      <sheetName val="STJW 2018 SURVEYS"/>
      <sheetName val="STJW 2019 SURVEYS"/>
      <sheetName val="2018 seed"/>
      <sheetName val="List"/>
      <sheetName val="functional group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Species</v>
          </cell>
          <cell r="B1" t="str">
            <v>Number</v>
          </cell>
          <cell r="C1" t="str">
            <v>Functional group</v>
          </cell>
          <cell r="D1" t="str">
            <v>Form</v>
          </cell>
          <cell r="E1" t="str">
            <v>Indicator type</v>
          </cell>
          <cell r="F1" t="str">
            <v>Origin</v>
          </cell>
          <cell r="G1" t="str">
            <v>Life_history</v>
          </cell>
          <cell r="H1" t="str">
            <v>Trait group</v>
          </cell>
          <cell r="I1" t="str">
            <v>Trait group 2</v>
          </cell>
          <cell r="J1" t="str">
            <v>Species_2</v>
          </cell>
        </row>
        <row r="2">
          <cell r="A2" t="str">
            <v>Acacia dealbata</v>
          </cell>
          <cell r="B2">
            <v>299</v>
          </cell>
          <cell r="C2" t="str">
            <v>Leguminous shrub</v>
          </cell>
          <cell r="D2" t="str">
            <v>Leguminous shrub</v>
          </cell>
          <cell r="E2" t="str">
            <v>C</v>
          </cell>
          <cell r="F2" t="str">
            <v>Native</v>
          </cell>
          <cell r="G2" t="str">
            <v>Perennial</v>
          </cell>
          <cell r="H2" t="str">
            <v>NativePerennialLeguminous shrub</v>
          </cell>
          <cell r="I2" t="str">
            <v>NativePerennialLeguminous shrub</v>
          </cell>
          <cell r="J2" t="str">
            <v>Acacia dealbata</v>
          </cell>
        </row>
        <row r="3">
          <cell r="A3" t="str">
            <v>Acaena novae-zelandiae</v>
          </cell>
          <cell r="B3">
            <v>275</v>
          </cell>
          <cell r="C3" t="str">
            <v>Herb</v>
          </cell>
          <cell r="D3" t="str">
            <v>Herb</v>
          </cell>
          <cell r="E3" t="str">
            <v>C</v>
          </cell>
          <cell r="F3" t="str">
            <v>Native</v>
          </cell>
          <cell r="G3" t="str">
            <v>Perennial</v>
          </cell>
          <cell r="H3" t="str">
            <v>NativePerennialHerb</v>
          </cell>
          <cell r="I3" t="str">
            <v>NativePerennialHerb</v>
          </cell>
          <cell r="J3" t="str">
            <v>Acaena novae-zelandiae</v>
          </cell>
        </row>
        <row r="4">
          <cell r="A4" t="str">
            <v xml:space="preserve">Acaena ovina </v>
          </cell>
          <cell r="B4">
            <v>240</v>
          </cell>
          <cell r="C4" t="str">
            <v>Herb</v>
          </cell>
          <cell r="D4" t="str">
            <v>Herb</v>
          </cell>
          <cell r="E4" t="str">
            <v>C</v>
          </cell>
          <cell r="F4" t="str">
            <v>Native</v>
          </cell>
          <cell r="G4" t="str">
            <v>Perennial</v>
          </cell>
          <cell r="H4" t="str">
            <v>NativePerennialHerb</v>
          </cell>
          <cell r="I4" t="str">
            <v>NativePerennialHerb</v>
          </cell>
          <cell r="J4" t="str">
            <v xml:space="preserve">Acaena ovina </v>
          </cell>
        </row>
        <row r="5">
          <cell r="A5" t="str">
            <v xml:space="preserve">Acetosella vulgaris </v>
          </cell>
          <cell r="B5">
            <v>61</v>
          </cell>
          <cell r="C5" t="str">
            <v>Herb</v>
          </cell>
          <cell r="D5" t="str">
            <v>Herb</v>
          </cell>
          <cell r="E5" t="str">
            <v>E</v>
          </cell>
          <cell r="F5" t="str">
            <v>Exotic</v>
          </cell>
          <cell r="G5" t="str">
            <v>Perennial</v>
          </cell>
          <cell r="H5" t="str">
            <v>ExoticPerennialHerb</v>
          </cell>
          <cell r="I5" t="str">
            <v>ExoticPerennialHerb</v>
          </cell>
          <cell r="J5" t="str">
            <v xml:space="preserve">Acetosella vulgaris </v>
          </cell>
        </row>
        <row r="6">
          <cell r="A6" t="str">
            <v xml:space="preserve">Aira sp. </v>
          </cell>
          <cell r="B6">
            <v>3</v>
          </cell>
          <cell r="C6" t="str">
            <v>C3 Grass</v>
          </cell>
          <cell r="D6" t="str">
            <v>Grass</v>
          </cell>
          <cell r="E6" t="str">
            <v>E</v>
          </cell>
          <cell r="F6" t="str">
            <v>Exotic</v>
          </cell>
          <cell r="G6" t="str">
            <v>Annual</v>
          </cell>
          <cell r="H6" t="str">
            <v>ExoticAnnualGrass</v>
          </cell>
          <cell r="I6" t="str">
            <v>ExoticAnnualC3 Grass</v>
          </cell>
          <cell r="J6" t="str">
            <v xml:space="preserve">Aira sp. </v>
          </cell>
        </row>
        <row r="7">
          <cell r="A7" t="str">
            <v>Ajuga australis</v>
          </cell>
          <cell r="B7">
            <v>161</v>
          </cell>
          <cell r="C7" t="str">
            <v>Herb</v>
          </cell>
          <cell r="D7" t="str">
            <v>Herb</v>
          </cell>
          <cell r="E7">
            <v>2</v>
          </cell>
          <cell r="F7" t="str">
            <v>Native</v>
          </cell>
          <cell r="G7" t="str">
            <v>Perennial</v>
          </cell>
          <cell r="H7" t="str">
            <v>NativePerennialHerb</v>
          </cell>
          <cell r="I7" t="str">
            <v>NativePerennialHerb</v>
          </cell>
          <cell r="J7" t="str">
            <v>Ajuga australis</v>
          </cell>
        </row>
        <row r="8">
          <cell r="A8" t="str">
            <v>Alternanthera denticulata</v>
          </cell>
          <cell r="B8">
            <v>261</v>
          </cell>
          <cell r="C8" t="str">
            <v>Herb</v>
          </cell>
          <cell r="D8" t="str">
            <v>Herb</v>
          </cell>
          <cell r="E8" t="str">
            <v>C</v>
          </cell>
          <cell r="F8" t="str">
            <v>Native</v>
          </cell>
          <cell r="G8" t="str">
            <v>Annual</v>
          </cell>
          <cell r="H8" t="str">
            <v>NativeAnnualHerb</v>
          </cell>
          <cell r="I8" t="str">
            <v>NativeAnnualHerb</v>
          </cell>
          <cell r="J8" t="str">
            <v>Alternanthera denticulata</v>
          </cell>
        </row>
        <row r="9">
          <cell r="A9" t="str">
            <v>Alternanthera nana</v>
          </cell>
          <cell r="B9">
            <v>234</v>
          </cell>
          <cell r="C9" t="str">
            <v>Herb</v>
          </cell>
          <cell r="D9" t="str">
            <v>Herb</v>
          </cell>
          <cell r="E9" t="str">
            <v>C</v>
          </cell>
          <cell r="F9" t="str">
            <v>Native</v>
          </cell>
          <cell r="G9" t="str">
            <v>Annual</v>
          </cell>
          <cell r="H9" t="str">
            <v>NativeAnnualHerb</v>
          </cell>
          <cell r="I9" t="str">
            <v>NativeAnnualHerb</v>
          </cell>
          <cell r="J9" t="str">
            <v>Alternanthera nana</v>
          </cell>
        </row>
        <row r="10">
          <cell r="A10" t="str">
            <v>Alternanthera spp</v>
          </cell>
          <cell r="B10">
            <v>262</v>
          </cell>
          <cell r="C10" t="str">
            <v>Herb</v>
          </cell>
          <cell r="D10" t="str">
            <v>Herb</v>
          </cell>
          <cell r="E10" t="str">
            <v>C</v>
          </cell>
          <cell r="F10" t="str">
            <v>Native</v>
          </cell>
          <cell r="G10" t="str">
            <v>Annual</v>
          </cell>
          <cell r="H10" t="str">
            <v>NativeAnnualHerb</v>
          </cell>
          <cell r="I10" t="str">
            <v>NativeAnnualHerb</v>
          </cell>
          <cell r="J10" t="str">
            <v>Alternanthera spp</v>
          </cell>
        </row>
        <row r="11">
          <cell r="A11" t="str">
            <v>Amphibromus nervosus</v>
          </cell>
          <cell r="B11">
            <v>201</v>
          </cell>
          <cell r="C11" t="str">
            <v>C3 Grass</v>
          </cell>
          <cell r="D11" t="str">
            <v>Grass</v>
          </cell>
          <cell r="E11" t="str">
            <v>C</v>
          </cell>
          <cell r="F11" t="str">
            <v>Native</v>
          </cell>
          <cell r="G11" t="str">
            <v>Perennial</v>
          </cell>
          <cell r="H11" t="str">
            <v>NativePerennialGrass</v>
          </cell>
          <cell r="I11" t="str">
            <v>NativePerennialC3 Grass</v>
          </cell>
          <cell r="J11" t="str">
            <v>Amphibromus nervosus</v>
          </cell>
        </row>
        <row r="12">
          <cell r="A12" t="str">
            <v>Anagallis arvensis</v>
          </cell>
          <cell r="B12">
            <v>93</v>
          </cell>
          <cell r="C12" t="str">
            <v>Herb</v>
          </cell>
          <cell r="D12" t="str">
            <v>Herb</v>
          </cell>
          <cell r="E12" t="str">
            <v>E</v>
          </cell>
          <cell r="F12" t="str">
            <v>Exotic</v>
          </cell>
          <cell r="G12" t="str">
            <v>Annual/perennial</v>
          </cell>
          <cell r="H12" t="str">
            <v>ExoticAnnual/perennialHerb</v>
          </cell>
          <cell r="I12" t="str">
            <v>ExoticAnnual/perennialHerb</v>
          </cell>
          <cell r="J12" t="str">
            <v>Anagallis arvensis</v>
          </cell>
        </row>
        <row r="13">
          <cell r="A13" t="str">
            <v>Anthosachne scaber</v>
          </cell>
          <cell r="B13">
            <v>215</v>
          </cell>
          <cell r="C13" t="str">
            <v>C3 Grass</v>
          </cell>
          <cell r="D13" t="str">
            <v>Grass</v>
          </cell>
          <cell r="E13" t="str">
            <v>C</v>
          </cell>
          <cell r="F13" t="str">
            <v>Native</v>
          </cell>
          <cell r="G13" t="str">
            <v>Perennial</v>
          </cell>
          <cell r="H13" t="str">
            <v>NativePerennialGrass</v>
          </cell>
          <cell r="I13" t="str">
            <v>NativePerennialC3 Grass</v>
          </cell>
          <cell r="J13" t="str">
            <v>Anthosachne scaber</v>
          </cell>
        </row>
        <row r="14">
          <cell r="A14" t="str">
            <v>Aphanes arvensis</v>
          </cell>
          <cell r="B14">
            <v>70</v>
          </cell>
          <cell r="C14" t="str">
            <v>Herb</v>
          </cell>
          <cell r="D14" t="str">
            <v>Herb</v>
          </cell>
          <cell r="E14" t="str">
            <v>E</v>
          </cell>
          <cell r="F14" t="str">
            <v>Exotic</v>
          </cell>
          <cell r="G14" t="str">
            <v>Annual</v>
          </cell>
          <cell r="H14" t="str">
            <v>ExoticAnnualHerb</v>
          </cell>
          <cell r="I14" t="str">
            <v>ExoticAnnualHerb</v>
          </cell>
          <cell r="J14" t="str">
            <v>Aphanes arvensis</v>
          </cell>
        </row>
        <row r="15">
          <cell r="A15" t="str">
            <v>Aphanes sp</v>
          </cell>
          <cell r="B15">
            <v>235</v>
          </cell>
          <cell r="C15" t="str">
            <v>Herb</v>
          </cell>
          <cell r="D15" t="str">
            <v>Herb</v>
          </cell>
          <cell r="E15" t="str">
            <v>C</v>
          </cell>
          <cell r="F15" t="str">
            <v>Native</v>
          </cell>
          <cell r="G15" t="str">
            <v>Annual</v>
          </cell>
          <cell r="H15" t="str">
            <v>NativeAnnualHerb</v>
          </cell>
          <cell r="I15" t="str">
            <v>NativeAnnualHerb</v>
          </cell>
          <cell r="J15" t="str">
            <v>Aphanes sp</v>
          </cell>
        </row>
        <row r="16">
          <cell r="A16" t="str">
            <v>Arctotheca calendula</v>
          </cell>
          <cell r="B16">
            <v>34</v>
          </cell>
          <cell r="C16" t="str">
            <v>Herb</v>
          </cell>
          <cell r="D16" t="str">
            <v>Herb</v>
          </cell>
          <cell r="E16" t="str">
            <v>E</v>
          </cell>
          <cell r="F16" t="str">
            <v>Exotic</v>
          </cell>
          <cell r="G16" t="str">
            <v>Annual</v>
          </cell>
          <cell r="H16" t="str">
            <v>ExoticAnnualHerb</v>
          </cell>
          <cell r="I16" t="str">
            <v>ExoticAnnualHerb</v>
          </cell>
          <cell r="J16" t="str">
            <v>Arctotheca calendula</v>
          </cell>
        </row>
        <row r="17">
          <cell r="A17" t="str">
            <v xml:space="preserve">Aristida ramosa </v>
          </cell>
          <cell r="B17">
            <v>224</v>
          </cell>
          <cell r="C17" t="str">
            <v>C4 Grass</v>
          </cell>
          <cell r="D17" t="str">
            <v>Grass</v>
          </cell>
          <cell r="E17" t="str">
            <v>C</v>
          </cell>
          <cell r="F17" t="str">
            <v>Native</v>
          </cell>
          <cell r="G17" t="str">
            <v>Perennial</v>
          </cell>
          <cell r="H17" t="str">
            <v>NativePerennialGrass</v>
          </cell>
          <cell r="I17" t="str">
            <v>NativePerennialC4 Grass</v>
          </cell>
          <cell r="J17" t="str">
            <v xml:space="preserve">Aristida ramosa </v>
          </cell>
        </row>
        <row r="18">
          <cell r="A18" t="str">
            <v>Arthropodium fimbriatum</v>
          </cell>
          <cell r="B18">
            <v>140</v>
          </cell>
          <cell r="C18" t="str">
            <v>Herb</v>
          </cell>
          <cell r="D18" t="str">
            <v>Herb</v>
          </cell>
          <cell r="E18">
            <v>2</v>
          </cell>
          <cell r="F18" t="str">
            <v>Native</v>
          </cell>
          <cell r="G18" t="str">
            <v>Perennial</v>
          </cell>
          <cell r="H18" t="str">
            <v>NativePerennialHerb</v>
          </cell>
          <cell r="I18" t="str">
            <v>NativePerennialHerb</v>
          </cell>
          <cell r="J18" t="str">
            <v>Arthropodium fimbriatum</v>
          </cell>
        </row>
        <row r="19">
          <cell r="A19" t="str">
            <v>Arthropodium milleflorum</v>
          </cell>
          <cell r="B19">
            <v>162</v>
          </cell>
          <cell r="C19" t="str">
            <v>Herb</v>
          </cell>
          <cell r="D19" t="str">
            <v>Herb</v>
          </cell>
          <cell r="E19">
            <v>2</v>
          </cell>
          <cell r="F19" t="str">
            <v>Native</v>
          </cell>
          <cell r="G19" t="str">
            <v>Perennial</v>
          </cell>
          <cell r="H19" t="str">
            <v>NativePerennialHerb</v>
          </cell>
          <cell r="I19" t="str">
            <v>NativePerennialHerb</v>
          </cell>
          <cell r="J19" t="str">
            <v>Arthropodium milleflorum</v>
          </cell>
        </row>
        <row r="20">
          <cell r="A20" t="str">
            <v>Arthropodium minus</v>
          </cell>
          <cell r="B20">
            <v>163</v>
          </cell>
          <cell r="C20" t="str">
            <v>Herb</v>
          </cell>
          <cell r="D20" t="str">
            <v>Herb</v>
          </cell>
          <cell r="E20">
            <v>2</v>
          </cell>
          <cell r="F20" t="str">
            <v>Native</v>
          </cell>
          <cell r="G20" t="str">
            <v>Perennial</v>
          </cell>
          <cell r="H20" t="str">
            <v>NativePerennialHerb</v>
          </cell>
          <cell r="I20" t="str">
            <v>NativePerennialHerb</v>
          </cell>
          <cell r="J20" t="str">
            <v>Arthropodium minus</v>
          </cell>
        </row>
        <row r="21">
          <cell r="A21" t="str">
            <v xml:space="preserve">Asperula conferta </v>
          </cell>
          <cell r="B21">
            <v>141</v>
          </cell>
          <cell r="C21" t="str">
            <v>Herb</v>
          </cell>
          <cell r="D21" t="str">
            <v>Herb</v>
          </cell>
          <cell r="E21">
            <v>2</v>
          </cell>
          <cell r="F21" t="str">
            <v>Native</v>
          </cell>
          <cell r="G21" t="str">
            <v>Perennial</v>
          </cell>
          <cell r="H21" t="str">
            <v>NativePerennialHerb</v>
          </cell>
          <cell r="I21" t="str">
            <v>NativePerennialHerb</v>
          </cell>
          <cell r="J21" t="str">
            <v xml:space="preserve">Asperula conferta </v>
          </cell>
        </row>
        <row r="22">
          <cell r="A22" t="str">
            <v xml:space="preserve">Astroloma humifusum </v>
          </cell>
          <cell r="B22">
            <v>190</v>
          </cell>
          <cell r="C22" t="str">
            <v>Woody shrub</v>
          </cell>
          <cell r="D22" t="str">
            <v>Woody shrub</v>
          </cell>
          <cell r="E22">
            <v>2</v>
          </cell>
          <cell r="F22" t="str">
            <v>Native</v>
          </cell>
          <cell r="G22" t="str">
            <v>Perennial</v>
          </cell>
          <cell r="H22" t="str">
            <v>NativePerennialWoody shrub</v>
          </cell>
          <cell r="I22" t="str">
            <v>NativePerennialWoody shrub</v>
          </cell>
          <cell r="J22" t="str">
            <v xml:space="preserve">Astroloma humifusum </v>
          </cell>
        </row>
        <row r="23">
          <cell r="A23" t="str">
            <v xml:space="preserve">Austrostipa bigeniculata </v>
          </cell>
          <cell r="B23">
            <v>202</v>
          </cell>
          <cell r="C23" t="str">
            <v>C3 Grass</v>
          </cell>
          <cell r="D23" t="str">
            <v>Grass</v>
          </cell>
          <cell r="E23" t="str">
            <v>C</v>
          </cell>
          <cell r="F23" t="str">
            <v>Native</v>
          </cell>
          <cell r="G23" t="str">
            <v>Perennial</v>
          </cell>
          <cell r="H23" t="str">
            <v>NativePerennialGrass</v>
          </cell>
          <cell r="I23" t="str">
            <v>NativePerennialC3 Grass</v>
          </cell>
          <cell r="J23" t="str">
            <v xml:space="preserve">Austrostipa bigeniculata </v>
          </cell>
        </row>
        <row r="24">
          <cell r="A24" t="str">
            <v xml:space="preserve">Austrostipa densiflora </v>
          </cell>
          <cell r="B24">
            <v>203</v>
          </cell>
          <cell r="C24" t="str">
            <v>C3 Grass</v>
          </cell>
          <cell r="D24" t="str">
            <v>Grass</v>
          </cell>
          <cell r="E24" t="str">
            <v>C</v>
          </cell>
          <cell r="F24" t="str">
            <v>Native</v>
          </cell>
          <cell r="G24" t="str">
            <v>Perennial</v>
          </cell>
          <cell r="H24" t="str">
            <v>NativePerennialGrass</v>
          </cell>
          <cell r="I24" t="str">
            <v>NativePerennialC3 Grass</v>
          </cell>
          <cell r="J24" t="str">
            <v xml:space="preserve">Austrostipa densiflora </v>
          </cell>
        </row>
        <row r="25">
          <cell r="A25" t="str">
            <v xml:space="preserve">Austrostipa scabra </v>
          </cell>
          <cell r="B25">
            <v>204</v>
          </cell>
          <cell r="C25" t="str">
            <v>C3 Grass</v>
          </cell>
          <cell r="D25" t="str">
            <v>Grass</v>
          </cell>
          <cell r="E25" t="str">
            <v>C</v>
          </cell>
          <cell r="F25" t="str">
            <v>Native</v>
          </cell>
          <cell r="G25" t="str">
            <v>Perennial</v>
          </cell>
          <cell r="H25" t="str">
            <v>NativePerennialGrass</v>
          </cell>
          <cell r="I25" t="str">
            <v>NativePerennialC3 Grass</v>
          </cell>
          <cell r="J25" t="str">
            <v xml:space="preserve">Austrostipa scabra </v>
          </cell>
        </row>
        <row r="26">
          <cell r="A26" t="str">
            <v>Austrostipa spp</v>
          </cell>
          <cell r="B26">
            <v>216</v>
          </cell>
          <cell r="C26" t="str">
            <v>C3 Grass</v>
          </cell>
          <cell r="D26" t="str">
            <v>Grass</v>
          </cell>
          <cell r="E26" t="str">
            <v>C</v>
          </cell>
          <cell r="F26" t="str">
            <v>Native</v>
          </cell>
          <cell r="G26" t="str">
            <v>Perennial</v>
          </cell>
          <cell r="H26" t="str">
            <v>NativePerennialGrass</v>
          </cell>
          <cell r="I26" t="str">
            <v>NativePerennialC3 Grass</v>
          </cell>
          <cell r="J26" t="str">
            <v>Austrostipa spp</v>
          </cell>
        </row>
        <row r="27">
          <cell r="A27" t="str">
            <v>Avena sp.</v>
          </cell>
          <cell r="B27">
            <v>4</v>
          </cell>
          <cell r="C27" t="str">
            <v>C3 Grass</v>
          </cell>
          <cell r="D27" t="str">
            <v>Grass</v>
          </cell>
          <cell r="E27" t="str">
            <v>E</v>
          </cell>
          <cell r="F27" t="str">
            <v>Exotic</v>
          </cell>
          <cell r="G27" t="str">
            <v>Annual</v>
          </cell>
          <cell r="H27" t="str">
            <v>ExoticAnnualGrass</v>
          </cell>
          <cell r="I27" t="str">
            <v>ExoticAnnualC3 Grass</v>
          </cell>
          <cell r="J27" t="str">
            <v>Avena sp.</v>
          </cell>
        </row>
        <row r="28">
          <cell r="A28" t="str">
            <v>Bacopa sp.</v>
          </cell>
          <cell r="B28">
            <v>241</v>
          </cell>
          <cell r="C28" t="str">
            <v>Herb</v>
          </cell>
          <cell r="D28" t="str">
            <v>Herb</v>
          </cell>
          <cell r="E28" t="str">
            <v>C</v>
          </cell>
          <cell r="F28" t="str">
            <v>Native</v>
          </cell>
          <cell r="G28" t="str">
            <v>Perennial</v>
          </cell>
          <cell r="H28" t="str">
            <v>NativePerennialHerb</v>
          </cell>
          <cell r="I28" t="str">
            <v>NativePerennialHerb</v>
          </cell>
          <cell r="J28" t="str">
            <v>Bacopa sp.</v>
          </cell>
        </row>
        <row r="29">
          <cell r="A29" t="str">
            <v>Bartsia latifolia</v>
          </cell>
          <cell r="B29">
            <v>71</v>
          </cell>
          <cell r="C29" t="str">
            <v>Herb</v>
          </cell>
          <cell r="D29" t="str">
            <v>Herb</v>
          </cell>
          <cell r="E29" t="str">
            <v>E</v>
          </cell>
          <cell r="F29" t="str">
            <v>Exotic</v>
          </cell>
          <cell r="G29" t="str">
            <v>Annual</v>
          </cell>
          <cell r="H29" t="str">
            <v>ExoticAnnualHerb</v>
          </cell>
          <cell r="I29" t="str">
            <v>ExoticAnnualHerb</v>
          </cell>
          <cell r="J29" t="str">
            <v>Bartsia latifolia</v>
          </cell>
        </row>
        <row r="30">
          <cell r="A30" t="str">
            <v>Bossiaea prostrata</v>
          </cell>
          <cell r="B30">
            <v>185</v>
          </cell>
          <cell r="C30" t="str">
            <v>Leguminous shrub</v>
          </cell>
          <cell r="D30" t="str">
            <v>Leguminous shrub</v>
          </cell>
          <cell r="E30">
            <v>2</v>
          </cell>
          <cell r="F30" t="str">
            <v>Native</v>
          </cell>
          <cell r="G30" t="str">
            <v>Perennial</v>
          </cell>
          <cell r="H30" t="str">
            <v>NativePerennialLeguminous shrub</v>
          </cell>
          <cell r="I30" t="str">
            <v>NativePerennialLeguminous shrub</v>
          </cell>
          <cell r="J30" t="str">
            <v>Bossiaea prostrata</v>
          </cell>
        </row>
        <row r="31">
          <cell r="A31" t="str">
            <v xml:space="preserve">Bothriochloa macra </v>
          </cell>
          <cell r="B31">
            <v>225</v>
          </cell>
          <cell r="C31" t="str">
            <v>C4 Grass</v>
          </cell>
          <cell r="D31" t="str">
            <v>Grass</v>
          </cell>
          <cell r="E31" t="str">
            <v>C</v>
          </cell>
          <cell r="F31" t="str">
            <v>Native</v>
          </cell>
          <cell r="G31" t="str">
            <v>Perennial</v>
          </cell>
          <cell r="H31" t="str">
            <v>NativePerennialGrass</v>
          </cell>
          <cell r="I31" t="str">
            <v>NativePerennialC4 Grass</v>
          </cell>
          <cell r="J31" t="str">
            <v xml:space="preserve">Bothriochloa macra </v>
          </cell>
        </row>
        <row r="32">
          <cell r="A32" t="str">
            <v xml:space="preserve">Briza maxima </v>
          </cell>
          <cell r="B32">
            <v>5</v>
          </cell>
          <cell r="C32" t="str">
            <v>C3 Grass</v>
          </cell>
          <cell r="D32" t="str">
            <v>Grass</v>
          </cell>
          <cell r="E32" t="str">
            <v>E</v>
          </cell>
          <cell r="F32" t="str">
            <v>Exotic</v>
          </cell>
          <cell r="G32" t="str">
            <v>Annual</v>
          </cell>
          <cell r="H32" t="str">
            <v>ExoticAnnualGrass</v>
          </cell>
          <cell r="I32" t="str">
            <v>ExoticAnnualC3 Grass</v>
          </cell>
          <cell r="J32" t="str">
            <v xml:space="preserve">Briza maxima </v>
          </cell>
        </row>
        <row r="33">
          <cell r="A33" t="str">
            <v xml:space="preserve">Briza minor </v>
          </cell>
          <cell r="B33">
            <v>6</v>
          </cell>
          <cell r="C33" t="str">
            <v>C3 Grass</v>
          </cell>
          <cell r="D33" t="str">
            <v>Grass</v>
          </cell>
          <cell r="E33" t="str">
            <v>E</v>
          </cell>
          <cell r="F33" t="str">
            <v>Exotic</v>
          </cell>
          <cell r="G33" t="str">
            <v>Annual</v>
          </cell>
          <cell r="H33" t="str">
            <v>ExoticAnnualGrass</v>
          </cell>
          <cell r="I33" t="str">
            <v>ExoticAnnualC3 Grass</v>
          </cell>
          <cell r="J33" t="str">
            <v xml:space="preserve">Briza minor </v>
          </cell>
        </row>
        <row r="34">
          <cell r="A34" t="str">
            <v>Bromus carthaticus</v>
          </cell>
          <cell r="B34">
            <v>7</v>
          </cell>
          <cell r="C34" t="str">
            <v>C3 Grass</v>
          </cell>
          <cell r="D34" t="str">
            <v>Grass</v>
          </cell>
          <cell r="E34" t="str">
            <v>E</v>
          </cell>
          <cell r="F34" t="str">
            <v>Exotic</v>
          </cell>
          <cell r="G34" t="str">
            <v>Annual</v>
          </cell>
          <cell r="H34" t="str">
            <v>ExoticAnnualGrass</v>
          </cell>
          <cell r="I34" t="str">
            <v>ExoticAnnualC3 Grass</v>
          </cell>
          <cell r="J34" t="str">
            <v>Bromus carthaticus</v>
          </cell>
        </row>
        <row r="35">
          <cell r="A35" t="str">
            <v>Bromus diandrus</v>
          </cell>
          <cell r="B35">
            <v>8</v>
          </cell>
          <cell r="C35" t="str">
            <v>C3 Grass</v>
          </cell>
          <cell r="D35" t="str">
            <v>Grass</v>
          </cell>
          <cell r="E35" t="str">
            <v>E</v>
          </cell>
          <cell r="F35" t="str">
            <v>Exotic</v>
          </cell>
          <cell r="G35" t="str">
            <v>Annual</v>
          </cell>
          <cell r="H35" t="str">
            <v>ExoticAnnualGrass</v>
          </cell>
          <cell r="I35" t="str">
            <v>ExoticAnnualC3 Grass</v>
          </cell>
          <cell r="J35" t="str">
            <v>Bromus diandrus</v>
          </cell>
        </row>
        <row r="36">
          <cell r="A36" t="str">
            <v>Bromus hordeaceus</v>
          </cell>
          <cell r="B36">
            <v>9</v>
          </cell>
          <cell r="C36" t="str">
            <v>C3 Grass</v>
          </cell>
          <cell r="D36" t="str">
            <v>Grass</v>
          </cell>
          <cell r="E36" t="str">
            <v>E</v>
          </cell>
          <cell r="F36" t="str">
            <v>Exotic</v>
          </cell>
          <cell r="G36" t="str">
            <v>Annual</v>
          </cell>
          <cell r="H36" t="str">
            <v>ExoticAnnualGrass</v>
          </cell>
          <cell r="I36" t="str">
            <v>ExoticAnnualC3 Grass</v>
          </cell>
          <cell r="J36" t="str">
            <v>Bromus hordeaceus</v>
          </cell>
        </row>
        <row r="37">
          <cell r="A37" t="str">
            <v>Bromus rubens</v>
          </cell>
          <cell r="B37">
            <v>20</v>
          </cell>
          <cell r="C37" t="str">
            <v>C3 Grass</v>
          </cell>
          <cell r="D37" t="str">
            <v>Grass</v>
          </cell>
          <cell r="E37" t="str">
            <v>E</v>
          </cell>
          <cell r="F37" t="str">
            <v>Exotic</v>
          </cell>
          <cell r="G37" t="str">
            <v>Annual</v>
          </cell>
          <cell r="H37" t="str">
            <v>ExoticAnnualGrass</v>
          </cell>
          <cell r="I37" t="str">
            <v>ExoticAnnualC3 Grass</v>
          </cell>
          <cell r="J37" t="str">
            <v>Bromus rubens</v>
          </cell>
        </row>
        <row r="38">
          <cell r="A38" t="str">
            <v xml:space="preserve">Bromus sp. </v>
          </cell>
          <cell r="B38">
            <v>21</v>
          </cell>
          <cell r="C38" t="str">
            <v>C3 Grass</v>
          </cell>
          <cell r="D38" t="str">
            <v>Grass</v>
          </cell>
          <cell r="E38" t="str">
            <v>E</v>
          </cell>
          <cell r="F38" t="str">
            <v>Exotic</v>
          </cell>
          <cell r="G38" t="str">
            <v>Annual</v>
          </cell>
          <cell r="H38" t="str">
            <v>ExoticAnnualGrass</v>
          </cell>
          <cell r="I38" t="str">
            <v>ExoticAnnualC3 Grass</v>
          </cell>
          <cell r="J38" t="str">
            <v xml:space="preserve">Bromus sp. </v>
          </cell>
        </row>
        <row r="39">
          <cell r="A39" t="str">
            <v xml:space="preserve">Bulbine bulbosa </v>
          </cell>
          <cell r="B39">
            <v>142</v>
          </cell>
          <cell r="C39" t="str">
            <v>Herb</v>
          </cell>
          <cell r="D39" t="str">
            <v>Herb</v>
          </cell>
          <cell r="E39">
            <v>2</v>
          </cell>
          <cell r="F39" t="str">
            <v>Native</v>
          </cell>
          <cell r="G39" t="str">
            <v>Perennial</v>
          </cell>
          <cell r="H39" t="str">
            <v>NativePerennialHerb</v>
          </cell>
          <cell r="I39" t="str">
            <v>NativePerennialHerb</v>
          </cell>
          <cell r="J39" t="str">
            <v xml:space="preserve">Bulbine bulbosa </v>
          </cell>
        </row>
        <row r="40">
          <cell r="A40" t="str">
            <v>Calandrinia calyptrata</v>
          </cell>
          <cell r="B40">
            <v>135</v>
          </cell>
          <cell r="C40" t="str">
            <v>Herb</v>
          </cell>
          <cell r="D40" t="str">
            <v>Herb</v>
          </cell>
          <cell r="E40">
            <v>2</v>
          </cell>
          <cell r="F40" t="str">
            <v>Native</v>
          </cell>
          <cell r="G40" t="str">
            <v>Annual</v>
          </cell>
          <cell r="H40" t="str">
            <v>NativeAnnualHerb</v>
          </cell>
          <cell r="I40" t="str">
            <v>NativeAnnualHerb</v>
          </cell>
          <cell r="J40" t="str">
            <v>Calandrinia calyptrata</v>
          </cell>
        </row>
        <row r="41">
          <cell r="A41" t="str">
            <v>Calocephalus citreus</v>
          </cell>
          <cell r="B41">
            <v>143</v>
          </cell>
          <cell r="C41" t="str">
            <v>Herb</v>
          </cell>
          <cell r="D41" t="str">
            <v>Herb</v>
          </cell>
          <cell r="E41">
            <v>2</v>
          </cell>
          <cell r="F41" t="str">
            <v>Native</v>
          </cell>
          <cell r="G41" t="str">
            <v>Perennial</v>
          </cell>
          <cell r="H41" t="str">
            <v>NativePerennialHerb</v>
          </cell>
          <cell r="I41" t="str">
            <v>NativePerennialHerb</v>
          </cell>
          <cell r="J41" t="str">
            <v>Calocephalus citreus</v>
          </cell>
        </row>
        <row r="42">
          <cell r="A42" t="str">
            <v xml:space="preserve">Calotis lappulacea </v>
          </cell>
          <cell r="B42">
            <v>164</v>
          </cell>
          <cell r="C42" t="str">
            <v>Herb</v>
          </cell>
          <cell r="D42" t="str">
            <v>Herb</v>
          </cell>
          <cell r="E42">
            <v>2</v>
          </cell>
          <cell r="F42" t="str">
            <v>Native</v>
          </cell>
          <cell r="G42" t="str">
            <v>Perennial</v>
          </cell>
          <cell r="H42" t="str">
            <v>NativePerennialHerb</v>
          </cell>
          <cell r="I42" t="str">
            <v>NativePerennialHerb</v>
          </cell>
          <cell r="J42" t="str">
            <v xml:space="preserve">Calotis lappulacea </v>
          </cell>
        </row>
        <row r="43">
          <cell r="A43" t="str">
            <v>Capsella bursa-pastoris</v>
          </cell>
          <cell r="B43">
            <v>72</v>
          </cell>
          <cell r="C43" t="str">
            <v>Herb</v>
          </cell>
          <cell r="D43" t="str">
            <v>Herb</v>
          </cell>
          <cell r="E43" t="str">
            <v>E</v>
          </cell>
          <cell r="F43" t="str">
            <v>Exotic</v>
          </cell>
          <cell r="G43" t="str">
            <v>Annual</v>
          </cell>
          <cell r="H43" t="str">
            <v>ExoticAnnualHerb</v>
          </cell>
          <cell r="I43" t="str">
            <v>ExoticAnnualHerb</v>
          </cell>
          <cell r="J43" t="str">
            <v>Capsella bursa-pastoris</v>
          </cell>
        </row>
        <row r="44">
          <cell r="A44" t="str">
            <v xml:space="preserve">Carex appressa  </v>
          </cell>
          <cell r="B44">
            <v>242</v>
          </cell>
          <cell r="C44" t="str">
            <v>Sedge/Rush</v>
          </cell>
          <cell r="D44" t="str">
            <v>Sedge/Rush</v>
          </cell>
          <cell r="E44" t="str">
            <v>C</v>
          </cell>
          <cell r="F44" t="str">
            <v>Native</v>
          </cell>
          <cell r="G44" t="str">
            <v>Perennial</v>
          </cell>
          <cell r="H44" t="str">
            <v>NativePerennialSedge/Rush</v>
          </cell>
          <cell r="I44" t="str">
            <v>NativePerennialSedge/Rush</v>
          </cell>
          <cell r="J44" t="str">
            <v xml:space="preserve">Carex appressa  </v>
          </cell>
        </row>
        <row r="45">
          <cell r="A45" t="str">
            <v xml:space="preserve">Carex breviculmis </v>
          </cell>
          <cell r="B45">
            <v>243</v>
          </cell>
          <cell r="C45" t="str">
            <v>Sedge/Rush</v>
          </cell>
          <cell r="D45" t="str">
            <v>Sedge/Rush</v>
          </cell>
          <cell r="E45" t="str">
            <v>C</v>
          </cell>
          <cell r="F45" t="str">
            <v>Native</v>
          </cell>
          <cell r="G45" t="str">
            <v>Perennial</v>
          </cell>
          <cell r="H45" t="str">
            <v>NativePerennialSedge/Rush</v>
          </cell>
          <cell r="I45" t="str">
            <v>NativePerennialSedge/Rush</v>
          </cell>
          <cell r="J45" t="str">
            <v xml:space="preserve">Carex breviculmis </v>
          </cell>
        </row>
        <row r="46">
          <cell r="A46" t="str">
            <v xml:space="preserve">Carex inversa </v>
          </cell>
          <cell r="B46">
            <v>244</v>
          </cell>
          <cell r="C46" t="str">
            <v>Sedge/Rush</v>
          </cell>
          <cell r="D46" t="str">
            <v>Sedge/Rush</v>
          </cell>
          <cell r="E46" t="str">
            <v>C</v>
          </cell>
          <cell r="F46" t="str">
            <v>Native</v>
          </cell>
          <cell r="G46" t="str">
            <v>Perennial</v>
          </cell>
          <cell r="H46" t="str">
            <v>NativePerennialSedge/Rush</v>
          </cell>
          <cell r="I46" t="str">
            <v>NativePerennialSedge/Rush</v>
          </cell>
          <cell r="J46" t="str">
            <v xml:space="preserve">Carex inversa </v>
          </cell>
        </row>
        <row r="47">
          <cell r="A47" t="str">
            <v>Carex sp.</v>
          </cell>
          <cell r="B47">
            <v>245</v>
          </cell>
          <cell r="C47" t="str">
            <v>Sedge/Rush</v>
          </cell>
          <cell r="D47" t="str">
            <v>Sedge/Rush</v>
          </cell>
          <cell r="E47" t="str">
            <v>C</v>
          </cell>
          <cell r="F47" t="str">
            <v>Native</v>
          </cell>
          <cell r="G47" t="str">
            <v>Perennial</v>
          </cell>
          <cell r="H47" t="str">
            <v>NativePerennialSedge/Rush</v>
          </cell>
          <cell r="I47" t="str">
            <v>NativePerennialSedge/Rush</v>
          </cell>
          <cell r="J47" t="str">
            <v>Carex sp.</v>
          </cell>
        </row>
        <row r="48">
          <cell r="A48" t="str">
            <v xml:space="preserve">Carthamus lanatus </v>
          </cell>
          <cell r="B48">
            <v>35</v>
          </cell>
          <cell r="C48" t="str">
            <v>Herb</v>
          </cell>
          <cell r="D48" t="str">
            <v>Herb</v>
          </cell>
          <cell r="E48" t="str">
            <v>E</v>
          </cell>
          <cell r="F48" t="str">
            <v>Exotic</v>
          </cell>
          <cell r="G48" t="str">
            <v>Annual</v>
          </cell>
          <cell r="H48" t="str">
            <v>ExoticAnnualHerb</v>
          </cell>
          <cell r="I48" t="str">
            <v>ExoticAnnualHerb</v>
          </cell>
          <cell r="J48" t="str">
            <v xml:space="preserve">Carthamus lanatus </v>
          </cell>
        </row>
        <row r="49">
          <cell r="A49" t="str">
            <v>Centaurium erythraea</v>
          </cell>
          <cell r="B49">
            <v>36</v>
          </cell>
          <cell r="C49" t="str">
            <v>Herb</v>
          </cell>
          <cell r="D49" t="str">
            <v>Herb</v>
          </cell>
          <cell r="E49" t="str">
            <v>E</v>
          </cell>
          <cell r="F49" t="str">
            <v>Exotic</v>
          </cell>
          <cell r="G49" t="str">
            <v>Annual</v>
          </cell>
          <cell r="H49" t="str">
            <v>ExoticAnnualHerb</v>
          </cell>
          <cell r="I49" t="str">
            <v>ExoticAnnualHerb</v>
          </cell>
          <cell r="J49" t="str">
            <v>Centaurium erythraea</v>
          </cell>
        </row>
        <row r="50">
          <cell r="A50" t="str">
            <v>Centaurium sp.</v>
          </cell>
          <cell r="B50">
            <v>73</v>
          </cell>
          <cell r="C50" t="str">
            <v>Herb</v>
          </cell>
          <cell r="D50" t="str">
            <v>Herb</v>
          </cell>
          <cell r="E50" t="str">
            <v>E</v>
          </cell>
          <cell r="F50" t="str">
            <v>Exotic</v>
          </cell>
          <cell r="G50" t="str">
            <v>Annual</v>
          </cell>
          <cell r="H50" t="str">
            <v>ExoticAnnualHerb</v>
          </cell>
          <cell r="I50" t="str">
            <v>ExoticAnnualHerb</v>
          </cell>
          <cell r="J50" t="str">
            <v>Centaurium sp.</v>
          </cell>
        </row>
        <row r="51">
          <cell r="A51" t="str">
            <v>Centaurium tenuiflorum</v>
          </cell>
          <cell r="B51">
            <v>74</v>
          </cell>
          <cell r="C51" t="str">
            <v>Herb</v>
          </cell>
          <cell r="D51" t="str">
            <v>Herb</v>
          </cell>
          <cell r="E51" t="str">
            <v>E</v>
          </cell>
          <cell r="F51" t="str">
            <v>Exotic</v>
          </cell>
          <cell r="G51" t="str">
            <v>Annual</v>
          </cell>
          <cell r="H51" t="str">
            <v>ExoticAnnualHerb</v>
          </cell>
          <cell r="I51" t="str">
            <v>ExoticAnnualHerb</v>
          </cell>
          <cell r="J51" t="str">
            <v>Centaurium tenuiflorum</v>
          </cell>
        </row>
        <row r="52">
          <cell r="A52" t="str">
            <v>Cerastium glomeratum</v>
          </cell>
          <cell r="B52">
            <v>37</v>
          </cell>
          <cell r="C52" t="str">
            <v>Herb</v>
          </cell>
          <cell r="D52" t="str">
            <v>Herb</v>
          </cell>
          <cell r="E52" t="str">
            <v>E</v>
          </cell>
          <cell r="F52" t="str">
            <v>Exotic</v>
          </cell>
          <cell r="G52" t="str">
            <v>Annual</v>
          </cell>
          <cell r="H52" t="str">
            <v>ExoticAnnualHerb</v>
          </cell>
          <cell r="I52" t="str">
            <v>ExoticAnnualHerb</v>
          </cell>
          <cell r="J52" t="str">
            <v>Cerastium glomeratum</v>
          </cell>
        </row>
        <row r="53">
          <cell r="A53" t="str">
            <v>Cerastium sp.</v>
          </cell>
          <cell r="B53">
            <v>75</v>
          </cell>
          <cell r="C53" t="str">
            <v>Herb</v>
          </cell>
          <cell r="D53" t="str">
            <v>Herb</v>
          </cell>
          <cell r="E53" t="str">
            <v>E</v>
          </cell>
          <cell r="F53" t="str">
            <v>Exotic</v>
          </cell>
          <cell r="G53" t="str">
            <v>Annual</v>
          </cell>
          <cell r="H53" t="str">
            <v>ExoticAnnualHerb</v>
          </cell>
          <cell r="I53" t="str">
            <v>ExoticAnnualHerb</v>
          </cell>
          <cell r="J53" t="str">
            <v>Cerastium sp.</v>
          </cell>
        </row>
        <row r="54">
          <cell r="A54" t="str">
            <v>Chamaesyce drummondii</v>
          </cell>
          <cell r="B54">
            <v>276</v>
          </cell>
          <cell r="C54" t="str">
            <v>Herb</v>
          </cell>
          <cell r="D54" t="str">
            <v>Herb</v>
          </cell>
          <cell r="E54" t="str">
            <v>C</v>
          </cell>
          <cell r="F54" t="str">
            <v>Native</v>
          </cell>
          <cell r="G54" t="str">
            <v>Perennial</v>
          </cell>
          <cell r="H54" t="str">
            <v>NativePerennialHerb</v>
          </cell>
          <cell r="I54" t="str">
            <v>NativePerennialHerb</v>
          </cell>
          <cell r="J54" t="str">
            <v>Chamaesyce drummondii</v>
          </cell>
        </row>
        <row r="55">
          <cell r="A55" t="str">
            <v>Cheilanthes austrotenuifolia</v>
          </cell>
          <cell r="B55">
            <v>132</v>
          </cell>
          <cell r="C55" t="str">
            <v>Fern</v>
          </cell>
          <cell r="D55" t="str">
            <v>Fern</v>
          </cell>
          <cell r="E55">
            <v>2</v>
          </cell>
          <cell r="F55" t="str">
            <v>Native</v>
          </cell>
          <cell r="G55" t="str">
            <v>Perennial</v>
          </cell>
          <cell r="H55" t="str">
            <v>NativePerennialFern</v>
          </cell>
          <cell r="I55" t="str">
            <v>NativePerennialFern</v>
          </cell>
          <cell r="J55" t="str">
            <v>Cheilanthes austrotenuifolia</v>
          </cell>
        </row>
        <row r="56">
          <cell r="A56" t="str">
            <v>Cheilanthes distans</v>
          </cell>
          <cell r="B56">
            <v>134</v>
          </cell>
          <cell r="C56" t="str">
            <v>Fern</v>
          </cell>
          <cell r="D56" t="str">
            <v>Fern</v>
          </cell>
          <cell r="E56">
            <v>2</v>
          </cell>
          <cell r="F56" t="str">
            <v>Native</v>
          </cell>
          <cell r="G56" t="str">
            <v>Perennial</v>
          </cell>
          <cell r="H56" t="str">
            <v>NativePerennialFern</v>
          </cell>
          <cell r="I56" t="str">
            <v>NativePerennialFern</v>
          </cell>
          <cell r="J56" t="str">
            <v>Cheilanthes distans</v>
          </cell>
        </row>
        <row r="57">
          <cell r="A57" t="str">
            <v>Cheilanthes sieberi</v>
          </cell>
          <cell r="B57">
            <v>133</v>
          </cell>
          <cell r="C57" t="str">
            <v>Fern</v>
          </cell>
          <cell r="D57" t="str">
            <v>Fern</v>
          </cell>
          <cell r="E57">
            <v>2</v>
          </cell>
          <cell r="F57" t="str">
            <v>Native</v>
          </cell>
          <cell r="G57" t="str">
            <v>Perennial</v>
          </cell>
          <cell r="H57" t="str">
            <v>NativePerennialFern</v>
          </cell>
          <cell r="I57" t="str">
            <v>NativePerennialFern</v>
          </cell>
          <cell r="J57" t="str">
            <v>Cheilanthes sieberi</v>
          </cell>
        </row>
        <row r="58">
          <cell r="A58" t="str">
            <v>Chenopodium sp</v>
          </cell>
          <cell r="B58">
            <v>263</v>
          </cell>
          <cell r="C58" t="str">
            <v>Herb</v>
          </cell>
          <cell r="D58" t="str">
            <v>Herb</v>
          </cell>
          <cell r="E58" t="str">
            <v>C</v>
          </cell>
          <cell r="F58" t="str">
            <v>Native</v>
          </cell>
          <cell r="G58" t="str">
            <v>Annual</v>
          </cell>
          <cell r="H58" t="str">
            <v>NativeAnnualHerb</v>
          </cell>
          <cell r="I58" t="str">
            <v>NativeAnnualHerb</v>
          </cell>
          <cell r="J58" t="str">
            <v>Chenopodium sp</v>
          </cell>
        </row>
        <row r="59">
          <cell r="A59" t="str">
            <v xml:space="preserve">Chloris truncata </v>
          </cell>
          <cell r="B59">
            <v>226</v>
          </cell>
          <cell r="C59" t="str">
            <v>C4 Grass</v>
          </cell>
          <cell r="D59" t="str">
            <v>Grass</v>
          </cell>
          <cell r="E59" t="str">
            <v>C</v>
          </cell>
          <cell r="F59" t="str">
            <v>Native</v>
          </cell>
          <cell r="G59" t="str">
            <v>Perennial</v>
          </cell>
          <cell r="H59" t="str">
            <v>NativePerennialGrass</v>
          </cell>
          <cell r="I59" t="str">
            <v>NativePerennialC4 Grass</v>
          </cell>
          <cell r="J59" t="str">
            <v xml:space="preserve">Chloris truncata </v>
          </cell>
        </row>
        <row r="60">
          <cell r="A60" t="str">
            <v>Chondrilla juncea</v>
          </cell>
          <cell r="B60">
            <v>95</v>
          </cell>
          <cell r="C60" t="str">
            <v>Herb</v>
          </cell>
          <cell r="D60" t="str">
            <v>Herb</v>
          </cell>
          <cell r="E60" t="str">
            <v>E</v>
          </cell>
          <cell r="F60" t="str">
            <v>Exotic</v>
          </cell>
          <cell r="G60" t="str">
            <v>Perennial</v>
          </cell>
          <cell r="H60" t="str">
            <v>ExoticPerennialHerb</v>
          </cell>
          <cell r="I60" t="str">
            <v>ExoticPerennialHerb</v>
          </cell>
          <cell r="J60" t="str">
            <v>Chondrilla juncea</v>
          </cell>
        </row>
        <row r="61">
          <cell r="A61" t="str">
            <v xml:space="preserve">Chrysocephalum apiculatum </v>
          </cell>
          <cell r="B61">
            <v>123</v>
          </cell>
          <cell r="C61" t="str">
            <v>Herb</v>
          </cell>
          <cell r="D61" t="str">
            <v>Herb</v>
          </cell>
          <cell r="E61">
            <v>1</v>
          </cell>
          <cell r="F61" t="str">
            <v>Native</v>
          </cell>
          <cell r="G61" t="str">
            <v>Perennial</v>
          </cell>
          <cell r="H61" t="str">
            <v>NativePerennialHerb</v>
          </cell>
          <cell r="I61" t="str">
            <v>NativePerennialHerb</v>
          </cell>
          <cell r="J61" t="str">
            <v xml:space="preserve">Chrysocephalum apiculatum </v>
          </cell>
        </row>
        <row r="62">
          <cell r="A62" t="str">
            <v>Chrysocephalum semipapposum</v>
          </cell>
          <cell r="B62">
            <v>165</v>
          </cell>
          <cell r="C62" t="str">
            <v>Herb</v>
          </cell>
          <cell r="D62" t="str">
            <v>Herb</v>
          </cell>
          <cell r="E62">
            <v>2</v>
          </cell>
          <cell r="F62" t="str">
            <v>Native</v>
          </cell>
          <cell r="G62" t="str">
            <v>Perennial</v>
          </cell>
          <cell r="H62" t="str">
            <v>NativePerennialHerb</v>
          </cell>
          <cell r="I62" t="str">
            <v>NativePerennialHerb</v>
          </cell>
          <cell r="J62" t="str">
            <v>Chrysocephalum semipapposum</v>
          </cell>
        </row>
        <row r="63">
          <cell r="A63" t="str">
            <v>Cicendia quadrangularis</v>
          </cell>
          <cell r="B63">
            <v>76</v>
          </cell>
          <cell r="C63" t="str">
            <v>Herb</v>
          </cell>
          <cell r="D63" t="str">
            <v>Herb</v>
          </cell>
          <cell r="E63" t="str">
            <v>E</v>
          </cell>
          <cell r="F63" t="str">
            <v>Exotic</v>
          </cell>
          <cell r="G63" t="str">
            <v>Annual</v>
          </cell>
          <cell r="H63" t="str">
            <v>ExoticAnnualHerb</v>
          </cell>
          <cell r="I63" t="str">
            <v>ExoticAnnualHerb</v>
          </cell>
          <cell r="J63" t="str">
            <v>Cicendia quadrangularis</v>
          </cell>
        </row>
        <row r="64">
          <cell r="A64" t="str">
            <v xml:space="preserve">Cirsium vulgare </v>
          </cell>
          <cell r="B64">
            <v>77</v>
          </cell>
          <cell r="C64" t="str">
            <v>Herb</v>
          </cell>
          <cell r="D64" t="str">
            <v>Herb</v>
          </cell>
          <cell r="E64" t="str">
            <v>E</v>
          </cell>
          <cell r="F64" t="str">
            <v>Exotic</v>
          </cell>
          <cell r="G64" t="str">
            <v>Annual</v>
          </cell>
          <cell r="H64" t="str">
            <v>ExoticAnnualHerb</v>
          </cell>
          <cell r="I64" t="str">
            <v>ExoticAnnualHerb</v>
          </cell>
          <cell r="J64" t="str">
            <v xml:space="preserve">Cirsium vulgare </v>
          </cell>
        </row>
        <row r="65">
          <cell r="A65" t="str">
            <v xml:space="preserve">Convolvulus angustissimus </v>
          </cell>
          <cell r="B65">
            <v>246</v>
          </cell>
          <cell r="C65" t="str">
            <v>Herb</v>
          </cell>
          <cell r="D65" t="str">
            <v>Herb</v>
          </cell>
          <cell r="E65" t="str">
            <v>C</v>
          </cell>
          <cell r="F65" t="str">
            <v>Native</v>
          </cell>
          <cell r="G65" t="str">
            <v>Perennial</v>
          </cell>
          <cell r="H65" t="str">
            <v>NativePerennialHerb</v>
          </cell>
          <cell r="I65" t="str">
            <v>NativePerennialHerb</v>
          </cell>
          <cell r="J65" t="str">
            <v xml:space="preserve">Convolvulus angustissimus </v>
          </cell>
        </row>
        <row r="66">
          <cell r="A66" t="str">
            <v>Conyza sp.</v>
          </cell>
          <cell r="B66">
            <v>38</v>
          </cell>
          <cell r="C66" t="str">
            <v>Herb</v>
          </cell>
          <cell r="D66" t="str">
            <v>Herb</v>
          </cell>
          <cell r="E66" t="str">
            <v>E</v>
          </cell>
          <cell r="F66" t="str">
            <v>Exotic</v>
          </cell>
          <cell r="G66" t="str">
            <v>Annual</v>
          </cell>
          <cell r="H66" t="str">
            <v>ExoticAnnualHerb</v>
          </cell>
          <cell r="I66" t="str">
            <v>ExoticAnnualHerb</v>
          </cell>
          <cell r="J66" t="str">
            <v>Conyza sp.</v>
          </cell>
        </row>
        <row r="67">
          <cell r="A67" t="str">
            <v>Cotula australis</v>
          </cell>
          <cell r="B67">
            <v>264</v>
          </cell>
          <cell r="C67" t="str">
            <v>Herb</v>
          </cell>
          <cell r="D67" t="str">
            <v>Herb</v>
          </cell>
          <cell r="E67" t="str">
            <v>C</v>
          </cell>
          <cell r="F67" t="str">
            <v>Native</v>
          </cell>
          <cell r="G67" t="str">
            <v>Annual</v>
          </cell>
          <cell r="H67" t="str">
            <v>NativeAnnualHerb</v>
          </cell>
          <cell r="I67" t="str">
            <v>NativeAnnualHerb</v>
          </cell>
          <cell r="J67" t="str">
            <v>Cotula australis</v>
          </cell>
        </row>
        <row r="68">
          <cell r="A68" t="str">
            <v xml:space="preserve">Craspedia variabilis </v>
          </cell>
          <cell r="B68">
            <v>166</v>
          </cell>
          <cell r="C68" t="str">
            <v>Herb</v>
          </cell>
          <cell r="D68" t="str">
            <v>Herb</v>
          </cell>
          <cell r="E68">
            <v>2</v>
          </cell>
          <cell r="F68" t="str">
            <v>Native</v>
          </cell>
          <cell r="G68" t="str">
            <v>Perennial</v>
          </cell>
          <cell r="H68" t="str">
            <v>NativePerennialHerb</v>
          </cell>
          <cell r="I68" t="str">
            <v>NativePerennialHerb</v>
          </cell>
          <cell r="J68" t="str">
            <v xml:space="preserve">Craspedia variabilis </v>
          </cell>
        </row>
        <row r="69">
          <cell r="A69" t="str">
            <v>Crassula sieberana</v>
          </cell>
          <cell r="B69">
            <v>247</v>
          </cell>
          <cell r="C69" t="str">
            <v>Herb</v>
          </cell>
          <cell r="D69" t="str">
            <v>Herb</v>
          </cell>
          <cell r="E69" t="str">
            <v>C</v>
          </cell>
          <cell r="F69" t="str">
            <v>Native</v>
          </cell>
          <cell r="G69" t="str">
            <v>Perennial</v>
          </cell>
          <cell r="H69" t="str">
            <v>NativePerennialHerb</v>
          </cell>
          <cell r="I69" t="str">
            <v>NativePerennialHerb</v>
          </cell>
          <cell r="J69" t="str">
            <v>Crassula sieberana</v>
          </cell>
        </row>
        <row r="70">
          <cell r="A70" t="str">
            <v>Cryptandra amara</v>
          </cell>
          <cell r="B70">
            <v>191</v>
          </cell>
          <cell r="C70" t="str">
            <v>Woody shrub</v>
          </cell>
          <cell r="D70" t="str">
            <v>Woody shrub</v>
          </cell>
          <cell r="E70">
            <v>2</v>
          </cell>
          <cell r="F70" t="str">
            <v>Native</v>
          </cell>
          <cell r="G70" t="str">
            <v>Perennial</v>
          </cell>
          <cell r="H70" t="str">
            <v>NativePerennialWoody shrub</v>
          </cell>
          <cell r="I70" t="str">
            <v>NativePerennialWoody shrub</v>
          </cell>
          <cell r="J70" t="str">
            <v>Cryptandra amara</v>
          </cell>
        </row>
        <row r="71">
          <cell r="A71" t="str">
            <v>Cryptandra speciosa</v>
          </cell>
          <cell r="B71">
            <v>192</v>
          </cell>
          <cell r="C71" t="str">
            <v>Woody shrub</v>
          </cell>
          <cell r="D71" t="str">
            <v>Woody shrub</v>
          </cell>
          <cell r="E71">
            <v>2</v>
          </cell>
          <cell r="F71" t="str">
            <v>Native</v>
          </cell>
          <cell r="G71" t="str">
            <v>Perennial</v>
          </cell>
          <cell r="H71" t="str">
            <v>NativePerennialWoody shrub</v>
          </cell>
          <cell r="I71" t="str">
            <v>NativePerennialWoody shrub</v>
          </cell>
          <cell r="J71" t="str">
            <v>Cryptandra speciosa</v>
          </cell>
        </row>
        <row r="72">
          <cell r="A72" t="str">
            <v xml:space="preserve">Cymbonotus lawsonianus </v>
          </cell>
          <cell r="B72">
            <v>248</v>
          </cell>
          <cell r="C72" t="str">
            <v>Herb</v>
          </cell>
          <cell r="D72" t="str">
            <v>Herb</v>
          </cell>
          <cell r="E72" t="str">
            <v>C</v>
          </cell>
          <cell r="F72" t="str">
            <v>Native</v>
          </cell>
          <cell r="G72" t="str">
            <v>Perennial</v>
          </cell>
          <cell r="H72" t="str">
            <v>NativePerennialHerb</v>
          </cell>
          <cell r="I72" t="str">
            <v>NativePerennialHerb</v>
          </cell>
          <cell r="J72" t="str">
            <v xml:space="preserve">Cymbonotus lawsonianus </v>
          </cell>
        </row>
        <row r="73">
          <cell r="A73" t="str">
            <v>Cymbopogon refractus</v>
          </cell>
          <cell r="B73">
            <v>130</v>
          </cell>
          <cell r="C73" t="str">
            <v>C4 Grass</v>
          </cell>
          <cell r="D73" t="str">
            <v>Grass</v>
          </cell>
          <cell r="E73">
            <v>2</v>
          </cell>
          <cell r="F73" t="str">
            <v>Native</v>
          </cell>
          <cell r="G73" t="str">
            <v>Perennial</v>
          </cell>
          <cell r="H73" t="str">
            <v>NativePerennialGrass</v>
          </cell>
          <cell r="I73" t="str">
            <v>NativePerennialC4 Grass</v>
          </cell>
          <cell r="J73" t="str">
            <v>Cymbopogon refractus</v>
          </cell>
        </row>
        <row r="74">
          <cell r="A74" t="str">
            <v xml:space="preserve">Cynodon dactylon </v>
          </cell>
          <cell r="B74">
            <v>227</v>
          </cell>
          <cell r="C74" t="str">
            <v>C4 Grass</v>
          </cell>
          <cell r="D74" t="str">
            <v>Grass</v>
          </cell>
          <cell r="E74" t="str">
            <v>C</v>
          </cell>
          <cell r="F74" t="str">
            <v>Native</v>
          </cell>
          <cell r="G74" t="str">
            <v>Perennial</v>
          </cell>
          <cell r="H74" t="str">
            <v>NativePerennialGrass</v>
          </cell>
          <cell r="I74" t="str">
            <v>NativePerennialC4 Grass</v>
          </cell>
          <cell r="J74" t="str">
            <v xml:space="preserve">Cynodon dactylon </v>
          </cell>
        </row>
        <row r="75">
          <cell r="A75" t="str">
            <v>Cynoglossum suaveolens</v>
          </cell>
          <cell r="B75">
            <v>249</v>
          </cell>
          <cell r="C75" t="str">
            <v>Herb</v>
          </cell>
          <cell r="D75" t="str">
            <v>Herb</v>
          </cell>
          <cell r="E75" t="str">
            <v>C</v>
          </cell>
          <cell r="F75" t="str">
            <v>Native</v>
          </cell>
          <cell r="G75" t="str">
            <v>Perennial</v>
          </cell>
          <cell r="H75" t="str">
            <v>NativePerennialHerb</v>
          </cell>
          <cell r="I75" t="str">
            <v>NativePerennialHerb</v>
          </cell>
          <cell r="J75" t="str">
            <v>Cynoglossum suaveolens</v>
          </cell>
        </row>
        <row r="76">
          <cell r="A76" t="str">
            <v>Cynosurus echinatus</v>
          </cell>
          <cell r="B76">
            <v>10</v>
          </cell>
          <cell r="C76" t="str">
            <v>C3 Grass</v>
          </cell>
          <cell r="D76" t="str">
            <v>Grass</v>
          </cell>
          <cell r="E76" t="str">
            <v>E</v>
          </cell>
          <cell r="F76" t="str">
            <v>Exotic</v>
          </cell>
          <cell r="G76" t="str">
            <v>Annual</v>
          </cell>
          <cell r="H76" t="str">
            <v>ExoticAnnualGrass</v>
          </cell>
          <cell r="I76" t="str">
            <v>ExoticAnnualC3 Grass</v>
          </cell>
          <cell r="J76" t="str">
            <v>Cynosurus echinatus</v>
          </cell>
        </row>
        <row r="77">
          <cell r="A77" t="str">
            <v>Cyperus eragrostis</v>
          </cell>
          <cell r="B77">
            <v>96</v>
          </cell>
          <cell r="C77" t="str">
            <v>Herb</v>
          </cell>
          <cell r="D77" t="str">
            <v>Herb</v>
          </cell>
          <cell r="E77" t="str">
            <v>E</v>
          </cell>
          <cell r="F77" t="str">
            <v>Exotic</v>
          </cell>
          <cell r="G77" t="str">
            <v>Perennial</v>
          </cell>
          <cell r="H77" t="str">
            <v>ExoticPerennialHerb</v>
          </cell>
          <cell r="I77" t="str">
            <v>ExoticPerennialHerb</v>
          </cell>
          <cell r="J77" t="str">
            <v>Cyperus eragrostis</v>
          </cell>
        </row>
        <row r="78">
          <cell r="A78" t="str">
            <v>Cyperus spp</v>
          </cell>
          <cell r="B78">
            <v>2</v>
          </cell>
          <cell r="C78" t="str">
            <v>Herb</v>
          </cell>
          <cell r="D78" t="str">
            <v>Herb</v>
          </cell>
          <cell r="E78" t="str">
            <v>C</v>
          </cell>
          <cell r="F78" t="str">
            <v>Exotic</v>
          </cell>
          <cell r="G78" t="str">
            <v>Perennial</v>
          </cell>
          <cell r="H78" t="str">
            <v>ExoticPerennialHerb</v>
          </cell>
          <cell r="I78" t="str">
            <v>ExoticPerennialHerb</v>
          </cell>
          <cell r="J78" t="str">
            <v>Cyperus spp</v>
          </cell>
        </row>
        <row r="79">
          <cell r="A79" t="str">
            <v xml:space="preserve">Dactylis glomerata </v>
          </cell>
          <cell r="B79">
            <v>26</v>
          </cell>
          <cell r="C79" t="str">
            <v>C3 Grass</v>
          </cell>
          <cell r="D79" t="str">
            <v>Grass</v>
          </cell>
          <cell r="E79" t="str">
            <v>E</v>
          </cell>
          <cell r="F79" t="str">
            <v>Exotic</v>
          </cell>
          <cell r="G79" t="str">
            <v>Perennial</v>
          </cell>
          <cell r="H79" t="str">
            <v>ExoticPerennialGrass</v>
          </cell>
          <cell r="I79" t="str">
            <v>ExoticPerennialC3 Grass</v>
          </cell>
          <cell r="J79" t="str">
            <v xml:space="preserve">Dactylis glomerata </v>
          </cell>
        </row>
        <row r="80">
          <cell r="A80" t="str">
            <v>Daucus glochidiatus</v>
          </cell>
          <cell r="B80">
            <v>265</v>
          </cell>
          <cell r="C80" t="str">
            <v>Herb</v>
          </cell>
          <cell r="D80" t="str">
            <v>Herb</v>
          </cell>
          <cell r="E80" t="str">
            <v>C</v>
          </cell>
          <cell r="F80" t="str">
            <v>Native</v>
          </cell>
          <cell r="G80" t="str">
            <v>Annual</v>
          </cell>
          <cell r="H80" t="str">
            <v>NativeAnnualHerb</v>
          </cell>
          <cell r="I80" t="str">
            <v>NativeAnnualHerb</v>
          </cell>
          <cell r="J80" t="str">
            <v>Daucus glochidiatus</v>
          </cell>
        </row>
        <row r="81">
          <cell r="A81" t="str">
            <v xml:space="preserve">Desmodium varians </v>
          </cell>
          <cell r="B81">
            <v>182</v>
          </cell>
          <cell r="C81" t="str">
            <v>Legume</v>
          </cell>
          <cell r="D81" t="str">
            <v>Legume</v>
          </cell>
          <cell r="E81">
            <v>2</v>
          </cell>
          <cell r="F81" t="str">
            <v>Native</v>
          </cell>
          <cell r="G81" t="str">
            <v>Annual</v>
          </cell>
          <cell r="H81" t="str">
            <v>NativeAnnualLegume</v>
          </cell>
          <cell r="I81" t="str">
            <v>NativeAnnualLegume</v>
          </cell>
          <cell r="J81" t="str">
            <v xml:space="preserve">Desmodium varians </v>
          </cell>
        </row>
        <row r="82">
          <cell r="A82" t="str">
            <v>Dianella longifolia</v>
          </cell>
          <cell r="B82">
            <v>167</v>
          </cell>
          <cell r="C82" t="str">
            <v>Herb</v>
          </cell>
          <cell r="D82" t="str">
            <v>Herb</v>
          </cell>
          <cell r="E82">
            <v>2</v>
          </cell>
          <cell r="F82" t="str">
            <v>Native</v>
          </cell>
          <cell r="G82" t="str">
            <v>Perennial</v>
          </cell>
          <cell r="H82" t="str">
            <v>NativePerennialHerb</v>
          </cell>
          <cell r="I82" t="str">
            <v>NativePerennialHerb</v>
          </cell>
          <cell r="J82" t="str">
            <v>Dianella longifolia</v>
          </cell>
        </row>
        <row r="83">
          <cell r="A83" t="str">
            <v xml:space="preserve">Dianella revoluta </v>
          </cell>
          <cell r="B83">
            <v>168</v>
          </cell>
          <cell r="C83" t="str">
            <v>Herb</v>
          </cell>
          <cell r="D83" t="str">
            <v>Herb</v>
          </cell>
          <cell r="E83">
            <v>2</v>
          </cell>
          <cell r="F83" t="str">
            <v>Native</v>
          </cell>
          <cell r="G83" t="str">
            <v>Perennial</v>
          </cell>
          <cell r="H83" t="str">
            <v>NativePerennialHerb</v>
          </cell>
          <cell r="I83" t="str">
            <v>NativePerennialHerb</v>
          </cell>
          <cell r="J83" t="str">
            <v xml:space="preserve">Dianella revoluta </v>
          </cell>
        </row>
        <row r="84">
          <cell r="A84" t="str">
            <v>Dichelachne crinita</v>
          </cell>
          <cell r="B84">
            <v>217</v>
          </cell>
          <cell r="C84" t="str">
            <v>C3 Grass</v>
          </cell>
          <cell r="D84" t="str">
            <v>Grass</v>
          </cell>
          <cell r="E84" t="str">
            <v>C</v>
          </cell>
          <cell r="F84" t="str">
            <v>Native</v>
          </cell>
          <cell r="G84" t="str">
            <v>Perennial</v>
          </cell>
          <cell r="H84" t="str">
            <v>NativePerennialGrass</v>
          </cell>
          <cell r="I84" t="str">
            <v>NativePerennialC3 Grass</v>
          </cell>
          <cell r="J84" t="str">
            <v>Dichelachne crinita</v>
          </cell>
        </row>
        <row r="85">
          <cell r="A85" t="str">
            <v>Dichelachne micrantha</v>
          </cell>
          <cell r="B85">
            <v>218</v>
          </cell>
          <cell r="C85" t="str">
            <v>C3 Grass</v>
          </cell>
          <cell r="D85" t="str">
            <v>Grass</v>
          </cell>
          <cell r="E85" t="str">
            <v>C</v>
          </cell>
          <cell r="F85" t="str">
            <v>Native</v>
          </cell>
          <cell r="G85" t="str">
            <v>Perennial</v>
          </cell>
          <cell r="H85" t="str">
            <v>NativePerennialGrass</v>
          </cell>
          <cell r="I85" t="str">
            <v>NativePerennialC3 Grass</v>
          </cell>
          <cell r="J85" t="str">
            <v>Dichelachne micrantha</v>
          </cell>
        </row>
        <row r="86">
          <cell r="A86" t="str">
            <v>Dichelachne sp</v>
          </cell>
          <cell r="B86">
            <v>205</v>
          </cell>
          <cell r="C86" t="str">
            <v>C3 Grass</v>
          </cell>
          <cell r="D86" t="str">
            <v>Grass</v>
          </cell>
          <cell r="E86" t="str">
            <v>C</v>
          </cell>
          <cell r="F86" t="str">
            <v>Native</v>
          </cell>
          <cell r="G86" t="str">
            <v>Perennial</v>
          </cell>
          <cell r="H86" t="str">
            <v>NativePerennialGrass</v>
          </cell>
          <cell r="I86" t="str">
            <v>NativePerennialC3 Grass</v>
          </cell>
          <cell r="J86" t="str">
            <v>Dichelachne sp</v>
          </cell>
        </row>
        <row r="87">
          <cell r="A87" t="str">
            <v xml:space="preserve">Dichondra repens </v>
          </cell>
          <cell r="B87">
            <v>250</v>
          </cell>
          <cell r="C87" t="str">
            <v>Herb</v>
          </cell>
          <cell r="D87" t="str">
            <v>Herb</v>
          </cell>
          <cell r="E87" t="str">
            <v>C</v>
          </cell>
          <cell r="F87" t="str">
            <v>Native</v>
          </cell>
          <cell r="G87" t="str">
            <v>Perennial</v>
          </cell>
          <cell r="H87" t="str">
            <v>NativePerennialHerb</v>
          </cell>
          <cell r="I87" t="str">
            <v>NativePerennialHerb</v>
          </cell>
          <cell r="J87" t="str">
            <v xml:space="preserve">Dichondra repens </v>
          </cell>
        </row>
        <row r="88">
          <cell r="A88" t="str">
            <v>Dillwynia sericea</v>
          </cell>
          <cell r="B88">
            <v>186</v>
          </cell>
          <cell r="C88" t="str">
            <v>Leguminous shrub</v>
          </cell>
          <cell r="D88" t="str">
            <v>Leguminous shrub</v>
          </cell>
          <cell r="E88">
            <v>2</v>
          </cell>
          <cell r="F88" t="str">
            <v>Native</v>
          </cell>
          <cell r="G88" t="str">
            <v>Perennial</v>
          </cell>
          <cell r="H88" t="str">
            <v>NativePerennialLeguminous shrub</v>
          </cell>
          <cell r="I88" t="str">
            <v>NativePerennialLeguminous shrub</v>
          </cell>
          <cell r="J88" t="str">
            <v>Dillwynia sericea</v>
          </cell>
        </row>
        <row r="89">
          <cell r="A89" t="str">
            <v>Dodonaea viscosa</v>
          </cell>
          <cell r="B89">
            <v>193</v>
          </cell>
          <cell r="C89" t="str">
            <v>Woody shrub</v>
          </cell>
          <cell r="D89" t="str">
            <v>Woody shrub</v>
          </cell>
          <cell r="E89">
            <v>2</v>
          </cell>
          <cell r="F89" t="str">
            <v>Native</v>
          </cell>
          <cell r="G89" t="str">
            <v>Perennial</v>
          </cell>
          <cell r="H89" t="str">
            <v>NativePerennialWoody shrub</v>
          </cell>
          <cell r="I89" t="str">
            <v>NativePerennialWoody shrub</v>
          </cell>
          <cell r="J89" t="str">
            <v>Dodonaea viscosa</v>
          </cell>
        </row>
        <row r="90">
          <cell r="A90" t="str">
            <v>Drosera auriculata</v>
          </cell>
          <cell r="B90">
            <v>277</v>
          </cell>
          <cell r="C90" t="str">
            <v>Herb</v>
          </cell>
          <cell r="D90" t="str">
            <v>Herb</v>
          </cell>
          <cell r="E90" t="str">
            <v>C</v>
          </cell>
          <cell r="F90" t="str">
            <v>Native</v>
          </cell>
          <cell r="G90" t="str">
            <v>Perennial</v>
          </cell>
          <cell r="H90" t="str">
            <v>NativePerennialHerb</v>
          </cell>
          <cell r="I90" t="str">
            <v>NativePerennialHerb</v>
          </cell>
          <cell r="J90" t="str">
            <v>Drosera auriculata</v>
          </cell>
        </row>
        <row r="91">
          <cell r="A91" t="str">
            <v>Drosera peltata</v>
          </cell>
          <cell r="B91">
            <v>251</v>
          </cell>
          <cell r="C91" t="str">
            <v>Herb</v>
          </cell>
          <cell r="D91" t="str">
            <v>Herb</v>
          </cell>
          <cell r="E91" t="str">
            <v>C</v>
          </cell>
          <cell r="F91" t="str">
            <v>Native</v>
          </cell>
          <cell r="G91" t="str">
            <v>Perennial</v>
          </cell>
          <cell r="H91" t="str">
            <v>NativePerennialHerb</v>
          </cell>
          <cell r="I91" t="str">
            <v>NativePerennialHerb</v>
          </cell>
          <cell r="J91" t="str">
            <v>Drosera peltata</v>
          </cell>
        </row>
        <row r="92">
          <cell r="A92" t="str">
            <v>Dysphania pumilio</v>
          </cell>
          <cell r="B92">
            <v>266</v>
          </cell>
          <cell r="C92" t="str">
            <v>Herb</v>
          </cell>
          <cell r="D92" t="str">
            <v>Herb</v>
          </cell>
          <cell r="E92" t="str">
            <v>C</v>
          </cell>
          <cell r="F92" t="str">
            <v>Native</v>
          </cell>
          <cell r="G92" t="str">
            <v>Annual</v>
          </cell>
          <cell r="H92" t="str">
            <v>NativeAnnualHerb</v>
          </cell>
          <cell r="I92" t="str">
            <v>NativeAnnualHerb</v>
          </cell>
          <cell r="J92" t="str">
            <v>Dysphania pumilio</v>
          </cell>
        </row>
        <row r="93">
          <cell r="A93" t="str">
            <v>Echinopogon caespitosum</v>
          </cell>
          <cell r="B93">
            <v>206</v>
          </cell>
          <cell r="C93" t="str">
            <v>C3 Grass</v>
          </cell>
          <cell r="D93" t="str">
            <v>Grass</v>
          </cell>
          <cell r="E93" t="str">
            <v>C</v>
          </cell>
          <cell r="F93" t="str">
            <v>Native</v>
          </cell>
          <cell r="G93" t="str">
            <v>Perennial</v>
          </cell>
          <cell r="H93" t="str">
            <v>NativePerennialGrass</v>
          </cell>
          <cell r="I93" t="str">
            <v>NativePerennialC3 Grass</v>
          </cell>
          <cell r="J93" t="str">
            <v>Echinopogon caespitosum</v>
          </cell>
        </row>
        <row r="94">
          <cell r="A94" t="str">
            <v xml:space="preserve">Echium plantagineum </v>
          </cell>
          <cell r="B94">
            <v>39</v>
          </cell>
          <cell r="C94" t="str">
            <v>Herb</v>
          </cell>
          <cell r="D94" t="str">
            <v>Herb</v>
          </cell>
          <cell r="E94" t="str">
            <v>E</v>
          </cell>
          <cell r="F94" t="str">
            <v>Exotic</v>
          </cell>
          <cell r="G94" t="str">
            <v>Annual</v>
          </cell>
          <cell r="H94" t="str">
            <v>ExoticAnnualHerb</v>
          </cell>
          <cell r="I94" t="str">
            <v>ExoticAnnualHerb</v>
          </cell>
          <cell r="J94" t="str">
            <v xml:space="preserve">Echium plantagineum </v>
          </cell>
        </row>
        <row r="95">
          <cell r="A95" t="str">
            <v>Echium vulgare</v>
          </cell>
          <cell r="B95">
            <v>78</v>
          </cell>
          <cell r="C95" t="str">
            <v>Herb</v>
          </cell>
          <cell r="D95" t="str">
            <v>Herb</v>
          </cell>
          <cell r="E95" t="str">
            <v>E</v>
          </cell>
          <cell r="F95" t="str">
            <v>Exotic</v>
          </cell>
          <cell r="G95" t="str">
            <v>Annual</v>
          </cell>
          <cell r="H95" t="str">
            <v>ExoticAnnualHerb</v>
          </cell>
          <cell r="I95" t="str">
            <v>ExoticAnnualHerb</v>
          </cell>
          <cell r="J95" t="str">
            <v>Echium vulgare</v>
          </cell>
        </row>
        <row r="96">
          <cell r="A96" t="str">
            <v>Einadia nutans</v>
          </cell>
          <cell r="B96">
            <v>252</v>
          </cell>
          <cell r="C96" t="str">
            <v>Herb</v>
          </cell>
          <cell r="D96" t="str">
            <v>Herb</v>
          </cell>
          <cell r="E96" t="str">
            <v>C</v>
          </cell>
          <cell r="F96" t="str">
            <v>Native</v>
          </cell>
          <cell r="G96" t="str">
            <v>Perennial</v>
          </cell>
          <cell r="H96" t="str">
            <v>NativePerennialHerb</v>
          </cell>
          <cell r="I96" t="str">
            <v>NativePerennialHerb</v>
          </cell>
          <cell r="J96" t="str">
            <v>Einadia nutans</v>
          </cell>
        </row>
        <row r="97">
          <cell r="A97" t="str">
            <v>Eleocharis acuta</v>
          </cell>
          <cell r="B97">
            <v>253</v>
          </cell>
          <cell r="C97" t="str">
            <v>Herb</v>
          </cell>
          <cell r="D97" t="str">
            <v>Herb</v>
          </cell>
          <cell r="E97" t="str">
            <v>C</v>
          </cell>
          <cell r="F97" t="str">
            <v>Native</v>
          </cell>
          <cell r="G97" t="str">
            <v>Perennial</v>
          </cell>
          <cell r="H97" t="str">
            <v>NativePerennialHerb</v>
          </cell>
          <cell r="I97" t="str">
            <v>NativePerennialHerb</v>
          </cell>
          <cell r="J97" t="str">
            <v>Eleocharis acuta</v>
          </cell>
        </row>
        <row r="98">
          <cell r="A98" t="str">
            <v>Eleocharis sp.</v>
          </cell>
          <cell r="B98">
            <v>233</v>
          </cell>
          <cell r="C98" t="str">
            <v>Herb</v>
          </cell>
          <cell r="D98" t="str">
            <v>Herb</v>
          </cell>
          <cell r="E98" t="str">
            <v>C</v>
          </cell>
          <cell r="F98" t="str">
            <v>Native</v>
          </cell>
          <cell r="G98" t="str">
            <v>Annual/perennial</v>
          </cell>
          <cell r="H98" t="str">
            <v>NativeAnnual/perennialHerb</v>
          </cell>
          <cell r="I98" t="str">
            <v>NativeAnnual/perennialHerb</v>
          </cell>
          <cell r="J98" t="str">
            <v>Eleocharis sp.</v>
          </cell>
        </row>
        <row r="99">
          <cell r="A99" t="str">
            <v>Eleusine tristachya</v>
          </cell>
          <cell r="B99">
            <v>30</v>
          </cell>
          <cell r="C99" t="str">
            <v>C4 Grass</v>
          </cell>
          <cell r="D99" t="str">
            <v>Grass</v>
          </cell>
          <cell r="E99" t="str">
            <v>E</v>
          </cell>
          <cell r="F99" t="str">
            <v>Exotic</v>
          </cell>
          <cell r="G99" t="str">
            <v>Annual</v>
          </cell>
          <cell r="H99" t="str">
            <v>ExoticAnnualGrass</v>
          </cell>
          <cell r="I99" t="str">
            <v>ExoticAnnualC4 Grass</v>
          </cell>
          <cell r="J99" t="str">
            <v>Eleusine tristachya</v>
          </cell>
        </row>
        <row r="100">
          <cell r="A100" t="str">
            <v xml:space="preserve">Enneapogon nigricans </v>
          </cell>
          <cell r="B100">
            <v>228</v>
          </cell>
          <cell r="C100" t="str">
            <v>C4 Grass</v>
          </cell>
          <cell r="D100" t="str">
            <v>Grass</v>
          </cell>
          <cell r="E100" t="str">
            <v>C</v>
          </cell>
          <cell r="F100" t="str">
            <v>Native</v>
          </cell>
          <cell r="G100" t="str">
            <v>Perennial</v>
          </cell>
          <cell r="H100" t="str">
            <v>NativePerennialGrass</v>
          </cell>
          <cell r="I100" t="str">
            <v>NativePerennialC4 Grass</v>
          </cell>
          <cell r="J100" t="str">
            <v xml:space="preserve">Enneapogon nigricans </v>
          </cell>
        </row>
        <row r="101">
          <cell r="A101" t="str">
            <v>Epilobium billardiereanum</v>
          </cell>
          <cell r="B101">
            <v>296</v>
          </cell>
          <cell r="C101" t="str">
            <v>Herb</v>
          </cell>
          <cell r="D101" t="str">
            <v>Herb</v>
          </cell>
          <cell r="E101" t="str">
            <v>C</v>
          </cell>
          <cell r="F101" t="str">
            <v>Native</v>
          </cell>
          <cell r="G101" t="str">
            <v>Perennial</v>
          </cell>
          <cell r="H101" t="str">
            <v>NativePerennialHerb</v>
          </cell>
          <cell r="I101" t="str">
            <v>NativePerennialHerb</v>
          </cell>
          <cell r="J101" t="str">
            <v>Epilobium billardiereanum</v>
          </cell>
        </row>
        <row r="102">
          <cell r="A102" t="str">
            <v>Epilobium sp. 2</v>
          </cell>
          <cell r="B102">
            <v>278</v>
          </cell>
          <cell r="C102" t="str">
            <v>Herb</v>
          </cell>
          <cell r="D102" t="str">
            <v>Herb</v>
          </cell>
          <cell r="E102" t="str">
            <v>C</v>
          </cell>
          <cell r="F102" t="str">
            <v>Native</v>
          </cell>
          <cell r="G102" t="str">
            <v>Perennial</v>
          </cell>
          <cell r="H102" t="str">
            <v>NativePerennialHerb</v>
          </cell>
          <cell r="I102" t="str">
            <v>NativePerennialHerb</v>
          </cell>
          <cell r="J102" t="str">
            <v>Epilobium sp. 2</v>
          </cell>
        </row>
        <row r="103">
          <cell r="A103" t="str">
            <v>Epilobium spp</v>
          </cell>
          <cell r="B103">
            <v>62</v>
          </cell>
          <cell r="C103" t="str">
            <v>Herb</v>
          </cell>
          <cell r="D103" t="str">
            <v>Herb</v>
          </cell>
          <cell r="E103" t="str">
            <v>E</v>
          </cell>
          <cell r="F103" t="str">
            <v>Exotic</v>
          </cell>
          <cell r="G103" t="str">
            <v>Perennial</v>
          </cell>
          <cell r="H103" t="str">
            <v>ExoticPerennialHerb</v>
          </cell>
          <cell r="I103" t="str">
            <v>ExoticPerennialHerb</v>
          </cell>
          <cell r="J103" t="str">
            <v>Epilobium spp</v>
          </cell>
        </row>
        <row r="104">
          <cell r="A104" t="str">
            <v xml:space="preserve">Eragrostis brownii </v>
          </cell>
          <cell r="B104">
            <v>229</v>
          </cell>
          <cell r="C104" t="str">
            <v>C4 Grass</v>
          </cell>
          <cell r="D104" t="str">
            <v>Grass</v>
          </cell>
          <cell r="E104" t="str">
            <v>C</v>
          </cell>
          <cell r="F104" t="str">
            <v>Native</v>
          </cell>
          <cell r="G104" t="str">
            <v>Perennial</v>
          </cell>
          <cell r="H104" t="str">
            <v>NativePerennialGrass</v>
          </cell>
          <cell r="I104" t="str">
            <v>NativePerennialC4 Grass</v>
          </cell>
          <cell r="J104" t="str">
            <v xml:space="preserve">Eragrostis brownii </v>
          </cell>
        </row>
        <row r="105">
          <cell r="A105" t="str">
            <v>Eragrostis curvula</v>
          </cell>
          <cell r="B105">
            <v>28</v>
          </cell>
          <cell r="C105" t="str">
            <v>C4 Grass</v>
          </cell>
          <cell r="D105" t="str">
            <v>Grass</v>
          </cell>
          <cell r="E105" t="str">
            <v>E</v>
          </cell>
          <cell r="F105" t="str">
            <v>Exotic</v>
          </cell>
          <cell r="G105" t="str">
            <v>Perennial</v>
          </cell>
          <cell r="H105" t="str">
            <v>ExoticPerennialGrass</v>
          </cell>
          <cell r="I105" t="str">
            <v>ExoticPerennialC4 Grass</v>
          </cell>
          <cell r="J105" t="str">
            <v>Eragrostis curvula</v>
          </cell>
        </row>
        <row r="106">
          <cell r="A106" t="str">
            <v>Eragrostis sp (Tall ALG)</v>
          </cell>
          <cell r="B106">
            <v>31</v>
          </cell>
          <cell r="C106" t="str">
            <v>C4 Grass</v>
          </cell>
          <cell r="D106" t="str">
            <v>Grass</v>
          </cell>
          <cell r="E106" t="str">
            <v>E</v>
          </cell>
          <cell r="F106" t="str">
            <v>Exotic</v>
          </cell>
          <cell r="G106" t="str">
            <v>Perennial</v>
          </cell>
          <cell r="H106" t="str">
            <v>ExoticPerennialGrass</v>
          </cell>
          <cell r="I106" t="str">
            <v>ExoticPerennialC4 Grass</v>
          </cell>
          <cell r="J106" t="str">
            <v>Eragrostis curvula</v>
          </cell>
        </row>
        <row r="107">
          <cell r="A107" t="str">
            <v>Eragrostis sp. (native)</v>
          </cell>
          <cell r="B107">
            <v>231</v>
          </cell>
          <cell r="C107" t="str">
            <v>C4 Grass</v>
          </cell>
          <cell r="D107" t="str">
            <v>Grass</v>
          </cell>
          <cell r="E107" t="str">
            <v>C</v>
          </cell>
          <cell r="F107" t="str">
            <v>Native</v>
          </cell>
          <cell r="G107" t="str">
            <v>Perennial</v>
          </cell>
          <cell r="H107" t="str">
            <v>NativePerennialGrass</v>
          </cell>
          <cell r="I107" t="str">
            <v>NativePerennialC4 Grass</v>
          </cell>
          <cell r="J107" t="str">
            <v>Eragrostis sp. (native)</v>
          </cell>
        </row>
        <row r="108">
          <cell r="A108" t="str">
            <v>Erodium brachycarpum</v>
          </cell>
          <cell r="B108">
            <v>40</v>
          </cell>
          <cell r="C108" t="str">
            <v>Herb</v>
          </cell>
          <cell r="D108" t="str">
            <v>Herb</v>
          </cell>
          <cell r="E108" t="str">
            <v>E</v>
          </cell>
          <cell r="F108" t="str">
            <v>Exotic</v>
          </cell>
          <cell r="G108" t="str">
            <v>Annual</v>
          </cell>
          <cell r="H108" t="str">
            <v>ExoticAnnualHerb</v>
          </cell>
          <cell r="I108" t="str">
            <v>ExoticAnnualHerb</v>
          </cell>
          <cell r="J108" t="str">
            <v>Erodium brachycarpum</v>
          </cell>
        </row>
        <row r="109">
          <cell r="A109" t="str">
            <v>Erodium cicutarium</v>
          </cell>
          <cell r="B109">
            <v>41</v>
          </cell>
          <cell r="C109" t="str">
            <v>Herb</v>
          </cell>
          <cell r="D109" t="str">
            <v>Herb</v>
          </cell>
          <cell r="E109" t="str">
            <v>E</v>
          </cell>
          <cell r="F109" t="str">
            <v>Exotic</v>
          </cell>
          <cell r="G109" t="str">
            <v>Annual</v>
          </cell>
          <cell r="H109" t="str">
            <v>ExoticAnnualHerb</v>
          </cell>
          <cell r="I109" t="str">
            <v>ExoticAnnualHerb</v>
          </cell>
          <cell r="J109" t="str">
            <v>Erodium cicutarium</v>
          </cell>
        </row>
        <row r="110">
          <cell r="A110" t="str">
            <v xml:space="preserve">Erodium crinitum </v>
          </cell>
          <cell r="B110">
            <v>267</v>
          </cell>
          <cell r="C110" t="str">
            <v>Herb</v>
          </cell>
          <cell r="D110" t="str">
            <v>Herb</v>
          </cell>
          <cell r="E110" t="str">
            <v>C</v>
          </cell>
          <cell r="F110" t="str">
            <v>Native</v>
          </cell>
          <cell r="G110" t="str">
            <v>Annual</v>
          </cell>
          <cell r="H110" t="str">
            <v>NativeAnnualHerb</v>
          </cell>
          <cell r="I110" t="str">
            <v>NativeAnnualHerb</v>
          </cell>
          <cell r="J110" t="str">
            <v xml:space="preserve">Erodium crinitum </v>
          </cell>
        </row>
        <row r="111">
          <cell r="A111" t="str">
            <v>Erodium sp.</v>
          </cell>
          <cell r="B111">
            <v>79</v>
          </cell>
          <cell r="C111" t="str">
            <v>Herb</v>
          </cell>
          <cell r="D111" t="str">
            <v>Herb</v>
          </cell>
          <cell r="E111" t="str">
            <v>E</v>
          </cell>
          <cell r="F111" t="str">
            <v>Exotic</v>
          </cell>
          <cell r="G111" t="str">
            <v>Annual</v>
          </cell>
          <cell r="H111" t="str">
            <v>ExoticAnnualHerb</v>
          </cell>
          <cell r="I111" t="str">
            <v>ExoticAnnualHerb</v>
          </cell>
          <cell r="J111" t="str">
            <v>Erodium sp.</v>
          </cell>
        </row>
        <row r="112">
          <cell r="A112" t="str">
            <v xml:space="preserve">Eryngium ovinum </v>
          </cell>
          <cell r="B112">
            <v>136</v>
          </cell>
          <cell r="C112" t="str">
            <v>Herb</v>
          </cell>
          <cell r="D112" t="str">
            <v>Herb</v>
          </cell>
          <cell r="E112">
            <v>2</v>
          </cell>
          <cell r="F112" t="str">
            <v>Native</v>
          </cell>
          <cell r="G112" t="str">
            <v>Annual</v>
          </cell>
          <cell r="H112" t="str">
            <v>NativeAnnualHerb</v>
          </cell>
          <cell r="I112" t="str">
            <v>NativeAnnualHerb</v>
          </cell>
          <cell r="J112" t="str">
            <v xml:space="preserve">Eryngium ovinum </v>
          </cell>
        </row>
        <row r="113">
          <cell r="A113" t="str">
            <v>Euchiton involucratus</v>
          </cell>
          <cell r="B113">
            <v>297</v>
          </cell>
          <cell r="C113" t="str">
            <v>Herb</v>
          </cell>
          <cell r="D113" t="str">
            <v>Herb</v>
          </cell>
          <cell r="E113" t="str">
            <v>C</v>
          </cell>
          <cell r="F113" t="str">
            <v>Native</v>
          </cell>
          <cell r="G113" t="str">
            <v>Perennial</v>
          </cell>
          <cell r="H113" t="str">
            <v>NativePerennialHerb</v>
          </cell>
          <cell r="I113" t="str">
            <v>NativePerennialHerb</v>
          </cell>
          <cell r="J113" t="str">
            <v>Euchiton involucratus</v>
          </cell>
        </row>
        <row r="114">
          <cell r="A114" t="str">
            <v xml:space="preserve">Euchiton japonicus </v>
          </cell>
          <cell r="B114">
            <v>279</v>
          </cell>
          <cell r="C114" t="str">
            <v>Herb</v>
          </cell>
          <cell r="D114" t="str">
            <v>Herb</v>
          </cell>
          <cell r="E114" t="str">
            <v>C</v>
          </cell>
          <cell r="F114" t="str">
            <v>Native</v>
          </cell>
          <cell r="G114" t="str">
            <v>Perennial</v>
          </cell>
          <cell r="H114" t="str">
            <v>NativePerennialHerb</v>
          </cell>
          <cell r="I114" t="str">
            <v>NativePerennialHerb</v>
          </cell>
          <cell r="J114" t="str">
            <v xml:space="preserve">Euchiton japonicus </v>
          </cell>
        </row>
        <row r="115">
          <cell r="A115" t="str">
            <v>Euchiton sp. (native)</v>
          </cell>
          <cell r="B115">
            <v>273</v>
          </cell>
          <cell r="C115" t="str">
            <v>Herb</v>
          </cell>
          <cell r="D115" t="str">
            <v>Herb</v>
          </cell>
          <cell r="E115" t="str">
            <v>C</v>
          </cell>
          <cell r="F115" t="str">
            <v>Native</v>
          </cell>
          <cell r="G115" t="str">
            <v>Annual/perennial</v>
          </cell>
          <cell r="H115" t="str">
            <v>NativeAnnual/perennialHerb</v>
          </cell>
          <cell r="I115" t="str">
            <v>NativeAnnual/perennialHerb</v>
          </cell>
          <cell r="J115" t="str">
            <v>Euchiton sp. (native)</v>
          </cell>
        </row>
        <row r="116">
          <cell r="A116" t="str">
            <v>Euchiton sphaericus</v>
          </cell>
          <cell r="B116">
            <v>268</v>
          </cell>
          <cell r="C116" t="str">
            <v>Herb</v>
          </cell>
          <cell r="D116" t="str">
            <v>Herb</v>
          </cell>
          <cell r="E116" t="str">
            <v>C</v>
          </cell>
          <cell r="F116" t="str">
            <v>Native</v>
          </cell>
          <cell r="G116" t="str">
            <v>Annual</v>
          </cell>
          <cell r="H116" t="str">
            <v>NativeAnnualHerb</v>
          </cell>
          <cell r="I116" t="str">
            <v>NativeAnnualHerb</v>
          </cell>
          <cell r="J116" t="str">
            <v>Euchiton sphaericus</v>
          </cell>
        </row>
        <row r="117">
          <cell r="A117" t="str">
            <v>Festuca arundinacea</v>
          </cell>
          <cell r="B117">
            <v>14</v>
          </cell>
          <cell r="C117" t="str">
            <v>C3 Grass</v>
          </cell>
          <cell r="D117" t="str">
            <v>Grass</v>
          </cell>
          <cell r="E117" t="str">
            <v>E</v>
          </cell>
          <cell r="F117" t="str">
            <v>Exotic</v>
          </cell>
          <cell r="G117" t="str">
            <v>Perennial</v>
          </cell>
          <cell r="H117" t="str">
            <v>ExoticPerennialGrass</v>
          </cell>
          <cell r="I117" t="str">
            <v>ExoticPerennialC3 Grass</v>
          </cell>
          <cell r="J117" t="str">
            <v>Festuca arundinacea</v>
          </cell>
        </row>
        <row r="118">
          <cell r="A118" t="str">
            <v>Festuca sp.</v>
          </cell>
          <cell r="B118">
            <v>15</v>
          </cell>
          <cell r="C118" t="str">
            <v>C3 Grass</v>
          </cell>
          <cell r="D118" t="str">
            <v>Grass</v>
          </cell>
          <cell r="E118" t="str">
            <v>E</v>
          </cell>
          <cell r="F118" t="str">
            <v>Exotic</v>
          </cell>
          <cell r="G118" t="str">
            <v>Perennial</v>
          </cell>
          <cell r="H118" t="str">
            <v>ExoticPerennialGrass</v>
          </cell>
          <cell r="I118" t="str">
            <v>ExoticPerennialC3 Grass</v>
          </cell>
          <cell r="J118" t="str">
            <v>Festuca sp.</v>
          </cell>
        </row>
        <row r="119">
          <cell r="A119" t="str">
            <v>Galium divaricatum</v>
          </cell>
          <cell r="B119">
            <v>42</v>
          </cell>
          <cell r="C119" t="str">
            <v>Herb</v>
          </cell>
          <cell r="D119" t="str">
            <v>Herb</v>
          </cell>
          <cell r="E119" t="str">
            <v>E</v>
          </cell>
          <cell r="F119" t="str">
            <v>Exotic</v>
          </cell>
          <cell r="G119" t="str">
            <v>Annual</v>
          </cell>
          <cell r="H119" t="str">
            <v>ExoticAnnualHerb</v>
          </cell>
          <cell r="I119" t="str">
            <v>ExoticAnnualHerb</v>
          </cell>
          <cell r="J119" t="str">
            <v>Galium divaricatum</v>
          </cell>
        </row>
        <row r="120">
          <cell r="A120" t="str">
            <v xml:space="preserve">Galium gaudichaudii </v>
          </cell>
          <cell r="B120">
            <v>169</v>
          </cell>
          <cell r="C120" t="str">
            <v>Herb</v>
          </cell>
          <cell r="D120" t="str">
            <v>Herb</v>
          </cell>
          <cell r="E120">
            <v>2</v>
          </cell>
          <cell r="F120" t="str">
            <v>Native</v>
          </cell>
          <cell r="G120" t="str">
            <v>Perennial</v>
          </cell>
          <cell r="H120" t="str">
            <v>NativePerennialHerb</v>
          </cell>
          <cell r="I120" t="str">
            <v>NativePerennialHerb</v>
          </cell>
          <cell r="J120" t="str">
            <v xml:space="preserve">Galium gaudichaudii </v>
          </cell>
        </row>
        <row r="121">
          <cell r="A121" t="str">
            <v>Galium sp (exotic)</v>
          </cell>
          <cell r="B121">
            <v>43</v>
          </cell>
          <cell r="C121" t="str">
            <v>Herb</v>
          </cell>
          <cell r="D121" t="str">
            <v>Herb</v>
          </cell>
          <cell r="E121" t="str">
            <v>E</v>
          </cell>
          <cell r="F121" t="str">
            <v>Exotic</v>
          </cell>
          <cell r="G121" t="str">
            <v>Annual</v>
          </cell>
          <cell r="H121" t="str">
            <v>ExoticAnnualHerb</v>
          </cell>
          <cell r="I121" t="str">
            <v>ExoticAnnualHerb</v>
          </cell>
          <cell r="J121" t="str">
            <v>Galium sp (exotic)</v>
          </cell>
        </row>
        <row r="122">
          <cell r="A122" t="str">
            <v>Gamochaeta americana</v>
          </cell>
          <cell r="B122">
            <v>298</v>
          </cell>
          <cell r="C122" t="str">
            <v>Herb</v>
          </cell>
          <cell r="D122" t="str">
            <v>Herb</v>
          </cell>
          <cell r="E122" t="str">
            <v>E</v>
          </cell>
          <cell r="F122" t="str">
            <v>Exotic</v>
          </cell>
          <cell r="G122" t="str">
            <v>Annual</v>
          </cell>
          <cell r="H122" t="str">
            <v>ExoticAnnualHerb</v>
          </cell>
          <cell r="I122" t="str">
            <v>ExoticAnnualHerb</v>
          </cell>
          <cell r="J122" t="str">
            <v>Gamochaeta americana</v>
          </cell>
        </row>
        <row r="123">
          <cell r="A123" t="str">
            <v xml:space="preserve">Gamochaeta calviceps </v>
          </cell>
          <cell r="B123">
            <v>80</v>
          </cell>
          <cell r="C123" t="str">
            <v>Herb</v>
          </cell>
          <cell r="D123" t="str">
            <v>Herb</v>
          </cell>
          <cell r="E123" t="str">
            <v>E</v>
          </cell>
          <cell r="F123" t="str">
            <v>Exotic</v>
          </cell>
          <cell r="G123" t="str">
            <v>Annual</v>
          </cell>
          <cell r="H123" t="str">
            <v>ExoticAnnualHerb</v>
          </cell>
          <cell r="I123" t="str">
            <v>ExoticAnnualHerb</v>
          </cell>
          <cell r="J123" t="str">
            <v xml:space="preserve">Gamochaeta calviceps </v>
          </cell>
        </row>
        <row r="124">
          <cell r="A124" t="str">
            <v>Gamochaeta purpurea</v>
          </cell>
          <cell r="B124">
            <v>97</v>
          </cell>
          <cell r="C124" t="str">
            <v>Herb</v>
          </cell>
          <cell r="D124" t="str">
            <v>Herb</v>
          </cell>
          <cell r="E124" t="str">
            <v>E</v>
          </cell>
          <cell r="F124" t="str">
            <v>Exotic</v>
          </cell>
          <cell r="G124" t="str">
            <v>Perennial</v>
          </cell>
          <cell r="H124" t="str">
            <v>ExoticPerennialHerb</v>
          </cell>
          <cell r="I124" t="str">
            <v>ExoticPerennialHerb</v>
          </cell>
          <cell r="J124" t="str">
            <v>Gamochaeta purpurea</v>
          </cell>
        </row>
        <row r="125">
          <cell r="A125" t="str">
            <v>Gamochaeta sp.</v>
          </cell>
          <cell r="B125">
            <v>94</v>
          </cell>
          <cell r="C125" t="str">
            <v>Herb</v>
          </cell>
          <cell r="D125" t="str">
            <v>Herb</v>
          </cell>
          <cell r="E125" t="str">
            <v>E</v>
          </cell>
          <cell r="F125" t="str">
            <v>Exotic</v>
          </cell>
          <cell r="G125" t="str">
            <v>Annual/perennial</v>
          </cell>
          <cell r="H125" t="str">
            <v>ExoticAnnual/perennialHerb</v>
          </cell>
          <cell r="I125" t="str">
            <v>ExoticAnnual/perennialHerb</v>
          </cell>
          <cell r="J125" t="str">
            <v>Gamochaeta sp.</v>
          </cell>
        </row>
        <row r="126">
          <cell r="A126" t="str">
            <v xml:space="preserve">Geranium solanderi </v>
          </cell>
          <cell r="B126">
            <v>280</v>
          </cell>
          <cell r="C126" t="str">
            <v>Herb</v>
          </cell>
          <cell r="D126" t="str">
            <v>Herb</v>
          </cell>
          <cell r="E126" t="str">
            <v>C</v>
          </cell>
          <cell r="F126" t="str">
            <v>Native</v>
          </cell>
          <cell r="G126" t="str">
            <v>Perennial</v>
          </cell>
          <cell r="H126" t="str">
            <v>NativePerennialHerb</v>
          </cell>
          <cell r="I126" t="str">
            <v>NativePerennialHerb</v>
          </cell>
          <cell r="J126" t="str">
            <v xml:space="preserve">Geranium solanderi </v>
          </cell>
        </row>
        <row r="127">
          <cell r="A127" t="str">
            <v xml:space="preserve">Glycine clandestina </v>
          </cell>
          <cell r="B127">
            <v>183</v>
          </cell>
          <cell r="C127" t="str">
            <v>Legume</v>
          </cell>
          <cell r="D127" t="str">
            <v>Legume</v>
          </cell>
          <cell r="E127">
            <v>2</v>
          </cell>
          <cell r="F127" t="str">
            <v>Native</v>
          </cell>
          <cell r="G127" t="str">
            <v>Perennial</v>
          </cell>
          <cell r="H127" t="str">
            <v>NativePerennialLegume</v>
          </cell>
          <cell r="I127" t="str">
            <v>NativePerennialLegume</v>
          </cell>
          <cell r="J127" t="str">
            <v xml:space="preserve">Glycine clandestina </v>
          </cell>
        </row>
        <row r="128">
          <cell r="A128" t="str">
            <v xml:space="preserve">Glycine tabacina </v>
          </cell>
          <cell r="B128">
            <v>184</v>
          </cell>
          <cell r="C128" t="str">
            <v>Legume</v>
          </cell>
          <cell r="D128" t="str">
            <v>Legume</v>
          </cell>
          <cell r="E128">
            <v>2</v>
          </cell>
          <cell r="F128" t="str">
            <v>Native</v>
          </cell>
          <cell r="G128" t="str">
            <v>Perennial</v>
          </cell>
          <cell r="H128" t="str">
            <v>NativePerennialLegume</v>
          </cell>
          <cell r="I128" t="str">
            <v>NativePerennialLegume</v>
          </cell>
          <cell r="J128" t="str">
            <v xml:space="preserve">Glycine tabacina </v>
          </cell>
        </row>
        <row r="129">
          <cell r="A129" t="str">
            <v xml:space="preserve">Gonocarpus tetragynus </v>
          </cell>
          <cell r="B129">
            <v>124</v>
          </cell>
          <cell r="C129" t="str">
            <v>Herb</v>
          </cell>
          <cell r="D129" t="str">
            <v>Herb</v>
          </cell>
          <cell r="E129">
            <v>1</v>
          </cell>
          <cell r="F129" t="str">
            <v>Native</v>
          </cell>
          <cell r="G129" t="str">
            <v>Perennial</v>
          </cell>
          <cell r="H129" t="str">
            <v>NativePerennialHerb</v>
          </cell>
          <cell r="I129" t="str">
            <v>NativePerennialHerb</v>
          </cell>
          <cell r="J129" t="str">
            <v xml:space="preserve">Gonocarpus tetragynus </v>
          </cell>
        </row>
        <row r="130">
          <cell r="A130" t="str">
            <v xml:space="preserve">Goodenia hederacea </v>
          </cell>
          <cell r="B130">
            <v>144</v>
          </cell>
          <cell r="C130" t="str">
            <v>Herb</v>
          </cell>
          <cell r="D130" t="str">
            <v>Herb</v>
          </cell>
          <cell r="E130">
            <v>2</v>
          </cell>
          <cell r="F130" t="str">
            <v>Native</v>
          </cell>
          <cell r="G130" t="str">
            <v>Perennial</v>
          </cell>
          <cell r="H130" t="str">
            <v>NativePerennialHerb</v>
          </cell>
          <cell r="I130" t="str">
            <v>NativePerennialHerb</v>
          </cell>
          <cell r="J130" t="str">
            <v xml:space="preserve">Goodenia hederacea </v>
          </cell>
        </row>
        <row r="131">
          <cell r="A131" t="str">
            <v>Goodenia pinnatifida</v>
          </cell>
          <cell r="B131">
            <v>145</v>
          </cell>
          <cell r="C131" t="str">
            <v>Herb</v>
          </cell>
          <cell r="D131" t="str">
            <v>Herb</v>
          </cell>
          <cell r="E131">
            <v>2</v>
          </cell>
          <cell r="F131" t="str">
            <v>Native</v>
          </cell>
          <cell r="G131" t="str">
            <v>Perennial</v>
          </cell>
          <cell r="H131" t="str">
            <v>NativePerennialHerb</v>
          </cell>
          <cell r="I131" t="str">
            <v>NativePerennialHerb</v>
          </cell>
          <cell r="J131" t="str">
            <v>Goodenia pinnatifida</v>
          </cell>
        </row>
        <row r="132">
          <cell r="A132" t="str">
            <v xml:space="preserve">Haloragis heterophylla </v>
          </cell>
          <cell r="B132">
            <v>125</v>
          </cell>
          <cell r="C132" t="str">
            <v>Herb</v>
          </cell>
          <cell r="D132" t="str">
            <v>Herb</v>
          </cell>
          <cell r="E132">
            <v>1</v>
          </cell>
          <cell r="F132" t="str">
            <v>Native</v>
          </cell>
          <cell r="G132" t="str">
            <v>Perennial</v>
          </cell>
          <cell r="H132" t="str">
            <v>NativePerennialHerb</v>
          </cell>
          <cell r="I132" t="str">
            <v>NativePerennialHerb</v>
          </cell>
          <cell r="J132" t="str">
            <v xml:space="preserve">Haloragis heterophylla </v>
          </cell>
        </row>
        <row r="133">
          <cell r="A133" t="str">
            <v>Hardenbergia violacea</v>
          </cell>
          <cell r="B133">
            <v>300</v>
          </cell>
          <cell r="C133" t="str">
            <v>Leguminous shrub</v>
          </cell>
          <cell r="D133" t="str">
            <v>Leguminous shrub</v>
          </cell>
          <cell r="E133">
            <v>2</v>
          </cell>
          <cell r="F133" t="str">
            <v>Native</v>
          </cell>
          <cell r="G133" t="str">
            <v>Perennial</v>
          </cell>
          <cell r="H133" t="str">
            <v>NativePerennialLeguminous shrub</v>
          </cell>
          <cell r="I133" t="str">
            <v>NativePerennialLeguminous shrub</v>
          </cell>
          <cell r="J133" t="str">
            <v>Hardenbergia violacea</v>
          </cell>
        </row>
        <row r="134">
          <cell r="A134" t="str">
            <v xml:space="preserve">Hibbertia obtusifolia </v>
          </cell>
          <cell r="B134">
            <v>194</v>
          </cell>
          <cell r="C134" t="str">
            <v>Woody shrub</v>
          </cell>
          <cell r="D134" t="str">
            <v>Woody shrub</v>
          </cell>
          <cell r="E134">
            <v>2</v>
          </cell>
          <cell r="F134" t="str">
            <v>Native</v>
          </cell>
          <cell r="G134" t="str">
            <v>Perennial</v>
          </cell>
          <cell r="H134" t="str">
            <v>NativePerennialWoody shrub</v>
          </cell>
          <cell r="I134" t="str">
            <v>NativePerennialWoody shrub</v>
          </cell>
          <cell r="J134" t="str">
            <v xml:space="preserve">Hibbertia obtusifolia </v>
          </cell>
        </row>
        <row r="135">
          <cell r="A135" t="str">
            <v xml:space="preserve">Hibbertia riparia </v>
          </cell>
          <cell r="B135">
            <v>195</v>
          </cell>
          <cell r="C135" t="str">
            <v>Woody shrub</v>
          </cell>
          <cell r="D135" t="str">
            <v>Woody shrub</v>
          </cell>
          <cell r="E135">
            <v>2</v>
          </cell>
          <cell r="F135" t="str">
            <v>Native</v>
          </cell>
          <cell r="G135" t="str">
            <v>Perennial</v>
          </cell>
          <cell r="H135" t="str">
            <v>NativePerennialWoody shrub</v>
          </cell>
          <cell r="I135" t="str">
            <v>NativePerennialWoody shrub</v>
          </cell>
          <cell r="J135" t="str">
            <v xml:space="preserve">Hibbertia riparia </v>
          </cell>
        </row>
        <row r="136">
          <cell r="A136" t="str">
            <v>Hirschfeldia incana</v>
          </cell>
          <cell r="B136">
            <v>44</v>
          </cell>
          <cell r="C136" t="str">
            <v>Herb</v>
          </cell>
          <cell r="D136" t="str">
            <v>Herb</v>
          </cell>
          <cell r="E136" t="str">
            <v>E</v>
          </cell>
          <cell r="F136" t="str">
            <v>Exotic</v>
          </cell>
          <cell r="G136" t="str">
            <v>Annual</v>
          </cell>
          <cell r="H136" t="str">
            <v>ExoticAnnualHerb</v>
          </cell>
          <cell r="I136" t="str">
            <v>ExoticAnnualHerb</v>
          </cell>
          <cell r="J136" t="str">
            <v>Hirschfeldia incana</v>
          </cell>
        </row>
        <row r="137">
          <cell r="A137" t="str">
            <v xml:space="preserve">Holcus lanatus </v>
          </cell>
          <cell r="B137">
            <v>16</v>
          </cell>
          <cell r="C137" t="str">
            <v>C3 Grass</v>
          </cell>
          <cell r="D137" t="str">
            <v>Grass</v>
          </cell>
          <cell r="E137" t="str">
            <v>E</v>
          </cell>
          <cell r="F137" t="str">
            <v>Exotic</v>
          </cell>
          <cell r="G137" t="str">
            <v>Perennial</v>
          </cell>
          <cell r="H137" t="str">
            <v>ExoticPerennialGrass</v>
          </cell>
          <cell r="I137" t="str">
            <v>ExoticPerennialC3 Grass</v>
          </cell>
          <cell r="J137" t="str">
            <v xml:space="preserve">Holcus lanatus </v>
          </cell>
        </row>
        <row r="138">
          <cell r="A138" t="str">
            <v xml:space="preserve">Hordeum (Critesion) sp. </v>
          </cell>
          <cell r="B138">
            <v>22</v>
          </cell>
          <cell r="C138" t="str">
            <v>C3 Grass</v>
          </cell>
          <cell r="D138" t="str">
            <v>Grass</v>
          </cell>
          <cell r="E138" t="str">
            <v>E</v>
          </cell>
          <cell r="F138" t="str">
            <v>Exotic</v>
          </cell>
          <cell r="G138" t="str">
            <v>Annual</v>
          </cell>
          <cell r="H138" t="str">
            <v>ExoticAnnualGrass</v>
          </cell>
          <cell r="I138" t="str">
            <v>ExoticAnnualC3 Grass</v>
          </cell>
          <cell r="J138" t="str">
            <v xml:space="preserve">Hordeum (Critesion) sp. </v>
          </cell>
        </row>
        <row r="139">
          <cell r="A139" t="str">
            <v>Hovea heterophylla</v>
          </cell>
          <cell r="B139">
            <v>129</v>
          </cell>
          <cell r="C139" t="str">
            <v>Leguminous shrub</v>
          </cell>
          <cell r="D139" t="str">
            <v>Leguminous shrub</v>
          </cell>
          <cell r="E139">
            <v>1</v>
          </cell>
          <cell r="F139" t="str">
            <v>Native</v>
          </cell>
          <cell r="G139" t="str">
            <v>Perennial</v>
          </cell>
          <cell r="H139" t="str">
            <v>NativePerennialLeguminous shrub</v>
          </cell>
          <cell r="I139" t="str">
            <v>NativePerennialLeguminous shrub</v>
          </cell>
          <cell r="J139" t="str">
            <v>Hovea heterophylla</v>
          </cell>
        </row>
        <row r="140">
          <cell r="A140" t="str">
            <v xml:space="preserve">Hydrocotyle laxiflora </v>
          </cell>
          <cell r="B140">
            <v>146</v>
          </cell>
          <cell r="C140" t="str">
            <v>Herb</v>
          </cell>
          <cell r="D140" t="str">
            <v>Herb</v>
          </cell>
          <cell r="E140">
            <v>2</v>
          </cell>
          <cell r="F140" t="str">
            <v>Native</v>
          </cell>
          <cell r="G140" t="str">
            <v>Perennial</v>
          </cell>
          <cell r="H140" t="str">
            <v>NativePerennialHerb</v>
          </cell>
          <cell r="I140" t="str">
            <v>NativePerennialHerb</v>
          </cell>
          <cell r="J140" t="str">
            <v xml:space="preserve">Hydrocotyle laxiflora </v>
          </cell>
        </row>
        <row r="141">
          <cell r="A141" t="str">
            <v>Hypericum gramineum</v>
          </cell>
          <cell r="B141">
            <v>147</v>
          </cell>
          <cell r="C141" t="str">
            <v>Herb</v>
          </cell>
          <cell r="D141" t="str">
            <v>Herb</v>
          </cell>
          <cell r="E141">
            <v>2</v>
          </cell>
          <cell r="F141" t="str">
            <v>Native</v>
          </cell>
          <cell r="G141" t="str">
            <v>Perennial</v>
          </cell>
          <cell r="H141" t="str">
            <v>NativePerennialHerb</v>
          </cell>
          <cell r="I141" t="str">
            <v>NativePerennialHerb</v>
          </cell>
          <cell r="J141" t="str">
            <v>Hypericum gramineum</v>
          </cell>
        </row>
        <row r="142">
          <cell r="A142" t="str">
            <v xml:space="preserve">Hypericum perforatum </v>
          </cell>
          <cell r="B142">
            <v>63</v>
          </cell>
          <cell r="C142" t="str">
            <v>Herb</v>
          </cell>
          <cell r="D142" t="str">
            <v>Herb</v>
          </cell>
          <cell r="E142" t="str">
            <v>E</v>
          </cell>
          <cell r="F142" t="str">
            <v>Exotic</v>
          </cell>
          <cell r="G142" t="str">
            <v>Perennial</v>
          </cell>
          <cell r="H142" t="str">
            <v>ExoticPerennialHerb</v>
          </cell>
          <cell r="I142" t="str">
            <v>ExoticPerennialHerb</v>
          </cell>
          <cell r="J142" t="str">
            <v xml:space="preserve">Hypericum perforatum </v>
          </cell>
        </row>
        <row r="143">
          <cell r="A143" t="str">
            <v>Hypochaeris glabra</v>
          </cell>
          <cell r="B143">
            <v>45</v>
          </cell>
          <cell r="C143" t="str">
            <v>Herb</v>
          </cell>
          <cell r="D143" t="str">
            <v>Herb</v>
          </cell>
          <cell r="E143" t="str">
            <v>E</v>
          </cell>
          <cell r="F143" t="str">
            <v>Exotic</v>
          </cell>
          <cell r="G143" t="str">
            <v>Annual</v>
          </cell>
          <cell r="H143" t="str">
            <v>ExoticAnnualHerb</v>
          </cell>
          <cell r="I143" t="str">
            <v>ExoticAnnualHerb</v>
          </cell>
          <cell r="J143" t="str">
            <v>Hypochaeris glabra</v>
          </cell>
        </row>
        <row r="144">
          <cell r="A144" t="str">
            <v xml:space="preserve">Hypochaeris radicata </v>
          </cell>
          <cell r="B144">
            <v>64</v>
          </cell>
          <cell r="C144" t="str">
            <v>Herb</v>
          </cell>
          <cell r="D144" t="str">
            <v>Herb</v>
          </cell>
          <cell r="E144" t="str">
            <v>E</v>
          </cell>
          <cell r="F144" t="str">
            <v>Exotic</v>
          </cell>
          <cell r="G144" t="str">
            <v>Perennial</v>
          </cell>
          <cell r="H144" t="str">
            <v>ExoticPerennialHerb</v>
          </cell>
          <cell r="I144" t="str">
            <v>ExoticPerennialHerb</v>
          </cell>
          <cell r="J144" t="str">
            <v xml:space="preserve">Hypochaeris radicata </v>
          </cell>
        </row>
        <row r="145">
          <cell r="A145" t="str">
            <v>Hypoxis hygrometrica</v>
          </cell>
          <cell r="B145">
            <v>170</v>
          </cell>
          <cell r="C145" t="str">
            <v>Herb</v>
          </cell>
          <cell r="D145" t="str">
            <v>Herb</v>
          </cell>
          <cell r="E145">
            <v>2</v>
          </cell>
          <cell r="F145" t="str">
            <v>Native</v>
          </cell>
          <cell r="G145" t="str">
            <v>Perennial</v>
          </cell>
          <cell r="H145" t="str">
            <v>NativePerennialHerb</v>
          </cell>
          <cell r="I145" t="str">
            <v>NativePerennialHerb</v>
          </cell>
          <cell r="J145" t="str">
            <v>Hypoxis hygrometrica</v>
          </cell>
        </row>
        <row r="146">
          <cell r="A146" t="str">
            <v>Isoetopsis graminifolia</v>
          </cell>
          <cell r="B146">
            <v>137</v>
          </cell>
          <cell r="C146" t="str">
            <v>Herb</v>
          </cell>
          <cell r="D146" t="str">
            <v>Herb</v>
          </cell>
          <cell r="E146">
            <v>2</v>
          </cell>
          <cell r="F146" t="str">
            <v>Native</v>
          </cell>
          <cell r="G146" t="str">
            <v>Annual</v>
          </cell>
          <cell r="H146" t="str">
            <v>NativeAnnualHerb</v>
          </cell>
          <cell r="I146" t="str">
            <v>NativeAnnualHerb</v>
          </cell>
          <cell r="J146" t="str">
            <v>Isoetopsis graminifolia</v>
          </cell>
        </row>
        <row r="147">
          <cell r="A147" t="str">
            <v>Isolepis gaudichaudiana</v>
          </cell>
          <cell r="B147">
            <v>285</v>
          </cell>
          <cell r="C147" t="str">
            <v>Sedge/Rush</v>
          </cell>
          <cell r="D147" t="str">
            <v>Sedge/Rush</v>
          </cell>
          <cell r="E147" t="str">
            <v>C</v>
          </cell>
          <cell r="F147" t="str">
            <v>Native</v>
          </cell>
          <cell r="G147" t="str">
            <v>Annual</v>
          </cell>
          <cell r="H147" t="str">
            <v>NativeAnnualSedge/Rush</v>
          </cell>
          <cell r="I147" t="str">
            <v>NativeAnnualSedge/Rush</v>
          </cell>
          <cell r="J147" t="str">
            <v>Isolepis gaudichaudiana</v>
          </cell>
        </row>
        <row r="148">
          <cell r="A148" t="str">
            <v xml:space="preserve">Isotoma fluviatilis </v>
          </cell>
          <cell r="B148">
            <v>171</v>
          </cell>
          <cell r="C148" t="str">
            <v>Herb</v>
          </cell>
          <cell r="D148" t="str">
            <v>Herb</v>
          </cell>
          <cell r="E148">
            <v>2</v>
          </cell>
          <cell r="F148" t="str">
            <v>Native</v>
          </cell>
          <cell r="G148" t="str">
            <v>Perennial</v>
          </cell>
          <cell r="H148" t="str">
            <v>NativePerennialHerb</v>
          </cell>
          <cell r="I148" t="str">
            <v>NativePerennialHerb</v>
          </cell>
          <cell r="J148" t="str">
            <v xml:space="preserve">Isotoma fluviatilis </v>
          </cell>
        </row>
        <row r="149">
          <cell r="A149" t="str">
            <v>Juncus australis</v>
          </cell>
          <cell r="B149">
            <v>289</v>
          </cell>
          <cell r="C149" t="str">
            <v>Sedge/Rush</v>
          </cell>
          <cell r="D149" t="str">
            <v>Sedge/Rush</v>
          </cell>
          <cell r="E149" t="str">
            <v>C</v>
          </cell>
          <cell r="F149" t="str">
            <v>Native</v>
          </cell>
          <cell r="G149" t="str">
            <v>Perennial</v>
          </cell>
          <cell r="H149" t="str">
            <v>NativePerennialSedge/Rush</v>
          </cell>
          <cell r="I149" t="str">
            <v>NativePerennialSedge/Rush</v>
          </cell>
          <cell r="J149" t="str">
            <v>Juncus australis</v>
          </cell>
        </row>
        <row r="150">
          <cell r="A150" t="str">
            <v>Juncus bufonius</v>
          </cell>
          <cell r="B150">
            <v>286</v>
          </cell>
          <cell r="C150" t="str">
            <v>Sedge/Rush</v>
          </cell>
          <cell r="D150" t="str">
            <v>Sedge/Rush</v>
          </cell>
          <cell r="E150" t="str">
            <v>C</v>
          </cell>
          <cell r="F150" t="str">
            <v>Native</v>
          </cell>
          <cell r="G150" t="str">
            <v>Annual</v>
          </cell>
          <cell r="H150" t="str">
            <v>NativeAnnualSedge/Rush</v>
          </cell>
          <cell r="I150" t="str">
            <v>NativeAnnualSedge/Rush</v>
          </cell>
          <cell r="J150" t="str">
            <v>Juncus bufonius</v>
          </cell>
        </row>
        <row r="151">
          <cell r="A151" t="str">
            <v xml:space="preserve">Juncus capitatus </v>
          </cell>
          <cell r="B151">
            <v>114</v>
          </cell>
          <cell r="C151" t="str">
            <v>Sedge/Rush</v>
          </cell>
          <cell r="D151" t="str">
            <v>Sedge/Rush</v>
          </cell>
          <cell r="E151" t="str">
            <v>E</v>
          </cell>
          <cell r="F151" t="str">
            <v>Exotic</v>
          </cell>
          <cell r="G151" t="str">
            <v>Annual</v>
          </cell>
          <cell r="H151" t="str">
            <v>ExoticAnnualSedge/Rush</v>
          </cell>
          <cell r="I151" t="str">
            <v>ExoticAnnualSedge/Rush</v>
          </cell>
          <cell r="J151" t="str">
            <v xml:space="preserve">Juncus capitatus </v>
          </cell>
        </row>
        <row r="152">
          <cell r="A152" t="str">
            <v>Juncus filicaulis</v>
          </cell>
          <cell r="B152">
            <v>291</v>
          </cell>
          <cell r="C152" t="str">
            <v>Sedge/Rush</v>
          </cell>
          <cell r="D152" t="str">
            <v>Sedge/Rush</v>
          </cell>
          <cell r="E152" t="str">
            <v>C</v>
          </cell>
          <cell r="F152" t="str">
            <v>Native</v>
          </cell>
          <cell r="G152" t="str">
            <v>Perennial</v>
          </cell>
          <cell r="H152" t="str">
            <v>NativePerennialSedge/Rush</v>
          </cell>
          <cell r="I152" t="str">
            <v>NativePerennialSedge/Rush</v>
          </cell>
          <cell r="J152" t="str">
            <v>Juncus filicaulis</v>
          </cell>
        </row>
        <row r="153">
          <cell r="A153" t="str">
            <v>Juncus fockei</v>
          </cell>
          <cell r="B153">
            <v>290</v>
          </cell>
          <cell r="C153" t="str">
            <v>Sedge/Rush</v>
          </cell>
          <cell r="D153" t="str">
            <v>Sedge/Rush</v>
          </cell>
          <cell r="E153" t="str">
            <v>C</v>
          </cell>
          <cell r="F153" t="str">
            <v>Native</v>
          </cell>
          <cell r="G153" t="str">
            <v>Perennial</v>
          </cell>
          <cell r="H153" t="str">
            <v>NativePerennialSedge/Rush</v>
          </cell>
          <cell r="I153" t="str">
            <v>NativePerennialSedge/Rush</v>
          </cell>
          <cell r="J153" t="str">
            <v>Juncus fockei</v>
          </cell>
        </row>
        <row r="154">
          <cell r="A154" t="str">
            <v xml:space="preserve">Juncus sp. (native) </v>
          </cell>
          <cell r="B154">
            <v>288</v>
          </cell>
          <cell r="C154" t="str">
            <v>Sedge/Rush</v>
          </cell>
          <cell r="D154" t="str">
            <v>Sedge/Rush</v>
          </cell>
          <cell r="E154" t="str">
            <v>C</v>
          </cell>
          <cell r="F154" t="str">
            <v>Native</v>
          </cell>
          <cell r="G154" t="str">
            <v>Perennial</v>
          </cell>
          <cell r="H154" t="str">
            <v>NativePerennialSedge/Rush</v>
          </cell>
          <cell r="I154" t="str">
            <v>NativePerennialSedge/Rush</v>
          </cell>
          <cell r="J154" t="str">
            <v xml:space="preserve">Juncus sp. (native) </v>
          </cell>
        </row>
        <row r="155">
          <cell r="A155" t="str">
            <v>Juncus subsecundus</v>
          </cell>
          <cell r="B155">
            <v>292</v>
          </cell>
          <cell r="C155" t="str">
            <v>Sedge/Rush</v>
          </cell>
          <cell r="D155" t="str">
            <v>Sedge/Rush</v>
          </cell>
          <cell r="E155" t="str">
            <v>C</v>
          </cell>
          <cell r="F155" t="str">
            <v>Native</v>
          </cell>
          <cell r="G155" t="str">
            <v>Perennial</v>
          </cell>
          <cell r="H155" t="str">
            <v>NativePerennialSedge/Rush</v>
          </cell>
          <cell r="I155" t="str">
            <v>NativePerennialSedge/Rush</v>
          </cell>
          <cell r="J155" t="str">
            <v>Juncus subsecundus</v>
          </cell>
        </row>
        <row r="156">
          <cell r="A156" t="str">
            <v>Juncus usitatus</v>
          </cell>
          <cell r="B156">
            <v>293</v>
          </cell>
          <cell r="C156" t="str">
            <v>Sedge/Rush</v>
          </cell>
          <cell r="D156" t="str">
            <v>Sedge/Rush</v>
          </cell>
          <cell r="E156" t="str">
            <v>C</v>
          </cell>
          <cell r="F156" t="str">
            <v>Native</v>
          </cell>
          <cell r="G156" t="str">
            <v>Perennial</v>
          </cell>
          <cell r="H156" t="str">
            <v>NativePerennialSedge/Rush</v>
          </cell>
          <cell r="I156" t="str">
            <v>NativePerennialSedge/Rush</v>
          </cell>
          <cell r="J156" t="str">
            <v>Juncus usitatus</v>
          </cell>
        </row>
        <row r="157">
          <cell r="A157" t="str">
            <v>Lachnagrostis filiformis</v>
          </cell>
          <cell r="B157">
            <v>214</v>
          </cell>
          <cell r="C157" t="str">
            <v>C3 Grass</v>
          </cell>
          <cell r="D157" t="str">
            <v>Grass</v>
          </cell>
          <cell r="E157" t="str">
            <v>C</v>
          </cell>
          <cell r="F157" t="str">
            <v>Native</v>
          </cell>
          <cell r="G157" t="str">
            <v>Annual</v>
          </cell>
          <cell r="H157" t="str">
            <v>NativeAnnualGrass</v>
          </cell>
          <cell r="I157" t="str">
            <v>NativeAnnualC3 Grass</v>
          </cell>
          <cell r="J157" t="str">
            <v>Lachnagrostis filiformis</v>
          </cell>
        </row>
        <row r="158">
          <cell r="A158" t="str">
            <v>Lactuca saligna</v>
          </cell>
          <cell r="B158">
            <v>81</v>
          </cell>
          <cell r="C158" t="str">
            <v>Herb</v>
          </cell>
          <cell r="D158" t="str">
            <v>Herb</v>
          </cell>
          <cell r="E158" t="str">
            <v>E</v>
          </cell>
          <cell r="F158" t="str">
            <v>Exotic</v>
          </cell>
          <cell r="G158" t="str">
            <v>Annual</v>
          </cell>
          <cell r="H158" t="str">
            <v>ExoticAnnualHerb</v>
          </cell>
          <cell r="I158" t="str">
            <v>ExoticAnnualHerb</v>
          </cell>
          <cell r="J158" t="str">
            <v>Lactuca saligna</v>
          </cell>
        </row>
        <row r="159">
          <cell r="A159" t="str">
            <v>Lactuca serriola</v>
          </cell>
          <cell r="B159">
            <v>46</v>
          </cell>
          <cell r="C159" t="str">
            <v>Herb</v>
          </cell>
          <cell r="D159" t="str">
            <v>Herb</v>
          </cell>
          <cell r="E159" t="str">
            <v>E</v>
          </cell>
          <cell r="F159" t="str">
            <v>Exotic</v>
          </cell>
          <cell r="G159" t="str">
            <v>Annual</v>
          </cell>
          <cell r="H159" t="str">
            <v>ExoticAnnualHerb</v>
          </cell>
          <cell r="I159" t="str">
            <v>ExoticAnnualHerb</v>
          </cell>
          <cell r="J159" t="str">
            <v>Lactuca serriola</v>
          </cell>
        </row>
        <row r="160">
          <cell r="A160" t="str">
            <v>Lactuca serriola</v>
          </cell>
          <cell r="B160">
            <v>47</v>
          </cell>
          <cell r="C160" t="str">
            <v>Herb</v>
          </cell>
          <cell r="D160" t="str">
            <v>Herb</v>
          </cell>
          <cell r="E160" t="str">
            <v>E</v>
          </cell>
          <cell r="F160" t="str">
            <v>Exotic</v>
          </cell>
          <cell r="G160" t="str">
            <v>Annual</v>
          </cell>
          <cell r="H160" t="str">
            <v>ExoticAnnualHerb</v>
          </cell>
          <cell r="I160" t="str">
            <v>ExoticAnnualHerb</v>
          </cell>
          <cell r="J160" t="str">
            <v>Lactuca serriola</v>
          </cell>
        </row>
        <row r="161">
          <cell r="A161" t="str">
            <v>Lepidium africanum</v>
          </cell>
          <cell r="B161">
            <v>82</v>
          </cell>
          <cell r="C161" t="str">
            <v>Herb</v>
          </cell>
          <cell r="D161" t="str">
            <v>Herb</v>
          </cell>
          <cell r="E161" t="str">
            <v>E</v>
          </cell>
          <cell r="F161" t="str">
            <v>Exotic</v>
          </cell>
          <cell r="G161" t="str">
            <v>Annual</v>
          </cell>
          <cell r="H161" t="str">
            <v>ExoticAnnualHerb</v>
          </cell>
          <cell r="I161" t="str">
            <v>ExoticAnnualHerb</v>
          </cell>
          <cell r="J161" t="str">
            <v>Lepidium africanum</v>
          </cell>
        </row>
        <row r="162">
          <cell r="A162" t="str">
            <v xml:space="preserve">Leptorhynchos squamatus </v>
          </cell>
          <cell r="B162">
            <v>148</v>
          </cell>
          <cell r="C162" t="str">
            <v>Herb</v>
          </cell>
          <cell r="D162" t="str">
            <v>Herb</v>
          </cell>
          <cell r="E162">
            <v>2</v>
          </cell>
          <cell r="F162" t="str">
            <v>Native</v>
          </cell>
          <cell r="G162" t="str">
            <v>Perennial</v>
          </cell>
          <cell r="H162" t="str">
            <v>NativePerennialHerb</v>
          </cell>
          <cell r="I162" t="str">
            <v>NativePerennialHerb</v>
          </cell>
          <cell r="J162" t="str">
            <v xml:space="preserve">Leptorhynchos squamatus </v>
          </cell>
        </row>
        <row r="163">
          <cell r="A163" t="str">
            <v>Leptospermum sp.</v>
          </cell>
          <cell r="B163">
            <v>295</v>
          </cell>
          <cell r="C163" t="str">
            <v>Woody shrub</v>
          </cell>
          <cell r="D163" t="str">
            <v>Woody shrub</v>
          </cell>
          <cell r="E163" t="str">
            <v>C</v>
          </cell>
          <cell r="F163" t="str">
            <v>Native</v>
          </cell>
          <cell r="G163" t="str">
            <v>Perennial</v>
          </cell>
          <cell r="H163" t="str">
            <v>NativePerennialWoody shrub</v>
          </cell>
          <cell r="I163" t="str">
            <v>NativePerennialWoody shrub</v>
          </cell>
          <cell r="J163" t="str">
            <v>Leptospermum sp.</v>
          </cell>
        </row>
        <row r="164">
          <cell r="A164" t="str">
            <v>Ligustrum sp.</v>
          </cell>
          <cell r="B164">
            <v>116</v>
          </cell>
          <cell r="C164" t="str">
            <v>Woody shrub</v>
          </cell>
          <cell r="D164" t="str">
            <v>Woody shrub</v>
          </cell>
          <cell r="E164" t="str">
            <v>E</v>
          </cell>
          <cell r="F164" t="str">
            <v>Exotic</v>
          </cell>
          <cell r="G164" t="str">
            <v>Perennial</v>
          </cell>
          <cell r="H164" t="str">
            <v>ExoticPerennialWoody shrub</v>
          </cell>
          <cell r="I164" t="str">
            <v>ExoticPerennialWoody shrub</v>
          </cell>
          <cell r="J164" t="str">
            <v>Ligustrum sp.</v>
          </cell>
        </row>
        <row r="165">
          <cell r="A165" t="str">
            <v xml:space="preserve">Linaria pelisserana </v>
          </cell>
          <cell r="B165">
            <v>48</v>
          </cell>
          <cell r="C165" t="str">
            <v>Herb</v>
          </cell>
          <cell r="D165" t="str">
            <v>Herb</v>
          </cell>
          <cell r="E165" t="str">
            <v>E</v>
          </cell>
          <cell r="F165" t="str">
            <v>Exotic</v>
          </cell>
          <cell r="G165" t="str">
            <v>Annual</v>
          </cell>
          <cell r="H165" t="str">
            <v>ExoticAnnualHerb</v>
          </cell>
          <cell r="I165" t="str">
            <v>ExoticAnnualHerb</v>
          </cell>
          <cell r="J165" t="str">
            <v xml:space="preserve">Linaria pelisserana </v>
          </cell>
        </row>
        <row r="166">
          <cell r="A166" t="str">
            <v>Linaria spp (arvensis?)</v>
          </cell>
          <cell r="B166">
            <v>49</v>
          </cell>
          <cell r="C166" t="str">
            <v>Herb</v>
          </cell>
          <cell r="D166" t="str">
            <v>Herb</v>
          </cell>
          <cell r="E166" t="str">
            <v>E</v>
          </cell>
          <cell r="F166" t="str">
            <v>Exotic</v>
          </cell>
          <cell r="G166" t="str">
            <v>Annual</v>
          </cell>
          <cell r="H166" t="str">
            <v>ExoticAnnualHerb</v>
          </cell>
          <cell r="I166" t="str">
            <v>ExoticAnnualHerb</v>
          </cell>
          <cell r="J166" t="str">
            <v>Linaria spp (arvensis?)</v>
          </cell>
        </row>
        <row r="167">
          <cell r="A167" t="str">
            <v>Linum marginale</v>
          </cell>
          <cell r="B167">
            <v>149</v>
          </cell>
          <cell r="C167" t="str">
            <v>Herb</v>
          </cell>
          <cell r="D167" t="str">
            <v>Herb</v>
          </cell>
          <cell r="E167">
            <v>2</v>
          </cell>
          <cell r="F167" t="str">
            <v>Native</v>
          </cell>
          <cell r="G167" t="str">
            <v>Perennial</v>
          </cell>
          <cell r="H167" t="str">
            <v>NativePerennialHerb</v>
          </cell>
          <cell r="I167" t="str">
            <v>NativePerennialHerb</v>
          </cell>
          <cell r="J167" t="str">
            <v>Linum marginale</v>
          </cell>
        </row>
        <row r="168">
          <cell r="A168" t="str">
            <v>Lissanthe strigosa</v>
          </cell>
          <cell r="B168">
            <v>196</v>
          </cell>
          <cell r="C168" t="str">
            <v>Woody shrub</v>
          </cell>
          <cell r="D168" t="str">
            <v>Woody shrub</v>
          </cell>
          <cell r="E168">
            <v>2</v>
          </cell>
          <cell r="F168" t="str">
            <v>Native</v>
          </cell>
          <cell r="G168" t="str">
            <v>Perennial</v>
          </cell>
          <cell r="H168" t="str">
            <v>NativePerennialWoody shrub</v>
          </cell>
          <cell r="I168" t="str">
            <v>NativePerennialWoody shrub</v>
          </cell>
          <cell r="J168" t="str">
            <v>Lissanthe strigosa</v>
          </cell>
        </row>
        <row r="169">
          <cell r="A169" t="str">
            <v xml:space="preserve">Lolium perenne  </v>
          </cell>
          <cell r="B169">
            <v>11</v>
          </cell>
          <cell r="C169" t="str">
            <v>C3 Grass</v>
          </cell>
          <cell r="D169" t="str">
            <v>Grass</v>
          </cell>
          <cell r="E169" t="str">
            <v>E</v>
          </cell>
          <cell r="F169" t="str">
            <v>Exotic</v>
          </cell>
          <cell r="G169" t="str">
            <v>Annual</v>
          </cell>
          <cell r="H169" t="str">
            <v>ExoticAnnualGrass</v>
          </cell>
          <cell r="I169" t="str">
            <v>ExoticAnnualC3 Grass</v>
          </cell>
          <cell r="J169" t="str">
            <v xml:space="preserve">Lolium perenne  </v>
          </cell>
        </row>
        <row r="170">
          <cell r="A170" t="str">
            <v xml:space="preserve">Lolium rigidum </v>
          </cell>
          <cell r="B170">
            <v>23</v>
          </cell>
          <cell r="C170" t="str">
            <v>C3 Grass</v>
          </cell>
          <cell r="D170" t="str">
            <v>Grass</v>
          </cell>
          <cell r="E170" t="str">
            <v>E</v>
          </cell>
          <cell r="F170" t="str">
            <v>Exotic</v>
          </cell>
          <cell r="G170" t="str">
            <v>Annual</v>
          </cell>
          <cell r="H170" t="str">
            <v>ExoticAnnualGrass</v>
          </cell>
          <cell r="I170" t="str">
            <v>ExoticAnnualC3 Grass</v>
          </cell>
          <cell r="J170" t="str">
            <v xml:space="preserve">Lolium rigidum </v>
          </cell>
        </row>
        <row r="171">
          <cell r="A171" t="str">
            <v xml:space="preserve">Lomandra bracteata </v>
          </cell>
          <cell r="B171">
            <v>127</v>
          </cell>
          <cell r="C171" t="str">
            <v>Herb</v>
          </cell>
          <cell r="D171" t="str">
            <v>Herb</v>
          </cell>
          <cell r="E171">
            <v>1</v>
          </cell>
          <cell r="F171" t="str">
            <v>Native</v>
          </cell>
          <cell r="G171" t="str">
            <v>Perennial</v>
          </cell>
          <cell r="H171" t="str">
            <v>NativePerennialHerb</v>
          </cell>
          <cell r="I171" t="str">
            <v>NativePerennialHerb</v>
          </cell>
          <cell r="J171" t="str">
            <v xml:space="preserve">Lomandra bracteata </v>
          </cell>
        </row>
        <row r="172">
          <cell r="A172" t="str">
            <v xml:space="preserve">Lomandra filiformis </v>
          </cell>
          <cell r="B172">
            <v>128</v>
          </cell>
          <cell r="C172" t="str">
            <v>Herb</v>
          </cell>
          <cell r="D172" t="str">
            <v>Herb</v>
          </cell>
          <cell r="E172">
            <v>1</v>
          </cell>
          <cell r="F172" t="str">
            <v>Native</v>
          </cell>
          <cell r="G172" t="str">
            <v>Perennial</v>
          </cell>
          <cell r="H172" t="str">
            <v>NativePerennialHerb</v>
          </cell>
          <cell r="I172" t="str">
            <v>NativePerennialHerb</v>
          </cell>
          <cell r="J172" t="str">
            <v xml:space="preserve">Lomandra filiformis </v>
          </cell>
        </row>
        <row r="173">
          <cell r="A173" t="str">
            <v>Lomandra filiformis coriacea</v>
          </cell>
          <cell r="B173">
            <v>126</v>
          </cell>
          <cell r="C173" t="str">
            <v>Herb</v>
          </cell>
          <cell r="D173" t="str">
            <v>Herb</v>
          </cell>
          <cell r="E173">
            <v>1</v>
          </cell>
          <cell r="F173" t="str">
            <v>Native</v>
          </cell>
          <cell r="G173" t="str">
            <v>Perennial</v>
          </cell>
          <cell r="H173" t="str">
            <v>NativePerennialHerb</v>
          </cell>
          <cell r="I173" t="str">
            <v>NativePerennialHerb</v>
          </cell>
          <cell r="J173" t="str">
            <v>Lomandra filiformis coriacea</v>
          </cell>
        </row>
        <row r="174">
          <cell r="A174" t="str">
            <v>Lomandra longifolia</v>
          </cell>
          <cell r="B174">
            <v>172</v>
          </cell>
          <cell r="C174" t="str">
            <v>Herb</v>
          </cell>
          <cell r="D174" t="str">
            <v>Herb</v>
          </cell>
          <cell r="E174">
            <v>2</v>
          </cell>
          <cell r="F174" t="str">
            <v>Native</v>
          </cell>
          <cell r="G174" t="str">
            <v>Perennial</v>
          </cell>
          <cell r="H174" t="str">
            <v>NativePerennialHerb</v>
          </cell>
          <cell r="I174" t="str">
            <v>NativePerennialHerb</v>
          </cell>
          <cell r="J174" t="str">
            <v>Lomandra longifolia</v>
          </cell>
        </row>
        <row r="175">
          <cell r="A175" t="str">
            <v xml:space="preserve">Lomandra multiflora </v>
          </cell>
          <cell r="B175">
            <v>150</v>
          </cell>
          <cell r="C175" t="str">
            <v>Herb</v>
          </cell>
          <cell r="D175" t="str">
            <v>Herb</v>
          </cell>
          <cell r="E175">
            <v>2</v>
          </cell>
          <cell r="F175" t="str">
            <v>Native</v>
          </cell>
          <cell r="G175" t="str">
            <v>Perennial</v>
          </cell>
          <cell r="H175" t="str">
            <v>NativePerennialHerb</v>
          </cell>
          <cell r="I175" t="str">
            <v>NativePerennialHerb</v>
          </cell>
          <cell r="J175" t="str">
            <v xml:space="preserve">Lomandra multiflora </v>
          </cell>
        </row>
        <row r="176">
          <cell r="A176" t="str">
            <v xml:space="preserve">Luzula densiflora </v>
          </cell>
          <cell r="B176">
            <v>187</v>
          </cell>
          <cell r="C176" t="str">
            <v>Sedge/Rush</v>
          </cell>
          <cell r="D176" t="str">
            <v>Sedge/Rush</v>
          </cell>
          <cell r="E176">
            <v>2</v>
          </cell>
          <cell r="F176" t="str">
            <v>Native</v>
          </cell>
          <cell r="G176" t="str">
            <v>Perennial</v>
          </cell>
          <cell r="H176" t="str">
            <v>NativePerennialSedge/Rush</v>
          </cell>
          <cell r="I176" t="str">
            <v>NativePerennialSedge/Rush</v>
          </cell>
          <cell r="J176" t="str">
            <v xml:space="preserve">Luzula densiflora </v>
          </cell>
        </row>
        <row r="177">
          <cell r="A177" t="str">
            <v>Lycium ferocissimum</v>
          </cell>
          <cell r="B177">
            <v>117</v>
          </cell>
          <cell r="C177" t="str">
            <v>Woody shrub</v>
          </cell>
          <cell r="D177" t="str">
            <v>Woody shrub</v>
          </cell>
          <cell r="E177" t="str">
            <v>E</v>
          </cell>
          <cell r="F177" t="str">
            <v>Exotic</v>
          </cell>
          <cell r="G177" t="str">
            <v>Perennial</v>
          </cell>
          <cell r="H177" t="str">
            <v>ExoticPerennialWoody shrub</v>
          </cell>
          <cell r="I177" t="str">
            <v>ExoticPerennialWoody shrub</v>
          </cell>
          <cell r="J177" t="str">
            <v>Lycium ferocissimum</v>
          </cell>
        </row>
        <row r="178">
          <cell r="A178" t="str">
            <v>Lythrum hyssopifolia</v>
          </cell>
          <cell r="B178">
            <v>269</v>
          </cell>
          <cell r="C178" t="str">
            <v>Herb</v>
          </cell>
          <cell r="D178" t="str">
            <v>Herb</v>
          </cell>
          <cell r="E178" t="str">
            <v>C</v>
          </cell>
          <cell r="F178" t="str">
            <v>Native</v>
          </cell>
          <cell r="G178" t="str">
            <v>Annual</v>
          </cell>
          <cell r="H178" t="str">
            <v>NativeAnnualHerb</v>
          </cell>
          <cell r="I178" t="str">
            <v>NativeAnnualHerb</v>
          </cell>
          <cell r="J178" t="str">
            <v>Lythrum hyssopifolia</v>
          </cell>
        </row>
        <row r="179">
          <cell r="A179" t="str">
            <v xml:space="preserve">Malva sp. </v>
          </cell>
          <cell r="B179">
            <v>98</v>
          </cell>
          <cell r="C179" t="str">
            <v>Herb</v>
          </cell>
          <cell r="D179" t="str">
            <v>Herb</v>
          </cell>
          <cell r="E179" t="str">
            <v>E</v>
          </cell>
          <cell r="F179" t="str">
            <v>Exotic</v>
          </cell>
          <cell r="G179" t="str">
            <v>Perennial</v>
          </cell>
          <cell r="H179" t="str">
            <v>ExoticPerennialHerb</v>
          </cell>
          <cell r="I179" t="str">
            <v>ExoticPerennialHerb</v>
          </cell>
          <cell r="J179" t="str">
            <v xml:space="preserve">Malva sp. </v>
          </cell>
        </row>
        <row r="180">
          <cell r="A180" t="str">
            <v>Medicago sp.</v>
          </cell>
          <cell r="B180">
            <v>104</v>
          </cell>
          <cell r="C180" t="str">
            <v>Legume</v>
          </cell>
          <cell r="D180" t="str">
            <v>Legume</v>
          </cell>
          <cell r="E180" t="str">
            <v>E</v>
          </cell>
          <cell r="F180" t="str">
            <v>Exotic</v>
          </cell>
          <cell r="G180" t="str">
            <v>Annual</v>
          </cell>
          <cell r="H180" t="str">
            <v>ExoticAnnualLegume</v>
          </cell>
          <cell r="I180" t="str">
            <v>ExoticAnnualLegume</v>
          </cell>
          <cell r="J180" t="str">
            <v>Medicago sp.</v>
          </cell>
        </row>
        <row r="181">
          <cell r="A181" t="str">
            <v xml:space="preserve">Melichrus urceolatus </v>
          </cell>
          <cell r="B181">
            <v>188</v>
          </cell>
          <cell r="C181" t="str">
            <v>Woody shrub</v>
          </cell>
          <cell r="D181" t="str">
            <v>Woody shrub</v>
          </cell>
          <cell r="E181">
            <v>2</v>
          </cell>
          <cell r="F181" t="str">
            <v>Native</v>
          </cell>
          <cell r="G181" t="str">
            <v>Perennial</v>
          </cell>
          <cell r="H181" t="str">
            <v>NativePerennialWoody shrub</v>
          </cell>
          <cell r="I181" t="str">
            <v>NativePerennialWoody shrub</v>
          </cell>
          <cell r="J181" t="str">
            <v xml:space="preserve">Melichrus urceolatus </v>
          </cell>
        </row>
        <row r="182">
          <cell r="A182" t="str">
            <v>Mentha diemenica</v>
          </cell>
          <cell r="B182">
            <v>173</v>
          </cell>
          <cell r="C182" t="str">
            <v>Herb</v>
          </cell>
          <cell r="D182" t="str">
            <v>Herb</v>
          </cell>
          <cell r="E182">
            <v>2</v>
          </cell>
          <cell r="F182" t="str">
            <v>Native</v>
          </cell>
          <cell r="G182" t="str">
            <v>Perennial</v>
          </cell>
          <cell r="H182" t="str">
            <v>NativePerennialHerb</v>
          </cell>
          <cell r="I182" t="str">
            <v>NativePerennialHerb</v>
          </cell>
          <cell r="J182" t="str">
            <v>Mentha diemenica</v>
          </cell>
        </row>
        <row r="183">
          <cell r="A183" t="str">
            <v xml:space="preserve">Microlaena stipoides </v>
          </cell>
          <cell r="B183">
            <v>207</v>
          </cell>
          <cell r="C183" t="str">
            <v>C3 Grass</v>
          </cell>
          <cell r="D183" t="str">
            <v>Grass</v>
          </cell>
          <cell r="E183" t="str">
            <v>C</v>
          </cell>
          <cell r="F183" t="str">
            <v>Native</v>
          </cell>
          <cell r="G183" t="str">
            <v>Perennial</v>
          </cell>
          <cell r="H183" t="str">
            <v>NativePerennialGrass</v>
          </cell>
          <cell r="I183" t="str">
            <v>NativePerennialC3 Grass</v>
          </cell>
          <cell r="J183" t="str">
            <v xml:space="preserve">Microlaena stipoides </v>
          </cell>
        </row>
        <row r="184">
          <cell r="A184" t="str">
            <v>Microseris lanceolata</v>
          </cell>
          <cell r="B184">
            <v>174</v>
          </cell>
          <cell r="C184" t="str">
            <v>Herb</v>
          </cell>
          <cell r="D184" t="str">
            <v>Herb</v>
          </cell>
          <cell r="E184">
            <v>2</v>
          </cell>
          <cell r="F184" t="str">
            <v>Native</v>
          </cell>
          <cell r="G184" t="str">
            <v>Perennial</v>
          </cell>
          <cell r="H184" t="str">
            <v>NativePerennialHerb</v>
          </cell>
          <cell r="I184" t="str">
            <v>NativePerennialHerb</v>
          </cell>
          <cell r="J184" t="str">
            <v>Microseris lanceolata</v>
          </cell>
        </row>
        <row r="185">
          <cell r="A185" t="str">
            <v>Microtis sp</v>
          </cell>
          <cell r="B185">
            <v>151</v>
          </cell>
          <cell r="C185" t="str">
            <v>Herb</v>
          </cell>
          <cell r="D185" t="str">
            <v>Herb</v>
          </cell>
          <cell r="E185">
            <v>2</v>
          </cell>
          <cell r="F185" t="str">
            <v>Native</v>
          </cell>
          <cell r="G185" t="str">
            <v>Perennial</v>
          </cell>
          <cell r="H185" t="str">
            <v>NativePerennialHerb</v>
          </cell>
          <cell r="I185" t="str">
            <v>NativePerennialHerb</v>
          </cell>
          <cell r="J185" t="str">
            <v>Microtis sp</v>
          </cell>
        </row>
        <row r="186">
          <cell r="A186" t="str">
            <v xml:space="preserve">Microtis unifolia </v>
          </cell>
          <cell r="B186">
            <v>152</v>
          </cell>
          <cell r="C186" t="str">
            <v>Herb</v>
          </cell>
          <cell r="D186" t="str">
            <v>Herb</v>
          </cell>
          <cell r="E186">
            <v>2</v>
          </cell>
          <cell r="F186" t="str">
            <v>Native</v>
          </cell>
          <cell r="G186" t="str">
            <v>Perennial</v>
          </cell>
          <cell r="H186" t="str">
            <v>NativePerennialHerb</v>
          </cell>
          <cell r="I186" t="str">
            <v>NativePerennialHerb</v>
          </cell>
          <cell r="J186" t="str">
            <v xml:space="preserve">Microtis unifolia </v>
          </cell>
        </row>
        <row r="187">
          <cell r="A187" t="str">
            <v>Modiola caroliniana</v>
          </cell>
          <cell r="B187">
            <v>99</v>
          </cell>
          <cell r="C187" t="str">
            <v>Herb</v>
          </cell>
          <cell r="D187" t="str">
            <v>Herb</v>
          </cell>
          <cell r="E187" t="str">
            <v>E</v>
          </cell>
          <cell r="F187" t="str">
            <v>Exotic</v>
          </cell>
          <cell r="G187" t="str">
            <v>Perennial</v>
          </cell>
          <cell r="H187" t="str">
            <v>ExoticPerennialHerb</v>
          </cell>
          <cell r="I187" t="str">
            <v>ExoticPerennialHerb</v>
          </cell>
          <cell r="J187" t="str">
            <v>Modiola caroliniana</v>
          </cell>
        </row>
        <row r="188">
          <cell r="A188" t="str">
            <v>Moenchia erecta</v>
          </cell>
          <cell r="B188">
            <v>50</v>
          </cell>
          <cell r="C188" t="str">
            <v>Herb</v>
          </cell>
          <cell r="D188" t="str">
            <v>Herb</v>
          </cell>
          <cell r="E188" t="str">
            <v>E</v>
          </cell>
          <cell r="F188" t="str">
            <v>Exotic</v>
          </cell>
          <cell r="G188" t="str">
            <v>Annual</v>
          </cell>
          <cell r="H188" t="str">
            <v>ExoticAnnualHerb</v>
          </cell>
          <cell r="I188" t="str">
            <v>ExoticAnnualHerb</v>
          </cell>
          <cell r="J188" t="str">
            <v>Moenchia erecta</v>
          </cell>
        </row>
        <row r="189">
          <cell r="A189" t="str">
            <v>Montia fontana</v>
          </cell>
          <cell r="B189">
            <v>270</v>
          </cell>
          <cell r="C189" t="str">
            <v>Herb</v>
          </cell>
          <cell r="D189" t="str">
            <v>Herb</v>
          </cell>
          <cell r="E189" t="str">
            <v>C</v>
          </cell>
          <cell r="F189" t="str">
            <v>Native</v>
          </cell>
          <cell r="G189" t="str">
            <v>Annual</v>
          </cell>
          <cell r="H189" t="str">
            <v>NativeAnnualHerb</v>
          </cell>
          <cell r="I189" t="str">
            <v>NativeAnnualHerb</v>
          </cell>
          <cell r="J189" t="str">
            <v>Montia fontana</v>
          </cell>
        </row>
        <row r="190">
          <cell r="A190" t="str">
            <v>Myosotis discolor</v>
          </cell>
          <cell r="B190">
            <v>83</v>
          </cell>
          <cell r="C190" t="str">
            <v>Herb</v>
          </cell>
          <cell r="D190" t="str">
            <v>Herb</v>
          </cell>
          <cell r="E190" t="str">
            <v>E</v>
          </cell>
          <cell r="F190" t="str">
            <v>Exotic</v>
          </cell>
          <cell r="G190" t="str">
            <v>Annual</v>
          </cell>
          <cell r="H190" t="str">
            <v>ExoticAnnualHerb</v>
          </cell>
          <cell r="I190" t="str">
            <v>ExoticAnnualHerb</v>
          </cell>
          <cell r="J190" t="str">
            <v>Myosotis discolor</v>
          </cell>
        </row>
        <row r="191">
          <cell r="A191" t="str">
            <v>Nassella neesiana</v>
          </cell>
          <cell r="B191">
            <v>17</v>
          </cell>
          <cell r="C191" t="str">
            <v>C3 Grass</v>
          </cell>
          <cell r="D191" t="str">
            <v>Grass</v>
          </cell>
          <cell r="E191" t="str">
            <v>E</v>
          </cell>
          <cell r="F191" t="str">
            <v>Exotic</v>
          </cell>
          <cell r="G191" t="str">
            <v>Perennial</v>
          </cell>
          <cell r="H191" t="str">
            <v>ExoticPerennialGrass</v>
          </cell>
          <cell r="I191" t="str">
            <v>ExoticPerennialC3 Grass</v>
          </cell>
          <cell r="J191" t="str">
            <v>Nassella neesiana</v>
          </cell>
        </row>
        <row r="192">
          <cell r="A192" t="str">
            <v xml:space="preserve">Nassella trichotoma </v>
          </cell>
          <cell r="B192">
            <v>18</v>
          </cell>
          <cell r="C192" t="str">
            <v>C3 Grass</v>
          </cell>
          <cell r="D192" t="str">
            <v>Grass</v>
          </cell>
          <cell r="E192" t="str">
            <v>E</v>
          </cell>
          <cell r="F192" t="str">
            <v>Exotic</v>
          </cell>
          <cell r="G192" t="str">
            <v>Perennial</v>
          </cell>
          <cell r="H192" t="str">
            <v>ExoticPerennialGrass</v>
          </cell>
          <cell r="I192" t="str">
            <v>ExoticPerennialC3 Grass</v>
          </cell>
          <cell r="J192" t="str">
            <v xml:space="preserve">Nassella trichotoma </v>
          </cell>
        </row>
        <row r="193">
          <cell r="A193" t="str">
            <v>Oenothera mollissima</v>
          </cell>
          <cell r="B193">
            <v>84</v>
          </cell>
          <cell r="C193" t="str">
            <v>Herb</v>
          </cell>
          <cell r="D193" t="str">
            <v>Herb</v>
          </cell>
          <cell r="E193" t="str">
            <v>E</v>
          </cell>
          <cell r="F193" t="str">
            <v>Exotic</v>
          </cell>
          <cell r="G193" t="str">
            <v>Annual</v>
          </cell>
          <cell r="H193" t="str">
            <v>ExoticAnnualHerb</v>
          </cell>
          <cell r="I193" t="str">
            <v>ExoticAnnualHerb</v>
          </cell>
          <cell r="J193" t="str">
            <v>Oenothera mollissima</v>
          </cell>
        </row>
        <row r="194">
          <cell r="A194" t="str">
            <v>Oenothera stricta</v>
          </cell>
          <cell r="B194">
            <v>85</v>
          </cell>
          <cell r="C194" t="str">
            <v>Herb</v>
          </cell>
          <cell r="D194" t="str">
            <v>Herb</v>
          </cell>
          <cell r="E194" t="str">
            <v>E</v>
          </cell>
          <cell r="F194" t="str">
            <v>Exotic</v>
          </cell>
          <cell r="G194" t="str">
            <v>Annual</v>
          </cell>
          <cell r="H194" t="str">
            <v>ExoticAnnualHerb</v>
          </cell>
          <cell r="I194" t="str">
            <v>ExoticAnnualHerb</v>
          </cell>
          <cell r="J194" t="str">
            <v>Oenothera stricta</v>
          </cell>
        </row>
        <row r="195">
          <cell r="A195" t="str">
            <v xml:space="preserve">Onopordum acanthium </v>
          </cell>
          <cell r="B195">
            <v>51</v>
          </cell>
          <cell r="C195" t="str">
            <v>Herb</v>
          </cell>
          <cell r="D195" t="str">
            <v>Herb</v>
          </cell>
          <cell r="E195" t="str">
            <v>E</v>
          </cell>
          <cell r="F195" t="str">
            <v>Exotic</v>
          </cell>
          <cell r="G195" t="str">
            <v>Annual</v>
          </cell>
          <cell r="H195" t="str">
            <v>ExoticAnnualHerb</v>
          </cell>
          <cell r="I195" t="str">
            <v>ExoticAnnualHerb</v>
          </cell>
          <cell r="J195" t="str">
            <v xml:space="preserve">Onopordum acanthium </v>
          </cell>
        </row>
        <row r="196">
          <cell r="A196" t="str">
            <v>Opercularia hispida</v>
          </cell>
          <cell r="B196">
            <v>175</v>
          </cell>
          <cell r="C196" t="str">
            <v>Herb</v>
          </cell>
          <cell r="D196" t="str">
            <v>Herb</v>
          </cell>
          <cell r="E196">
            <v>2</v>
          </cell>
          <cell r="F196" t="str">
            <v>Native</v>
          </cell>
          <cell r="G196" t="str">
            <v>Perennial</v>
          </cell>
          <cell r="H196" t="str">
            <v>NativePerennialHerb</v>
          </cell>
          <cell r="I196" t="str">
            <v>NativePerennialHerb</v>
          </cell>
          <cell r="J196" t="str">
            <v>Opercularia hispida</v>
          </cell>
        </row>
        <row r="197">
          <cell r="A197" t="str">
            <v>Ophioglossum lusitanicum</v>
          </cell>
          <cell r="B197">
            <v>176</v>
          </cell>
          <cell r="C197" t="str">
            <v>Herb</v>
          </cell>
          <cell r="D197" t="str">
            <v>Herb</v>
          </cell>
          <cell r="E197">
            <v>2</v>
          </cell>
          <cell r="F197" t="str">
            <v>Native</v>
          </cell>
          <cell r="G197" t="str">
            <v>Perennial</v>
          </cell>
          <cell r="H197" t="str">
            <v>NativePerennialHerb</v>
          </cell>
          <cell r="I197" t="str">
            <v>NativePerennialHerb</v>
          </cell>
          <cell r="J197" t="str">
            <v>Ophioglossum lusitanicum</v>
          </cell>
        </row>
        <row r="198">
          <cell r="A198" t="str">
            <v>Orobanche minor</v>
          </cell>
          <cell r="B198">
            <v>86</v>
          </cell>
          <cell r="C198" t="str">
            <v>Herb</v>
          </cell>
          <cell r="D198" t="str">
            <v>Herb</v>
          </cell>
          <cell r="E198" t="str">
            <v>E</v>
          </cell>
          <cell r="F198" t="str">
            <v>Exotic</v>
          </cell>
          <cell r="G198" t="str">
            <v>Annual</v>
          </cell>
          <cell r="H198" t="str">
            <v>ExoticAnnualHerb</v>
          </cell>
          <cell r="I198" t="str">
            <v>ExoticAnnualHerb</v>
          </cell>
          <cell r="J198" t="str">
            <v>Orobanche minor</v>
          </cell>
        </row>
        <row r="199">
          <cell r="A199" t="str">
            <v xml:space="preserve">Oxalis perennans </v>
          </cell>
          <cell r="B199">
            <v>254</v>
          </cell>
          <cell r="C199" t="str">
            <v>Herb</v>
          </cell>
          <cell r="D199" t="str">
            <v>Herb</v>
          </cell>
          <cell r="E199" t="str">
            <v>C</v>
          </cell>
          <cell r="F199" t="str">
            <v>Native</v>
          </cell>
          <cell r="G199" t="str">
            <v>Perennial</v>
          </cell>
          <cell r="H199" t="str">
            <v>NativePerennialHerb</v>
          </cell>
          <cell r="I199" t="str">
            <v>NativePerennialHerb</v>
          </cell>
          <cell r="J199" t="str">
            <v xml:space="preserve">Oxalis perennans </v>
          </cell>
        </row>
        <row r="200">
          <cell r="A200" t="str">
            <v xml:space="preserve">Panicum effusum </v>
          </cell>
          <cell r="B200">
            <v>230</v>
          </cell>
          <cell r="C200" t="str">
            <v>C4 Grass</v>
          </cell>
          <cell r="D200" t="str">
            <v>Grass</v>
          </cell>
          <cell r="E200" t="str">
            <v>C</v>
          </cell>
          <cell r="F200" t="str">
            <v>Native</v>
          </cell>
          <cell r="G200" t="str">
            <v>Perennial</v>
          </cell>
          <cell r="H200" t="str">
            <v>NativePerennialGrass</v>
          </cell>
          <cell r="I200" t="str">
            <v>NativePerennialC4 Grass</v>
          </cell>
          <cell r="J200" t="str">
            <v xml:space="preserve">Panicum effusum </v>
          </cell>
        </row>
        <row r="201">
          <cell r="A201" t="str">
            <v>Parentucellia latifolia</v>
          </cell>
          <cell r="B201">
            <v>52</v>
          </cell>
          <cell r="C201" t="str">
            <v>Herb</v>
          </cell>
          <cell r="D201" t="str">
            <v>Herb</v>
          </cell>
          <cell r="E201" t="str">
            <v>E</v>
          </cell>
          <cell r="F201" t="str">
            <v>Exotic</v>
          </cell>
          <cell r="G201" t="str">
            <v>Annual</v>
          </cell>
          <cell r="H201" t="str">
            <v>ExoticAnnualHerb</v>
          </cell>
          <cell r="I201" t="str">
            <v>ExoticAnnualHerb</v>
          </cell>
          <cell r="J201" t="str">
            <v>Parentucellia latifolia</v>
          </cell>
        </row>
        <row r="202">
          <cell r="A202" t="str">
            <v>Paronychia brasiliana</v>
          </cell>
          <cell r="B202">
            <v>65</v>
          </cell>
          <cell r="C202" t="str">
            <v>Herb</v>
          </cell>
          <cell r="D202" t="str">
            <v>Herb</v>
          </cell>
          <cell r="E202" t="str">
            <v>E</v>
          </cell>
          <cell r="F202" t="str">
            <v>Exotic</v>
          </cell>
          <cell r="G202" t="str">
            <v>Perennial</v>
          </cell>
          <cell r="H202" t="str">
            <v>ExoticPerennialHerb</v>
          </cell>
          <cell r="I202" t="str">
            <v>ExoticPerennialHerb</v>
          </cell>
          <cell r="J202" t="str">
            <v>Paronychia brasiliana</v>
          </cell>
        </row>
        <row r="203">
          <cell r="A203" t="str">
            <v>Paspalum dilatatum</v>
          </cell>
          <cell r="B203">
            <v>29</v>
          </cell>
          <cell r="C203" t="str">
            <v>C4 Grass</v>
          </cell>
          <cell r="D203" t="str">
            <v>Grass</v>
          </cell>
          <cell r="E203" t="str">
            <v>E</v>
          </cell>
          <cell r="F203" t="str">
            <v>Exotic</v>
          </cell>
          <cell r="G203" t="str">
            <v>Perennial</v>
          </cell>
          <cell r="H203" t="str">
            <v>ExoticPerennialGrass</v>
          </cell>
          <cell r="I203" t="str">
            <v>ExoticPerennialC4 Grass</v>
          </cell>
          <cell r="J203" t="str">
            <v>Paspalum dilatatum</v>
          </cell>
        </row>
        <row r="204">
          <cell r="A204" t="str">
            <v>Persicaria  prostrata</v>
          </cell>
          <cell r="B204">
            <v>281</v>
          </cell>
          <cell r="C204" t="str">
            <v>Herb</v>
          </cell>
          <cell r="D204" t="str">
            <v>Herb</v>
          </cell>
          <cell r="E204" t="str">
            <v>C</v>
          </cell>
          <cell r="F204" t="str">
            <v>Native</v>
          </cell>
          <cell r="G204" t="str">
            <v>Perennial</v>
          </cell>
          <cell r="H204" t="str">
            <v>NativePerennialHerb</v>
          </cell>
          <cell r="I204" t="str">
            <v>NativePerennialHerb</v>
          </cell>
          <cell r="J204" t="str">
            <v>Persicaria  prostrata</v>
          </cell>
        </row>
        <row r="205">
          <cell r="A205" t="str">
            <v>Persicaria sp.</v>
          </cell>
          <cell r="B205">
            <v>238</v>
          </cell>
          <cell r="C205" t="str">
            <v>Herb</v>
          </cell>
          <cell r="D205" t="str">
            <v>Herb</v>
          </cell>
          <cell r="E205" t="str">
            <v>C</v>
          </cell>
          <cell r="F205" t="str">
            <v>Native</v>
          </cell>
          <cell r="G205" t="str">
            <v>Annual/perennial</v>
          </cell>
          <cell r="H205" t="str">
            <v>NativeAnnual/perennialHerb</v>
          </cell>
          <cell r="I205" t="str">
            <v>NativeAnnual/perennialHerb</v>
          </cell>
          <cell r="J205" t="str">
            <v>Persicaria sp.</v>
          </cell>
        </row>
        <row r="206">
          <cell r="A206" t="str">
            <v xml:space="preserve">Petrorhagia nanteuilii </v>
          </cell>
          <cell r="B206">
            <v>53</v>
          </cell>
          <cell r="C206" t="str">
            <v>Herb</v>
          </cell>
          <cell r="D206" t="str">
            <v>Herb</v>
          </cell>
          <cell r="E206" t="str">
            <v>E</v>
          </cell>
          <cell r="F206" t="str">
            <v>Exotic</v>
          </cell>
          <cell r="G206" t="str">
            <v>Annual</v>
          </cell>
          <cell r="H206" t="str">
            <v>ExoticAnnualHerb</v>
          </cell>
          <cell r="I206" t="str">
            <v>ExoticAnnualHerb</v>
          </cell>
          <cell r="J206" t="str">
            <v xml:space="preserve">Petrorhagia nanteuilii </v>
          </cell>
        </row>
        <row r="207">
          <cell r="A207" t="str">
            <v xml:space="preserve">Phalaris aquatica </v>
          </cell>
          <cell r="B207">
            <v>19</v>
          </cell>
          <cell r="C207" t="str">
            <v>C3 Grass</v>
          </cell>
          <cell r="D207" t="str">
            <v>Grass</v>
          </cell>
          <cell r="E207" t="str">
            <v>E</v>
          </cell>
          <cell r="F207" t="str">
            <v>Exotic</v>
          </cell>
          <cell r="G207" t="str">
            <v>Perennial</v>
          </cell>
          <cell r="H207" t="str">
            <v>ExoticPerennialGrass</v>
          </cell>
          <cell r="I207" t="str">
            <v>ExoticPerennialC3 Grass</v>
          </cell>
          <cell r="J207" t="str">
            <v xml:space="preserve">Phalaris aquatica </v>
          </cell>
        </row>
        <row r="208">
          <cell r="A208" t="str">
            <v xml:space="preserve">Pimelia curviflora </v>
          </cell>
          <cell r="B208">
            <v>189</v>
          </cell>
          <cell r="C208" t="str">
            <v>Woody shrub</v>
          </cell>
          <cell r="D208" t="str">
            <v>Woody shrub</v>
          </cell>
          <cell r="E208">
            <v>2</v>
          </cell>
          <cell r="F208" t="str">
            <v>Native</v>
          </cell>
          <cell r="G208" t="str">
            <v>Perennial</v>
          </cell>
          <cell r="H208" t="str">
            <v>NativePerennialWoody shrub</v>
          </cell>
          <cell r="I208" t="str">
            <v>NativePerennialWoody shrub</v>
          </cell>
          <cell r="J208" t="str">
            <v xml:space="preserve">Pimelia curviflora </v>
          </cell>
        </row>
        <row r="209">
          <cell r="A209" t="str">
            <v>Plantago gaudichaudii</v>
          </cell>
          <cell r="B209">
            <v>153</v>
          </cell>
          <cell r="C209" t="str">
            <v>Herb</v>
          </cell>
          <cell r="D209" t="str">
            <v>Herb</v>
          </cell>
          <cell r="E209">
            <v>2</v>
          </cell>
          <cell r="F209" t="str">
            <v>Native</v>
          </cell>
          <cell r="G209" t="str">
            <v>Perennial</v>
          </cell>
          <cell r="H209" t="str">
            <v>NativePerennialHerb</v>
          </cell>
          <cell r="I209" t="str">
            <v>NativePerennialHerb</v>
          </cell>
          <cell r="J209" t="str">
            <v>Plantago gaudichaudii</v>
          </cell>
        </row>
        <row r="210">
          <cell r="A210" t="str">
            <v xml:space="preserve">Plantago lanceolata </v>
          </cell>
          <cell r="B210">
            <v>54</v>
          </cell>
          <cell r="C210" t="str">
            <v>Herb</v>
          </cell>
          <cell r="D210" t="str">
            <v>Herb</v>
          </cell>
          <cell r="E210" t="str">
            <v>E</v>
          </cell>
          <cell r="F210" t="str">
            <v>Exotic</v>
          </cell>
          <cell r="G210" t="str">
            <v>Annual</v>
          </cell>
          <cell r="H210" t="str">
            <v>ExoticAnnualHerb</v>
          </cell>
          <cell r="I210" t="str">
            <v>ExoticAnnualHerb</v>
          </cell>
          <cell r="J210" t="str">
            <v xml:space="preserve">Plantago lanceolata </v>
          </cell>
        </row>
        <row r="211">
          <cell r="A211" t="str">
            <v xml:space="preserve">Plantago varia </v>
          </cell>
          <cell r="B211">
            <v>154</v>
          </cell>
          <cell r="C211" t="str">
            <v>Herb</v>
          </cell>
          <cell r="D211" t="str">
            <v>Herb</v>
          </cell>
          <cell r="E211">
            <v>2</v>
          </cell>
          <cell r="F211" t="str">
            <v>Native</v>
          </cell>
          <cell r="G211" t="str">
            <v>Perennial</v>
          </cell>
          <cell r="H211" t="str">
            <v>NativePerennialHerb</v>
          </cell>
          <cell r="I211" t="str">
            <v>NativePerennialHerb</v>
          </cell>
          <cell r="J211" t="str">
            <v xml:space="preserve">Plantago varia </v>
          </cell>
        </row>
        <row r="212">
          <cell r="A212" t="str">
            <v>Poa (exotic)</v>
          </cell>
          <cell r="B212">
            <v>12</v>
          </cell>
          <cell r="C212" t="str">
            <v>C3 Grass</v>
          </cell>
          <cell r="D212" t="str">
            <v>Grass</v>
          </cell>
          <cell r="E212" t="str">
            <v>E</v>
          </cell>
          <cell r="F212" t="str">
            <v>Exotic</v>
          </cell>
          <cell r="G212" t="str">
            <v>Annual</v>
          </cell>
          <cell r="H212" t="str">
            <v>ExoticAnnualGrass</v>
          </cell>
          <cell r="I212" t="str">
            <v>ExoticAnnualC3 Grass</v>
          </cell>
          <cell r="J212" t="str">
            <v>Poa (exotic)</v>
          </cell>
        </row>
        <row r="213">
          <cell r="A213" t="str">
            <v>Poa labillardieri</v>
          </cell>
          <cell r="B213">
            <v>199</v>
          </cell>
          <cell r="C213" t="str">
            <v>C3 Grass</v>
          </cell>
          <cell r="D213" t="str">
            <v>Grass</v>
          </cell>
          <cell r="E213">
            <v>1</v>
          </cell>
          <cell r="F213" t="str">
            <v>Native</v>
          </cell>
          <cell r="G213" t="str">
            <v>Perennial</v>
          </cell>
          <cell r="H213" t="str">
            <v>NativePerennialGrass</v>
          </cell>
          <cell r="I213" t="str">
            <v>NativePerennialC3 Grass</v>
          </cell>
          <cell r="J213" t="str">
            <v>Poa labillardieri</v>
          </cell>
        </row>
        <row r="214">
          <cell r="A214" t="str">
            <v>Poa pratensis</v>
          </cell>
          <cell r="B214">
            <v>27</v>
          </cell>
          <cell r="C214" t="str">
            <v>C3 Grass</v>
          </cell>
          <cell r="D214" t="str">
            <v>Grass</v>
          </cell>
          <cell r="E214" t="str">
            <v>E</v>
          </cell>
          <cell r="F214" t="str">
            <v>Exotic</v>
          </cell>
          <cell r="G214" t="str">
            <v>Perennial</v>
          </cell>
          <cell r="H214" t="str">
            <v>ExoticPerennialGrass</v>
          </cell>
          <cell r="I214" t="str">
            <v>ExoticPerennialC3 Grass</v>
          </cell>
          <cell r="J214" t="str">
            <v>Poa pratensis</v>
          </cell>
        </row>
        <row r="215">
          <cell r="A215" t="str">
            <v xml:space="preserve">Poa sieberiana </v>
          </cell>
          <cell r="B215">
            <v>208</v>
          </cell>
          <cell r="C215" t="str">
            <v>C3 Grass</v>
          </cell>
          <cell r="D215" t="str">
            <v>Grass</v>
          </cell>
          <cell r="E215" t="str">
            <v>C</v>
          </cell>
          <cell r="F215" t="str">
            <v>Native</v>
          </cell>
          <cell r="G215" t="str">
            <v>Perennial</v>
          </cell>
          <cell r="H215" t="str">
            <v>NativePerennialGrass</v>
          </cell>
          <cell r="I215" t="str">
            <v>NativePerennialC3 Grass</v>
          </cell>
          <cell r="J215" t="str">
            <v xml:space="preserve">Poa sieberiana </v>
          </cell>
        </row>
        <row r="216">
          <cell r="A216" t="str">
            <v>Polygonum aviculare</v>
          </cell>
          <cell r="B216">
            <v>87</v>
          </cell>
          <cell r="C216" t="str">
            <v>Herb</v>
          </cell>
          <cell r="D216" t="str">
            <v>Herb</v>
          </cell>
          <cell r="E216" t="str">
            <v>E</v>
          </cell>
          <cell r="F216" t="str">
            <v>Exotic</v>
          </cell>
          <cell r="G216" t="str">
            <v>Annual</v>
          </cell>
          <cell r="H216" t="str">
            <v>ExoticAnnualHerb</v>
          </cell>
          <cell r="I216" t="str">
            <v>ExoticAnnualHerb</v>
          </cell>
          <cell r="J216" t="str">
            <v>Polygonum aviculare</v>
          </cell>
        </row>
        <row r="217">
          <cell r="A217" t="str">
            <v>Poranthera microphylla</v>
          </cell>
          <cell r="B217">
            <v>158</v>
          </cell>
          <cell r="C217" t="str">
            <v>Herb</v>
          </cell>
          <cell r="D217" t="str">
            <v>Herb</v>
          </cell>
          <cell r="E217">
            <v>2</v>
          </cell>
          <cell r="F217" t="str">
            <v>Native</v>
          </cell>
          <cell r="G217" t="str">
            <v>Annual</v>
          </cell>
          <cell r="H217" t="str">
            <v>NativeAnnualHerb</v>
          </cell>
          <cell r="I217" t="str">
            <v>NativeAnnualHerb</v>
          </cell>
          <cell r="J217" t="str">
            <v>Poranthera microphylla</v>
          </cell>
        </row>
        <row r="218">
          <cell r="A218" t="str">
            <v>Prunus sp.</v>
          </cell>
          <cell r="B218">
            <v>118</v>
          </cell>
          <cell r="C218" t="str">
            <v>Woody shrub</v>
          </cell>
          <cell r="D218" t="str">
            <v>Woody shrub</v>
          </cell>
          <cell r="E218" t="str">
            <v>E</v>
          </cell>
          <cell r="F218" t="str">
            <v>Exotic</v>
          </cell>
          <cell r="G218" t="str">
            <v>Perennial</v>
          </cell>
          <cell r="H218" t="str">
            <v>ExoticPerennialWoody shrub</v>
          </cell>
          <cell r="I218" t="str">
            <v>ExoticPerennialWoody shrub</v>
          </cell>
          <cell r="J218" t="str">
            <v>Prunus sp.</v>
          </cell>
        </row>
        <row r="219">
          <cell r="A219" t="str">
            <v>Psilurus incurvus</v>
          </cell>
          <cell r="B219">
            <v>33</v>
          </cell>
          <cell r="D219" t="str">
            <v>Grass</v>
          </cell>
          <cell r="E219" t="str">
            <v>E</v>
          </cell>
          <cell r="F219" t="str">
            <v>Exotic</v>
          </cell>
          <cell r="G219" t="str">
            <v>Annual</v>
          </cell>
          <cell r="H219" t="str">
            <v>ExoticAnnualGrass</v>
          </cell>
          <cell r="I219" t="str">
            <v>ExoticAnnual</v>
          </cell>
          <cell r="J219" t="str">
            <v>Psilurus incurvus</v>
          </cell>
        </row>
        <row r="220">
          <cell r="A220" t="str">
            <v>Pterostylis sp.</v>
          </cell>
          <cell r="B220">
            <v>177</v>
          </cell>
          <cell r="C220" t="str">
            <v>Herb</v>
          </cell>
          <cell r="D220" t="str">
            <v>Herb</v>
          </cell>
          <cell r="E220">
            <v>2</v>
          </cell>
          <cell r="F220" t="str">
            <v>Native</v>
          </cell>
          <cell r="G220" t="str">
            <v>Perennial</v>
          </cell>
          <cell r="H220" t="str">
            <v>NativePerennialHerb</v>
          </cell>
          <cell r="I220" t="str">
            <v>NativePerennialHerb</v>
          </cell>
          <cell r="J220" t="str">
            <v>Pterostylis sp.</v>
          </cell>
        </row>
        <row r="221">
          <cell r="A221" t="str">
            <v>Pyracantha sp.</v>
          </cell>
          <cell r="B221">
            <v>119</v>
          </cell>
          <cell r="C221" t="str">
            <v>Woody shrub</v>
          </cell>
          <cell r="D221" t="str">
            <v>Woody shrub</v>
          </cell>
          <cell r="E221" t="str">
            <v>E</v>
          </cell>
          <cell r="F221" t="str">
            <v>Exotic</v>
          </cell>
          <cell r="G221" t="str">
            <v>Perennial</v>
          </cell>
          <cell r="H221" t="str">
            <v>ExoticPerennialWoody shrub</v>
          </cell>
          <cell r="I221" t="str">
            <v>ExoticPerennialWoody shrub</v>
          </cell>
          <cell r="J221" t="str">
            <v>Pyracantha sp.</v>
          </cell>
        </row>
        <row r="222">
          <cell r="A222" t="str">
            <v>Ranunculus pumilio</v>
          </cell>
          <cell r="B222">
            <v>159</v>
          </cell>
          <cell r="C222" t="str">
            <v>Herb</v>
          </cell>
          <cell r="D222" t="str">
            <v>Herb</v>
          </cell>
          <cell r="E222">
            <v>2</v>
          </cell>
          <cell r="F222" t="str">
            <v>Native</v>
          </cell>
          <cell r="G222" t="str">
            <v>Annual</v>
          </cell>
          <cell r="H222" t="str">
            <v>NativeAnnualHerb</v>
          </cell>
          <cell r="I222" t="str">
            <v>NativeAnnualHerb</v>
          </cell>
          <cell r="J222" t="str">
            <v>Ranunculus pumilio</v>
          </cell>
        </row>
        <row r="223">
          <cell r="A223" t="str">
            <v>Ranunculus trilobus</v>
          </cell>
          <cell r="B223">
            <v>55</v>
          </cell>
          <cell r="C223" t="str">
            <v>Herb</v>
          </cell>
          <cell r="D223" t="str">
            <v>Herb</v>
          </cell>
          <cell r="E223" t="str">
            <v>E</v>
          </cell>
          <cell r="F223" t="str">
            <v>Exotic</v>
          </cell>
          <cell r="G223" t="str">
            <v>Annual</v>
          </cell>
          <cell r="H223" t="str">
            <v>ExoticAnnualHerb</v>
          </cell>
          <cell r="I223" t="str">
            <v>ExoticAnnualHerb</v>
          </cell>
          <cell r="J223" t="str">
            <v>Ranunculus trilobus</v>
          </cell>
        </row>
        <row r="224">
          <cell r="A224" t="str">
            <v>Romulea sp.</v>
          </cell>
          <cell r="B224">
            <v>66</v>
          </cell>
          <cell r="C224" t="str">
            <v>Herb</v>
          </cell>
          <cell r="D224" t="str">
            <v>Herb</v>
          </cell>
          <cell r="E224" t="str">
            <v>E</v>
          </cell>
          <cell r="F224" t="str">
            <v>Exotic</v>
          </cell>
          <cell r="G224" t="str">
            <v>Perennial</v>
          </cell>
          <cell r="H224" t="str">
            <v>ExoticPerennialHerb</v>
          </cell>
          <cell r="I224" t="str">
            <v>ExoticPerennialHerb</v>
          </cell>
          <cell r="J224" t="str">
            <v>Romulea sp.</v>
          </cell>
        </row>
        <row r="225">
          <cell r="A225" t="str">
            <v>Rosa rubiginosa</v>
          </cell>
          <cell r="B225">
            <v>115</v>
          </cell>
          <cell r="C225" t="str">
            <v>Woody shrub</v>
          </cell>
          <cell r="D225" t="str">
            <v>Woody shrub</v>
          </cell>
          <cell r="E225" t="str">
            <v>E</v>
          </cell>
          <cell r="F225" t="str">
            <v>Exotic</v>
          </cell>
          <cell r="G225" t="str">
            <v>Perennial</v>
          </cell>
          <cell r="H225" t="str">
            <v>ExoticPerennialWoody shrub</v>
          </cell>
          <cell r="I225" t="str">
            <v>ExoticPerennialWoody shrub</v>
          </cell>
          <cell r="J225" t="str">
            <v>Rosa rubiginosa</v>
          </cell>
        </row>
        <row r="226">
          <cell r="A226" t="str">
            <v>Rubus fruticosus</v>
          </cell>
          <cell r="B226">
            <v>120</v>
          </cell>
          <cell r="C226" t="str">
            <v>Woody shrub</v>
          </cell>
          <cell r="D226" t="str">
            <v>Woody shrub</v>
          </cell>
          <cell r="E226" t="str">
            <v>E</v>
          </cell>
          <cell r="F226" t="str">
            <v>Exotic</v>
          </cell>
          <cell r="G226" t="str">
            <v>Perennial</v>
          </cell>
          <cell r="H226" t="str">
            <v>ExoticPerennialWoody shrub</v>
          </cell>
          <cell r="I226" t="str">
            <v>ExoticPerennialWoody shrub</v>
          </cell>
          <cell r="J226" t="str">
            <v>Rubus fruticosus</v>
          </cell>
        </row>
        <row r="227">
          <cell r="A227" t="str">
            <v>Rubus parvifolius</v>
          </cell>
          <cell r="B227">
            <v>197</v>
          </cell>
          <cell r="C227" t="str">
            <v>Woody shrub</v>
          </cell>
          <cell r="D227" t="str">
            <v>Woody shrub</v>
          </cell>
          <cell r="E227">
            <v>2</v>
          </cell>
          <cell r="F227" t="str">
            <v>Native</v>
          </cell>
          <cell r="G227" t="str">
            <v>Perennial</v>
          </cell>
          <cell r="H227" t="str">
            <v>NativePerennialWoody shrub</v>
          </cell>
          <cell r="I227" t="str">
            <v>NativePerennialWoody shrub</v>
          </cell>
          <cell r="J227" t="str">
            <v>Rubus parvifolius</v>
          </cell>
        </row>
        <row r="228">
          <cell r="A228" t="str">
            <v xml:space="preserve">Rumex brownii  </v>
          </cell>
          <cell r="B228">
            <v>255</v>
          </cell>
          <cell r="C228" t="str">
            <v>Herb</v>
          </cell>
          <cell r="D228" t="str">
            <v>Herb</v>
          </cell>
          <cell r="E228" t="str">
            <v>C</v>
          </cell>
          <cell r="F228" t="str">
            <v>Native</v>
          </cell>
          <cell r="G228" t="str">
            <v>Perennial</v>
          </cell>
          <cell r="H228" t="str">
            <v>NativePerennialHerb</v>
          </cell>
          <cell r="I228" t="str">
            <v>NativePerennialHerb</v>
          </cell>
          <cell r="J228" t="str">
            <v xml:space="preserve">Rumex brownii  </v>
          </cell>
        </row>
        <row r="229">
          <cell r="A229" t="str">
            <v>Rumex crispus</v>
          </cell>
          <cell r="B229">
            <v>67</v>
          </cell>
          <cell r="C229" t="str">
            <v>Herb</v>
          </cell>
          <cell r="D229" t="str">
            <v>Herb</v>
          </cell>
          <cell r="E229" t="str">
            <v>E</v>
          </cell>
          <cell r="F229" t="str">
            <v>Exotic</v>
          </cell>
          <cell r="G229" t="str">
            <v>Perennial</v>
          </cell>
          <cell r="H229" t="str">
            <v>ExoticPerennialHerb</v>
          </cell>
          <cell r="I229" t="str">
            <v>ExoticPerennialHerb</v>
          </cell>
          <cell r="J229" t="str">
            <v>Rumex crispus</v>
          </cell>
        </row>
        <row r="230">
          <cell r="A230" t="str">
            <v>Rumex dumosus</v>
          </cell>
          <cell r="B230">
            <v>256</v>
          </cell>
          <cell r="C230" t="str">
            <v>Herb</v>
          </cell>
          <cell r="D230" t="str">
            <v>Herb</v>
          </cell>
          <cell r="E230" t="str">
            <v>C</v>
          </cell>
          <cell r="F230" t="str">
            <v>Native</v>
          </cell>
          <cell r="G230" t="str">
            <v>Perennial</v>
          </cell>
          <cell r="H230" t="str">
            <v>NativePerennialHerb</v>
          </cell>
          <cell r="I230" t="str">
            <v>NativePerennialHerb</v>
          </cell>
          <cell r="J230" t="str">
            <v>Rumex dumosus</v>
          </cell>
        </row>
        <row r="231">
          <cell r="A231" t="str">
            <v>Rytidosperma caespitosum</v>
          </cell>
          <cell r="B231">
            <v>209</v>
          </cell>
          <cell r="C231" t="str">
            <v>C3 Grass</v>
          </cell>
          <cell r="D231" t="str">
            <v>Grass</v>
          </cell>
          <cell r="E231" t="str">
            <v>C</v>
          </cell>
          <cell r="F231" t="str">
            <v>Native</v>
          </cell>
          <cell r="G231" t="str">
            <v>Perennial</v>
          </cell>
          <cell r="H231" t="str">
            <v>NativePerennialGrass</v>
          </cell>
          <cell r="I231" t="str">
            <v>NativePerennialC3 Grass</v>
          </cell>
          <cell r="J231" t="str">
            <v>Rytidosperma caespitosum</v>
          </cell>
        </row>
        <row r="232">
          <cell r="A232" t="str">
            <v>Rytidosperma carphoides</v>
          </cell>
          <cell r="B232">
            <v>210</v>
          </cell>
          <cell r="C232" t="str">
            <v>C3 Grass</v>
          </cell>
          <cell r="D232" t="str">
            <v>Grass</v>
          </cell>
          <cell r="E232" t="str">
            <v>C</v>
          </cell>
          <cell r="F232" t="str">
            <v>Native</v>
          </cell>
          <cell r="G232" t="str">
            <v>Perennial</v>
          </cell>
          <cell r="H232" t="str">
            <v>NativePerennialGrass</v>
          </cell>
          <cell r="I232" t="str">
            <v>NativePerennialC3 Grass</v>
          </cell>
          <cell r="J232" t="str">
            <v>Rytidosperma carphoides</v>
          </cell>
        </row>
        <row r="233">
          <cell r="A233" t="str">
            <v>Rytidosperma laevis</v>
          </cell>
          <cell r="B233">
            <v>219</v>
          </cell>
          <cell r="C233" t="str">
            <v>C3 Grass</v>
          </cell>
          <cell r="D233" t="str">
            <v>Grass</v>
          </cell>
          <cell r="E233" t="str">
            <v>C</v>
          </cell>
          <cell r="F233" t="str">
            <v>Native</v>
          </cell>
          <cell r="G233" t="str">
            <v>Perennial</v>
          </cell>
          <cell r="H233" t="str">
            <v>NativePerennialGrass</v>
          </cell>
          <cell r="I233" t="str">
            <v>NativePerennialC3 Grass</v>
          </cell>
          <cell r="J233" t="str">
            <v>Rytidosperma laevis</v>
          </cell>
        </row>
        <row r="234">
          <cell r="A234" t="str">
            <v>Rytidosperma pallidum</v>
          </cell>
          <cell r="B234">
            <v>220</v>
          </cell>
          <cell r="C234" t="str">
            <v>C3 Grass</v>
          </cell>
          <cell r="D234" t="str">
            <v>Grass</v>
          </cell>
          <cell r="E234" t="str">
            <v>C</v>
          </cell>
          <cell r="F234" t="str">
            <v>Native</v>
          </cell>
          <cell r="G234" t="str">
            <v>Perennial</v>
          </cell>
          <cell r="H234" t="str">
            <v>NativePerennialGrass</v>
          </cell>
          <cell r="I234" t="str">
            <v>NativePerennialC3 Grass</v>
          </cell>
          <cell r="J234" t="str">
            <v>Rytidosperma pallidum</v>
          </cell>
        </row>
        <row r="235">
          <cell r="A235" t="str">
            <v>Rytidosperma pilosa</v>
          </cell>
          <cell r="B235">
            <v>211</v>
          </cell>
          <cell r="C235" t="str">
            <v>C3 Grass</v>
          </cell>
          <cell r="D235" t="str">
            <v>Grass</v>
          </cell>
          <cell r="E235" t="str">
            <v>C</v>
          </cell>
          <cell r="F235" t="str">
            <v>Native</v>
          </cell>
          <cell r="G235" t="str">
            <v>Perennial</v>
          </cell>
          <cell r="H235" t="str">
            <v>NativePerennialGrass</v>
          </cell>
          <cell r="I235" t="str">
            <v>NativePerennialC3 Grass</v>
          </cell>
          <cell r="J235" t="str">
            <v>Rytidosperma pilosa</v>
          </cell>
        </row>
        <row r="236">
          <cell r="A236" t="str">
            <v>Rytidosperma racemosum</v>
          </cell>
          <cell r="B236">
            <v>212</v>
          </cell>
          <cell r="C236" t="str">
            <v>C3 Grass</v>
          </cell>
          <cell r="D236" t="str">
            <v>Grass</v>
          </cell>
          <cell r="E236" t="str">
            <v>C</v>
          </cell>
          <cell r="F236" t="str">
            <v>Native</v>
          </cell>
          <cell r="G236" t="str">
            <v>Perennial</v>
          </cell>
          <cell r="H236" t="str">
            <v>NativePerennialGrass</v>
          </cell>
          <cell r="I236" t="str">
            <v>NativePerennialC3 Grass</v>
          </cell>
          <cell r="J236" t="str">
            <v>Rytidosperma racemosum</v>
          </cell>
        </row>
        <row r="237">
          <cell r="A237" t="str">
            <v xml:space="preserve">Rytidosperma sp </v>
          </cell>
          <cell r="B237">
            <v>213</v>
          </cell>
          <cell r="C237" t="str">
            <v>C3 Grass</v>
          </cell>
          <cell r="D237" t="str">
            <v>Grass</v>
          </cell>
          <cell r="E237" t="str">
            <v>C</v>
          </cell>
          <cell r="F237" t="str">
            <v>Native</v>
          </cell>
          <cell r="G237" t="str">
            <v>Perennial</v>
          </cell>
          <cell r="H237" t="str">
            <v>NativePerennialGrass</v>
          </cell>
          <cell r="I237" t="str">
            <v>NativePerennialC3 Grass</v>
          </cell>
          <cell r="J237" t="str">
            <v xml:space="preserve">Rytidosperma sp </v>
          </cell>
        </row>
        <row r="238">
          <cell r="A238" t="str">
            <v>Rytidosperma sp 2.</v>
          </cell>
          <cell r="B238">
            <v>221</v>
          </cell>
          <cell r="C238" t="str">
            <v>C3 Grass</v>
          </cell>
          <cell r="D238" t="str">
            <v>Grass</v>
          </cell>
          <cell r="E238" t="str">
            <v>C</v>
          </cell>
          <cell r="F238" t="str">
            <v>Native</v>
          </cell>
          <cell r="G238" t="str">
            <v>Perennial</v>
          </cell>
          <cell r="H238" t="str">
            <v>NativePerennialGrass</v>
          </cell>
          <cell r="I238" t="str">
            <v>NativePerennialC3 Grass</v>
          </cell>
          <cell r="J238" t="str">
            <v xml:space="preserve">Rytidosperma sp </v>
          </cell>
        </row>
        <row r="239">
          <cell r="A239" t="str">
            <v>Rytidosperma sp 2a</v>
          </cell>
          <cell r="B239">
            <v>301</v>
          </cell>
          <cell r="C239" t="str">
            <v>C3 grass</v>
          </cell>
          <cell r="D239" t="str">
            <v>Grass</v>
          </cell>
          <cell r="E239" t="str">
            <v>C</v>
          </cell>
          <cell r="F239" t="str">
            <v>Native</v>
          </cell>
          <cell r="G239" t="str">
            <v>Perennial</v>
          </cell>
          <cell r="H239" t="str">
            <v>NativePerennialGrass</v>
          </cell>
          <cell r="I239" t="str">
            <v>NativePerennialC3 grass</v>
          </cell>
          <cell r="J239" t="str">
            <v xml:space="preserve">Rytidosperma sp </v>
          </cell>
        </row>
        <row r="240">
          <cell r="A240" t="str">
            <v>Rytidosperma sp 3. large</v>
          </cell>
          <cell r="B240">
            <v>222</v>
          </cell>
          <cell r="C240" t="str">
            <v>C3 Grass</v>
          </cell>
          <cell r="D240" t="str">
            <v>Grass</v>
          </cell>
          <cell r="E240" t="str">
            <v>C</v>
          </cell>
          <cell r="F240" t="str">
            <v>Native</v>
          </cell>
          <cell r="G240" t="str">
            <v>Perennial</v>
          </cell>
          <cell r="H240" t="str">
            <v>NativePerennialGrass</v>
          </cell>
          <cell r="I240" t="str">
            <v>NativePerennialC3 Grass</v>
          </cell>
          <cell r="J240" t="str">
            <v>Rytidosperma sp 3. large</v>
          </cell>
        </row>
        <row r="241">
          <cell r="A241" t="str">
            <v>Rytidosperma sp 4.</v>
          </cell>
          <cell r="B241">
            <v>223</v>
          </cell>
          <cell r="C241" t="str">
            <v>C3 Grass</v>
          </cell>
          <cell r="D241" t="str">
            <v>Grass</v>
          </cell>
          <cell r="E241" t="str">
            <v>C</v>
          </cell>
          <cell r="F241" t="str">
            <v>Native</v>
          </cell>
          <cell r="G241" t="str">
            <v>Perennial</v>
          </cell>
          <cell r="H241" t="str">
            <v>NativePerennialGrass</v>
          </cell>
          <cell r="I241" t="str">
            <v>NativePerennialC3 Grass</v>
          </cell>
          <cell r="J241" t="str">
            <v xml:space="preserve">Rytidosperma sp </v>
          </cell>
        </row>
        <row r="242">
          <cell r="A242" t="str">
            <v xml:space="preserve">Salvia verbenaca </v>
          </cell>
          <cell r="B242">
            <v>68</v>
          </cell>
          <cell r="C242" t="str">
            <v>Herb</v>
          </cell>
          <cell r="D242" t="str">
            <v>Herb</v>
          </cell>
          <cell r="E242" t="str">
            <v>E</v>
          </cell>
          <cell r="F242" t="str">
            <v>Exotic</v>
          </cell>
          <cell r="G242" t="str">
            <v>Perennial</v>
          </cell>
          <cell r="H242" t="str">
            <v>ExoticPerennialHerb</v>
          </cell>
          <cell r="I242" t="str">
            <v>ExoticPerennialHerb</v>
          </cell>
          <cell r="J242" t="str">
            <v xml:space="preserve">Salvia verbenaca </v>
          </cell>
        </row>
        <row r="243">
          <cell r="A243" t="str">
            <v>Sanguisorba minor</v>
          </cell>
          <cell r="B243">
            <v>100</v>
          </cell>
          <cell r="C243" t="str">
            <v>Herb</v>
          </cell>
          <cell r="D243" t="str">
            <v>Herb</v>
          </cell>
          <cell r="E243" t="str">
            <v>E</v>
          </cell>
          <cell r="F243" t="str">
            <v>Exotic</v>
          </cell>
          <cell r="G243" t="str">
            <v>Perennial</v>
          </cell>
          <cell r="H243" t="str">
            <v>ExoticPerennialHerb</v>
          </cell>
          <cell r="I243" t="str">
            <v>ExoticPerennialHerb</v>
          </cell>
          <cell r="J243" t="str">
            <v>Sanguisorba minor</v>
          </cell>
        </row>
        <row r="244">
          <cell r="A244" t="str">
            <v xml:space="preserve">Schoenus apogon </v>
          </cell>
          <cell r="B244">
            <v>287</v>
          </cell>
          <cell r="C244" t="str">
            <v>Sedge/Rush</v>
          </cell>
          <cell r="D244" t="str">
            <v>Sedge/Rush</v>
          </cell>
          <cell r="E244" t="str">
            <v>C</v>
          </cell>
          <cell r="F244" t="str">
            <v>Native</v>
          </cell>
          <cell r="G244" t="str">
            <v>Annual</v>
          </cell>
          <cell r="H244" t="str">
            <v>NativeAnnualSedge/Rush</v>
          </cell>
          <cell r="I244" t="str">
            <v>NativeAnnualSedge/Rush</v>
          </cell>
          <cell r="J244" t="str">
            <v xml:space="preserve">Schoenus apogon </v>
          </cell>
        </row>
        <row r="245">
          <cell r="A245" t="str">
            <v xml:space="preserve">Scleranthus biflorus </v>
          </cell>
          <cell r="B245">
            <v>178</v>
          </cell>
          <cell r="C245" t="str">
            <v>Herb</v>
          </cell>
          <cell r="D245" t="str">
            <v>Herb</v>
          </cell>
          <cell r="E245">
            <v>2</v>
          </cell>
          <cell r="F245" t="str">
            <v>Native</v>
          </cell>
          <cell r="G245" t="str">
            <v>Perennial</v>
          </cell>
          <cell r="H245" t="str">
            <v>NativePerennialHerb</v>
          </cell>
          <cell r="I245" t="str">
            <v>NativePerennialHerb</v>
          </cell>
          <cell r="J245" t="str">
            <v xml:space="preserve">Scleranthus biflorus </v>
          </cell>
        </row>
        <row r="246">
          <cell r="A246" t="str">
            <v>Sebaea ovata</v>
          </cell>
          <cell r="B246">
            <v>138</v>
          </cell>
          <cell r="C246" t="str">
            <v>Herb</v>
          </cell>
          <cell r="D246" t="str">
            <v>Herb</v>
          </cell>
          <cell r="E246">
            <v>2</v>
          </cell>
          <cell r="F246" t="str">
            <v>Native</v>
          </cell>
          <cell r="G246" t="str">
            <v>Annual</v>
          </cell>
          <cell r="H246" t="str">
            <v>NativeAnnualHerb</v>
          </cell>
          <cell r="I246" t="str">
            <v>NativeAnnualHerb</v>
          </cell>
          <cell r="J246" t="str">
            <v>Sebaea ovata</v>
          </cell>
        </row>
        <row r="247">
          <cell r="A247" t="str">
            <v xml:space="preserve">Senecio sp. </v>
          </cell>
          <cell r="B247">
            <v>122</v>
          </cell>
          <cell r="C247" t="str">
            <v>Herb</v>
          </cell>
          <cell r="D247" t="str">
            <v>Herb</v>
          </cell>
          <cell r="E247" t="str">
            <v>C</v>
          </cell>
          <cell r="F247" t="str">
            <v>Native</v>
          </cell>
          <cell r="G247" t="str">
            <v>Perennial</v>
          </cell>
          <cell r="H247" t="str">
            <v>NativePerennialHerb</v>
          </cell>
          <cell r="I247" t="str">
            <v>NativePerennialHerb</v>
          </cell>
          <cell r="J247" t="str">
            <v xml:space="preserve">Senecio sp. </v>
          </cell>
        </row>
        <row r="248">
          <cell r="A248" t="str">
            <v>Setaria parviflora</v>
          </cell>
          <cell r="B248">
            <v>32</v>
          </cell>
          <cell r="C248" t="str">
            <v>C4 Grass</v>
          </cell>
          <cell r="D248" t="str">
            <v>Grass</v>
          </cell>
          <cell r="E248" t="str">
            <v>E</v>
          </cell>
          <cell r="F248" t="str">
            <v>Exotic</v>
          </cell>
          <cell r="G248" t="str">
            <v>Perennial</v>
          </cell>
          <cell r="H248" t="str">
            <v>ExoticPerennialGrass</v>
          </cell>
          <cell r="I248" t="str">
            <v>ExoticPerennialC4 Grass</v>
          </cell>
          <cell r="J248" t="str">
            <v>Setaria parviflora</v>
          </cell>
        </row>
        <row r="249">
          <cell r="A249" t="str">
            <v>Sherardia arvensis</v>
          </cell>
          <cell r="B249">
            <v>88</v>
          </cell>
          <cell r="C249" t="str">
            <v>Herb</v>
          </cell>
          <cell r="D249" t="str">
            <v>Herb</v>
          </cell>
          <cell r="E249" t="str">
            <v>E</v>
          </cell>
          <cell r="F249" t="str">
            <v>Exotic</v>
          </cell>
          <cell r="G249" t="str">
            <v>Annual</v>
          </cell>
          <cell r="H249" t="str">
            <v>ExoticAnnualHerb</v>
          </cell>
          <cell r="I249" t="str">
            <v>ExoticAnnualHerb</v>
          </cell>
          <cell r="J249" t="str">
            <v>Sherardia arvensis</v>
          </cell>
        </row>
        <row r="250">
          <cell r="A250" t="str">
            <v>Silene gallica</v>
          </cell>
          <cell r="B250">
            <v>89</v>
          </cell>
          <cell r="C250" t="str">
            <v>Herb</v>
          </cell>
          <cell r="D250" t="str">
            <v>Herb</v>
          </cell>
          <cell r="E250" t="str">
            <v>E</v>
          </cell>
          <cell r="F250" t="str">
            <v>Exotic</v>
          </cell>
          <cell r="G250" t="str">
            <v>Annual</v>
          </cell>
          <cell r="H250" t="str">
            <v>ExoticAnnualHerb</v>
          </cell>
          <cell r="I250" t="str">
            <v>ExoticAnnualHerb</v>
          </cell>
          <cell r="J250" t="str">
            <v>Silene gallica</v>
          </cell>
        </row>
        <row r="251">
          <cell r="A251" t="str">
            <v>Solanum chenopodioides</v>
          </cell>
          <cell r="B251">
            <v>101</v>
          </cell>
          <cell r="C251" t="str">
            <v>Herb</v>
          </cell>
          <cell r="D251" t="str">
            <v>Herb</v>
          </cell>
          <cell r="E251" t="str">
            <v>E</v>
          </cell>
          <cell r="F251" t="str">
            <v>Exotic</v>
          </cell>
          <cell r="G251" t="str">
            <v>Perennial</v>
          </cell>
          <cell r="H251" t="str">
            <v>ExoticPerennialHerb</v>
          </cell>
          <cell r="I251" t="str">
            <v>ExoticPerennialHerb</v>
          </cell>
          <cell r="J251" t="str">
            <v>Solanum chenopodioides</v>
          </cell>
        </row>
        <row r="252">
          <cell r="A252" t="str">
            <v>Solanum cinereum</v>
          </cell>
          <cell r="B252">
            <v>198</v>
          </cell>
          <cell r="C252" t="str">
            <v>Woody shrub</v>
          </cell>
          <cell r="D252" t="str">
            <v>Woody shrub</v>
          </cell>
          <cell r="E252">
            <v>2</v>
          </cell>
          <cell r="F252" t="str">
            <v>Native</v>
          </cell>
          <cell r="G252" t="str">
            <v>Perennial</v>
          </cell>
          <cell r="H252" t="str">
            <v>NativePerennialWoody shrub</v>
          </cell>
          <cell r="I252" t="str">
            <v>NativePerennialWoody shrub</v>
          </cell>
          <cell r="J252" t="str">
            <v>Solanum cinereum</v>
          </cell>
        </row>
        <row r="253">
          <cell r="A253" t="str">
            <v>Solanum nigrum</v>
          </cell>
          <cell r="B253">
            <v>90</v>
          </cell>
          <cell r="C253" t="str">
            <v>Herb</v>
          </cell>
          <cell r="D253" t="str">
            <v>Herb</v>
          </cell>
          <cell r="E253" t="str">
            <v>E</v>
          </cell>
          <cell r="F253" t="str">
            <v>Exotic</v>
          </cell>
          <cell r="G253" t="str">
            <v>Annual</v>
          </cell>
          <cell r="H253" t="str">
            <v>ExoticAnnualHerb</v>
          </cell>
          <cell r="I253" t="str">
            <v>ExoticAnnualHerb</v>
          </cell>
          <cell r="J253" t="str">
            <v>Solanum nigrum</v>
          </cell>
        </row>
        <row r="254">
          <cell r="A254" t="str">
            <v xml:space="preserve">Solenogyne dominii </v>
          </cell>
          <cell r="B254">
            <v>257</v>
          </cell>
          <cell r="C254" t="str">
            <v>Herb</v>
          </cell>
          <cell r="D254" t="str">
            <v>Herb</v>
          </cell>
          <cell r="E254" t="str">
            <v>C</v>
          </cell>
          <cell r="F254" t="str">
            <v>Native</v>
          </cell>
          <cell r="G254" t="str">
            <v>Perennial</v>
          </cell>
          <cell r="H254" t="str">
            <v>NativePerennialHerb</v>
          </cell>
          <cell r="I254" t="str">
            <v>NativePerennialHerb</v>
          </cell>
          <cell r="J254" t="str">
            <v xml:space="preserve">Solenogyne dominii </v>
          </cell>
        </row>
        <row r="255">
          <cell r="A255" t="str">
            <v>Sonchus asper</v>
          </cell>
          <cell r="B255">
            <v>56</v>
          </cell>
          <cell r="C255" t="str">
            <v>Herb</v>
          </cell>
          <cell r="D255" t="str">
            <v>Herb</v>
          </cell>
          <cell r="E255" t="str">
            <v>E</v>
          </cell>
          <cell r="F255" t="str">
            <v>Exotic</v>
          </cell>
          <cell r="G255" t="str">
            <v>Annual</v>
          </cell>
          <cell r="H255" t="str">
            <v>ExoticAnnualHerb</v>
          </cell>
          <cell r="I255" t="str">
            <v>ExoticAnnualHerb</v>
          </cell>
          <cell r="J255" t="str">
            <v>Sonchus asper</v>
          </cell>
        </row>
        <row r="256">
          <cell r="A256" t="str">
            <v>Sonchus oleraceus</v>
          </cell>
          <cell r="B256">
            <v>121</v>
          </cell>
          <cell r="C256" t="str">
            <v>Herb</v>
          </cell>
          <cell r="D256" t="str">
            <v>Herb</v>
          </cell>
          <cell r="E256" t="str">
            <v>E</v>
          </cell>
          <cell r="F256" t="str">
            <v>Exotic</v>
          </cell>
          <cell r="G256" t="str">
            <v>Annual</v>
          </cell>
          <cell r="H256" t="str">
            <v>ExoticAnnualHerb</v>
          </cell>
          <cell r="I256" t="str">
            <v>ExoticAnnualHerb</v>
          </cell>
          <cell r="J256" t="str">
            <v>Sonchus oleraceus</v>
          </cell>
        </row>
        <row r="257">
          <cell r="A257" t="str">
            <v>Sonchus spp</v>
          </cell>
          <cell r="B257">
            <v>57</v>
          </cell>
          <cell r="C257" t="str">
            <v>Herb</v>
          </cell>
          <cell r="D257" t="str">
            <v>Herb</v>
          </cell>
          <cell r="E257" t="str">
            <v>E</v>
          </cell>
          <cell r="F257" t="str">
            <v>Exotic</v>
          </cell>
          <cell r="G257" t="str">
            <v>Annual</v>
          </cell>
          <cell r="H257" t="str">
            <v>ExoticAnnualHerb</v>
          </cell>
          <cell r="I257" t="str">
            <v>ExoticAnnualHerb</v>
          </cell>
          <cell r="J257" t="str">
            <v>Sonchus spp</v>
          </cell>
        </row>
        <row r="258">
          <cell r="A258" t="str">
            <v>Sorghum leiocladum</v>
          </cell>
          <cell r="B258">
            <v>131</v>
          </cell>
          <cell r="C258" t="str">
            <v>C4 Grass</v>
          </cell>
          <cell r="D258" t="str">
            <v>Grass</v>
          </cell>
          <cell r="E258">
            <v>2</v>
          </cell>
          <cell r="F258" t="str">
            <v>Native</v>
          </cell>
          <cell r="G258" t="str">
            <v>Perennial</v>
          </cell>
          <cell r="H258" t="str">
            <v>NativePerennialGrass</v>
          </cell>
          <cell r="I258" t="str">
            <v>NativePerennialC4 Grass</v>
          </cell>
          <cell r="J258" t="str">
            <v>Sorghum leiocladum</v>
          </cell>
        </row>
        <row r="259">
          <cell r="A259" t="str">
            <v>Stackhousia monogyna</v>
          </cell>
          <cell r="B259">
            <v>179</v>
          </cell>
          <cell r="C259" t="str">
            <v>Herb</v>
          </cell>
          <cell r="D259" t="str">
            <v>Herb</v>
          </cell>
          <cell r="E259">
            <v>2</v>
          </cell>
          <cell r="F259" t="str">
            <v>Native</v>
          </cell>
          <cell r="G259" t="str">
            <v>Perennial</v>
          </cell>
          <cell r="H259" t="str">
            <v>NativePerennialHerb</v>
          </cell>
          <cell r="I259" t="str">
            <v>NativePerennialHerb</v>
          </cell>
          <cell r="J259" t="str">
            <v>Stackhousia monogyna</v>
          </cell>
        </row>
        <row r="260">
          <cell r="A260" t="str">
            <v>Stellaria pungens</v>
          </cell>
          <cell r="B260">
            <v>180</v>
          </cell>
          <cell r="C260" t="str">
            <v>Herb</v>
          </cell>
          <cell r="D260" t="str">
            <v>Herb</v>
          </cell>
          <cell r="E260">
            <v>2</v>
          </cell>
          <cell r="F260" t="str">
            <v>Native</v>
          </cell>
          <cell r="G260" t="str">
            <v>Perennial</v>
          </cell>
          <cell r="H260" t="str">
            <v>NativePerennialHerb</v>
          </cell>
          <cell r="I260" t="str">
            <v>NativePerennialHerb</v>
          </cell>
          <cell r="J260" t="str">
            <v>Stellaria pungens</v>
          </cell>
        </row>
        <row r="261">
          <cell r="A261" t="str">
            <v>Stuartina hamata</v>
          </cell>
          <cell r="B261">
            <v>271</v>
          </cell>
          <cell r="C261" t="str">
            <v>Herb</v>
          </cell>
          <cell r="D261" t="str">
            <v>Herb</v>
          </cell>
          <cell r="E261" t="str">
            <v>C</v>
          </cell>
          <cell r="F261" t="str">
            <v>Native</v>
          </cell>
          <cell r="G261" t="str">
            <v>Annual</v>
          </cell>
          <cell r="H261" t="str">
            <v>NativeAnnualHerb</v>
          </cell>
          <cell r="I261" t="str">
            <v>NativeAnnualHerb</v>
          </cell>
          <cell r="J261" t="str">
            <v>Stuartina hamata</v>
          </cell>
        </row>
        <row r="262">
          <cell r="A262" t="str">
            <v>Swainsona sericea</v>
          </cell>
          <cell r="B262">
            <v>181</v>
          </cell>
          <cell r="C262" t="str">
            <v>Herb</v>
          </cell>
          <cell r="D262" t="str">
            <v>Herb</v>
          </cell>
          <cell r="E262">
            <v>2</v>
          </cell>
          <cell r="F262" t="str">
            <v>Native</v>
          </cell>
          <cell r="G262" t="str">
            <v>Perennial</v>
          </cell>
          <cell r="H262" t="str">
            <v>NativePerennialHerb</v>
          </cell>
          <cell r="I262" t="str">
            <v>NativePerennialHerb</v>
          </cell>
          <cell r="J262" t="str">
            <v>Swainsona sericea</v>
          </cell>
        </row>
        <row r="263">
          <cell r="A263" t="str">
            <v>Taraxacum sect. ruderallia</v>
          </cell>
          <cell r="B263">
            <v>102</v>
          </cell>
          <cell r="C263" t="str">
            <v>Herb</v>
          </cell>
          <cell r="D263" t="str">
            <v>Herb</v>
          </cell>
          <cell r="E263" t="str">
            <v>E</v>
          </cell>
          <cell r="F263" t="str">
            <v>Exotic</v>
          </cell>
          <cell r="G263" t="str">
            <v>Perennial</v>
          </cell>
          <cell r="H263" t="str">
            <v>ExoticPerennialHerb</v>
          </cell>
          <cell r="I263" t="str">
            <v>ExoticPerennialHerb</v>
          </cell>
          <cell r="J263" t="str">
            <v>Taraxacum sect. ruderallia</v>
          </cell>
        </row>
        <row r="264">
          <cell r="A264" t="str">
            <v>Taraxacum spp</v>
          </cell>
          <cell r="B264">
            <v>69</v>
          </cell>
          <cell r="C264" t="str">
            <v>Herb</v>
          </cell>
          <cell r="D264" t="str">
            <v>Herb</v>
          </cell>
          <cell r="E264" t="str">
            <v>E</v>
          </cell>
          <cell r="F264" t="str">
            <v>Exotic</v>
          </cell>
          <cell r="G264" t="str">
            <v>Perennial</v>
          </cell>
          <cell r="H264" t="str">
            <v>ExoticPerennialHerb</v>
          </cell>
          <cell r="I264" t="str">
            <v>ExoticPerennialHerb</v>
          </cell>
          <cell r="J264" t="str">
            <v>Taraxacum spp</v>
          </cell>
        </row>
        <row r="265">
          <cell r="A265" t="str">
            <v xml:space="preserve">Themeda triandra </v>
          </cell>
          <cell r="B265">
            <v>200</v>
          </cell>
          <cell r="C265" t="str">
            <v>C4 Grass</v>
          </cell>
          <cell r="D265" t="str">
            <v>Grass</v>
          </cell>
          <cell r="E265">
            <v>1</v>
          </cell>
          <cell r="F265" t="str">
            <v>Native</v>
          </cell>
          <cell r="G265" t="str">
            <v>Perennial</v>
          </cell>
          <cell r="H265" t="str">
            <v>NativePerennialGrass</v>
          </cell>
          <cell r="I265" t="str">
            <v>NativePerennialC4 Grass</v>
          </cell>
          <cell r="J265" t="str">
            <v xml:space="preserve">Themeda triandra </v>
          </cell>
        </row>
        <row r="266">
          <cell r="A266" t="str">
            <v xml:space="preserve">Tolpis barbata </v>
          </cell>
          <cell r="B266">
            <v>58</v>
          </cell>
          <cell r="C266" t="str">
            <v>Herb</v>
          </cell>
          <cell r="D266" t="str">
            <v>Herb</v>
          </cell>
          <cell r="E266" t="str">
            <v>E</v>
          </cell>
          <cell r="F266" t="str">
            <v>Exotic</v>
          </cell>
          <cell r="G266" t="str">
            <v>Annual</v>
          </cell>
          <cell r="H266" t="str">
            <v>ExoticAnnualHerb</v>
          </cell>
          <cell r="I266" t="str">
            <v>ExoticAnnualHerb</v>
          </cell>
          <cell r="J266" t="str">
            <v xml:space="preserve">Tolpis barbata </v>
          </cell>
        </row>
        <row r="267">
          <cell r="A267" t="str">
            <v>Tragopogon porrifolius</v>
          </cell>
          <cell r="B267">
            <v>59</v>
          </cell>
          <cell r="C267" t="str">
            <v>Herb</v>
          </cell>
          <cell r="D267" t="str">
            <v>Herb</v>
          </cell>
          <cell r="E267" t="str">
            <v>E</v>
          </cell>
          <cell r="F267" t="str">
            <v>Exotic</v>
          </cell>
          <cell r="G267" t="str">
            <v>Annual</v>
          </cell>
          <cell r="H267" t="str">
            <v>ExoticAnnualHerb</v>
          </cell>
          <cell r="I267" t="str">
            <v>ExoticAnnualHerb</v>
          </cell>
          <cell r="J267" t="str">
            <v>Tragopogon porrifolius</v>
          </cell>
        </row>
        <row r="268">
          <cell r="A268" t="str">
            <v xml:space="preserve">Tricoryne elatior </v>
          </cell>
          <cell r="B268">
            <v>155</v>
          </cell>
          <cell r="C268" t="str">
            <v>Herb</v>
          </cell>
          <cell r="D268" t="str">
            <v>Herb</v>
          </cell>
          <cell r="E268">
            <v>2</v>
          </cell>
          <cell r="F268" t="str">
            <v>Native</v>
          </cell>
          <cell r="G268" t="str">
            <v>Perennial</v>
          </cell>
          <cell r="H268" t="str">
            <v>NativePerennialHerb</v>
          </cell>
          <cell r="I268" t="str">
            <v>NativePerennialHerb</v>
          </cell>
          <cell r="J268" t="str">
            <v xml:space="preserve">Tricoryne elatior </v>
          </cell>
        </row>
        <row r="269">
          <cell r="A269" t="str">
            <v>Trifolium angustifolium</v>
          </cell>
          <cell r="B269">
            <v>105</v>
          </cell>
          <cell r="C269" t="str">
            <v>Legume</v>
          </cell>
          <cell r="D269" t="str">
            <v>Legume</v>
          </cell>
          <cell r="E269" t="str">
            <v>E</v>
          </cell>
          <cell r="F269" t="str">
            <v>Exotic</v>
          </cell>
          <cell r="G269" t="str">
            <v>Annual</v>
          </cell>
          <cell r="H269" t="str">
            <v>ExoticAnnualLegume</v>
          </cell>
          <cell r="I269" t="str">
            <v>ExoticAnnualLegume</v>
          </cell>
          <cell r="J269" t="str">
            <v>Trifolium angustifolium</v>
          </cell>
        </row>
        <row r="270">
          <cell r="A270" t="str">
            <v>Trifolium arvense</v>
          </cell>
          <cell r="B270">
            <v>106</v>
          </cell>
          <cell r="C270" t="str">
            <v>Legume</v>
          </cell>
          <cell r="D270" t="str">
            <v>Legume</v>
          </cell>
          <cell r="E270" t="str">
            <v>E</v>
          </cell>
          <cell r="F270" t="str">
            <v>Exotic</v>
          </cell>
          <cell r="G270" t="str">
            <v>Annual</v>
          </cell>
          <cell r="H270" t="str">
            <v>ExoticAnnualLegume</v>
          </cell>
          <cell r="I270" t="str">
            <v>ExoticAnnualLegume</v>
          </cell>
          <cell r="J270" t="str">
            <v>Trifolium arvense</v>
          </cell>
        </row>
        <row r="271">
          <cell r="A271" t="str">
            <v>Trifolium campestre</v>
          </cell>
          <cell r="B271">
            <v>107</v>
          </cell>
          <cell r="C271" t="str">
            <v>Legume</v>
          </cell>
          <cell r="D271" t="str">
            <v>Legume</v>
          </cell>
          <cell r="E271" t="str">
            <v>E</v>
          </cell>
          <cell r="F271" t="str">
            <v>Exotic</v>
          </cell>
          <cell r="G271" t="str">
            <v>Annual</v>
          </cell>
          <cell r="H271" t="str">
            <v>ExoticAnnualLegume</v>
          </cell>
          <cell r="I271" t="str">
            <v>ExoticAnnualLegume</v>
          </cell>
          <cell r="J271" t="str">
            <v>Trifolium campestre</v>
          </cell>
        </row>
        <row r="272">
          <cell r="A272" t="str">
            <v>Trifolium dubium</v>
          </cell>
          <cell r="B272">
            <v>108</v>
          </cell>
          <cell r="C272" t="str">
            <v>Legume</v>
          </cell>
          <cell r="D272" t="str">
            <v>Legume</v>
          </cell>
          <cell r="E272" t="str">
            <v>E</v>
          </cell>
          <cell r="F272" t="str">
            <v>Exotic</v>
          </cell>
          <cell r="G272" t="str">
            <v>Annual</v>
          </cell>
          <cell r="H272" t="str">
            <v>ExoticAnnualLegume</v>
          </cell>
          <cell r="I272" t="str">
            <v>ExoticAnnualLegume</v>
          </cell>
          <cell r="J272" t="str">
            <v>Trifolium dubium</v>
          </cell>
        </row>
        <row r="273">
          <cell r="A273" t="str">
            <v>Trifolium glomeratum</v>
          </cell>
          <cell r="B273">
            <v>109</v>
          </cell>
          <cell r="C273" t="str">
            <v>Legume</v>
          </cell>
          <cell r="D273" t="str">
            <v>Legume</v>
          </cell>
          <cell r="E273" t="str">
            <v>E</v>
          </cell>
          <cell r="F273" t="str">
            <v>Exotic</v>
          </cell>
          <cell r="G273" t="str">
            <v>Annual</v>
          </cell>
          <cell r="H273" t="str">
            <v>ExoticAnnualLegume</v>
          </cell>
          <cell r="I273" t="str">
            <v>ExoticAnnualLegume</v>
          </cell>
          <cell r="J273" t="str">
            <v>Trifolium glomeratum</v>
          </cell>
        </row>
        <row r="274">
          <cell r="A274" t="str">
            <v>Trifolium sp</v>
          </cell>
          <cell r="B274">
            <v>110</v>
          </cell>
          <cell r="C274" t="str">
            <v>Legume</v>
          </cell>
          <cell r="D274" t="str">
            <v>Legume</v>
          </cell>
          <cell r="E274" t="str">
            <v>E</v>
          </cell>
          <cell r="F274" t="str">
            <v>Exotic</v>
          </cell>
          <cell r="G274" t="str">
            <v>Annual</v>
          </cell>
          <cell r="H274" t="str">
            <v>ExoticAnnualLegume</v>
          </cell>
          <cell r="I274" t="str">
            <v>ExoticAnnualLegume</v>
          </cell>
          <cell r="J274" t="str">
            <v>Trifolium sp</v>
          </cell>
        </row>
        <row r="275">
          <cell r="A275" t="str">
            <v>Trifolium stellata</v>
          </cell>
          <cell r="B275">
            <v>111</v>
          </cell>
          <cell r="C275" t="str">
            <v>Legume</v>
          </cell>
          <cell r="D275" t="str">
            <v>Legume</v>
          </cell>
          <cell r="E275" t="str">
            <v>E</v>
          </cell>
          <cell r="F275" t="str">
            <v>Exotic</v>
          </cell>
          <cell r="G275" t="str">
            <v>Annual</v>
          </cell>
          <cell r="H275" t="str">
            <v>ExoticAnnualLegume</v>
          </cell>
          <cell r="I275" t="str">
            <v>ExoticAnnualLegume</v>
          </cell>
          <cell r="J275" t="str">
            <v>Trifolium stellata</v>
          </cell>
        </row>
        <row r="276">
          <cell r="A276" t="str">
            <v>Trifolium striatum</v>
          </cell>
          <cell r="B276">
            <v>112</v>
          </cell>
          <cell r="C276" t="str">
            <v>Legume</v>
          </cell>
          <cell r="D276" t="str">
            <v>Legume</v>
          </cell>
          <cell r="E276" t="str">
            <v>E</v>
          </cell>
          <cell r="F276" t="str">
            <v>Exotic</v>
          </cell>
          <cell r="G276" t="str">
            <v>Annual</v>
          </cell>
          <cell r="H276" t="str">
            <v>ExoticAnnualLegume</v>
          </cell>
          <cell r="I276" t="str">
            <v>ExoticAnnualLegume</v>
          </cell>
          <cell r="J276" t="str">
            <v>Trifolium striatum</v>
          </cell>
        </row>
        <row r="277">
          <cell r="A277" t="str">
            <v>Trifolium subterraneum</v>
          </cell>
          <cell r="B277">
            <v>113</v>
          </cell>
          <cell r="C277" t="str">
            <v>Legume</v>
          </cell>
          <cell r="D277" t="str">
            <v>Legume</v>
          </cell>
          <cell r="E277" t="str">
            <v>E</v>
          </cell>
          <cell r="F277" t="str">
            <v>Exotic</v>
          </cell>
          <cell r="G277" t="str">
            <v>Annual</v>
          </cell>
          <cell r="H277" t="str">
            <v>ExoticAnnualLegume</v>
          </cell>
          <cell r="I277" t="str">
            <v>ExoticAnnualLegume</v>
          </cell>
          <cell r="J277" t="str">
            <v>Trifolium subterraneum</v>
          </cell>
        </row>
        <row r="278">
          <cell r="A278" t="str">
            <v xml:space="preserve">Triptilodiscus pygmaeus </v>
          </cell>
          <cell r="B278">
            <v>139</v>
          </cell>
          <cell r="C278" t="str">
            <v>Herb</v>
          </cell>
          <cell r="D278" t="str">
            <v>Herb</v>
          </cell>
          <cell r="E278">
            <v>2</v>
          </cell>
          <cell r="F278" t="str">
            <v>Native</v>
          </cell>
          <cell r="G278" t="str">
            <v>Annual</v>
          </cell>
          <cell r="H278" t="str">
            <v>NativeAnnualHerb</v>
          </cell>
          <cell r="I278" t="str">
            <v>NativeAnnualHerb</v>
          </cell>
          <cell r="J278" t="str">
            <v xml:space="preserve">Triptilodiscus pygmaeus </v>
          </cell>
        </row>
        <row r="279">
          <cell r="A279" t="str">
            <v>Unknown grass sp.</v>
          </cell>
          <cell r="B279">
            <v>232</v>
          </cell>
          <cell r="D279" t="str">
            <v>Grass</v>
          </cell>
          <cell r="E279" t="str">
            <v>C</v>
          </cell>
          <cell r="F279" t="str">
            <v>Native</v>
          </cell>
          <cell r="G279" t="str">
            <v>Perennial</v>
          </cell>
          <cell r="H279" t="str">
            <v>NativePerennialGrass</v>
          </cell>
          <cell r="I279" t="str">
            <v>NativePerennial</v>
          </cell>
          <cell r="J279" t="str">
            <v>Unknown grass sp.</v>
          </cell>
        </row>
        <row r="280">
          <cell r="A280" t="str">
            <v>Unknown sp.</v>
          </cell>
          <cell r="B280">
            <v>1</v>
          </cell>
          <cell r="C280" t="str">
            <v>Herb</v>
          </cell>
          <cell r="D280" t="str">
            <v>Herb</v>
          </cell>
          <cell r="G280"/>
          <cell r="H280"/>
          <cell r="I280" t="str">
            <v>Herb</v>
          </cell>
          <cell r="J280" t="str">
            <v>Unknown sp.</v>
          </cell>
        </row>
        <row r="281">
          <cell r="A281" t="str">
            <v>Urtica incisa</v>
          </cell>
          <cell r="B281">
            <v>282</v>
          </cell>
          <cell r="C281" t="str">
            <v>Herb</v>
          </cell>
          <cell r="D281" t="str">
            <v>Herb</v>
          </cell>
          <cell r="E281" t="str">
            <v>C</v>
          </cell>
          <cell r="F281" t="str">
            <v>Native</v>
          </cell>
          <cell r="G281" t="str">
            <v>Perennial</v>
          </cell>
          <cell r="H281" t="str">
            <v>NativePerennialHerb</v>
          </cell>
          <cell r="I281" t="str">
            <v>NativePerennialHerb</v>
          </cell>
          <cell r="J281" t="str">
            <v>Urtica incisa</v>
          </cell>
        </row>
        <row r="282">
          <cell r="A282" t="str">
            <v>Velleia paradoxa</v>
          </cell>
          <cell r="B282">
            <v>156</v>
          </cell>
          <cell r="C282" t="str">
            <v>Herb</v>
          </cell>
          <cell r="D282" t="str">
            <v>Herb</v>
          </cell>
          <cell r="E282">
            <v>2</v>
          </cell>
          <cell r="F282" t="str">
            <v>Native</v>
          </cell>
          <cell r="G282" t="str">
            <v>Perennial</v>
          </cell>
          <cell r="H282" t="str">
            <v>NativePerennialHerb</v>
          </cell>
          <cell r="I282" t="str">
            <v>NativePerennialHerb</v>
          </cell>
          <cell r="J282" t="str">
            <v>Velleia paradoxa</v>
          </cell>
        </row>
        <row r="283">
          <cell r="A283" t="str">
            <v xml:space="preserve">Verbascum thapsus </v>
          </cell>
          <cell r="B283">
            <v>60</v>
          </cell>
          <cell r="C283" t="str">
            <v>Herb</v>
          </cell>
          <cell r="D283" t="str">
            <v>Herb</v>
          </cell>
          <cell r="E283" t="str">
            <v>E</v>
          </cell>
          <cell r="F283" t="str">
            <v>Exotic</v>
          </cell>
          <cell r="G283" t="str">
            <v>Annual</v>
          </cell>
          <cell r="H283" t="str">
            <v>ExoticAnnualHerb</v>
          </cell>
          <cell r="I283" t="str">
            <v>ExoticAnnualHerb</v>
          </cell>
          <cell r="J283" t="str">
            <v xml:space="preserve">Verbascum thapsus </v>
          </cell>
        </row>
        <row r="284">
          <cell r="A284" t="str">
            <v xml:space="preserve">Verbascum virgatum </v>
          </cell>
          <cell r="B284">
            <v>91</v>
          </cell>
          <cell r="C284" t="str">
            <v>Herb</v>
          </cell>
          <cell r="D284" t="str">
            <v>Herb</v>
          </cell>
          <cell r="E284" t="str">
            <v>E</v>
          </cell>
          <cell r="F284" t="str">
            <v>Exotic</v>
          </cell>
          <cell r="G284" t="str">
            <v>Annual</v>
          </cell>
          <cell r="H284" t="str">
            <v>ExoticAnnualHerb</v>
          </cell>
          <cell r="I284" t="str">
            <v>ExoticAnnualHerb</v>
          </cell>
          <cell r="J284" t="str">
            <v xml:space="preserve">Verbascum virgatum </v>
          </cell>
        </row>
        <row r="285">
          <cell r="A285" t="str">
            <v>Verbena bonariensis</v>
          </cell>
          <cell r="B285">
            <v>103</v>
          </cell>
          <cell r="C285" t="str">
            <v>Herb</v>
          </cell>
          <cell r="D285" t="str">
            <v>Herb</v>
          </cell>
          <cell r="E285" t="str">
            <v>E</v>
          </cell>
          <cell r="F285" t="str">
            <v>Exotic</v>
          </cell>
          <cell r="G285" t="str">
            <v>Perennial</v>
          </cell>
          <cell r="H285" t="str">
            <v>ExoticPerennialHerb</v>
          </cell>
          <cell r="I285" t="str">
            <v>ExoticPerennialHerb</v>
          </cell>
          <cell r="J285" t="str">
            <v>Verbena bonariensis</v>
          </cell>
        </row>
        <row r="286">
          <cell r="A286" t="str">
            <v xml:space="preserve">Vittadinia cuneata </v>
          </cell>
          <cell r="B286">
            <v>236</v>
          </cell>
          <cell r="C286" t="str">
            <v>Herb</v>
          </cell>
          <cell r="D286" t="str">
            <v>Herb</v>
          </cell>
          <cell r="E286" t="str">
            <v>C</v>
          </cell>
          <cell r="F286" t="str">
            <v>Native</v>
          </cell>
          <cell r="G286" t="str">
            <v>Annual</v>
          </cell>
          <cell r="H286" t="str">
            <v>NativeAnnualHerb</v>
          </cell>
          <cell r="I286" t="str">
            <v>NativeAnnualHerb</v>
          </cell>
          <cell r="J286" t="str">
            <v xml:space="preserve">Vittadinia cuneata </v>
          </cell>
        </row>
        <row r="287">
          <cell r="A287" t="str">
            <v>Vittadinia cuneata (green)</v>
          </cell>
          <cell r="B287">
            <v>272</v>
          </cell>
          <cell r="C287" t="str">
            <v>Herb</v>
          </cell>
          <cell r="D287" t="str">
            <v>Herb</v>
          </cell>
          <cell r="E287" t="str">
            <v>C</v>
          </cell>
          <cell r="F287" t="str">
            <v>Native</v>
          </cell>
          <cell r="G287" t="str">
            <v>Annual</v>
          </cell>
          <cell r="H287" t="str">
            <v>NativeAnnualHerb</v>
          </cell>
          <cell r="I287" t="str">
            <v>NativeAnnualHerb</v>
          </cell>
          <cell r="J287" t="str">
            <v xml:space="preserve">Vittadinia cuneata </v>
          </cell>
        </row>
        <row r="288">
          <cell r="A288" t="str">
            <v>Vittadinia gracilis</v>
          </cell>
          <cell r="B288">
            <v>294</v>
          </cell>
          <cell r="C288" t="str">
            <v>Woody shrub</v>
          </cell>
          <cell r="D288" t="str">
            <v>Woody shrub</v>
          </cell>
          <cell r="E288" t="str">
            <v>C</v>
          </cell>
          <cell r="F288" t="str">
            <v>Native</v>
          </cell>
          <cell r="G288" t="str">
            <v>Perennial</v>
          </cell>
          <cell r="H288" t="str">
            <v>NativePerennialWoody shrub</v>
          </cell>
          <cell r="I288" t="str">
            <v>NativePerennialWoody shrub</v>
          </cell>
          <cell r="J288" t="str">
            <v>Vittadinia gracilis</v>
          </cell>
        </row>
        <row r="289">
          <cell r="A289" t="str">
            <v>Vittadinia muelleri</v>
          </cell>
          <cell r="B289">
            <v>258</v>
          </cell>
          <cell r="C289" t="str">
            <v>Herb</v>
          </cell>
          <cell r="D289" t="str">
            <v>Herb</v>
          </cell>
          <cell r="E289" t="str">
            <v>C</v>
          </cell>
          <cell r="F289" t="str">
            <v>Native</v>
          </cell>
          <cell r="G289" t="str">
            <v>Perennial</v>
          </cell>
          <cell r="H289" t="str">
            <v>NativePerennialHerb</v>
          </cell>
          <cell r="I289" t="str">
            <v>NativePerennialHerb</v>
          </cell>
          <cell r="J289" t="str">
            <v>Vittadinia muelleri</v>
          </cell>
        </row>
        <row r="290">
          <cell r="A290" t="str">
            <v>Vulpia bromoides</v>
          </cell>
          <cell r="B290">
            <v>24</v>
          </cell>
          <cell r="C290" t="str">
            <v>C3 Grass</v>
          </cell>
          <cell r="D290" t="str">
            <v>Grass</v>
          </cell>
          <cell r="E290" t="str">
            <v>E</v>
          </cell>
          <cell r="F290" t="str">
            <v>Exotic</v>
          </cell>
          <cell r="G290" t="str">
            <v>Annual</v>
          </cell>
          <cell r="H290" t="str">
            <v>ExoticAnnualGrass</v>
          </cell>
          <cell r="I290" t="str">
            <v>ExoticAnnualC3 Grass</v>
          </cell>
          <cell r="J290" t="str">
            <v>Vulpia bromoides</v>
          </cell>
        </row>
        <row r="291">
          <cell r="A291" t="str">
            <v>Vulpia muralis</v>
          </cell>
          <cell r="B291">
            <v>25</v>
          </cell>
          <cell r="C291" t="str">
            <v>C3 Grass</v>
          </cell>
          <cell r="D291" t="str">
            <v>Grass</v>
          </cell>
          <cell r="E291" t="str">
            <v>E</v>
          </cell>
          <cell r="F291" t="str">
            <v>Exotic</v>
          </cell>
          <cell r="G291" t="str">
            <v>Annual</v>
          </cell>
          <cell r="H291" t="str">
            <v>ExoticAnnualGrass</v>
          </cell>
          <cell r="I291" t="str">
            <v>ExoticAnnualC3 Grass</v>
          </cell>
          <cell r="J291" t="str">
            <v>Vulpia muralis</v>
          </cell>
        </row>
        <row r="292">
          <cell r="A292" t="str">
            <v xml:space="preserve">Vulpia sp. </v>
          </cell>
          <cell r="B292">
            <v>13</v>
          </cell>
          <cell r="C292" t="str">
            <v>C3 Grass</v>
          </cell>
          <cell r="D292" t="str">
            <v>Grass</v>
          </cell>
          <cell r="E292" t="str">
            <v>E</v>
          </cell>
          <cell r="F292" t="str">
            <v>Exotic</v>
          </cell>
          <cell r="G292" t="str">
            <v>Annual</v>
          </cell>
          <cell r="H292" t="str">
            <v>ExoticAnnualGrass</v>
          </cell>
          <cell r="I292" t="str">
            <v>ExoticAnnualC3 Grass</v>
          </cell>
          <cell r="J292" t="str">
            <v xml:space="preserve">Vulpia sp. </v>
          </cell>
        </row>
        <row r="293">
          <cell r="A293" t="str">
            <v>Wahlenbergia communis</v>
          </cell>
          <cell r="B293">
            <v>259</v>
          </cell>
          <cell r="C293" t="str">
            <v>Herb</v>
          </cell>
          <cell r="D293" t="str">
            <v>Herb</v>
          </cell>
          <cell r="E293" t="str">
            <v>C</v>
          </cell>
          <cell r="F293" t="str">
            <v>Native</v>
          </cell>
          <cell r="G293" t="str">
            <v>Perennial</v>
          </cell>
          <cell r="H293" t="str">
            <v>NativePerennialHerb</v>
          </cell>
          <cell r="I293" t="str">
            <v>NativePerennialHerb</v>
          </cell>
          <cell r="J293" t="str">
            <v>Wahlenbergia communis</v>
          </cell>
        </row>
        <row r="294">
          <cell r="A294" t="str">
            <v>Wahlenbergia gracilenta</v>
          </cell>
          <cell r="B294">
            <v>237</v>
          </cell>
          <cell r="C294" t="str">
            <v>Herb</v>
          </cell>
          <cell r="D294" t="str">
            <v>Herb</v>
          </cell>
          <cell r="E294" t="str">
            <v>C</v>
          </cell>
          <cell r="F294" t="str">
            <v>Native</v>
          </cell>
          <cell r="G294" t="str">
            <v>Annual</v>
          </cell>
          <cell r="H294" t="str">
            <v>NativeAnnualHerb</v>
          </cell>
          <cell r="I294" t="str">
            <v>NativeAnnualHerb</v>
          </cell>
          <cell r="J294" t="str">
            <v>Wahlenbergia gracilenta</v>
          </cell>
        </row>
        <row r="295">
          <cell r="A295" t="str">
            <v>Wahlenbergia gracilis</v>
          </cell>
          <cell r="B295">
            <v>260</v>
          </cell>
          <cell r="C295" t="str">
            <v>Herb</v>
          </cell>
          <cell r="D295" t="str">
            <v>Herb</v>
          </cell>
          <cell r="E295" t="str">
            <v>C</v>
          </cell>
          <cell r="F295" t="str">
            <v>Native</v>
          </cell>
          <cell r="G295" t="str">
            <v>Perennial</v>
          </cell>
          <cell r="H295" t="str">
            <v>NativePerennialHerb</v>
          </cell>
          <cell r="I295" t="str">
            <v>NativePerennialHerb</v>
          </cell>
          <cell r="J295" t="str">
            <v>Wahlenbergia gracilis</v>
          </cell>
        </row>
        <row r="296">
          <cell r="A296" t="str">
            <v>Wahlenbergia luteola</v>
          </cell>
          <cell r="B296">
            <v>283</v>
          </cell>
          <cell r="C296" t="str">
            <v>Herb</v>
          </cell>
          <cell r="D296" t="str">
            <v>Herb</v>
          </cell>
          <cell r="E296" t="str">
            <v>C</v>
          </cell>
          <cell r="F296" t="str">
            <v>Native</v>
          </cell>
          <cell r="G296" t="str">
            <v>Perennial</v>
          </cell>
          <cell r="H296" t="str">
            <v>NativePerennialHerb</v>
          </cell>
          <cell r="I296" t="str">
            <v>NativePerennialHerb</v>
          </cell>
          <cell r="J296" t="str">
            <v>Wahlenbergia luteola</v>
          </cell>
        </row>
        <row r="297">
          <cell r="A297" t="str">
            <v>Wahlenbergia sp.</v>
          </cell>
          <cell r="B297">
            <v>239</v>
          </cell>
          <cell r="C297" t="str">
            <v>Herb</v>
          </cell>
          <cell r="D297" t="str">
            <v>Herb</v>
          </cell>
          <cell r="E297" t="str">
            <v>C</v>
          </cell>
          <cell r="F297" t="str">
            <v>Native</v>
          </cell>
          <cell r="G297" t="str">
            <v>Perennial</v>
          </cell>
          <cell r="H297" t="str">
            <v>NativePerennialHerb</v>
          </cell>
          <cell r="I297" t="str">
            <v>NativePerennialHerb</v>
          </cell>
          <cell r="J297" t="str">
            <v>Wahlenbergia sp.</v>
          </cell>
        </row>
        <row r="298">
          <cell r="A298" t="str">
            <v>Wahlenbergia sp.  2</v>
          </cell>
          <cell r="B298">
            <v>274</v>
          </cell>
          <cell r="C298" t="str">
            <v>Herb</v>
          </cell>
          <cell r="D298" t="str">
            <v>Herb</v>
          </cell>
          <cell r="E298" t="str">
            <v>C</v>
          </cell>
          <cell r="F298" t="str">
            <v>Native</v>
          </cell>
          <cell r="G298" t="str">
            <v>Perennial</v>
          </cell>
          <cell r="H298" t="str">
            <v>NativePerennialHerb</v>
          </cell>
          <cell r="I298" t="str">
            <v>NativePerennialHerb</v>
          </cell>
          <cell r="J298" t="str">
            <v>Wahlenbergia sp.</v>
          </cell>
        </row>
        <row r="299">
          <cell r="A299" t="str">
            <v>Wahlenbergia stricta</v>
          </cell>
          <cell r="B299">
            <v>284</v>
          </cell>
          <cell r="C299" t="str">
            <v>Herb</v>
          </cell>
          <cell r="D299" t="str">
            <v>Herb</v>
          </cell>
          <cell r="E299" t="str">
            <v>C</v>
          </cell>
          <cell r="F299" t="str">
            <v>Native</v>
          </cell>
          <cell r="G299" t="str">
            <v>Perennial</v>
          </cell>
          <cell r="H299" t="str">
            <v>NativePerennialHerb</v>
          </cell>
          <cell r="I299" t="str">
            <v>NativePerennialHerb</v>
          </cell>
          <cell r="J299" t="str">
            <v>Wahlenbergia stricta</v>
          </cell>
        </row>
        <row r="300">
          <cell r="A300" t="str">
            <v xml:space="preserve">Wurmbea dioica </v>
          </cell>
          <cell r="B300">
            <v>157</v>
          </cell>
          <cell r="C300" t="str">
            <v>Herb</v>
          </cell>
          <cell r="D300" t="str">
            <v>Herb</v>
          </cell>
          <cell r="E300">
            <v>2</v>
          </cell>
          <cell r="F300" t="str">
            <v>Native</v>
          </cell>
          <cell r="G300" t="str">
            <v>Perennial</v>
          </cell>
          <cell r="H300" t="str">
            <v>NativePerennialHerb</v>
          </cell>
          <cell r="I300" t="str">
            <v>NativePerennialHerb</v>
          </cell>
          <cell r="J300" t="str">
            <v xml:space="preserve">Wurmbea dioica </v>
          </cell>
        </row>
        <row r="301">
          <cell r="A301" t="str">
            <v>Xanthium spinosum</v>
          </cell>
          <cell r="B301">
            <v>92</v>
          </cell>
          <cell r="C301" t="str">
            <v>Herb</v>
          </cell>
          <cell r="D301" t="str">
            <v>Herb</v>
          </cell>
          <cell r="E301" t="str">
            <v>E</v>
          </cell>
          <cell r="F301" t="str">
            <v>Exotic</v>
          </cell>
          <cell r="G301" t="str">
            <v>Annual</v>
          </cell>
          <cell r="H301" t="str">
            <v>ExoticAnnualHerb</v>
          </cell>
          <cell r="I301" t="str">
            <v>ExoticAnnualHerb</v>
          </cell>
          <cell r="J301" t="str">
            <v>Xanthium spinosum</v>
          </cell>
        </row>
        <row r="302">
          <cell r="A302" t="str">
            <v xml:space="preserve">Xerochrysum viscosum </v>
          </cell>
          <cell r="B302">
            <v>160</v>
          </cell>
          <cell r="C302" t="str">
            <v>Herb</v>
          </cell>
          <cell r="D302" t="str">
            <v>Herb</v>
          </cell>
          <cell r="E302">
            <v>2</v>
          </cell>
          <cell r="F302" t="str">
            <v>Native</v>
          </cell>
          <cell r="G302" t="str">
            <v>Annual</v>
          </cell>
          <cell r="H302" t="str">
            <v>NativeAnnualHerb</v>
          </cell>
          <cell r="I302" t="str">
            <v>NativeAnnualHerb</v>
          </cell>
          <cell r="J302" t="str">
            <v xml:space="preserve">Xerochrysum viscosum </v>
          </cell>
        </row>
        <row r="303">
          <cell r="A303" t="str">
            <v>Zornia dyctiocarpa</v>
          </cell>
          <cell r="B303">
            <v>302</v>
          </cell>
          <cell r="C303" t="str">
            <v>Herb</v>
          </cell>
          <cell r="D303" t="str">
            <v>Herb</v>
          </cell>
          <cell r="E303">
            <v>2</v>
          </cell>
          <cell r="F303" t="str">
            <v>Native</v>
          </cell>
          <cell r="G303" t="str">
            <v>Perennial</v>
          </cell>
          <cell r="H303" t="str">
            <v>NativePerennialHerb</v>
          </cell>
          <cell r="I303" t="str">
            <v>NativePerennialHerb</v>
          </cell>
          <cell r="J303" t="str">
            <v>Zornia dyctiocarpa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topLeftCell="A10" workbookViewId="0">
      <selection activeCell="A18" sqref="A18"/>
    </sheetView>
  </sheetViews>
  <sheetFormatPr defaultRowHeight="14.5" x14ac:dyDescent="0.35"/>
  <cols>
    <col min="1" max="1" width="97.36328125" customWidth="1"/>
    <col min="2" max="2" width="36.453125" customWidth="1"/>
    <col min="3" max="3" width="33.453125" customWidth="1"/>
    <col min="4" max="4" width="33.54296875" customWidth="1"/>
    <col min="5" max="5" width="17" customWidth="1"/>
    <col min="6" max="6" width="14" customWidth="1"/>
    <col min="7" max="7" width="9.90625" customWidth="1"/>
  </cols>
  <sheetData>
    <row r="1" spans="1:3" s="7" customFormat="1" x14ac:dyDescent="0.35">
      <c r="A1" s="7" t="s">
        <v>514</v>
      </c>
    </row>
    <row r="2" spans="1:3" s="7" customFormat="1" x14ac:dyDescent="0.35">
      <c r="A2" s="27" t="s">
        <v>300</v>
      </c>
      <c r="C2" s="11" t="s">
        <v>516</v>
      </c>
    </row>
    <row r="3" spans="1:3" x14ac:dyDescent="0.35">
      <c r="A3" s="27" t="s">
        <v>298</v>
      </c>
      <c r="C3" s="11" t="s">
        <v>516</v>
      </c>
    </row>
    <row r="4" spans="1:3" x14ac:dyDescent="0.35">
      <c r="A4" s="27" t="s">
        <v>299</v>
      </c>
      <c r="C4" s="11" t="s">
        <v>516</v>
      </c>
    </row>
    <row r="5" spans="1:3" x14ac:dyDescent="0.35">
      <c r="A5" s="27" t="s">
        <v>597</v>
      </c>
      <c r="C5" s="11" t="s">
        <v>598</v>
      </c>
    </row>
    <row r="6" spans="1:3" x14ac:dyDescent="0.35">
      <c r="A6" s="27" t="s">
        <v>301</v>
      </c>
      <c r="C6" s="11" t="s">
        <v>516</v>
      </c>
    </row>
    <row r="7" spans="1:3" x14ac:dyDescent="0.35">
      <c r="A7" s="27" t="s">
        <v>302</v>
      </c>
      <c r="C7" s="11" t="s">
        <v>516</v>
      </c>
    </row>
    <row r="8" spans="1:3" x14ac:dyDescent="0.35">
      <c r="A8" s="9" t="s">
        <v>513</v>
      </c>
    </row>
    <row r="9" spans="1:3" x14ac:dyDescent="0.35">
      <c r="A9" s="8" t="s">
        <v>601</v>
      </c>
    </row>
    <row r="10" spans="1:3" x14ac:dyDescent="0.35">
      <c r="A10" s="8" t="s">
        <v>492</v>
      </c>
    </row>
    <row r="12" spans="1:3" x14ac:dyDescent="0.35">
      <c r="A12" t="s">
        <v>515</v>
      </c>
    </row>
    <row r="13" spans="1:3" x14ac:dyDescent="0.35">
      <c r="A13" t="s">
        <v>596</v>
      </c>
    </row>
    <row r="16" spans="1:3" x14ac:dyDescent="0.35">
      <c r="B16" s="10"/>
    </row>
    <row r="18" spans="1:3" x14ac:dyDescent="0.35">
      <c r="A18" s="6" t="s">
        <v>602</v>
      </c>
    </row>
    <row r="19" spans="1:3" x14ac:dyDescent="0.35">
      <c r="A19" s="6" t="s">
        <v>603</v>
      </c>
    </row>
    <row r="20" spans="1:3" x14ac:dyDescent="0.35">
      <c r="A20" s="6" t="s">
        <v>604</v>
      </c>
    </row>
    <row r="22" spans="1:3" x14ac:dyDescent="0.35">
      <c r="A22" s="7" t="s">
        <v>605</v>
      </c>
      <c r="B22" s="7" t="s">
        <v>599</v>
      </c>
      <c r="C22" s="7" t="s">
        <v>600</v>
      </c>
    </row>
    <row r="23" spans="1:3" x14ac:dyDescent="0.35">
      <c r="A23" s="16" t="s">
        <v>39</v>
      </c>
    </row>
    <row r="24" spans="1:3" x14ac:dyDescent="0.35">
      <c r="A24" s="16" t="s">
        <v>40</v>
      </c>
    </row>
    <row r="25" spans="1:3" x14ac:dyDescent="0.35">
      <c r="A25" s="16" t="s">
        <v>42</v>
      </c>
    </row>
    <row r="26" spans="1:3" x14ac:dyDescent="0.35">
      <c r="A26" s="16" t="s">
        <v>43</v>
      </c>
    </row>
    <row r="27" spans="1:3" x14ac:dyDescent="0.35">
      <c r="A27" s="16" t="s">
        <v>44</v>
      </c>
    </row>
    <row r="28" spans="1:3" x14ac:dyDescent="0.35">
      <c r="A28" s="16" t="s">
        <v>45</v>
      </c>
    </row>
    <row r="29" spans="1:3" x14ac:dyDescent="0.35">
      <c r="A29" s="16" t="s">
        <v>46</v>
      </c>
    </row>
    <row r="30" spans="1:3" x14ac:dyDescent="0.35">
      <c r="A30" s="16" t="s">
        <v>47</v>
      </c>
    </row>
    <row r="31" spans="1:3" x14ac:dyDescent="0.35">
      <c r="A31" s="16" t="s">
        <v>48</v>
      </c>
    </row>
    <row r="32" spans="1:3" x14ac:dyDescent="0.35">
      <c r="A32" s="16" t="s">
        <v>49</v>
      </c>
    </row>
    <row r="33" spans="1:1" x14ac:dyDescent="0.35">
      <c r="A33" s="16" t="s">
        <v>50</v>
      </c>
    </row>
    <row r="34" spans="1:1" x14ac:dyDescent="0.35">
      <c r="A34" s="16" t="s">
        <v>51</v>
      </c>
    </row>
    <row r="35" spans="1:1" x14ac:dyDescent="0.35">
      <c r="A35" s="16" t="s">
        <v>54</v>
      </c>
    </row>
    <row r="36" spans="1:1" x14ac:dyDescent="0.35">
      <c r="A36" s="16" t="s">
        <v>55</v>
      </c>
    </row>
    <row r="37" spans="1:1" x14ac:dyDescent="0.35">
      <c r="A37" s="16" t="s">
        <v>56</v>
      </c>
    </row>
    <row r="38" spans="1:1" x14ac:dyDescent="0.35">
      <c r="A38" s="16" t="s">
        <v>58</v>
      </c>
    </row>
    <row r="39" spans="1:1" x14ac:dyDescent="0.35">
      <c r="A39" s="16" t="s">
        <v>59</v>
      </c>
    </row>
    <row r="40" spans="1:1" x14ac:dyDescent="0.35">
      <c r="A40" s="16" t="s">
        <v>60</v>
      </c>
    </row>
    <row r="41" spans="1:1" x14ac:dyDescent="0.35">
      <c r="A41" s="16" t="s">
        <v>61</v>
      </c>
    </row>
    <row r="42" spans="1:1" x14ac:dyDescent="0.35">
      <c r="A42" s="16" t="s">
        <v>62</v>
      </c>
    </row>
    <row r="43" spans="1:1" x14ac:dyDescent="0.35">
      <c r="A43" s="16" t="s">
        <v>63</v>
      </c>
    </row>
    <row r="44" spans="1:1" x14ac:dyDescent="0.35">
      <c r="A44" s="16" t="s">
        <v>64</v>
      </c>
    </row>
    <row r="45" spans="1:1" x14ac:dyDescent="0.35">
      <c r="A45" s="16" t="s">
        <v>65</v>
      </c>
    </row>
    <row r="46" spans="1:1" x14ac:dyDescent="0.35">
      <c r="A46" s="16" t="s">
        <v>68</v>
      </c>
    </row>
    <row r="47" spans="1:1" x14ac:dyDescent="0.35">
      <c r="A47" s="16" t="s">
        <v>69</v>
      </c>
    </row>
    <row r="48" spans="1:1" x14ac:dyDescent="0.35">
      <c r="A48" s="16" t="s">
        <v>70</v>
      </c>
    </row>
    <row r="49" spans="1:1" x14ac:dyDescent="0.35">
      <c r="A49" s="16" t="s">
        <v>71</v>
      </c>
    </row>
    <row r="50" spans="1:1" x14ac:dyDescent="0.35">
      <c r="A50" s="16" t="s">
        <v>72</v>
      </c>
    </row>
    <row r="51" spans="1:1" x14ac:dyDescent="0.35">
      <c r="A51" s="16" t="s">
        <v>73</v>
      </c>
    </row>
    <row r="52" spans="1:1" x14ac:dyDescent="0.35">
      <c r="A52" s="16" t="s">
        <v>74</v>
      </c>
    </row>
    <row r="53" spans="1:1" x14ac:dyDescent="0.35">
      <c r="A53" s="16" t="s">
        <v>78</v>
      </c>
    </row>
    <row r="54" spans="1:1" x14ac:dyDescent="0.35">
      <c r="A54" s="16" t="s">
        <v>80</v>
      </c>
    </row>
    <row r="55" spans="1:1" x14ac:dyDescent="0.35">
      <c r="A55" s="16" t="s">
        <v>81</v>
      </c>
    </row>
    <row r="56" spans="1:1" x14ac:dyDescent="0.35">
      <c r="A56" s="16" t="s">
        <v>83</v>
      </c>
    </row>
    <row r="57" spans="1:1" x14ac:dyDescent="0.35">
      <c r="A57" s="16" t="s">
        <v>84</v>
      </c>
    </row>
    <row r="58" spans="1:1" x14ac:dyDescent="0.35">
      <c r="A58" s="16" t="s">
        <v>87</v>
      </c>
    </row>
    <row r="59" spans="1:1" x14ac:dyDescent="0.35">
      <c r="A59" s="16" t="s">
        <v>90</v>
      </c>
    </row>
    <row r="60" spans="1:1" x14ac:dyDescent="0.35">
      <c r="A60" s="16" t="s">
        <v>91</v>
      </c>
    </row>
    <row r="61" spans="1:1" x14ac:dyDescent="0.35">
      <c r="A61" s="16" t="s">
        <v>93</v>
      </c>
    </row>
    <row r="62" spans="1:1" x14ac:dyDescent="0.35">
      <c r="A62" s="16" t="s">
        <v>94</v>
      </c>
    </row>
    <row r="63" spans="1:1" x14ac:dyDescent="0.35">
      <c r="A63" s="16" t="s">
        <v>95</v>
      </c>
    </row>
    <row r="64" spans="1:1" x14ac:dyDescent="0.35">
      <c r="A64" s="16" t="s">
        <v>97</v>
      </c>
    </row>
    <row r="65" spans="1:1" x14ac:dyDescent="0.35">
      <c r="A65" s="16" t="s">
        <v>98</v>
      </c>
    </row>
    <row r="66" spans="1:1" x14ac:dyDescent="0.35">
      <c r="A66" s="16" t="s">
        <v>100</v>
      </c>
    </row>
    <row r="67" spans="1:1" x14ac:dyDescent="0.35">
      <c r="A67" s="16" t="s">
        <v>101</v>
      </c>
    </row>
    <row r="68" spans="1:1" x14ac:dyDescent="0.35">
      <c r="A68" s="16" t="s">
        <v>103</v>
      </c>
    </row>
    <row r="69" spans="1:1" x14ac:dyDescent="0.35">
      <c r="A69" s="16" t="s">
        <v>104</v>
      </c>
    </row>
    <row r="70" spans="1:1" x14ac:dyDescent="0.35">
      <c r="A70" s="16" t="s">
        <v>105</v>
      </c>
    </row>
    <row r="71" spans="1:1" x14ac:dyDescent="0.35">
      <c r="A71" s="16" t="s">
        <v>106</v>
      </c>
    </row>
    <row r="72" spans="1:1" x14ac:dyDescent="0.35">
      <c r="A72" s="16" t="s">
        <v>107</v>
      </c>
    </row>
    <row r="73" spans="1:1" x14ac:dyDescent="0.35">
      <c r="A73" s="16" t="s">
        <v>109</v>
      </c>
    </row>
    <row r="74" spans="1:1" x14ac:dyDescent="0.35">
      <c r="A74" s="16" t="s">
        <v>110</v>
      </c>
    </row>
    <row r="75" spans="1:1" x14ac:dyDescent="0.35">
      <c r="A75" s="16" t="s">
        <v>112</v>
      </c>
    </row>
    <row r="76" spans="1:1" x14ac:dyDescent="0.35">
      <c r="A76" s="16" t="s">
        <v>114</v>
      </c>
    </row>
    <row r="77" spans="1:1" x14ac:dyDescent="0.35">
      <c r="A77" s="16" t="s">
        <v>115</v>
      </c>
    </row>
    <row r="78" spans="1:1" x14ac:dyDescent="0.35">
      <c r="A78" s="16" t="s">
        <v>116</v>
      </c>
    </row>
    <row r="79" spans="1:1" x14ac:dyDescent="0.35">
      <c r="A79" s="16" t="s">
        <v>117</v>
      </c>
    </row>
    <row r="80" spans="1:1" x14ac:dyDescent="0.35">
      <c r="A80" s="16" t="s">
        <v>118</v>
      </c>
    </row>
    <row r="81" spans="1:1" x14ac:dyDescent="0.35">
      <c r="A81" s="16" t="s">
        <v>119</v>
      </c>
    </row>
    <row r="82" spans="1:1" x14ac:dyDescent="0.35">
      <c r="A82" s="16" t="s">
        <v>120</v>
      </c>
    </row>
    <row r="83" spans="1:1" x14ac:dyDescent="0.35">
      <c r="A83" s="16" t="s">
        <v>121</v>
      </c>
    </row>
    <row r="84" spans="1:1" x14ac:dyDescent="0.35">
      <c r="A84" s="16" t="s">
        <v>122</v>
      </c>
    </row>
    <row r="85" spans="1:1" x14ac:dyDescent="0.35">
      <c r="A85" s="16" t="s">
        <v>123</v>
      </c>
    </row>
    <row r="86" spans="1:1" x14ac:dyDescent="0.35">
      <c r="A86" s="16" t="s">
        <v>124</v>
      </c>
    </row>
    <row r="87" spans="1:1" x14ac:dyDescent="0.35">
      <c r="A87" s="16" t="s">
        <v>125</v>
      </c>
    </row>
    <row r="88" spans="1:1" x14ac:dyDescent="0.35">
      <c r="A88" s="16" t="s">
        <v>126</v>
      </c>
    </row>
    <row r="89" spans="1:1" x14ac:dyDescent="0.35">
      <c r="A89" s="16" t="s">
        <v>128</v>
      </c>
    </row>
    <row r="90" spans="1:1" x14ac:dyDescent="0.35">
      <c r="A90" s="16" t="s">
        <v>129</v>
      </c>
    </row>
    <row r="91" spans="1:1" x14ac:dyDescent="0.35">
      <c r="A91" s="16" t="s">
        <v>130</v>
      </c>
    </row>
    <row r="92" spans="1:1" x14ac:dyDescent="0.35">
      <c r="A92" s="16" t="s">
        <v>132</v>
      </c>
    </row>
    <row r="93" spans="1:1" x14ac:dyDescent="0.35">
      <c r="A93" s="16" t="s">
        <v>133</v>
      </c>
    </row>
    <row r="94" spans="1:1" x14ac:dyDescent="0.35">
      <c r="A94" s="16" t="s">
        <v>135</v>
      </c>
    </row>
    <row r="95" spans="1:1" x14ac:dyDescent="0.35">
      <c r="A95" s="16" t="s">
        <v>136</v>
      </c>
    </row>
    <row r="96" spans="1:1" x14ac:dyDescent="0.35">
      <c r="A96" s="16" t="s">
        <v>137</v>
      </c>
    </row>
    <row r="97" spans="1:1" x14ac:dyDescent="0.35">
      <c r="A97" s="16" t="s">
        <v>138</v>
      </c>
    </row>
    <row r="98" spans="1:1" x14ac:dyDescent="0.35">
      <c r="A98" s="16" t="s">
        <v>140</v>
      </c>
    </row>
    <row r="99" spans="1:1" x14ac:dyDescent="0.35">
      <c r="A99" s="16" t="s">
        <v>142</v>
      </c>
    </row>
    <row r="100" spans="1:1" x14ac:dyDescent="0.35">
      <c r="A100" s="16" t="s">
        <v>145</v>
      </c>
    </row>
    <row r="101" spans="1:1" x14ac:dyDescent="0.35">
      <c r="A101" s="16" t="s">
        <v>146</v>
      </c>
    </row>
    <row r="102" spans="1:1" x14ac:dyDescent="0.35">
      <c r="A102" s="16" t="s">
        <v>148</v>
      </c>
    </row>
    <row r="103" spans="1:1" x14ac:dyDescent="0.35">
      <c r="A103" s="16" t="s">
        <v>150</v>
      </c>
    </row>
    <row r="104" spans="1:1" x14ac:dyDescent="0.35">
      <c r="A104" s="16" t="s">
        <v>154</v>
      </c>
    </row>
    <row r="105" spans="1:1" x14ac:dyDescent="0.35">
      <c r="A105" s="16" t="s">
        <v>155</v>
      </c>
    </row>
    <row r="106" spans="1:1" x14ac:dyDescent="0.35">
      <c r="A106" s="16" t="s">
        <v>158</v>
      </c>
    </row>
    <row r="107" spans="1:1" x14ac:dyDescent="0.35">
      <c r="A107" s="16" t="s">
        <v>159</v>
      </c>
    </row>
    <row r="108" spans="1:1" x14ac:dyDescent="0.35">
      <c r="A108" s="16" t="s">
        <v>161</v>
      </c>
    </row>
    <row r="109" spans="1:1" x14ac:dyDescent="0.35">
      <c r="A109" s="16" t="s">
        <v>162</v>
      </c>
    </row>
    <row r="110" spans="1:1" x14ac:dyDescent="0.35">
      <c r="A110" s="16" t="s">
        <v>163</v>
      </c>
    </row>
    <row r="111" spans="1:1" x14ac:dyDescent="0.35">
      <c r="A111" s="16" t="s">
        <v>164</v>
      </c>
    </row>
    <row r="112" spans="1:1" x14ac:dyDescent="0.35">
      <c r="A112" s="16" t="s">
        <v>165</v>
      </c>
    </row>
    <row r="113" spans="1:1" x14ac:dyDescent="0.35">
      <c r="A113" s="16" t="s">
        <v>166</v>
      </c>
    </row>
    <row r="114" spans="1:1" x14ac:dyDescent="0.35">
      <c r="A114" s="16" t="s">
        <v>168</v>
      </c>
    </row>
    <row r="115" spans="1:1" x14ac:dyDescent="0.35">
      <c r="A115" s="16" t="s">
        <v>169</v>
      </c>
    </row>
    <row r="116" spans="1:1" x14ac:dyDescent="0.35">
      <c r="A116" s="16" t="s">
        <v>172</v>
      </c>
    </row>
    <row r="117" spans="1:1" x14ac:dyDescent="0.35">
      <c r="A117" s="16" t="s">
        <v>173</v>
      </c>
    </row>
    <row r="118" spans="1:1" x14ac:dyDescent="0.35">
      <c r="A118" s="16" t="s">
        <v>174</v>
      </c>
    </row>
    <row r="119" spans="1:1" x14ac:dyDescent="0.35">
      <c r="A119" s="16" t="s">
        <v>175</v>
      </c>
    </row>
    <row r="120" spans="1:1" x14ac:dyDescent="0.35">
      <c r="A120" s="16" t="s">
        <v>176</v>
      </c>
    </row>
    <row r="121" spans="1:1" x14ac:dyDescent="0.35">
      <c r="A121" s="16" t="s">
        <v>177</v>
      </c>
    </row>
    <row r="122" spans="1:1" x14ac:dyDescent="0.35">
      <c r="A122" s="16" t="s">
        <v>178</v>
      </c>
    </row>
    <row r="123" spans="1:1" x14ac:dyDescent="0.35">
      <c r="A123" s="16" t="s">
        <v>179</v>
      </c>
    </row>
    <row r="124" spans="1:1" x14ac:dyDescent="0.35">
      <c r="A124" s="16" t="s">
        <v>180</v>
      </c>
    </row>
    <row r="125" spans="1:1" x14ac:dyDescent="0.35">
      <c r="A125" s="18" t="s">
        <v>183</v>
      </c>
    </row>
    <row r="126" spans="1:1" x14ac:dyDescent="0.35">
      <c r="A126" s="16" t="s">
        <v>184</v>
      </c>
    </row>
    <row r="127" spans="1:1" x14ac:dyDescent="0.35">
      <c r="A127" s="16" t="s">
        <v>185</v>
      </c>
    </row>
    <row r="128" spans="1:1" x14ac:dyDescent="0.35">
      <c r="A128" s="16" t="s">
        <v>186</v>
      </c>
    </row>
    <row r="129" spans="1:1" x14ac:dyDescent="0.35">
      <c r="A129" s="16" t="s">
        <v>186</v>
      </c>
    </row>
    <row r="130" spans="1:1" x14ac:dyDescent="0.35">
      <c r="A130" s="16" t="s">
        <v>187</v>
      </c>
    </row>
    <row r="131" spans="1:1" x14ac:dyDescent="0.35">
      <c r="A131" s="16" t="s">
        <v>189</v>
      </c>
    </row>
    <row r="132" spans="1:1" x14ac:dyDescent="0.35">
      <c r="A132" s="16" t="s">
        <v>190</v>
      </c>
    </row>
    <row r="133" spans="1:1" x14ac:dyDescent="0.35">
      <c r="A133" s="16" t="s">
        <v>193</v>
      </c>
    </row>
    <row r="134" spans="1:1" x14ac:dyDescent="0.35">
      <c r="A134" s="16" t="s">
        <v>194</v>
      </c>
    </row>
    <row r="135" spans="1:1" x14ac:dyDescent="0.35">
      <c r="A135" s="16" t="s">
        <v>196</v>
      </c>
    </row>
    <row r="136" spans="1:1" x14ac:dyDescent="0.35">
      <c r="A136" s="16" t="s">
        <v>197</v>
      </c>
    </row>
    <row r="137" spans="1:1" x14ac:dyDescent="0.35">
      <c r="A137" s="16" t="s">
        <v>198</v>
      </c>
    </row>
    <row r="138" spans="1:1" x14ac:dyDescent="0.35">
      <c r="A138" s="16" t="s">
        <v>25</v>
      </c>
    </row>
    <row r="139" spans="1:1" x14ac:dyDescent="0.35">
      <c r="A139" s="16" t="s">
        <v>201</v>
      </c>
    </row>
    <row r="140" spans="1:1" x14ac:dyDescent="0.35">
      <c r="A140" s="16" t="s">
        <v>203</v>
      </c>
    </row>
    <row r="141" spans="1:1" x14ac:dyDescent="0.35">
      <c r="A141" s="16" t="s">
        <v>204</v>
      </c>
    </row>
    <row r="142" spans="1:1" x14ac:dyDescent="0.35">
      <c r="A142" s="16" t="s">
        <v>206</v>
      </c>
    </row>
    <row r="143" spans="1:1" x14ac:dyDescent="0.35">
      <c r="A143" s="17" t="s">
        <v>26</v>
      </c>
    </row>
    <row r="144" spans="1:1" x14ac:dyDescent="0.35">
      <c r="A144" s="16" t="s">
        <v>207</v>
      </c>
    </row>
    <row r="145" spans="1:1" x14ac:dyDescent="0.35">
      <c r="A145" s="16" t="s">
        <v>208</v>
      </c>
    </row>
    <row r="146" spans="1:1" x14ac:dyDescent="0.35">
      <c r="A146" s="16" t="s">
        <v>210</v>
      </c>
    </row>
    <row r="147" spans="1:1" x14ac:dyDescent="0.35">
      <c r="A147" s="16" t="s">
        <v>212</v>
      </c>
    </row>
    <row r="148" spans="1:1" x14ac:dyDescent="0.35">
      <c r="A148" s="16" t="s">
        <v>213</v>
      </c>
    </row>
    <row r="149" spans="1:1" x14ac:dyDescent="0.35">
      <c r="A149" s="16" t="s">
        <v>214</v>
      </c>
    </row>
    <row r="150" spans="1:1" x14ac:dyDescent="0.35">
      <c r="A150" s="16" t="s">
        <v>215</v>
      </c>
    </row>
    <row r="151" spans="1:1" x14ac:dyDescent="0.35">
      <c r="A151" s="16" t="s">
        <v>217</v>
      </c>
    </row>
    <row r="152" spans="1:1" x14ac:dyDescent="0.35">
      <c r="A152" s="16" t="s">
        <v>219</v>
      </c>
    </row>
    <row r="153" spans="1:1" x14ac:dyDescent="0.35">
      <c r="A153" s="16" t="s">
        <v>220</v>
      </c>
    </row>
    <row r="154" spans="1:1" x14ac:dyDescent="0.35">
      <c r="A154" s="16" t="s">
        <v>221</v>
      </c>
    </row>
    <row r="155" spans="1:1" x14ac:dyDescent="0.35">
      <c r="A155" s="16" t="s">
        <v>222</v>
      </c>
    </row>
    <row r="156" spans="1:1" x14ac:dyDescent="0.35">
      <c r="A156" s="16" t="s">
        <v>223</v>
      </c>
    </row>
    <row r="157" spans="1:1" x14ac:dyDescent="0.35">
      <c r="A157" s="16" t="s">
        <v>224</v>
      </c>
    </row>
    <row r="158" spans="1:1" x14ac:dyDescent="0.35">
      <c r="A158" s="16" t="s">
        <v>225</v>
      </c>
    </row>
    <row r="159" spans="1:1" x14ac:dyDescent="0.35">
      <c r="A159" s="16" t="s">
        <v>226</v>
      </c>
    </row>
    <row r="160" spans="1:1" x14ac:dyDescent="0.35">
      <c r="A160" s="16" t="s">
        <v>227</v>
      </c>
    </row>
    <row r="161" spans="1:1" x14ac:dyDescent="0.35">
      <c r="A161" s="16" t="s">
        <v>228</v>
      </c>
    </row>
    <row r="162" spans="1:1" x14ac:dyDescent="0.35">
      <c r="A162" s="16" t="s">
        <v>229</v>
      </c>
    </row>
    <row r="163" spans="1:1" x14ac:dyDescent="0.35">
      <c r="A163" s="16" t="s">
        <v>230</v>
      </c>
    </row>
    <row r="164" spans="1:1" x14ac:dyDescent="0.35">
      <c r="A164" s="19" t="s">
        <v>231</v>
      </c>
    </row>
    <row r="165" spans="1:1" x14ac:dyDescent="0.35">
      <c r="A165" s="19" t="s">
        <v>233</v>
      </c>
    </row>
    <row r="166" spans="1:1" x14ac:dyDescent="0.35">
      <c r="A166" s="19" t="s">
        <v>235</v>
      </c>
    </row>
    <row r="167" spans="1:1" x14ac:dyDescent="0.35">
      <c r="A167" s="19" t="s">
        <v>236</v>
      </c>
    </row>
    <row r="168" spans="1:1" x14ac:dyDescent="0.35">
      <c r="A168" s="19" t="s">
        <v>237</v>
      </c>
    </row>
    <row r="169" spans="1:1" x14ac:dyDescent="0.35">
      <c r="A169" s="19" t="s">
        <v>239</v>
      </c>
    </row>
    <row r="170" spans="1:1" x14ac:dyDescent="0.35">
      <c r="A170" s="19" t="s">
        <v>240</v>
      </c>
    </row>
    <row r="171" spans="1:1" x14ac:dyDescent="0.35">
      <c r="A171" s="19" t="s">
        <v>241</v>
      </c>
    </row>
    <row r="172" spans="1:1" x14ac:dyDescent="0.35">
      <c r="A172" s="19" t="s">
        <v>243</v>
      </c>
    </row>
    <row r="173" spans="1:1" x14ac:dyDescent="0.35">
      <c r="A173" s="19" t="s">
        <v>244</v>
      </c>
    </row>
    <row r="174" spans="1:1" x14ac:dyDescent="0.35">
      <c r="A174" s="19" t="s">
        <v>245</v>
      </c>
    </row>
    <row r="175" spans="1:1" x14ac:dyDescent="0.35">
      <c r="A175" s="19" t="s">
        <v>246</v>
      </c>
    </row>
    <row r="176" spans="1:1" x14ac:dyDescent="0.35">
      <c r="A176" s="19" t="s">
        <v>247</v>
      </c>
    </row>
    <row r="177" spans="1:1" ht="17.5" customHeight="1" x14ac:dyDescent="0.35">
      <c r="A177" s="19" t="s">
        <v>248</v>
      </c>
    </row>
    <row r="178" spans="1:1" x14ac:dyDescent="0.35">
      <c r="A178" s="19" t="s">
        <v>249</v>
      </c>
    </row>
    <row r="179" spans="1:1" x14ac:dyDescent="0.35">
      <c r="A179" s="19" t="s">
        <v>250</v>
      </c>
    </row>
    <row r="180" spans="1:1" x14ac:dyDescent="0.35">
      <c r="A180" s="19" t="s">
        <v>252</v>
      </c>
    </row>
    <row r="181" spans="1:1" x14ac:dyDescent="0.35">
      <c r="A181" s="19" t="s">
        <v>253</v>
      </c>
    </row>
    <row r="182" spans="1:1" x14ac:dyDescent="0.35">
      <c r="A182" s="19" t="s">
        <v>254</v>
      </c>
    </row>
    <row r="183" spans="1:1" x14ac:dyDescent="0.35">
      <c r="A183" s="19" t="s">
        <v>257</v>
      </c>
    </row>
    <row r="184" spans="1:1" x14ac:dyDescent="0.35">
      <c r="A184" s="19" t="s">
        <v>258</v>
      </c>
    </row>
    <row r="185" spans="1:1" x14ac:dyDescent="0.35">
      <c r="A185" s="19" t="s">
        <v>32</v>
      </c>
    </row>
    <row r="186" spans="1:1" x14ac:dyDescent="0.35">
      <c r="A186" s="19" t="s">
        <v>263</v>
      </c>
    </row>
    <row r="187" spans="1:1" x14ac:dyDescent="0.35">
      <c r="A187" s="19" t="s">
        <v>266</v>
      </c>
    </row>
    <row r="188" spans="1:1" x14ac:dyDescent="0.35">
      <c r="A188" s="19" t="s">
        <v>267</v>
      </c>
    </row>
    <row r="189" spans="1:1" x14ac:dyDescent="0.35">
      <c r="A189" s="19" t="s">
        <v>268</v>
      </c>
    </row>
    <row r="190" spans="1:1" x14ac:dyDescent="0.35">
      <c r="A190" s="19" t="s">
        <v>270</v>
      </c>
    </row>
    <row r="191" spans="1:1" x14ac:dyDescent="0.35">
      <c r="A191" s="19" t="s">
        <v>271</v>
      </c>
    </row>
    <row r="192" spans="1:1" x14ac:dyDescent="0.35">
      <c r="A192" s="19" t="s">
        <v>272</v>
      </c>
    </row>
    <row r="193" spans="1:1" x14ac:dyDescent="0.35">
      <c r="A193" s="19" t="s">
        <v>273</v>
      </c>
    </row>
    <row r="194" spans="1:1" x14ac:dyDescent="0.35">
      <c r="A194" s="19" t="s">
        <v>274</v>
      </c>
    </row>
    <row r="195" spans="1:1" x14ac:dyDescent="0.35">
      <c r="A195" s="19" t="s">
        <v>275</v>
      </c>
    </row>
    <row r="196" spans="1:1" x14ac:dyDescent="0.35">
      <c r="A196" s="19" t="s">
        <v>277</v>
      </c>
    </row>
    <row r="197" spans="1:1" x14ac:dyDescent="0.35">
      <c r="A197" s="19" t="s">
        <v>280</v>
      </c>
    </row>
    <row r="198" spans="1:1" x14ac:dyDescent="0.35">
      <c r="A198" s="19" t="s">
        <v>281</v>
      </c>
    </row>
    <row r="199" spans="1:1" x14ac:dyDescent="0.35">
      <c r="A199" s="19" t="s">
        <v>282</v>
      </c>
    </row>
    <row r="200" spans="1:1" x14ac:dyDescent="0.35">
      <c r="A200" s="19" t="s">
        <v>283</v>
      </c>
    </row>
    <row r="201" spans="1:1" x14ac:dyDescent="0.35">
      <c r="A201" s="19" t="s">
        <v>284</v>
      </c>
    </row>
    <row r="202" spans="1:1" x14ac:dyDescent="0.35">
      <c r="A202" s="19" t="s">
        <v>285</v>
      </c>
    </row>
    <row r="203" spans="1:1" x14ac:dyDescent="0.35">
      <c r="A203" s="19" t="s">
        <v>286</v>
      </c>
    </row>
    <row r="204" spans="1:1" x14ac:dyDescent="0.35">
      <c r="A204" s="19" t="s">
        <v>291</v>
      </c>
    </row>
    <row r="205" spans="1:1" x14ac:dyDescent="0.35">
      <c r="A205" s="19" t="s">
        <v>295</v>
      </c>
    </row>
    <row r="206" spans="1:1" x14ac:dyDescent="0.35">
      <c r="A206" s="19" t="s">
        <v>297</v>
      </c>
    </row>
    <row r="207" spans="1:1" x14ac:dyDescent="0.35">
      <c r="A207" s="19" t="s">
        <v>303</v>
      </c>
    </row>
    <row r="208" spans="1:1" x14ac:dyDescent="0.35">
      <c r="A208" s="19" t="s">
        <v>304</v>
      </c>
    </row>
    <row r="209" spans="1:1" x14ac:dyDescent="0.35">
      <c r="A209" s="19" t="s">
        <v>305</v>
      </c>
    </row>
    <row r="210" spans="1:1" x14ac:dyDescent="0.35">
      <c r="A210" s="19" t="s">
        <v>310</v>
      </c>
    </row>
    <row r="211" spans="1:1" x14ac:dyDescent="0.35">
      <c r="A211" s="19" t="s">
        <v>311</v>
      </c>
    </row>
    <row r="212" spans="1:1" x14ac:dyDescent="0.35">
      <c r="A212" s="19" t="s">
        <v>313</v>
      </c>
    </row>
    <row r="213" spans="1:1" x14ac:dyDescent="0.35">
      <c r="A213" s="19" t="s">
        <v>314</v>
      </c>
    </row>
    <row r="214" spans="1:1" x14ac:dyDescent="0.35">
      <c r="A214" s="19" t="s">
        <v>316</v>
      </c>
    </row>
    <row r="215" spans="1:1" x14ac:dyDescent="0.35">
      <c r="A215" s="19" t="s">
        <v>320</v>
      </c>
    </row>
    <row r="216" spans="1:1" x14ac:dyDescent="0.35">
      <c r="A216" s="19" t="s">
        <v>321</v>
      </c>
    </row>
  </sheetData>
  <sortState ref="A23:A222">
    <sortCondition ref="A2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127"/>
  <sheetViews>
    <sheetView zoomScaleNormal="100" workbookViewId="0">
      <pane xSplit="10" ySplit="8" topLeftCell="K9" activePane="bottomRight" state="frozen"/>
      <selection pane="topRight" activeCell="K1" sqref="K1"/>
      <selection pane="bottomLeft" activeCell="A9" sqref="A9"/>
      <selection pane="bottomRight" activeCell="L14" sqref="L14"/>
    </sheetView>
  </sheetViews>
  <sheetFormatPr defaultRowHeight="14.5" x14ac:dyDescent="0.35"/>
  <cols>
    <col min="1" max="1" width="29.7265625" customWidth="1"/>
    <col min="2" max="2" width="7.453125" hidden="1" customWidth="1"/>
    <col min="3" max="3" width="14.1796875" hidden="1" customWidth="1"/>
    <col min="4" max="4" width="5.1796875" hidden="1" customWidth="1"/>
    <col min="5" max="5" width="11.81640625" hidden="1" customWidth="1"/>
    <col min="6" max="6" width="5.7265625" hidden="1" customWidth="1"/>
    <col min="7" max="7" width="10.1796875" hidden="1" customWidth="1"/>
    <col min="8" max="9" width="9.453125" hidden="1" customWidth="1"/>
    <col min="10" max="10" width="25.26953125" hidden="1" customWidth="1"/>
    <col min="11" max="11" width="23.453125" customWidth="1"/>
    <col min="12" max="12" width="20.453125" customWidth="1"/>
    <col min="13" max="15" width="10.7265625" bestFit="1" customWidth="1"/>
    <col min="18" max="18" width="10.08984375" bestFit="1" customWidth="1"/>
    <col min="19" max="19" width="8.7265625" style="8"/>
    <col min="23" max="23" width="10" customWidth="1"/>
    <col min="29" max="29" width="10.81640625" bestFit="1" customWidth="1"/>
    <col min="57" max="57" width="10.08984375" bestFit="1" customWidth="1"/>
    <col min="60" max="60" width="10.81640625" bestFit="1" customWidth="1"/>
  </cols>
  <sheetData>
    <row r="1" spans="1:60" x14ac:dyDescent="0.35">
      <c r="A1" s="1" t="s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/>
      <c r="K1" s="1"/>
      <c r="L1" s="1" t="s">
        <v>1</v>
      </c>
      <c r="M1" s="20">
        <v>43052</v>
      </c>
      <c r="N1" s="21">
        <v>43052</v>
      </c>
      <c r="O1" s="20">
        <v>43052</v>
      </c>
      <c r="P1" s="20">
        <v>43052</v>
      </c>
      <c r="Q1" s="20">
        <v>43053</v>
      </c>
      <c r="R1" s="20">
        <v>43053</v>
      </c>
      <c r="S1" s="20">
        <v>43053</v>
      </c>
      <c r="T1" s="20">
        <v>43053</v>
      </c>
      <c r="U1" s="20">
        <v>43053</v>
      </c>
      <c r="V1" s="20">
        <v>43053</v>
      </c>
      <c r="W1" s="20">
        <v>43053</v>
      </c>
      <c r="X1" s="20">
        <v>43053</v>
      </c>
      <c r="Y1" s="20">
        <v>43053</v>
      </c>
      <c r="Z1" s="20">
        <v>43054</v>
      </c>
      <c r="AA1" s="20">
        <v>43054</v>
      </c>
      <c r="AB1" s="20">
        <v>43054</v>
      </c>
      <c r="AC1" s="20">
        <v>43054</v>
      </c>
      <c r="AD1" s="20">
        <v>43054</v>
      </c>
      <c r="AE1" s="20">
        <v>43059</v>
      </c>
      <c r="AF1" s="20">
        <v>43059</v>
      </c>
      <c r="AG1" s="20">
        <v>43059</v>
      </c>
      <c r="AH1" s="20">
        <v>43059</v>
      </c>
      <c r="AI1" s="20">
        <v>43059</v>
      </c>
      <c r="AJ1" s="20">
        <v>43059</v>
      </c>
      <c r="AK1" s="20">
        <v>43046</v>
      </c>
      <c r="AL1" s="20">
        <v>43046</v>
      </c>
      <c r="AM1" s="20">
        <v>43046</v>
      </c>
      <c r="AN1" s="20">
        <v>43046</v>
      </c>
      <c r="AO1" s="20">
        <v>43046</v>
      </c>
      <c r="AP1" s="20">
        <v>43046</v>
      </c>
      <c r="AQ1" s="20">
        <v>43041</v>
      </c>
      <c r="AR1" s="20">
        <v>43041</v>
      </c>
      <c r="AS1" s="20">
        <v>43041</v>
      </c>
      <c r="AT1" s="20">
        <v>43048</v>
      </c>
      <c r="AU1" s="20">
        <v>43048</v>
      </c>
      <c r="AV1" s="20">
        <v>43048</v>
      </c>
      <c r="AW1" s="20">
        <v>43048</v>
      </c>
      <c r="AX1" s="20">
        <v>43048</v>
      </c>
      <c r="AY1" s="20">
        <v>43048</v>
      </c>
      <c r="AZ1" s="20">
        <v>43047</v>
      </c>
      <c r="BA1" s="20">
        <v>43048</v>
      </c>
      <c r="BB1" s="20">
        <v>43048</v>
      </c>
      <c r="BC1" s="20">
        <v>43048</v>
      </c>
      <c r="BD1" s="20">
        <v>43048</v>
      </c>
      <c r="BE1" s="20">
        <v>43054</v>
      </c>
      <c r="BF1" s="20">
        <v>43054</v>
      </c>
      <c r="BG1" s="20">
        <v>43054</v>
      </c>
      <c r="BH1" s="20">
        <v>43054</v>
      </c>
    </row>
    <row r="2" spans="1:60" x14ac:dyDescent="0.35">
      <c r="A2" s="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/>
      <c r="K2" s="2"/>
      <c r="L2" s="2" t="s">
        <v>2</v>
      </c>
      <c r="M2" t="s">
        <v>521</v>
      </c>
      <c r="N2" s="8" t="s">
        <v>521</v>
      </c>
      <c r="O2" t="s">
        <v>521</v>
      </c>
      <c r="P2" t="s">
        <v>521</v>
      </c>
      <c r="Q2" t="s">
        <v>521</v>
      </c>
      <c r="R2" t="s">
        <v>521</v>
      </c>
      <c r="S2" t="s">
        <v>521</v>
      </c>
      <c r="T2" t="s">
        <v>521</v>
      </c>
      <c r="U2" t="s">
        <v>521</v>
      </c>
      <c r="V2" t="s">
        <v>521</v>
      </c>
      <c r="W2" t="s">
        <v>521</v>
      </c>
      <c r="X2" t="s">
        <v>521</v>
      </c>
      <c r="Y2" t="s">
        <v>521</v>
      </c>
      <c r="Z2" t="s">
        <v>521</v>
      </c>
      <c r="AA2" t="s">
        <v>521</v>
      </c>
      <c r="AB2" t="s">
        <v>521</v>
      </c>
      <c r="AC2" t="s">
        <v>521</v>
      </c>
      <c r="AD2" t="s">
        <v>521</v>
      </c>
      <c r="AE2" t="s">
        <v>521</v>
      </c>
      <c r="AF2" t="s">
        <v>521</v>
      </c>
      <c r="AG2" t="s">
        <v>521</v>
      </c>
      <c r="AH2" t="s">
        <v>521</v>
      </c>
      <c r="AI2" t="s">
        <v>521</v>
      </c>
      <c r="AJ2" t="s">
        <v>521</v>
      </c>
      <c r="AK2" t="s">
        <v>521</v>
      </c>
      <c r="AL2" t="s">
        <v>521</v>
      </c>
      <c r="AM2" t="s">
        <v>521</v>
      </c>
      <c r="AN2" t="s">
        <v>521</v>
      </c>
      <c r="AO2" t="s">
        <v>521</v>
      </c>
      <c r="AP2" t="s">
        <v>521</v>
      </c>
      <c r="AQ2" t="s">
        <v>570</v>
      </c>
      <c r="AR2" t="s">
        <v>570</v>
      </c>
      <c r="AS2" t="s">
        <v>570</v>
      </c>
      <c r="AT2" t="s">
        <v>521</v>
      </c>
      <c r="AU2" t="s">
        <v>521</v>
      </c>
      <c r="AV2" t="s">
        <v>521</v>
      </c>
      <c r="AW2" t="s">
        <v>521</v>
      </c>
      <c r="AX2" t="s">
        <v>521</v>
      </c>
      <c r="AY2" t="s">
        <v>521</v>
      </c>
      <c r="AZ2" t="s">
        <v>521</v>
      </c>
      <c r="BA2" t="s">
        <v>586</v>
      </c>
      <c r="BB2" t="s">
        <v>586</v>
      </c>
      <c r="BC2" t="s">
        <v>586</v>
      </c>
      <c r="BD2" t="s">
        <v>586</v>
      </c>
      <c r="BE2" t="s">
        <v>586</v>
      </c>
      <c r="BF2" t="s">
        <v>586</v>
      </c>
      <c r="BG2" t="s">
        <v>586</v>
      </c>
      <c r="BH2" t="s">
        <v>586</v>
      </c>
    </row>
    <row r="3" spans="1:60" x14ac:dyDescent="0.35">
      <c r="A3" s="2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/>
      <c r="K3" s="2"/>
      <c r="L3" s="2" t="s">
        <v>4</v>
      </c>
      <c r="M3">
        <v>39</v>
      </c>
      <c r="N3" s="8">
        <v>31</v>
      </c>
      <c r="O3">
        <v>29</v>
      </c>
      <c r="P3">
        <v>27</v>
      </c>
      <c r="Q3">
        <v>27</v>
      </c>
      <c r="R3">
        <v>30</v>
      </c>
      <c r="S3">
        <v>24</v>
      </c>
      <c r="T3">
        <v>18</v>
      </c>
      <c r="U3">
        <v>22</v>
      </c>
      <c r="V3">
        <v>20</v>
      </c>
      <c r="W3">
        <v>15</v>
      </c>
      <c r="X3">
        <v>18</v>
      </c>
      <c r="Y3">
        <v>25</v>
      </c>
      <c r="Z3">
        <v>29</v>
      </c>
      <c r="AA3">
        <v>39</v>
      </c>
      <c r="AB3">
        <v>28</v>
      </c>
      <c r="AC3">
        <v>31</v>
      </c>
      <c r="AD3">
        <v>28</v>
      </c>
      <c r="AE3">
        <v>18</v>
      </c>
      <c r="AF3">
        <v>20</v>
      </c>
      <c r="AG3">
        <v>26</v>
      </c>
      <c r="AH3">
        <v>27</v>
      </c>
      <c r="AI3">
        <v>26</v>
      </c>
      <c r="AJ3">
        <v>30</v>
      </c>
      <c r="AK3">
        <v>32</v>
      </c>
      <c r="AL3">
        <v>28</v>
      </c>
      <c r="AM3">
        <v>33</v>
      </c>
      <c r="AN3">
        <v>33</v>
      </c>
      <c r="AO3">
        <v>30</v>
      </c>
      <c r="AP3">
        <v>30</v>
      </c>
      <c r="AQ3">
        <v>25</v>
      </c>
      <c r="AR3">
        <v>29</v>
      </c>
      <c r="AS3">
        <v>26</v>
      </c>
      <c r="AT3">
        <v>25</v>
      </c>
      <c r="AU3">
        <v>31</v>
      </c>
      <c r="AV3">
        <v>30</v>
      </c>
      <c r="AW3">
        <v>30</v>
      </c>
      <c r="AX3">
        <v>35</v>
      </c>
      <c r="AY3">
        <v>36</v>
      </c>
      <c r="AZ3">
        <v>23</v>
      </c>
      <c r="BA3">
        <v>25</v>
      </c>
      <c r="BB3">
        <v>26</v>
      </c>
      <c r="BC3">
        <v>26</v>
      </c>
      <c r="BD3">
        <v>32</v>
      </c>
      <c r="BE3">
        <v>28</v>
      </c>
      <c r="BF3">
        <v>23</v>
      </c>
      <c r="BG3">
        <v>22</v>
      </c>
      <c r="BH3">
        <v>23</v>
      </c>
    </row>
    <row r="4" spans="1:60" x14ac:dyDescent="0.35">
      <c r="A4" s="2"/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12">
        <v>0</v>
      </c>
      <c r="I4" s="12">
        <v>0</v>
      </c>
      <c r="J4" s="12"/>
      <c r="K4" s="12"/>
      <c r="L4" s="12" t="s">
        <v>5</v>
      </c>
      <c r="M4" t="s">
        <v>522</v>
      </c>
      <c r="N4" s="10" t="s">
        <v>527</v>
      </c>
      <c r="O4" t="s">
        <v>527</v>
      </c>
      <c r="P4" t="s">
        <v>527</v>
      </c>
      <c r="Q4" t="s">
        <v>534</v>
      </c>
      <c r="R4" t="s">
        <v>534</v>
      </c>
      <c r="S4" t="s">
        <v>534</v>
      </c>
      <c r="T4" t="s">
        <v>538</v>
      </c>
      <c r="U4" t="s">
        <v>538</v>
      </c>
      <c r="V4" t="s">
        <v>538</v>
      </c>
      <c r="W4" t="s">
        <v>542</v>
      </c>
      <c r="X4" t="s">
        <v>542</v>
      </c>
      <c r="Y4" t="s">
        <v>542</v>
      </c>
      <c r="Z4" t="s">
        <v>546</v>
      </c>
      <c r="AA4" t="s">
        <v>546</v>
      </c>
      <c r="AB4" t="s">
        <v>549</v>
      </c>
      <c r="AC4" t="s">
        <v>551</v>
      </c>
      <c r="AD4" t="s">
        <v>549</v>
      </c>
      <c r="AE4" t="s">
        <v>554</v>
      </c>
      <c r="AF4" t="s">
        <v>554</v>
      </c>
      <c r="AG4" t="s">
        <v>557</v>
      </c>
      <c r="AH4" t="s">
        <v>554</v>
      </c>
      <c r="AI4" t="s">
        <v>557</v>
      </c>
      <c r="AJ4" t="s">
        <v>557</v>
      </c>
      <c r="AK4" t="s">
        <v>562</v>
      </c>
      <c r="AL4" t="s">
        <v>562</v>
      </c>
      <c r="AM4" t="s">
        <v>562</v>
      </c>
      <c r="AN4" t="s">
        <v>566</v>
      </c>
      <c r="AO4" t="s">
        <v>566</v>
      </c>
      <c r="AP4" t="s">
        <v>566</v>
      </c>
      <c r="AQ4" t="s">
        <v>571</v>
      </c>
      <c r="AR4" t="s">
        <v>571</v>
      </c>
      <c r="AS4" t="s">
        <v>571</v>
      </c>
      <c r="AT4" t="s">
        <v>576</v>
      </c>
      <c r="AU4" t="s">
        <v>576</v>
      </c>
      <c r="AV4" t="s">
        <v>579</v>
      </c>
      <c r="AW4" t="s">
        <v>579</v>
      </c>
      <c r="AX4" t="s">
        <v>522</v>
      </c>
      <c r="AY4" t="s">
        <v>583</v>
      </c>
      <c r="AZ4" t="s">
        <v>583</v>
      </c>
      <c r="BA4" t="s">
        <v>583</v>
      </c>
      <c r="BB4" t="s">
        <v>522</v>
      </c>
      <c r="BC4" t="s">
        <v>579</v>
      </c>
      <c r="BD4" t="s">
        <v>576</v>
      </c>
      <c r="BE4" t="s">
        <v>546</v>
      </c>
      <c r="BF4" t="s">
        <v>549</v>
      </c>
      <c r="BG4" t="s">
        <v>551</v>
      </c>
      <c r="BH4" t="s">
        <v>551</v>
      </c>
    </row>
    <row r="5" spans="1:60" x14ac:dyDescent="0.35">
      <c r="A5" s="2"/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12">
        <v>0</v>
      </c>
      <c r="I5" s="12">
        <v>0</v>
      </c>
      <c r="J5" s="12"/>
      <c r="K5" s="12"/>
      <c r="L5" s="12" t="s">
        <v>6</v>
      </c>
      <c r="M5" t="s">
        <v>523</v>
      </c>
      <c r="N5" s="10" t="s">
        <v>528</v>
      </c>
      <c r="O5" t="s">
        <v>530</v>
      </c>
      <c r="P5" t="s">
        <v>523</v>
      </c>
      <c r="Q5" t="s">
        <v>523</v>
      </c>
      <c r="R5" t="s">
        <v>530</v>
      </c>
      <c r="S5" t="s">
        <v>528</v>
      </c>
      <c r="T5" t="s">
        <v>523</v>
      </c>
      <c r="U5" t="s">
        <v>530</v>
      </c>
      <c r="V5" t="s">
        <v>528</v>
      </c>
      <c r="W5" t="s">
        <v>528</v>
      </c>
      <c r="X5" t="s">
        <v>530</v>
      </c>
      <c r="Y5" t="s">
        <v>523</v>
      </c>
      <c r="Z5" t="s">
        <v>530</v>
      </c>
      <c r="AA5" t="s">
        <v>528</v>
      </c>
      <c r="AB5" t="s">
        <v>530</v>
      </c>
      <c r="AC5" t="s">
        <v>530</v>
      </c>
      <c r="AD5" t="s">
        <v>523</v>
      </c>
      <c r="AE5" t="s">
        <v>528</v>
      </c>
      <c r="AF5" t="s">
        <v>530</v>
      </c>
      <c r="AG5" t="s">
        <v>530</v>
      </c>
      <c r="AH5" t="s">
        <v>523</v>
      </c>
      <c r="AI5" t="s">
        <v>528</v>
      </c>
      <c r="AJ5" t="s">
        <v>523</v>
      </c>
      <c r="AK5" t="s">
        <v>528</v>
      </c>
      <c r="AL5" t="s">
        <v>530</v>
      </c>
      <c r="AM5" t="s">
        <v>523</v>
      </c>
      <c r="AN5" t="s">
        <v>528</v>
      </c>
      <c r="AO5" t="s">
        <v>530</v>
      </c>
      <c r="AP5" t="s">
        <v>523</v>
      </c>
      <c r="AQ5" t="s">
        <v>528</v>
      </c>
      <c r="AR5" t="s">
        <v>530</v>
      </c>
      <c r="AS5" t="s">
        <v>523</v>
      </c>
      <c r="AT5" t="s">
        <v>530</v>
      </c>
      <c r="AU5" t="s">
        <v>523</v>
      </c>
      <c r="AV5" t="s">
        <v>528</v>
      </c>
      <c r="AW5" t="s">
        <v>523</v>
      </c>
      <c r="AX5" t="s">
        <v>530</v>
      </c>
      <c r="AY5" t="s">
        <v>530</v>
      </c>
      <c r="AZ5" t="s">
        <v>523</v>
      </c>
      <c r="BA5" t="s">
        <v>528</v>
      </c>
      <c r="BB5" t="s">
        <v>528</v>
      </c>
      <c r="BC5" t="s">
        <v>530</v>
      </c>
      <c r="BD5" t="s">
        <v>528</v>
      </c>
      <c r="BE5" t="s">
        <v>523</v>
      </c>
      <c r="BF5" t="s">
        <v>528</v>
      </c>
      <c r="BG5" t="s">
        <v>528</v>
      </c>
      <c r="BH5" t="s">
        <v>523</v>
      </c>
    </row>
    <row r="6" spans="1:60" x14ac:dyDescent="0.35">
      <c r="A6" s="2"/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2">
        <v>0</v>
      </c>
      <c r="I6" s="12">
        <v>0</v>
      </c>
      <c r="J6" s="12"/>
      <c r="L6" t="s">
        <v>7</v>
      </c>
      <c r="M6" t="s">
        <v>524</v>
      </c>
      <c r="N6" s="8" t="s">
        <v>529</v>
      </c>
      <c r="O6" t="s">
        <v>531</v>
      </c>
      <c r="P6" t="s">
        <v>532</v>
      </c>
      <c r="Q6" t="s">
        <v>535</v>
      </c>
      <c r="R6" t="s">
        <v>536</v>
      </c>
      <c r="S6" t="s">
        <v>537</v>
      </c>
      <c r="T6" t="s">
        <v>539</v>
      </c>
      <c r="U6" t="s">
        <v>540</v>
      </c>
      <c r="V6" t="s">
        <v>541</v>
      </c>
      <c r="W6" t="s">
        <v>543</v>
      </c>
      <c r="X6" t="s">
        <v>544</v>
      </c>
      <c r="Y6" t="s">
        <v>545</v>
      </c>
      <c r="Z6" t="s">
        <v>547</v>
      </c>
      <c r="AA6" t="s">
        <v>548</v>
      </c>
      <c r="AB6" t="s">
        <v>550</v>
      </c>
      <c r="AC6" t="s">
        <v>552</v>
      </c>
      <c r="AD6" t="s">
        <v>553</v>
      </c>
      <c r="AE6" t="s">
        <v>555</v>
      </c>
      <c r="AF6" t="s">
        <v>556</v>
      </c>
      <c r="AG6" t="s">
        <v>558</v>
      </c>
      <c r="AH6" t="s">
        <v>559</v>
      </c>
      <c r="AI6" t="s">
        <v>560</v>
      </c>
      <c r="AJ6" t="s">
        <v>561</v>
      </c>
      <c r="AK6" t="s">
        <v>563</v>
      </c>
      <c r="AL6" t="s">
        <v>564</v>
      </c>
      <c r="AM6" t="s">
        <v>565</v>
      </c>
      <c r="AN6" t="s">
        <v>567</v>
      </c>
      <c r="AO6" t="s">
        <v>568</v>
      </c>
      <c r="AP6" t="s">
        <v>569</v>
      </c>
      <c r="AQ6" t="s">
        <v>572</v>
      </c>
      <c r="AR6" t="s">
        <v>574</v>
      </c>
      <c r="AS6" t="s">
        <v>575</v>
      </c>
      <c r="AT6" t="s">
        <v>577</v>
      </c>
      <c r="AU6" t="s">
        <v>578</v>
      </c>
      <c r="AV6" t="s">
        <v>580</v>
      </c>
      <c r="AW6" t="s">
        <v>581</v>
      </c>
      <c r="AX6" t="s">
        <v>582</v>
      </c>
      <c r="AY6" t="s">
        <v>584</v>
      </c>
      <c r="AZ6" t="s">
        <v>585</v>
      </c>
      <c r="BA6" t="s">
        <v>587</v>
      </c>
      <c r="BB6" t="s">
        <v>588</v>
      </c>
      <c r="BC6" t="s">
        <v>589</v>
      </c>
      <c r="BD6" t="s">
        <v>590</v>
      </c>
      <c r="BE6" t="s">
        <v>591</v>
      </c>
      <c r="BF6" t="s">
        <v>592</v>
      </c>
      <c r="BG6" t="s">
        <v>593</v>
      </c>
      <c r="BH6" t="s">
        <v>594</v>
      </c>
    </row>
    <row r="7" spans="1:60" x14ac:dyDescent="0.35">
      <c r="A7" s="2" t="s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/>
      <c r="K7" s="2"/>
      <c r="L7" s="2"/>
      <c r="N7" s="8"/>
    </row>
    <row r="8" spans="1:60" x14ac:dyDescent="0.35">
      <c r="A8" s="3" t="s">
        <v>606</v>
      </c>
      <c r="B8" s="13" t="e">
        <f>VLOOKUP($A8,'[1]functional groups'!$A$1:$J$303,2,0)</f>
        <v>#N/A</v>
      </c>
      <c r="C8" s="13" t="e">
        <f>VLOOKUP($A8,'[1]functional groups'!$A$1:$J$303,3,0)</f>
        <v>#N/A</v>
      </c>
      <c r="D8" s="13" t="e">
        <f>VLOOKUP($A8,'[1]functional groups'!$A$1:$J$303,4,0)</f>
        <v>#N/A</v>
      </c>
      <c r="E8" s="13" t="e">
        <f>VLOOKUP($A8,'[1]functional groups'!$A$1:$J$303,5,0)</f>
        <v>#N/A</v>
      </c>
      <c r="F8" s="13" t="e">
        <f>VLOOKUP($A8,'[1]functional groups'!$A$1:$J$303,6,0)</f>
        <v>#N/A</v>
      </c>
      <c r="G8" s="13" t="e">
        <f>VLOOKUP($A8,'[1]functional groups'!$A$1:$J$303,7,0)</f>
        <v>#N/A</v>
      </c>
      <c r="H8" s="13" t="e">
        <f>VLOOKUP($A8,'[1]functional groups'!$A$1:$J$303,8,0)</f>
        <v>#N/A</v>
      </c>
      <c r="I8" s="13" t="e">
        <f>VLOOKUP($A8,'[1]functional groups'!$A$1:$J$303,9,0)</f>
        <v>#N/A</v>
      </c>
      <c r="J8" s="14"/>
    </row>
    <row r="9" spans="1:60" s="15" customFormat="1" x14ac:dyDescent="0.35">
      <c r="A9" s="16" t="s">
        <v>41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 t="s">
        <v>422</v>
      </c>
      <c r="K9" s="15" t="s">
        <v>323</v>
      </c>
      <c r="L9" s="15">
        <v>0</v>
      </c>
      <c r="M9">
        <v>1</v>
      </c>
      <c r="N9">
        <v>2</v>
      </c>
      <c r="O9">
        <v>0</v>
      </c>
      <c r="P9">
        <v>0</v>
      </c>
      <c r="Q9">
        <v>0</v>
      </c>
      <c r="R9">
        <v>0</v>
      </c>
      <c r="S9" s="8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0</v>
      </c>
      <c r="AO9">
        <v>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s="15" customFormat="1" x14ac:dyDescent="0.35">
      <c r="A10" s="17" t="s">
        <v>9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 t="s">
        <v>423</v>
      </c>
      <c r="K10" s="15" t="s">
        <v>324</v>
      </c>
      <c r="L10" s="15">
        <v>0</v>
      </c>
      <c r="M10" s="8" t="s">
        <v>525</v>
      </c>
      <c r="N10" s="8">
        <v>1</v>
      </c>
      <c r="O10" s="8">
        <v>5</v>
      </c>
      <c r="P10" s="8">
        <v>2</v>
      </c>
      <c r="Q10" s="8">
        <v>0</v>
      </c>
      <c r="R10" s="8">
        <v>1</v>
      </c>
      <c r="S10" s="8">
        <v>0</v>
      </c>
      <c r="T10" s="8">
        <v>0</v>
      </c>
      <c r="U10" s="8">
        <v>0</v>
      </c>
      <c r="V10" s="8">
        <v>0</v>
      </c>
      <c r="W10" s="8" t="s">
        <v>525</v>
      </c>
      <c r="X10" s="8">
        <v>1</v>
      </c>
      <c r="Y10" s="8">
        <v>0</v>
      </c>
      <c r="Z10" s="8">
        <v>5</v>
      </c>
      <c r="AA10" s="8" t="s">
        <v>525</v>
      </c>
      <c r="AB10" s="8" t="s">
        <v>525</v>
      </c>
      <c r="AC10" s="8" t="s">
        <v>525</v>
      </c>
      <c r="AD10" s="8">
        <v>5</v>
      </c>
      <c r="AE10" s="8">
        <v>0</v>
      </c>
      <c r="AF10" s="8">
        <v>0</v>
      </c>
      <c r="AG10" s="8">
        <v>0</v>
      </c>
      <c r="AH10" s="8">
        <v>0</v>
      </c>
      <c r="AI10" s="8">
        <v>1</v>
      </c>
      <c r="AJ10" s="8">
        <v>6</v>
      </c>
      <c r="AK10" s="8" t="s">
        <v>533</v>
      </c>
      <c r="AL10" s="8" t="s">
        <v>533</v>
      </c>
      <c r="AM10" s="8" t="s">
        <v>525</v>
      </c>
      <c r="AN10" s="8" t="s">
        <v>533</v>
      </c>
      <c r="AO10" s="8" t="s">
        <v>525</v>
      </c>
      <c r="AP10" s="8" t="s">
        <v>525</v>
      </c>
      <c r="AQ10" s="8" t="s">
        <v>525</v>
      </c>
      <c r="AR10" s="8" t="s">
        <v>525</v>
      </c>
      <c r="AS10" s="8">
        <v>7</v>
      </c>
      <c r="AT10" s="8" t="s">
        <v>533</v>
      </c>
      <c r="AU10" s="8" t="s">
        <v>525</v>
      </c>
      <c r="AV10" s="8" t="s">
        <v>525</v>
      </c>
      <c r="AW10" s="8" t="s">
        <v>525</v>
      </c>
      <c r="AX10" s="8" t="s">
        <v>525</v>
      </c>
      <c r="AY10" s="8" t="s">
        <v>525</v>
      </c>
      <c r="AZ10" s="8">
        <v>2</v>
      </c>
      <c r="BA10" s="8" t="s">
        <v>526</v>
      </c>
      <c r="BB10" s="8" t="s">
        <v>533</v>
      </c>
      <c r="BC10" s="8" t="s">
        <v>533</v>
      </c>
      <c r="BD10" s="8" t="s">
        <v>526</v>
      </c>
      <c r="BE10" s="8">
        <v>1</v>
      </c>
      <c r="BF10" s="8" t="s">
        <v>525</v>
      </c>
      <c r="BG10" s="8" t="s">
        <v>525</v>
      </c>
      <c r="BH10" s="8">
        <v>0</v>
      </c>
    </row>
    <row r="11" spans="1:60" s="15" customFormat="1" x14ac:dyDescent="0.35">
      <c r="A11" s="17" t="s">
        <v>10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 t="s">
        <v>424</v>
      </c>
      <c r="K11" s="15" t="s">
        <v>325</v>
      </c>
      <c r="L11" s="15">
        <v>0</v>
      </c>
      <c r="M11">
        <v>5</v>
      </c>
      <c r="N11">
        <v>8</v>
      </c>
      <c r="O11">
        <v>8</v>
      </c>
      <c r="P11">
        <v>2</v>
      </c>
      <c r="Q11">
        <v>3</v>
      </c>
      <c r="R11">
        <v>1</v>
      </c>
      <c r="S11" s="8">
        <v>1</v>
      </c>
      <c r="T11">
        <v>0</v>
      </c>
      <c r="U11">
        <v>2</v>
      </c>
      <c r="V11">
        <v>9</v>
      </c>
      <c r="W11">
        <v>0</v>
      </c>
      <c r="X11">
        <v>0</v>
      </c>
      <c r="Y11">
        <v>0</v>
      </c>
      <c r="Z11">
        <v>6</v>
      </c>
      <c r="AA11">
        <v>11</v>
      </c>
      <c r="AB11">
        <v>7</v>
      </c>
      <c r="AC11" t="s">
        <v>525</v>
      </c>
      <c r="AD11">
        <v>2</v>
      </c>
      <c r="AE11">
        <v>4</v>
      </c>
      <c r="AF11">
        <v>0</v>
      </c>
      <c r="AG11">
        <v>5</v>
      </c>
      <c r="AH11" t="s">
        <v>525</v>
      </c>
      <c r="AI11">
        <v>7</v>
      </c>
      <c r="AJ11">
        <v>10</v>
      </c>
      <c r="AK11">
        <v>2</v>
      </c>
      <c r="AL11">
        <v>10</v>
      </c>
      <c r="AM11">
        <v>4</v>
      </c>
      <c r="AN11">
        <v>7</v>
      </c>
      <c r="AO11" t="s">
        <v>525</v>
      </c>
      <c r="AP11">
        <v>6</v>
      </c>
      <c r="AQ11">
        <v>2</v>
      </c>
      <c r="AR11">
        <v>1</v>
      </c>
      <c r="AS11">
        <v>1</v>
      </c>
      <c r="AT11">
        <v>8</v>
      </c>
      <c r="AU11">
        <v>4</v>
      </c>
      <c r="AV11">
        <v>6</v>
      </c>
      <c r="AW11">
        <v>2</v>
      </c>
      <c r="AX11" t="s">
        <v>525</v>
      </c>
      <c r="AY11">
        <v>3</v>
      </c>
      <c r="AZ11">
        <v>9</v>
      </c>
      <c r="BA11">
        <v>1</v>
      </c>
      <c r="BB11">
        <v>4</v>
      </c>
      <c r="BC11">
        <v>3</v>
      </c>
      <c r="BD11">
        <v>4</v>
      </c>
      <c r="BE11">
        <v>2</v>
      </c>
      <c r="BF11">
        <v>0</v>
      </c>
      <c r="BG11">
        <v>0</v>
      </c>
      <c r="BH11">
        <v>6</v>
      </c>
    </row>
    <row r="12" spans="1:60" s="15" customFormat="1" x14ac:dyDescent="0.35">
      <c r="A12" s="16" t="s">
        <v>52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 t="s">
        <v>425</v>
      </c>
      <c r="K12" s="15" t="s">
        <v>326</v>
      </c>
      <c r="L12" s="15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2</v>
      </c>
      <c r="S12" s="8">
        <v>7</v>
      </c>
      <c r="T12">
        <v>4</v>
      </c>
      <c r="U12">
        <v>2</v>
      </c>
      <c r="V12">
        <v>3</v>
      </c>
      <c r="W12">
        <v>0</v>
      </c>
      <c r="X12">
        <v>0</v>
      </c>
      <c r="Y12">
        <v>0</v>
      </c>
      <c r="Z12">
        <v>8</v>
      </c>
      <c r="AA12">
        <v>8</v>
      </c>
      <c r="AB12">
        <v>2</v>
      </c>
      <c r="AC12">
        <v>1</v>
      </c>
      <c r="AD12">
        <v>0</v>
      </c>
      <c r="AE12">
        <v>0</v>
      </c>
      <c r="AF12">
        <v>1</v>
      </c>
      <c r="AG12" t="s">
        <v>525</v>
      </c>
      <c r="AH12" t="s">
        <v>525</v>
      </c>
      <c r="AI12">
        <v>5</v>
      </c>
      <c r="AJ12">
        <v>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10</v>
      </c>
      <c r="BF12">
        <v>0</v>
      </c>
      <c r="BG12">
        <v>2</v>
      </c>
      <c r="BH12">
        <v>4</v>
      </c>
    </row>
    <row r="13" spans="1:60" s="15" customFormat="1" x14ac:dyDescent="0.35">
      <c r="A13" s="16" t="s">
        <v>53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 t="s">
        <v>53</v>
      </c>
      <c r="K13" s="15" t="s">
        <v>327</v>
      </c>
      <c r="L13" s="15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8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22</v>
      </c>
      <c r="AR13">
        <v>82</v>
      </c>
      <c r="AS13">
        <v>56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s="15" customFormat="1" x14ac:dyDescent="0.35">
      <c r="A14" s="17" t="s">
        <v>11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 t="s">
        <v>426</v>
      </c>
      <c r="K14" s="15" t="s">
        <v>328</v>
      </c>
      <c r="L14" s="15">
        <v>0</v>
      </c>
      <c r="M14">
        <v>4</v>
      </c>
      <c r="N14">
        <v>0</v>
      </c>
      <c r="O14">
        <v>2</v>
      </c>
      <c r="P14">
        <v>0</v>
      </c>
      <c r="Q14">
        <v>0</v>
      </c>
      <c r="R14">
        <v>0</v>
      </c>
      <c r="S14" s="8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</v>
      </c>
      <c r="AM14">
        <v>2</v>
      </c>
      <c r="AN14">
        <v>0</v>
      </c>
      <c r="AO14">
        <v>1</v>
      </c>
      <c r="AP14">
        <v>0</v>
      </c>
      <c r="AQ14">
        <v>0</v>
      </c>
      <c r="AR14">
        <v>8</v>
      </c>
      <c r="AS14">
        <v>0</v>
      </c>
      <c r="AT14">
        <v>5</v>
      </c>
      <c r="AU14">
        <v>1</v>
      </c>
      <c r="AV14">
        <v>0</v>
      </c>
      <c r="AW14">
        <v>0</v>
      </c>
      <c r="AX14">
        <v>46</v>
      </c>
      <c r="AY14">
        <v>0</v>
      </c>
      <c r="AZ14">
        <v>0</v>
      </c>
      <c r="BA14">
        <v>2</v>
      </c>
      <c r="BB14">
        <v>0</v>
      </c>
      <c r="BC14">
        <v>0</v>
      </c>
      <c r="BD14">
        <v>32</v>
      </c>
      <c r="BE14">
        <v>0</v>
      </c>
      <c r="BF14">
        <v>0</v>
      </c>
      <c r="BG14">
        <v>0</v>
      </c>
      <c r="BH14">
        <v>0</v>
      </c>
    </row>
    <row r="15" spans="1:60" s="15" customFormat="1" x14ac:dyDescent="0.35">
      <c r="A15" s="17" t="s">
        <v>12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 t="s">
        <v>427</v>
      </c>
      <c r="K15" s="15" t="s">
        <v>329</v>
      </c>
      <c r="L15" s="15">
        <v>0</v>
      </c>
      <c r="M15" s="8" t="s">
        <v>525</v>
      </c>
      <c r="N15" s="8">
        <v>0</v>
      </c>
      <c r="O15" s="8">
        <v>4</v>
      </c>
      <c r="P15" s="8" t="s">
        <v>525</v>
      </c>
      <c r="Q15" s="8">
        <v>8</v>
      </c>
      <c r="R15" s="8">
        <v>1</v>
      </c>
      <c r="S15" s="8">
        <v>3</v>
      </c>
      <c r="T15" s="8">
        <v>2</v>
      </c>
      <c r="U15" s="8">
        <v>0</v>
      </c>
      <c r="V15" s="8">
        <v>2</v>
      </c>
      <c r="W15" s="8">
        <v>1</v>
      </c>
      <c r="X15" s="8">
        <v>1</v>
      </c>
      <c r="Y15" s="8">
        <v>0</v>
      </c>
      <c r="Z15" s="8">
        <v>8</v>
      </c>
      <c r="AA15" s="8">
        <v>1</v>
      </c>
      <c r="AB15" s="8">
        <v>4</v>
      </c>
      <c r="AC15" s="8">
        <v>3</v>
      </c>
      <c r="AD15" s="8">
        <v>2</v>
      </c>
      <c r="AE15" s="8">
        <v>9</v>
      </c>
      <c r="AF15" s="8">
        <v>6</v>
      </c>
      <c r="AG15" s="8">
        <v>0</v>
      </c>
      <c r="AH15" s="8" t="s">
        <v>523</v>
      </c>
      <c r="AI15" s="8">
        <v>1</v>
      </c>
      <c r="AJ15" s="8">
        <v>4</v>
      </c>
      <c r="AK15" s="8">
        <v>1</v>
      </c>
      <c r="AL15" s="8" t="s">
        <v>525</v>
      </c>
      <c r="AM15" s="8">
        <v>6</v>
      </c>
      <c r="AN15" s="8">
        <v>2</v>
      </c>
      <c r="AO15" s="8">
        <v>1</v>
      </c>
      <c r="AP15" s="8">
        <v>0</v>
      </c>
      <c r="AQ15" s="8">
        <v>2</v>
      </c>
      <c r="AR15" s="8">
        <v>15</v>
      </c>
      <c r="AS15" s="8">
        <v>10</v>
      </c>
      <c r="AT15" s="8">
        <v>8</v>
      </c>
      <c r="AU15" s="8">
        <v>3</v>
      </c>
      <c r="AV15" s="8">
        <v>0</v>
      </c>
      <c r="AW15" s="8" t="s">
        <v>525</v>
      </c>
      <c r="AX15" s="8">
        <v>13</v>
      </c>
      <c r="AY15" s="8">
        <v>0</v>
      </c>
      <c r="AZ15" s="8">
        <v>3</v>
      </c>
      <c r="BA15" s="8">
        <v>0</v>
      </c>
      <c r="BB15" s="8">
        <v>18</v>
      </c>
      <c r="BC15" s="8">
        <v>0</v>
      </c>
      <c r="BD15" s="8">
        <v>1</v>
      </c>
      <c r="BE15" s="8">
        <v>0</v>
      </c>
      <c r="BF15" s="8">
        <v>0</v>
      </c>
      <c r="BG15" s="8">
        <v>0</v>
      </c>
      <c r="BH15" s="8">
        <v>0</v>
      </c>
    </row>
    <row r="16" spans="1:60" s="15" customFormat="1" x14ac:dyDescent="0.35">
      <c r="A16" s="16" t="s">
        <v>57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 t="s">
        <v>428</v>
      </c>
      <c r="K16" s="15" t="s">
        <v>330</v>
      </c>
      <c r="L16" s="15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8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6">
        <v>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s="15" customFormat="1" x14ac:dyDescent="0.35">
      <c r="A17" s="17" t="s">
        <v>13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 t="s">
        <v>429</v>
      </c>
      <c r="K17" s="15" t="s">
        <v>331</v>
      </c>
      <c r="L17" s="15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 s="8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s="15" customFormat="1" x14ac:dyDescent="0.35">
      <c r="A18" s="17" t="s">
        <v>14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 t="s">
        <v>14</v>
      </c>
      <c r="K18" s="15" t="s">
        <v>332</v>
      </c>
      <c r="L18" s="15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 s="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0</v>
      </c>
      <c r="AA18">
        <v>0</v>
      </c>
      <c r="AB18">
        <v>1</v>
      </c>
      <c r="AC18" t="s">
        <v>525</v>
      </c>
      <c r="AD18">
        <v>0</v>
      </c>
      <c r="AE18">
        <v>0</v>
      </c>
      <c r="AF18">
        <v>6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</v>
      </c>
      <c r="BG18">
        <v>0</v>
      </c>
      <c r="BH18">
        <v>0</v>
      </c>
    </row>
    <row r="19" spans="1:60" s="15" customFormat="1" x14ac:dyDescent="0.35">
      <c r="A19" s="17" t="s">
        <v>15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 t="s">
        <v>430</v>
      </c>
      <c r="K19" s="15" t="s">
        <v>333</v>
      </c>
      <c r="L19" s="15">
        <v>0</v>
      </c>
      <c r="M19" t="s">
        <v>525</v>
      </c>
      <c r="N19" t="s">
        <v>525</v>
      </c>
      <c r="O19" t="s">
        <v>525</v>
      </c>
      <c r="P19">
        <v>1</v>
      </c>
      <c r="Q19" t="s">
        <v>525</v>
      </c>
      <c r="R19" t="s">
        <v>525</v>
      </c>
      <c r="S19" s="8" t="s">
        <v>525</v>
      </c>
      <c r="T19" t="s">
        <v>525</v>
      </c>
      <c r="U19" t="s">
        <v>525</v>
      </c>
      <c r="V19" t="s">
        <v>525</v>
      </c>
      <c r="W19">
        <v>0</v>
      </c>
      <c r="X19">
        <v>0</v>
      </c>
      <c r="Y19">
        <v>0</v>
      </c>
      <c r="Z19">
        <v>2</v>
      </c>
      <c r="AA19">
        <v>5</v>
      </c>
      <c r="AB19">
        <v>0</v>
      </c>
      <c r="AC19" t="s">
        <v>525</v>
      </c>
      <c r="AD19" t="s">
        <v>525</v>
      </c>
      <c r="AE19" t="s">
        <v>525</v>
      </c>
      <c r="AF19">
        <v>9</v>
      </c>
      <c r="AG19" t="s">
        <v>525</v>
      </c>
      <c r="AH19" t="s">
        <v>525</v>
      </c>
      <c r="AI19" t="s">
        <v>525</v>
      </c>
      <c r="AJ19">
        <v>3</v>
      </c>
      <c r="AK19">
        <v>7</v>
      </c>
      <c r="AL19">
        <v>9</v>
      </c>
      <c r="AM19" t="s">
        <v>525</v>
      </c>
      <c r="AN19">
        <v>4</v>
      </c>
      <c r="AO19" t="s">
        <v>525</v>
      </c>
      <c r="AP19" s="22">
        <v>1</v>
      </c>
      <c r="AQ19">
        <v>2</v>
      </c>
      <c r="AR19">
        <v>3</v>
      </c>
      <c r="AS19" t="s">
        <v>525</v>
      </c>
      <c r="AT19" t="s">
        <v>525</v>
      </c>
      <c r="AU19">
        <v>1</v>
      </c>
      <c r="AV19" t="s">
        <v>525</v>
      </c>
      <c r="AW19">
        <v>2</v>
      </c>
      <c r="AX19" t="s">
        <v>525</v>
      </c>
      <c r="AY19" t="s">
        <v>525</v>
      </c>
      <c r="AZ19">
        <v>7</v>
      </c>
      <c r="BA19">
        <v>0</v>
      </c>
      <c r="BB19">
        <v>18</v>
      </c>
      <c r="BC19" t="s">
        <v>525</v>
      </c>
      <c r="BD19" t="s">
        <v>525</v>
      </c>
      <c r="BE19">
        <v>4</v>
      </c>
      <c r="BF19">
        <v>5</v>
      </c>
      <c r="BG19">
        <v>10</v>
      </c>
      <c r="BH19">
        <v>9</v>
      </c>
    </row>
    <row r="20" spans="1:60" s="15" customFormat="1" x14ac:dyDescent="0.35">
      <c r="A20" s="17" t="s">
        <v>16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 t="s">
        <v>431</v>
      </c>
      <c r="K20" s="15" t="s">
        <v>334</v>
      </c>
      <c r="L20" s="15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 s="8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3</v>
      </c>
      <c r="AI20">
        <v>0</v>
      </c>
      <c r="AJ20">
        <v>0</v>
      </c>
      <c r="AK20">
        <v>2</v>
      </c>
      <c r="AL20">
        <v>1</v>
      </c>
      <c r="AM20">
        <v>5</v>
      </c>
      <c r="AN20" t="s">
        <v>525</v>
      </c>
      <c r="AO20">
        <v>2</v>
      </c>
      <c r="AP20">
        <v>1</v>
      </c>
      <c r="AQ20">
        <v>2</v>
      </c>
      <c r="AR20">
        <v>0</v>
      </c>
      <c r="AS20">
        <v>0</v>
      </c>
      <c r="AT20">
        <v>2</v>
      </c>
      <c r="AU20">
        <v>5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</v>
      </c>
      <c r="BE20">
        <v>0</v>
      </c>
      <c r="BF20">
        <v>0</v>
      </c>
      <c r="BG20">
        <v>0</v>
      </c>
      <c r="BH20">
        <v>0</v>
      </c>
    </row>
    <row r="21" spans="1:60" s="15" customFormat="1" x14ac:dyDescent="0.35">
      <c r="A21" s="16" t="s">
        <v>66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 t="s">
        <v>66</v>
      </c>
      <c r="K21" s="15" t="s">
        <v>335</v>
      </c>
      <c r="L21" s="15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8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</row>
    <row r="22" spans="1:60" s="15" customFormat="1" x14ac:dyDescent="0.35">
      <c r="A22" s="17" t="s">
        <v>17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17</v>
      </c>
      <c r="K22" s="15" t="s">
        <v>336</v>
      </c>
      <c r="L22" s="15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 s="8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2</v>
      </c>
      <c r="AC22">
        <v>0</v>
      </c>
      <c r="AD22">
        <v>0</v>
      </c>
      <c r="AE22">
        <v>1</v>
      </c>
      <c r="AF22">
        <v>0</v>
      </c>
      <c r="AG22">
        <v>0</v>
      </c>
      <c r="AH22" t="s">
        <v>525</v>
      </c>
      <c r="AI22">
        <v>0</v>
      </c>
      <c r="AJ22">
        <v>0</v>
      </c>
      <c r="AK22">
        <v>2</v>
      </c>
      <c r="AL22">
        <v>2</v>
      </c>
      <c r="AM22">
        <v>1</v>
      </c>
      <c r="AN22">
        <v>0</v>
      </c>
      <c r="AO22">
        <v>0</v>
      </c>
      <c r="AP22">
        <v>0</v>
      </c>
      <c r="AQ22" t="s">
        <v>533</v>
      </c>
      <c r="AR22" t="s">
        <v>533</v>
      </c>
      <c r="AS22" t="s">
        <v>525</v>
      </c>
      <c r="AT22">
        <v>6</v>
      </c>
      <c r="AU22">
        <v>0</v>
      </c>
      <c r="AV22">
        <v>1</v>
      </c>
      <c r="AW22" t="s">
        <v>526</v>
      </c>
      <c r="AX22">
        <v>1</v>
      </c>
      <c r="AY22">
        <v>3</v>
      </c>
      <c r="AZ22">
        <v>0</v>
      </c>
      <c r="BA22">
        <v>1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</row>
    <row r="23" spans="1:60" s="15" customFormat="1" x14ac:dyDescent="0.35">
      <c r="A23" s="16" t="s">
        <v>67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 t="s">
        <v>67</v>
      </c>
      <c r="K23" s="15" t="s">
        <v>337</v>
      </c>
      <c r="L23" s="15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8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s="15" customFormat="1" x14ac:dyDescent="0.35">
      <c r="A24" s="16" t="s">
        <v>75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 t="s">
        <v>432</v>
      </c>
      <c r="K24" s="15" t="s">
        <v>338</v>
      </c>
      <c r="L24" s="15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8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s="15" customFormat="1" x14ac:dyDescent="0.35">
      <c r="A25" s="16" t="s">
        <v>76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433</v>
      </c>
      <c r="K25" s="15" t="s">
        <v>339</v>
      </c>
      <c r="L25" s="1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8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7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</row>
    <row r="26" spans="1:60" s="15" customFormat="1" x14ac:dyDescent="0.35">
      <c r="A26" s="16" t="s">
        <v>77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 t="s">
        <v>77</v>
      </c>
      <c r="K26" s="15" t="s">
        <v>340</v>
      </c>
      <c r="L26" s="15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8">
        <v>0</v>
      </c>
      <c r="T26">
        <v>0</v>
      </c>
      <c r="U26">
        <v>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s="15" customFormat="1" x14ac:dyDescent="0.35">
      <c r="A27" s="17" t="s">
        <v>18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 t="s">
        <v>434</v>
      </c>
      <c r="K27" s="15" t="s">
        <v>341</v>
      </c>
      <c r="L27" s="15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8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s="15" customFormat="1" x14ac:dyDescent="0.35">
      <c r="A28" s="17" t="s">
        <v>19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 t="s">
        <v>19</v>
      </c>
      <c r="K28" s="15" t="s">
        <v>342</v>
      </c>
      <c r="L28" s="15">
        <v>0</v>
      </c>
      <c r="M28">
        <v>7</v>
      </c>
      <c r="N28">
        <v>7</v>
      </c>
      <c r="O28" t="s">
        <v>525</v>
      </c>
      <c r="P28" t="s">
        <v>525</v>
      </c>
      <c r="Q28">
        <v>0</v>
      </c>
      <c r="R28">
        <v>3</v>
      </c>
      <c r="S28" s="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4</v>
      </c>
      <c r="AC28">
        <v>0</v>
      </c>
      <c r="AD28">
        <v>5</v>
      </c>
      <c r="AE28">
        <v>0</v>
      </c>
      <c r="AF28">
        <v>2</v>
      </c>
      <c r="AG28">
        <v>0</v>
      </c>
      <c r="AH28">
        <v>0</v>
      </c>
      <c r="AI28">
        <v>4</v>
      </c>
      <c r="AJ28" t="s">
        <v>525</v>
      </c>
      <c r="AK28" t="s">
        <v>525</v>
      </c>
      <c r="AL28">
        <v>9</v>
      </c>
      <c r="AM28">
        <v>1</v>
      </c>
      <c r="AN28" t="s">
        <v>525</v>
      </c>
      <c r="AO28" t="s">
        <v>525</v>
      </c>
      <c r="AP28" t="s">
        <v>525</v>
      </c>
      <c r="AQ28">
        <v>5</v>
      </c>
      <c r="AR28">
        <v>0</v>
      </c>
      <c r="AS28">
        <v>0</v>
      </c>
      <c r="AT28">
        <v>6</v>
      </c>
      <c r="AU28">
        <v>4</v>
      </c>
      <c r="AV28" t="s">
        <v>525</v>
      </c>
      <c r="AW28">
        <v>1</v>
      </c>
      <c r="AX28">
        <v>6</v>
      </c>
      <c r="AY28" t="s">
        <v>525</v>
      </c>
      <c r="AZ28">
        <v>0</v>
      </c>
      <c r="BA28">
        <v>2</v>
      </c>
      <c r="BB28">
        <v>0</v>
      </c>
      <c r="BC28" t="s">
        <v>525</v>
      </c>
      <c r="BD28" t="s">
        <v>525</v>
      </c>
      <c r="BE28">
        <v>0</v>
      </c>
      <c r="BF28">
        <v>0</v>
      </c>
      <c r="BG28">
        <v>1</v>
      </c>
      <c r="BH28">
        <v>4</v>
      </c>
    </row>
    <row r="29" spans="1:60" s="15" customFormat="1" x14ac:dyDescent="0.35">
      <c r="A29" s="16" t="s">
        <v>79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 t="s">
        <v>483</v>
      </c>
      <c r="K29" s="15" t="s">
        <v>484</v>
      </c>
      <c r="L29" s="15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8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</v>
      </c>
      <c r="BE29">
        <v>0</v>
      </c>
      <c r="BF29">
        <v>0</v>
      </c>
      <c r="BG29">
        <v>0</v>
      </c>
      <c r="BH29">
        <v>0</v>
      </c>
    </row>
    <row r="30" spans="1:60" s="15" customFormat="1" x14ac:dyDescent="0.35">
      <c r="A30" s="16" t="s">
        <v>82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 t="s">
        <v>82</v>
      </c>
      <c r="K30" s="15" t="s">
        <v>343</v>
      </c>
      <c r="L30" s="15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8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4</v>
      </c>
    </row>
    <row r="31" spans="1:60" s="15" customFormat="1" x14ac:dyDescent="0.35">
      <c r="A31" s="16" t="s">
        <v>85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 t="s">
        <v>85</v>
      </c>
      <c r="K31" s="15" t="s">
        <v>485</v>
      </c>
      <c r="L31" s="15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8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1:60" s="15" customFormat="1" x14ac:dyDescent="0.35">
      <c r="A32" s="16" t="s">
        <v>86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 t="s">
        <v>486</v>
      </c>
      <c r="K32" s="15" t="s">
        <v>487</v>
      </c>
      <c r="L32" s="15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 s="8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32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</row>
    <row r="33" spans="1:60" s="15" customFormat="1" x14ac:dyDescent="0.35">
      <c r="A33" s="16" t="s">
        <v>88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 t="s">
        <v>435</v>
      </c>
      <c r="K33" s="15" t="s">
        <v>344</v>
      </c>
      <c r="L33" s="15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8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1:60" s="15" customFormat="1" x14ac:dyDescent="0.35">
      <c r="A34" s="16" t="s">
        <v>89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 t="s">
        <v>488</v>
      </c>
      <c r="K34" s="15" t="s">
        <v>489</v>
      </c>
      <c r="L34" s="15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8">
        <v>1</v>
      </c>
      <c r="T34">
        <v>0</v>
      </c>
      <c r="U34">
        <v>0</v>
      </c>
      <c r="V34">
        <v>0</v>
      </c>
      <c r="W34">
        <v>0</v>
      </c>
      <c r="X34">
        <v>1</v>
      </c>
      <c r="Y34">
        <v>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1:60" s="15" customFormat="1" x14ac:dyDescent="0.35">
      <c r="A35" s="17" t="s">
        <v>20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 t="s">
        <v>436</v>
      </c>
      <c r="K35" s="15" t="s">
        <v>345</v>
      </c>
      <c r="L35" s="15">
        <v>0</v>
      </c>
      <c r="M35">
        <v>9</v>
      </c>
      <c r="N35">
        <v>11</v>
      </c>
      <c r="O35">
        <v>20</v>
      </c>
      <c r="P35">
        <v>16</v>
      </c>
      <c r="Q35">
        <v>22</v>
      </c>
      <c r="R35">
        <v>11</v>
      </c>
      <c r="S35" s="8">
        <v>10</v>
      </c>
      <c r="T35">
        <v>24</v>
      </c>
      <c r="U35">
        <v>20</v>
      </c>
      <c r="V35">
        <v>23</v>
      </c>
      <c r="W35">
        <v>17</v>
      </c>
      <c r="X35">
        <v>18</v>
      </c>
      <c r="Y35">
        <v>13</v>
      </c>
      <c r="Z35">
        <v>15</v>
      </c>
      <c r="AA35">
        <v>4</v>
      </c>
      <c r="AB35">
        <v>7</v>
      </c>
      <c r="AC35">
        <v>7</v>
      </c>
      <c r="AD35">
        <v>16</v>
      </c>
      <c r="AE35">
        <v>11</v>
      </c>
      <c r="AF35">
        <v>4</v>
      </c>
      <c r="AG35">
        <v>14</v>
      </c>
      <c r="AH35">
        <v>16</v>
      </c>
      <c r="AI35">
        <v>18</v>
      </c>
      <c r="AJ35" s="22">
        <v>1</v>
      </c>
      <c r="AK35">
        <v>20</v>
      </c>
      <c r="AL35">
        <v>5</v>
      </c>
      <c r="AM35">
        <v>8</v>
      </c>
      <c r="AN35">
        <v>14</v>
      </c>
      <c r="AO35">
        <v>2</v>
      </c>
      <c r="AP35">
        <v>6</v>
      </c>
      <c r="AQ35">
        <v>0</v>
      </c>
      <c r="AR35">
        <v>0</v>
      </c>
      <c r="AS35">
        <v>0</v>
      </c>
      <c r="AT35">
        <v>18</v>
      </c>
      <c r="AU35">
        <v>13</v>
      </c>
      <c r="AV35">
        <v>5</v>
      </c>
      <c r="AW35">
        <v>13</v>
      </c>
      <c r="AX35">
        <v>3</v>
      </c>
      <c r="AY35">
        <v>8</v>
      </c>
      <c r="AZ35">
        <v>7</v>
      </c>
      <c r="BA35">
        <v>2</v>
      </c>
      <c r="BB35">
        <v>6</v>
      </c>
      <c r="BC35">
        <v>22</v>
      </c>
      <c r="BD35">
        <v>16</v>
      </c>
      <c r="BE35">
        <v>20</v>
      </c>
      <c r="BF35">
        <v>14</v>
      </c>
      <c r="BG35">
        <v>43</v>
      </c>
      <c r="BH35">
        <v>33</v>
      </c>
    </row>
    <row r="36" spans="1:60" s="15" customFormat="1" x14ac:dyDescent="0.35">
      <c r="A36" s="16" t="s">
        <v>92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 t="s">
        <v>437</v>
      </c>
      <c r="K36" s="15" t="s">
        <v>346</v>
      </c>
      <c r="L36" s="15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8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1:60" s="15" customFormat="1" x14ac:dyDescent="0.35">
      <c r="A37" s="17" t="s">
        <v>21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 t="s">
        <v>438</v>
      </c>
      <c r="K37" s="15" t="s">
        <v>347</v>
      </c>
      <c r="L37" s="15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8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6</v>
      </c>
      <c r="AA37">
        <v>0</v>
      </c>
      <c r="AB37">
        <v>0</v>
      </c>
      <c r="AC37">
        <v>0</v>
      </c>
      <c r="AD37">
        <v>0</v>
      </c>
      <c r="AE37">
        <v>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</v>
      </c>
      <c r="AL37">
        <v>6</v>
      </c>
      <c r="AM37">
        <v>2</v>
      </c>
      <c r="AN37">
        <v>3</v>
      </c>
      <c r="AO37">
        <v>4</v>
      </c>
      <c r="AP37">
        <v>0</v>
      </c>
      <c r="AQ37">
        <v>5</v>
      </c>
      <c r="AR37">
        <v>1</v>
      </c>
      <c r="AS37">
        <v>0</v>
      </c>
      <c r="AT37">
        <v>0</v>
      </c>
      <c r="AU37">
        <v>3</v>
      </c>
      <c r="AV37">
        <v>1</v>
      </c>
      <c r="AW37">
        <v>0</v>
      </c>
      <c r="AX37">
        <v>2</v>
      </c>
      <c r="AY37">
        <v>1</v>
      </c>
      <c r="AZ37">
        <v>0</v>
      </c>
      <c r="BA37">
        <v>0</v>
      </c>
      <c r="BB37">
        <v>3</v>
      </c>
      <c r="BC37">
        <v>0</v>
      </c>
      <c r="BD37">
        <v>0</v>
      </c>
      <c r="BE37">
        <v>0</v>
      </c>
      <c r="BF37">
        <v>3</v>
      </c>
      <c r="BG37">
        <v>0</v>
      </c>
      <c r="BH37">
        <v>0</v>
      </c>
    </row>
    <row r="38" spans="1:60" s="15" customFormat="1" x14ac:dyDescent="0.35">
      <c r="A38" s="16" t="s">
        <v>96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 t="s">
        <v>96</v>
      </c>
      <c r="K38" s="15" t="s">
        <v>348</v>
      </c>
      <c r="L38" s="15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 s="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  <row r="39" spans="1:60" s="15" customFormat="1" x14ac:dyDescent="0.35">
      <c r="A39" s="16" t="s">
        <v>99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 t="s">
        <v>439</v>
      </c>
      <c r="K39" s="15" t="s">
        <v>349</v>
      </c>
      <c r="L39" s="15">
        <v>0</v>
      </c>
      <c r="M39">
        <v>2</v>
      </c>
      <c r="N39">
        <v>4</v>
      </c>
      <c r="O39">
        <v>0</v>
      </c>
      <c r="P39">
        <v>0</v>
      </c>
      <c r="Q39">
        <v>0</v>
      </c>
      <c r="R39">
        <v>0</v>
      </c>
      <c r="S39" s="8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10</v>
      </c>
      <c r="AA39">
        <v>3</v>
      </c>
      <c r="AB39">
        <v>0</v>
      </c>
      <c r="AC39">
        <v>0</v>
      </c>
      <c r="AD39">
        <v>0</v>
      </c>
      <c r="AE39">
        <v>3</v>
      </c>
      <c r="AF39">
        <v>0</v>
      </c>
      <c r="AG39">
        <v>0</v>
      </c>
      <c r="AH39">
        <v>3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</v>
      </c>
      <c r="AV39">
        <v>1</v>
      </c>
      <c r="AW39">
        <v>1</v>
      </c>
      <c r="AX39">
        <v>2</v>
      </c>
      <c r="AY39">
        <v>0</v>
      </c>
      <c r="AZ39">
        <v>1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2</v>
      </c>
    </row>
    <row r="40" spans="1:60" s="15" customFormat="1" x14ac:dyDescent="0.35">
      <c r="A40" s="16" t="s">
        <v>102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 t="s">
        <v>102</v>
      </c>
      <c r="K40" s="15" t="s">
        <v>350</v>
      </c>
      <c r="L40" s="15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8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1:60" s="15" customFormat="1" x14ac:dyDescent="0.35">
      <c r="A41" s="16" t="s">
        <v>108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 t="s">
        <v>440</v>
      </c>
      <c r="K41" s="15" t="s">
        <v>351</v>
      </c>
      <c r="L41" s="15">
        <v>0</v>
      </c>
      <c r="M41">
        <v>0</v>
      </c>
      <c r="N41">
        <v>6</v>
      </c>
      <c r="O41">
        <v>2</v>
      </c>
      <c r="P41">
        <v>1</v>
      </c>
      <c r="Q41">
        <v>3</v>
      </c>
      <c r="R41">
        <v>3</v>
      </c>
      <c r="S41" s="8">
        <v>9</v>
      </c>
      <c r="T41">
        <v>7</v>
      </c>
      <c r="U41">
        <v>6</v>
      </c>
      <c r="V41">
        <v>3</v>
      </c>
      <c r="W41">
        <v>8</v>
      </c>
      <c r="X41">
        <v>8</v>
      </c>
      <c r="Y41">
        <v>6</v>
      </c>
      <c r="Z41">
        <v>6</v>
      </c>
      <c r="AA41">
        <v>0</v>
      </c>
      <c r="AB41">
        <v>13</v>
      </c>
      <c r="AC41">
        <v>0</v>
      </c>
      <c r="AD41">
        <v>8</v>
      </c>
      <c r="AE41">
        <v>7</v>
      </c>
      <c r="AF41">
        <v>0</v>
      </c>
      <c r="AG41">
        <v>3</v>
      </c>
      <c r="AH41">
        <v>2</v>
      </c>
      <c r="AI41">
        <v>4</v>
      </c>
      <c r="AJ41">
        <v>0</v>
      </c>
      <c r="AK41">
        <v>17</v>
      </c>
      <c r="AL41">
        <v>1</v>
      </c>
      <c r="AM41">
        <v>14</v>
      </c>
      <c r="AN41">
        <v>12</v>
      </c>
      <c r="AO41">
        <v>9</v>
      </c>
      <c r="AP41">
        <v>3</v>
      </c>
      <c r="AQ41">
        <v>0</v>
      </c>
      <c r="AR41">
        <v>1</v>
      </c>
      <c r="AS41">
        <v>3</v>
      </c>
      <c r="AT41">
        <v>22</v>
      </c>
      <c r="AU41">
        <v>2</v>
      </c>
      <c r="AV41">
        <v>0</v>
      </c>
      <c r="AW41">
        <v>0</v>
      </c>
      <c r="AX41">
        <v>9</v>
      </c>
      <c r="AY41">
        <v>7</v>
      </c>
      <c r="AZ41">
        <v>0</v>
      </c>
      <c r="BA41">
        <v>0</v>
      </c>
      <c r="BB41">
        <v>0</v>
      </c>
      <c r="BC41">
        <v>10</v>
      </c>
      <c r="BD41">
        <v>0</v>
      </c>
      <c r="BE41">
        <v>11</v>
      </c>
      <c r="BF41">
        <v>7</v>
      </c>
      <c r="BG41">
        <v>1</v>
      </c>
      <c r="BH41">
        <v>1</v>
      </c>
    </row>
    <row r="42" spans="1:60" s="15" customFormat="1" x14ac:dyDescent="0.35">
      <c r="A42" s="16" t="s">
        <v>111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 t="s">
        <v>111</v>
      </c>
      <c r="K42" s="15" t="s">
        <v>352</v>
      </c>
      <c r="L42" s="15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8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</row>
    <row r="43" spans="1:60" s="15" customFormat="1" x14ac:dyDescent="0.35">
      <c r="A43" s="16" t="s">
        <v>113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 t="s">
        <v>490</v>
      </c>
      <c r="K43" s="15" t="s">
        <v>491</v>
      </c>
      <c r="L43" s="15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8">
        <v>0</v>
      </c>
      <c r="T43">
        <v>3</v>
      </c>
      <c r="U43" t="s">
        <v>525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3</v>
      </c>
      <c r="AC43">
        <v>0</v>
      </c>
      <c r="AD43">
        <v>0</v>
      </c>
      <c r="AE43">
        <v>0</v>
      </c>
      <c r="AF43">
        <v>0</v>
      </c>
      <c r="AG43">
        <v>4</v>
      </c>
      <c r="AH43">
        <v>0</v>
      </c>
      <c r="AI43">
        <v>8</v>
      </c>
      <c r="AJ43">
        <v>12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3</v>
      </c>
      <c r="BG43">
        <v>0</v>
      </c>
      <c r="BH43">
        <v>3</v>
      </c>
    </row>
    <row r="44" spans="1:60" s="15" customFormat="1" x14ac:dyDescent="0.35">
      <c r="A44" s="16" t="s">
        <v>127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 t="s">
        <v>441</v>
      </c>
      <c r="K44" s="15" t="s">
        <v>353</v>
      </c>
      <c r="L44" s="15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8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</v>
      </c>
      <c r="AA44">
        <v>12</v>
      </c>
      <c r="AB44">
        <v>0</v>
      </c>
      <c r="AC44">
        <v>4</v>
      </c>
      <c r="AD44">
        <v>1</v>
      </c>
      <c r="AE44">
        <v>0</v>
      </c>
      <c r="AF44">
        <v>6</v>
      </c>
      <c r="AG44">
        <v>4</v>
      </c>
      <c r="AH44">
        <v>0</v>
      </c>
      <c r="AI44">
        <v>3</v>
      </c>
      <c r="AJ44">
        <v>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1</v>
      </c>
      <c r="BH44">
        <v>12</v>
      </c>
    </row>
    <row r="45" spans="1:60" s="15" customFormat="1" x14ac:dyDescent="0.35">
      <c r="A45" s="16" t="s">
        <v>131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 t="s">
        <v>442</v>
      </c>
      <c r="K45" s="15" t="s">
        <v>354</v>
      </c>
      <c r="L45" s="1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8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</row>
    <row r="46" spans="1:60" s="15" customFormat="1" x14ac:dyDescent="0.35">
      <c r="A46" s="16" t="s">
        <v>134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 t="s">
        <v>443</v>
      </c>
      <c r="K46" s="15" t="s">
        <v>355</v>
      </c>
      <c r="L46" s="15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8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</row>
    <row r="47" spans="1:60" s="15" customFormat="1" x14ac:dyDescent="0.35">
      <c r="A47" s="16" t="s">
        <v>139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 t="s">
        <v>444</v>
      </c>
      <c r="K47" s="15" t="s">
        <v>356</v>
      </c>
      <c r="L47" s="15">
        <v>0</v>
      </c>
      <c r="M47">
        <v>2</v>
      </c>
      <c r="N47">
        <v>12</v>
      </c>
      <c r="O47">
        <v>28</v>
      </c>
      <c r="P47">
        <v>8</v>
      </c>
      <c r="Q47">
        <v>3</v>
      </c>
      <c r="R47">
        <v>3</v>
      </c>
      <c r="S47" s="8">
        <v>7</v>
      </c>
      <c r="T47">
        <v>2</v>
      </c>
      <c r="U47">
        <v>1</v>
      </c>
      <c r="V47">
        <v>3</v>
      </c>
      <c r="W47">
        <v>14</v>
      </c>
      <c r="X47">
        <v>7</v>
      </c>
      <c r="Y47">
        <v>7</v>
      </c>
      <c r="Z47">
        <v>26</v>
      </c>
      <c r="AA47">
        <v>30</v>
      </c>
      <c r="AB47">
        <v>2</v>
      </c>
      <c r="AC47">
        <v>2</v>
      </c>
      <c r="AD47">
        <v>8</v>
      </c>
      <c r="AE47">
        <v>29</v>
      </c>
      <c r="AF47">
        <v>14</v>
      </c>
      <c r="AG47">
        <v>6</v>
      </c>
      <c r="AH47">
        <v>5</v>
      </c>
      <c r="AI47">
        <v>24</v>
      </c>
      <c r="AJ47">
        <v>3</v>
      </c>
      <c r="AK47">
        <v>13</v>
      </c>
      <c r="AL47">
        <v>18</v>
      </c>
      <c r="AM47">
        <v>8</v>
      </c>
      <c r="AN47">
        <v>23</v>
      </c>
      <c r="AO47">
        <v>16</v>
      </c>
      <c r="AP47">
        <v>6</v>
      </c>
      <c r="AQ47">
        <v>0</v>
      </c>
      <c r="AR47">
        <v>0</v>
      </c>
      <c r="AS47">
        <v>0</v>
      </c>
      <c r="AT47">
        <v>29</v>
      </c>
      <c r="AU47">
        <v>4</v>
      </c>
      <c r="AV47">
        <v>21</v>
      </c>
      <c r="AW47">
        <v>5</v>
      </c>
      <c r="AX47">
        <v>4</v>
      </c>
      <c r="AY47">
        <v>20</v>
      </c>
      <c r="AZ47">
        <v>9</v>
      </c>
      <c r="BA47">
        <v>3</v>
      </c>
      <c r="BB47">
        <v>40</v>
      </c>
      <c r="BC47">
        <v>50</v>
      </c>
      <c r="BD47">
        <v>12</v>
      </c>
      <c r="BE47">
        <v>44</v>
      </c>
      <c r="BF47">
        <v>4</v>
      </c>
      <c r="BG47">
        <v>15</v>
      </c>
      <c r="BH47">
        <v>8</v>
      </c>
    </row>
    <row r="48" spans="1:60" s="15" customFormat="1" x14ac:dyDescent="0.35">
      <c r="A48" s="16" t="s">
        <v>141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 t="s">
        <v>141</v>
      </c>
      <c r="K48" s="15" t="s">
        <v>493</v>
      </c>
      <c r="L48" s="15">
        <v>0</v>
      </c>
      <c r="M48">
        <v>14</v>
      </c>
      <c r="N48">
        <v>0</v>
      </c>
      <c r="O48">
        <v>0</v>
      </c>
      <c r="P48">
        <v>0</v>
      </c>
      <c r="Q48">
        <v>0</v>
      </c>
      <c r="R48">
        <v>0</v>
      </c>
      <c r="S48" s="8">
        <v>0</v>
      </c>
      <c r="T48">
        <v>0</v>
      </c>
      <c r="U48">
        <v>2</v>
      </c>
      <c r="V48">
        <v>1</v>
      </c>
      <c r="W48">
        <v>0</v>
      </c>
      <c r="X48">
        <v>0</v>
      </c>
      <c r="Y48">
        <v>0</v>
      </c>
      <c r="Z48">
        <v>26</v>
      </c>
      <c r="AA48">
        <v>11</v>
      </c>
      <c r="AB48">
        <v>0</v>
      </c>
      <c r="AC48">
        <v>4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7</v>
      </c>
      <c r="AY48">
        <v>1</v>
      </c>
      <c r="AZ48">
        <v>0</v>
      </c>
      <c r="BA48">
        <v>0</v>
      </c>
      <c r="BB48">
        <v>12</v>
      </c>
      <c r="BC48">
        <v>0</v>
      </c>
      <c r="BD48">
        <v>1</v>
      </c>
      <c r="BE48">
        <v>19</v>
      </c>
      <c r="BF48">
        <v>0</v>
      </c>
      <c r="BG48">
        <v>1</v>
      </c>
      <c r="BH48">
        <v>0</v>
      </c>
    </row>
    <row r="49" spans="1:60" s="15" customFormat="1" x14ac:dyDescent="0.35">
      <c r="A49" s="16" t="s">
        <v>143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 t="s">
        <v>143</v>
      </c>
      <c r="K49" s="15" t="s">
        <v>494</v>
      </c>
      <c r="L49" s="15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8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</v>
      </c>
      <c r="BE49">
        <v>0</v>
      </c>
      <c r="BF49">
        <v>0</v>
      </c>
      <c r="BG49">
        <v>0</v>
      </c>
      <c r="BH49">
        <v>0</v>
      </c>
    </row>
    <row r="50" spans="1:60" s="15" customFormat="1" x14ac:dyDescent="0.35">
      <c r="A50" s="16" t="s">
        <v>144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 t="s">
        <v>495</v>
      </c>
      <c r="K50" s="15" t="s">
        <v>496</v>
      </c>
      <c r="L50" s="15">
        <v>0</v>
      </c>
      <c r="M50">
        <v>0</v>
      </c>
      <c r="N50">
        <v>0</v>
      </c>
      <c r="O50">
        <v>0</v>
      </c>
      <c r="P50">
        <v>0</v>
      </c>
      <c r="Q50">
        <v>3</v>
      </c>
      <c r="R50">
        <v>1</v>
      </c>
      <c r="S50" s="8">
        <v>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1:60" s="15" customFormat="1" x14ac:dyDescent="0.35">
      <c r="A51" s="16" t="s">
        <v>147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 t="s">
        <v>445</v>
      </c>
      <c r="K51" s="15" t="s">
        <v>357</v>
      </c>
      <c r="L51" s="15">
        <v>0</v>
      </c>
      <c r="M51" t="s">
        <v>525</v>
      </c>
      <c r="N51">
        <v>0</v>
      </c>
      <c r="O51">
        <v>0</v>
      </c>
      <c r="P51">
        <v>0</v>
      </c>
      <c r="Q51">
        <v>0</v>
      </c>
      <c r="R51">
        <v>0</v>
      </c>
      <c r="S51" s="8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t="s">
        <v>525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t="s">
        <v>525</v>
      </c>
      <c r="AO51" t="s">
        <v>525</v>
      </c>
      <c r="AP51" t="s">
        <v>525</v>
      </c>
      <c r="AQ51">
        <v>0</v>
      </c>
      <c r="AR51">
        <v>0</v>
      </c>
      <c r="AS51">
        <v>0</v>
      </c>
      <c r="AT51">
        <v>0</v>
      </c>
      <c r="AU51" t="s">
        <v>525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9</v>
      </c>
      <c r="BC51">
        <v>0</v>
      </c>
      <c r="BD51">
        <v>0</v>
      </c>
      <c r="BE51">
        <v>5</v>
      </c>
      <c r="BF51">
        <v>0</v>
      </c>
      <c r="BG51">
        <v>0</v>
      </c>
      <c r="BH51">
        <v>0</v>
      </c>
    </row>
    <row r="52" spans="1:60" s="15" customFormat="1" x14ac:dyDescent="0.35">
      <c r="A52" s="16" t="s">
        <v>149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 t="s">
        <v>497</v>
      </c>
      <c r="K52" s="15" t="s">
        <v>498</v>
      </c>
      <c r="L52" s="15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8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</row>
    <row r="53" spans="1:60" s="15" customFormat="1" x14ac:dyDescent="0.35">
      <c r="A53" s="16" t="s">
        <v>151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 t="s">
        <v>499</v>
      </c>
      <c r="K53" s="15" t="s">
        <v>500</v>
      </c>
      <c r="L53" s="15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 s="8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7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</row>
    <row r="54" spans="1:60" s="15" customFormat="1" x14ac:dyDescent="0.35">
      <c r="A54" s="16" t="s">
        <v>152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 t="s">
        <v>501</v>
      </c>
      <c r="K54" s="15" t="s">
        <v>502</v>
      </c>
      <c r="L54" s="15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8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</row>
    <row r="55" spans="1:60" s="15" customFormat="1" x14ac:dyDescent="0.35">
      <c r="A55" s="16" t="s">
        <v>153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 t="s">
        <v>153</v>
      </c>
      <c r="K55" s="15" t="s">
        <v>358</v>
      </c>
      <c r="L55" s="1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8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</row>
    <row r="56" spans="1:60" s="15" customFormat="1" x14ac:dyDescent="0.35">
      <c r="A56" s="16" t="s">
        <v>156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 t="s">
        <v>446</v>
      </c>
      <c r="K56" s="15" t="s">
        <v>359</v>
      </c>
      <c r="L56" s="15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 s="8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3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</row>
    <row r="57" spans="1:60" s="15" customFormat="1" x14ac:dyDescent="0.35">
      <c r="A57" s="16" t="s">
        <v>157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 t="s">
        <v>447</v>
      </c>
      <c r="K57" s="15" t="s">
        <v>360</v>
      </c>
      <c r="L57" s="15">
        <v>0</v>
      </c>
      <c r="M57">
        <v>2</v>
      </c>
      <c r="N57">
        <v>5</v>
      </c>
      <c r="O57">
        <v>9</v>
      </c>
      <c r="P57">
        <v>0</v>
      </c>
      <c r="Q57">
        <v>0</v>
      </c>
      <c r="R57">
        <v>0</v>
      </c>
      <c r="S57" s="8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2</v>
      </c>
      <c r="AB57">
        <v>0</v>
      </c>
      <c r="AC57">
        <v>1</v>
      </c>
      <c r="AD57">
        <v>4</v>
      </c>
      <c r="AE57">
        <v>0</v>
      </c>
      <c r="AF57">
        <v>0</v>
      </c>
      <c r="AG57">
        <v>6</v>
      </c>
      <c r="AH57">
        <v>3</v>
      </c>
      <c r="AI57">
        <v>4</v>
      </c>
      <c r="AJ57">
        <v>1</v>
      </c>
      <c r="AK57">
        <v>10</v>
      </c>
      <c r="AL57">
        <v>3</v>
      </c>
      <c r="AM57">
        <v>4</v>
      </c>
      <c r="AN57">
        <v>1</v>
      </c>
      <c r="AO57">
        <v>0</v>
      </c>
      <c r="AP57">
        <v>4</v>
      </c>
      <c r="AQ57">
        <v>0</v>
      </c>
      <c r="AR57">
        <v>14</v>
      </c>
      <c r="AS57">
        <v>0</v>
      </c>
      <c r="AT57">
        <v>4</v>
      </c>
      <c r="AU57">
        <v>2</v>
      </c>
      <c r="AV57">
        <v>2</v>
      </c>
      <c r="AW57">
        <v>1</v>
      </c>
      <c r="AX57">
        <v>3</v>
      </c>
      <c r="AY57">
        <v>0</v>
      </c>
      <c r="AZ57">
        <v>3</v>
      </c>
      <c r="BA57">
        <v>2</v>
      </c>
      <c r="BB57">
        <v>0</v>
      </c>
      <c r="BC57">
        <v>4</v>
      </c>
      <c r="BD57">
        <v>4</v>
      </c>
      <c r="BE57">
        <v>2</v>
      </c>
      <c r="BF57">
        <v>0</v>
      </c>
      <c r="BG57">
        <v>1</v>
      </c>
      <c r="BH57">
        <v>0</v>
      </c>
    </row>
    <row r="58" spans="1:60" s="15" customFormat="1" x14ac:dyDescent="0.35">
      <c r="A58" s="17" t="s">
        <v>22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 t="s">
        <v>22</v>
      </c>
      <c r="K58" s="15" t="s">
        <v>361</v>
      </c>
      <c r="L58" s="15">
        <v>0</v>
      </c>
      <c r="M58">
        <v>0</v>
      </c>
      <c r="N58">
        <v>18</v>
      </c>
      <c r="O58">
        <v>14</v>
      </c>
      <c r="P58">
        <v>2</v>
      </c>
      <c r="Q58">
        <v>0</v>
      </c>
      <c r="R58">
        <v>0</v>
      </c>
      <c r="S58" s="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56</v>
      </c>
      <c r="AB58">
        <v>24</v>
      </c>
      <c r="AC58">
        <v>0</v>
      </c>
      <c r="AD58">
        <v>0</v>
      </c>
      <c r="AE58">
        <v>1</v>
      </c>
      <c r="AF58">
        <v>15</v>
      </c>
      <c r="AG58">
        <v>26</v>
      </c>
      <c r="AH58">
        <v>18</v>
      </c>
      <c r="AI58">
        <v>0</v>
      </c>
      <c r="AJ58">
        <v>0</v>
      </c>
      <c r="AK58">
        <v>1</v>
      </c>
      <c r="AL58">
        <v>49</v>
      </c>
      <c r="AM58">
        <v>2</v>
      </c>
      <c r="AN58">
        <v>3</v>
      </c>
      <c r="AO58">
        <v>1</v>
      </c>
      <c r="AP58">
        <v>14</v>
      </c>
      <c r="AQ58">
        <v>112</v>
      </c>
      <c r="AR58">
        <v>40</v>
      </c>
      <c r="AS58">
        <v>6</v>
      </c>
      <c r="AT58">
        <v>23</v>
      </c>
      <c r="AU58">
        <v>34</v>
      </c>
      <c r="AV58">
        <v>21</v>
      </c>
      <c r="AW58">
        <v>14</v>
      </c>
      <c r="AX58">
        <v>0</v>
      </c>
      <c r="AY58">
        <v>12</v>
      </c>
      <c r="AZ58">
        <v>38</v>
      </c>
      <c r="BA58">
        <v>3</v>
      </c>
      <c r="BB58">
        <v>21</v>
      </c>
      <c r="BC58">
        <v>0</v>
      </c>
      <c r="BD58">
        <v>0</v>
      </c>
      <c r="BE58">
        <v>18</v>
      </c>
      <c r="BF58">
        <v>0</v>
      </c>
      <c r="BG58">
        <v>0</v>
      </c>
      <c r="BH58">
        <v>0</v>
      </c>
    </row>
    <row r="59" spans="1:60" s="15" customFormat="1" x14ac:dyDescent="0.35">
      <c r="A59" s="16" t="s">
        <v>160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 t="s">
        <v>448</v>
      </c>
      <c r="K59" s="15" t="s">
        <v>362</v>
      </c>
      <c r="L59" s="15">
        <v>0</v>
      </c>
      <c r="M59">
        <v>2</v>
      </c>
      <c r="N59">
        <v>1</v>
      </c>
      <c r="O59">
        <v>1</v>
      </c>
      <c r="P59">
        <v>0</v>
      </c>
      <c r="Q59">
        <v>0</v>
      </c>
      <c r="R59">
        <v>0</v>
      </c>
      <c r="S59" s="8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17</v>
      </c>
      <c r="AL59">
        <v>0</v>
      </c>
      <c r="AM59">
        <v>12</v>
      </c>
      <c r="AN59">
        <v>4</v>
      </c>
      <c r="AO59">
        <v>1</v>
      </c>
      <c r="AP59">
        <v>3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2</v>
      </c>
      <c r="AX59">
        <v>0</v>
      </c>
      <c r="AY59">
        <v>0</v>
      </c>
      <c r="AZ59">
        <v>3</v>
      </c>
      <c r="BA59">
        <v>3</v>
      </c>
      <c r="BB59">
        <v>5</v>
      </c>
      <c r="BC59">
        <v>6</v>
      </c>
      <c r="BD59">
        <v>1</v>
      </c>
      <c r="BE59">
        <v>0</v>
      </c>
      <c r="BF59">
        <v>0</v>
      </c>
      <c r="BG59">
        <v>0</v>
      </c>
      <c r="BH59">
        <v>0</v>
      </c>
    </row>
    <row r="60" spans="1:60" s="15" customFormat="1" x14ac:dyDescent="0.35">
      <c r="A60" s="16" t="s">
        <v>167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 t="s">
        <v>517</v>
      </c>
      <c r="K60" s="15" t="s">
        <v>363</v>
      </c>
      <c r="L60" s="15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8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</row>
    <row r="61" spans="1:60" s="15" customFormat="1" x14ac:dyDescent="0.35">
      <c r="A61" s="16" t="s">
        <v>170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 t="s">
        <v>170</v>
      </c>
      <c r="K61" s="15" t="s">
        <v>364</v>
      </c>
      <c r="L61" s="15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 s="8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9</v>
      </c>
      <c r="AL61">
        <v>0</v>
      </c>
      <c r="AM61">
        <v>2</v>
      </c>
      <c r="AN61">
        <v>0</v>
      </c>
      <c r="AO61">
        <v>0</v>
      </c>
      <c r="AP61">
        <v>3</v>
      </c>
      <c r="AQ61">
        <v>0</v>
      </c>
      <c r="AR61">
        <v>0</v>
      </c>
      <c r="AS61">
        <v>2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3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</row>
    <row r="62" spans="1:60" s="15" customFormat="1" x14ac:dyDescent="0.35">
      <c r="A62" s="17" t="s">
        <v>23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 t="s">
        <v>449</v>
      </c>
      <c r="K62" s="15" t="s">
        <v>365</v>
      </c>
      <c r="L62" s="15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8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21</v>
      </c>
      <c r="AM62">
        <v>10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26</v>
      </c>
      <c r="BE62">
        <v>0</v>
      </c>
      <c r="BF62">
        <v>0</v>
      </c>
      <c r="BG62">
        <v>0</v>
      </c>
      <c r="BH62">
        <v>0</v>
      </c>
    </row>
    <row r="63" spans="1:60" s="15" customFormat="1" x14ac:dyDescent="0.35">
      <c r="A63" s="16" t="s">
        <v>171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 t="s">
        <v>171</v>
      </c>
      <c r="K63" s="15" t="s">
        <v>366</v>
      </c>
      <c r="L63" s="15">
        <v>0</v>
      </c>
      <c r="M63">
        <v>0</v>
      </c>
      <c r="N63">
        <v>0</v>
      </c>
      <c r="O63">
        <v>0</v>
      </c>
      <c r="P63">
        <v>0</v>
      </c>
      <c r="Q63">
        <v>11</v>
      </c>
      <c r="R63" t="s">
        <v>525</v>
      </c>
      <c r="S63" s="8" t="s">
        <v>525</v>
      </c>
      <c r="T63">
        <v>15</v>
      </c>
      <c r="U63">
        <v>9</v>
      </c>
      <c r="V63">
        <v>3</v>
      </c>
      <c r="W63">
        <v>0</v>
      </c>
      <c r="X63">
        <v>0</v>
      </c>
      <c r="Y63">
        <v>0</v>
      </c>
      <c r="Z63">
        <v>0</v>
      </c>
      <c r="AA63">
        <v>1</v>
      </c>
      <c r="AB63">
        <v>1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2</v>
      </c>
      <c r="BE63">
        <v>0</v>
      </c>
      <c r="BF63">
        <v>0</v>
      </c>
      <c r="BG63">
        <v>0</v>
      </c>
      <c r="BH63">
        <v>0</v>
      </c>
    </row>
    <row r="64" spans="1:60" s="15" customFormat="1" x14ac:dyDescent="0.35">
      <c r="A64" s="17" t="s">
        <v>24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 t="s">
        <v>450</v>
      </c>
      <c r="K64" s="15" t="s">
        <v>367</v>
      </c>
      <c r="L64" s="15">
        <v>0</v>
      </c>
      <c r="M64">
        <v>1</v>
      </c>
      <c r="N64">
        <v>7</v>
      </c>
      <c r="O64">
        <v>3</v>
      </c>
      <c r="P64">
        <v>2</v>
      </c>
      <c r="Q64" t="s">
        <v>525</v>
      </c>
      <c r="R64">
        <v>8</v>
      </c>
      <c r="S64" s="8" t="s">
        <v>525</v>
      </c>
      <c r="T64" t="s">
        <v>525</v>
      </c>
      <c r="U64" t="s">
        <v>525</v>
      </c>
      <c r="V64">
        <v>11</v>
      </c>
      <c r="W64">
        <v>1</v>
      </c>
      <c r="X64">
        <v>0</v>
      </c>
      <c r="Y64">
        <v>6</v>
      </c>
      <c r="Z64" t="s">
        <v>525</v>
      </c>
      <c r="AA64">
        <v>2</v>
      </c>
      <c r="AB64">
        <v>8</v>
      </c>
      <c r="AC64" t="s">
        <v>525</v>
      </c>
      <c r="AD64" t="s">
        <v>525</v>
      </c>
      <c r="AE64">
        <v>5</v>
      </c>
      <c r="AF64">
        <v>14</v>
      </c>
      <c r="AG64">
        <v>6</v>
      </c>
      <c r="AH64">
        <v>6</v>
      </c>
      <c r="AI64">
        <v>7</v>
      </c>
      <c r="AJ64">
        <v>3</v>
      </c>
      <c r="AK64">
        <v>9</v>
      </c>
      <c r="AL64" t="s">
        <v>525</v>
      </c>
      <c r="AM64" t="s">
        <v>525</v>
      </c>
      <c r="AN64">
        <v>6</v>
      </c>
      <c r="AO64">
        <v>11</v>
      </c>
      <c r="AP64">
        <v>12</v>
      </c>
      <c r="AQ64">
        <v>64</v>
      </c>
      <c r="AR64">
        <v>45</v>
      </c>
      <c r="AS64">
        <v>13</v>
      </c>
      <c r="AT64">
        <v>3</v>
      </c>
      <c r="AU64">
        <v>6</v>
      </c>
      <c r="AV64">
        <v>7</v>
      </c>
      <c r="AW64" t="s">
        <v>525</v>
      </c>
      <c r="AX64">
        <v>0</v>
      </c>
      <c r="AY64" t="s">
        <v>525</v>
      </c>
      <c r="AZ64">
        <v>7</v>
      </c>
      <c r="BA64">
        <v>26</v>
      </c>
      <c r="BB64">
        <v>0</v>
      </c>
      <c r="BC64">
        <v>13</v>
      </c>
      <c r="BD64">
        <v>16</v>
      </c>
      <c r="BE64">
        <v>1</v>
      </c>
      <c r="BF64">
        <v>14</v>
      </c>
      <c r="BG64" t="s">
        <v>533</v>
      </c>
      <c r="BH64">
        <v>14</v>
      </c>
    </row>
    <row r="65" spans="1:60" s="15" customFormat="1" x14ac:dyDescent="0.35">
      <c r="A65" s="16" t="s">
        <v>181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 t="s">
        <v>451</v>
      </c>
      <c r="K65" s="15" t="s">
        <v>368</v>
      </c>
      <c r="L65" s="1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8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</row>
    <row r="66" spans="1:60" s="15" customFormat="1" x14ac:dyDescent="0.35">
      <c r="A66" s="16" t="s">
        <v>182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 t="s">
        <v>182</v>
      </c>
      <c r="K66" s="15" t="s">
        <v>369</v>
      </c>
      <c r="L66" s="15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8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</row>
    <row r="67" spans="1:60" s="15" customFormat="1" x14ac:dyDescent="0.35">
      <c r="A67" s="16" t="s">
        <v>188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 t="s">
        <v>452</v>
      </c>
      <c r="K67" s="15" t="s">
        <v>370</v>
      </c>
      <c r="L67" s="15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 s="8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3</v>
      </c>
      <c r="AL67">
        <v>9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42</v>
      </c>
      <c r="AW67">
        <v>15</v>
      </c>
      <c r="AX67">
        <v>7</v>
      </c>
      <c r="AY67" s="8">
        <v>24</v>
      </c>
      <c r="AZ67" s="6">
        <v>36</v>
      </c>
      <c r="BA67">
        <v>4</v>
      </c>
      <c r="BB67">
        <v>0</v>
      </c>
      <c r="BC67">
        <v>18</v>
      </c>
      <c r="BD67">
        <v>0</v>
      </c>
      <c r="BE67">
        <v>0</v>
      </c>
      <c r="BF67">
        <v>0</v>
      </c>
      <c r="BG67">
        <v>0</v>
      </c>
      <c r="BH67">
        <v>0</v>
      </c>
    </row>
    <row r="68" spans="1:60" s="15" customFormat="1" x14ac:dyDescent="0.35">
      <c r="A68" s="16" t="s">
        <v>191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 t="s">
        <v>453</v>
      </c>
      <c r="K68" s="15" t="s">
        <v>371</v>
      </c>
      <c r="L68" s="15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525</v>
      </c>
      <c r="AC68" t="s">
        <v>525</v>
      </c>
      <c r="AD68" t="s">
        <v>525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2</v>
      </c>
      <c r="BG68">
        <v>0</v>
      </c>
      <c r="BH68">
        <v>0</v>
      </c>
    </row>
    <row r="69" spans="1:60" s="15" customFormat="1" x14ac:dyDescent="0.35">
      <c r="A69" s="16" t="s">
        <v>192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 t="s">
        <v>454</v>
      </c>
      <c r="K69" s="15" t="s">
        <v>503</v>
      </c>
      <c r="L69" s="15">
        <v>0</v>
      </c>
      <c r="M69" s="6" t="s">
        <v>526</v>
      </c>
      <c r="N69">
        <v>0</v>
      </c>
      <c r="O69">
        <v>0</v>
      </c>
      <c r="P69">
        <v>0</v>
      </c>
      <c r="Q69">
        <v>0</v>
      </c>
      <c r="R69">
        <v>0</v>
      </c>
      <c r="S69" s="8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8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</row>
    <row r="70" spans="1:60" s="15" customFormat="1" x14ac:dyDescent="0.35">
      <c r="A70" s="16" t="s">
        <v>195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 t="s">
        <v>504</v>
      </c>
      <c r="K70" s="15" t="s">
        <v>505</v>
      </c>
      <c r="L70" s="15">
        <v>0</v>
      </c>
      <c r="M70" s="8">
        <v>4</v>
      </c>
      <c r="N70" s="6">
        <v>1</v>
      </c>
      <c r="O70">
        <v>0</v>
      </c>
      <c r="P70">
        <v>0</v>
      </c>
      <c r="Q70">
        <v>0</v>
      </c>
      <c r="R70">
        <v>0</v>
      </c>
      <c r="S70" s="8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</row>
    <row r="71" spans="1:60" s="15" customFormat="1" x14ac:dyDescent="0.35">
      <c r="A71" s="16" t="s">
        <v>199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 t="s">
        <v>455</v>
      </c>
      <c r="K71" s="15" t="s">
        <v>372</v>
      </c>
      <c r="L71" s="15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8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</row>
    <row r="72" spans="1:60" s="15" customFormat="1" x14ac:dyDescent="0.35">
      <c r="A72" s="16" t="s">
        <v>200</v>
      </c>
      <c r="B72" s="15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 t="s">
        <v>456</v>
      </c>
      <c r="K72" s="15" t="s">
        <v>374</v>
      </c>
      <c r="L72" s="15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8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</row>
    <row r="73" spans="1:60" s="15" customFormat="1" x14ac:dyDescent="0.35">
      <c r="A73" s="17" t="s">
        <v>25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 t="s">
        <v>518</v>
      </c>
      <c r="K73" s="15" t="s">
        <v>373</v>
      </c>
      <c r="L73" s="15">
        <v>0</v>
      </c>
      <c r="M73">
        <v>0</v>
      </c>
      <c r="N73">
        <v>2</v>
      </c>
      <c r="O73">
        <v>1</v>
      </c>
      <c r="P73">
        <v>1</v>
      </c>
      <c r="Q73">
        <v>1</v>
      </c>
      <c r="R73">
        <v>0</v>
      </c>
      <c r="S73" s="8">
        <v>3</v>
      </c>
      <c r="T73">
        <v>0</v>
      </c>
      <c r="U73">
        <v>1</v>
      </c>
      <c r="V73">
        <v>3</v>
      </c>
      <c r="W73">
        <v>0</v>
      </c>
      <c r="X73">
        <v>0</v>
      </c>
      <c r="Y73">
        <v>0</v>
      </c>
      <c r="Z73">
        <v>2</v>
      </c>
      <c r="AA73">
        <v>0</v>
      </c>
      <c r="AB73">
        <v>5</v>
      </c>
      <c r="AC73">
        <v>1</v>
      </c>
      <c r="AD73">
        <v>9</v>
      </c>
      <c r="AE73">
        <v>1</v>
      </c>
      <c r="AF73">
        <v>3</v>
      </c>
      <c r="AG73">
        <v>3</v>
      </c>
      <c r="AH73">
        <v>4</v>
      </c>
      <c r="AI73">
        <v>8</v>
      </c>
      <c r="AJ73">
        <v>3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2</v>
      </c>
      <c r="AR73">
        <v>15</v>
      </c>
      <c r="AS73">
        <v>20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2</v>
      </c>
      <c r="BB73">
        <v>0</v>
      </c>
      <c r="BC73">
        <v>0</v>
      </c>
      <c r="BD73">
        <v>0</v>
      </c>
      <c r="BE73">
        <v>4</v>
      </c>
      <c r="BF73">
        <v>2</v>
      </c>
      <c r="BG73">
        <v>3</v>
      </c>
      <c r="BH73">
        <v>1</v>
      </c>
    </row>
    <row r="74" spans="1:60" s="15" customFormat="1" x14ac:dyDescent="0.35">
      <c r="A74" s="16" t="s">
        <v>202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 t="s">
        <v>457</v>
      </c>
      <c r="K74" s="15" t="s">
        <v>375</v>
      </c>
      <c r="L74" s="15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8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</row>
    <row r="75" spans="1:60" s="15" customFormat="1" x14ac:dyDescent="0.35">
      <c r="A75" s="16" t="s">
        <v>205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 t="s">
        <v>205</v>
      </c>
      <c r="K75" s="15" t="s">
        <v>376</v>
      </c>
      <c r="L75" s="1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8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</row>
    <row r="76" spans="1:60" s="15" customFormat="1" x14ac:dyDescent="0.35">
      <c r="A76" s="16" t="s">
        <v>209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 t="s">
        <v>458</v>
      </c>
      <c r="K76" s="15" t="s">
        <v>377</v>
      </c>
      <c r="L76" s="15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 s="8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</v>
      </c>
      <c r="AY76">
        <v>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</row>
    <row r="77" spans="1:60" s="15" customFormat="1" x14ac:dyDescent="0.35">
      <c r="A77" s="16" t="s">
        <v>211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 t="s">
        <v>211</v>
      </c>
      <c r="K77" s="15" t="s">
        <v>506</v>
      </c>
      <c r="L77" s="15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8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3</v>
      </c>
      <c r="AL77">
        <v>0</v>
      </c>
      <c r="AM77">
        <v>10</v>
      </c>
      <c r="AN77">
        <v>11</v>
      </c>
      <c r="AO77">
        <v>0</v>
      </c>
      <c r="AP77">
        <v>2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</row>
    <row r="78" spans="1:60" s="15" customFormat="1" x14ac:dyDescent="0.35">
      <c r="A78" s="16" t="s">
        <v>216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 t="s">
        <v>216</v>
      </c>
      <c r="K78" s="15" t="s">
        <v>378</v>
      </c>
      <c r="L78" s="15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</row>
    <row r="79" spans="1:60" s="15" customFormat="1" x14ac:dyDescent="0.35">
      <c r="A79" s="16" t="s">
        <v>218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 t="s">
        <v>459</v>
      </c>
      <c r="K79" s="15" t="s">
        <v>379</v>
      </c>
      <c r="L79" s="15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 s="8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2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</row>
    <row r="80" spans="1:60" s="15" customFormat="1" x14ac:dyDescent="0.35">
      <c r="A80" s="17" t="s">
        <v>27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 t="s">
        <v>460</v>
      </c>
      <c r="K80" s="15" t="s">
        <v>380</v>
      </c>
      <c r="L80" s="15">
        <v>0</v>
      </c>
      <c r="M80">
        <v>2</v>
      </c>
      <c r="N80">
        <v>2</v>
      </c>
      <c r="O80">
        <v>0</v>
      </c>
      <c r="P80">
        <v>0</v>
      </c>
      <c r="Q80">
        <v>1</v>
      </c>
      <c r="R80">
        <v>2</v>
      </c>
      <c r="S80" s="8">
        <v>3</v>
      </c>
      <c r="T80">
        <v>0</v>
      </c>
      <c r="U80">
        <v>0</v>
      </c>
      <c r="V80">
        <v>0</v>
      </c>
      <c r="W80">
        <v>0</v>
      </c>
      <c r="X80">
        <v>0</v>
      </c>
      <c r="Y80">
        <v>2</v>
      </c>
      <c r="Z80">
        <v>2</v>
      </c>
      <c r="AA80">
        <v>10</v>
      </c>
      <c r="AB80">
        <v>0</v>
      </c>
      <c r="AC80">
        <v>7</v>
      </c>
      <c r="AD80">
        <v>0</v>
      </c>
      <c r="AE80">
        <v>0</v>
      </c>
      <c r="AF80">
        <v>1</v>
      </c>
      <c r="AG80">
        <v>1</v>
      </c>
      <c r="AH80">
        <v>2</v>
      </c>
      <c r="AI80">
        <v>0</v>
      </c>
      <c r="AJ80">
        <v>0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2</v>
      </c>
      <c r="AS80">
        <v>1</v>
      </c>
      <c r="AT80">
        <v>0</v>
      </c>
      <c r="AU80">
        <v>2</v>
      </c>
      <c r="AV80">
        <v>2</v>
      </c>
      <c r="AW80">
        <v>0</v>
      </c>
      <c r="AX80">
        <v>4</v>
      </c>
      <c r="AY80">
        <v>0</v>
      </c>
      <c r="AZ80">
        <v>2</v>
      </c>
      <c r="BA80">
        <v>0</v>
      </c>
      <c r="BB80">
        <v>0</v>
      </c>
      <c r="BC80">
        <v>1</v>
      </c>
      <c r="BD80">
        <v>2</v>
      </c>
      <c r="BE80">
        <v>2</v>
      </c>
      <c r="BF80">
        <v>0</v>
      </c>
      <c r="BG80">
        <v>2</v>
      </c>
      <c r="BH80">
        <v>3</v>
      </c>
    </row>
    <row r="81" spans="1:60" s="15" customFormat="1" x14ac:dyDescent="0.35">
      <c r="A81" s="17" t="s">
        <v>28</v>
      </c>
      <c r="B81" s="15">
        <v>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 t="s">
        <v>461</v>
      </c>
      <c r="K81" s="15" t="s">
        <v>381</v>
      </c>
      <c r="L81" s="15">
        <v>0</v>
      </c>
      <c r="M81">
        <v>0</v>
      </c>
      <c r="N81">
        <v>0</v>
      </c>
      <c r="O81">
        <v>0</v>
      </c>
      <c r="P81">
        <v>0</v>
      </c>
      <c r="Q81">
        <v>9</v>
      </c>
      <c r="R81">
        <v>2</v>
      </c>
      <c r="S81" s="8" t="s">
        <v>525</v>
      </c>
      <c r="T81">
        <v>2</v>
      </c>
      <c r="U81">
        <v>1</v>
      </c>
      <c r="V81">
        <v>6</v>
      </c>
      <c r="W81">
        <v>0</v>
      </c>
      <c r="X81">
        <v>0</v>
      </c>
      <c r="Y81">
        <v>4</v>
      </c>
      <c r="Z81">
        <v>1</v>
      </c>
      <c r="AA81">
        <v>6</v>
      </c>
      <c r="AB81">
        <v>8</v>
      </c>
      <c r="AC81" t="s">
        <v>525</v>
      </c>
      <c r="AD81">
        <v>6</v>
      </c>
      <c r="AE81">
        <v>0</v>
      </c>
      <c r="AF81">
        <v>0</v>
      </c>
      <c r="AG81">
        <v>7</v>
      </c>
      <c r="AH81">
        <v>3</v>
      </c>
      <c r="AI81">
        <v>8</v>
      </c>
      <c r="AJ81" t="s">
        <v>525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5</v>
      </c>
      <c r="AS81">
        <v>9</v>
      </c>
      <c r="AT81">
        <v>6</v>
      </c>
      <c r="AU81">
        <v>12</v>
      </c>
      <c r="AV81">
        <v>5</v>
      </c>
      <c r="AW81">
        <v>2</v>
      </c>
      <c r="AX81">
        <v>9</v>
      </c>
      <c r="AY81">
        <v>4</v>
      </c>
      <c r="AZ81">
        <v>0</v>
      </c>
      <c r="BA81">
        <v>0</v>
      </c>
      <c r="BB81">
        <v>6</v>
      </c>
      <c r="BC81">
        <v>1</v>
      </c>
      <c r="BD81">
        <v>0</v>
      </c>
      <c r="BE81">
        <v>7</v>
      </c>
      <c r="BF81">
        <v>5</v>
      </c>
      <c r="BG81">
        <v>7</v>
      </c>
      <c r="BH81">
        <v>8</v>
      </c>
    </row>
    <row r="82" spans="1:60" x14ac:dyDescent="0.35">
      <c r="A82" s="4" t="s">
        <v>29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t="s">
        <v>462</v>
      </c>
      <c r="K82" t="s">
        <v>382</v>
      </c>
      <c r="L82">
        <v>0</v>
      </c>
      <c r="M82">
        <v>11</v>
      </c>
      <c r="N82" t="s">
        <v>525</v>
      </c>
      <c r="O82">
        <v>0</v>
      </c>
      <c r="P82">
        <v>0</v>
      </c>
      <c r="Q82">
        <v>1</v>
      </c>
      <c r="R82">
        <v>1</v>
      </c>
      <c r="S82" s="8">
        <v>1</v>
      </c>
      <c r="T82">
        <v>0</v>
      </c>
      <c r="U82">
        <v>0</v>
      </c>
      <c r="V82">
        <v>0</v>
      </c>
      <c r="W82">
        <v>6</v>
      </c>
      <c r="X82">
        <v>12</v>
      </c>
      <c r="Y82" t="s">
        <v>525</v>
      </c>
      <c r="Z82">
        <v>0</v>
      </c>
      <c r="AA82">
        <v>11</v>
      </c>
      <c r="AB82" t="s">
        <v>533</v>
      </c>
      <c r="AC82" t="s">
        <v>525</v>
      </c>
      <c r="AD82" t="s">
        <v>525</v>
      </c>
      <c r="AE82">
        <v>0</v>
      </c>
      <c r="AF82">
        <v>0</v>
      </c>
      <c r="AG82">
        <v>0</v>
      </c>
      <c r="AH82" t="s">
        <v>525</v>
      </c>
      <c r="AI82">
        <v>0</v>
      </c>
      <c r="AJ82">
        <v>0</v>
      </c>
      <c r="AK82">
        <v>0</v>
      </c>
      <c r="AL82">
        <v>0</v>
      </c>
      <c r="AM82">
        <v>10</v>
      </c>
      <c r="AN82">
        <v>3</v>
      </c>
      <c r="AO82">
        <v>8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4</v>
      </c>
      <c r="AY82">
        <v>0</v>
      </c>
      <c r="AZ82">
        <v>0</v>
      </c>
      <c r="BA82">
        <v>0</v>
      </c>
      <c r="BB82" t="s">
        <v>525</v>
      </c>
      <c r="BC82">
        <v>0</v>
      </c>
      <c r="BD82">
        <v>0</v>
      </c>
      <c r="BE82">
        <v>7</v>
      </c>
      <c r="BF82">
        <v>4</v>
      </c>
      <c r="BG82">
        <v>1</v>
      </c>
      <c r="BH82" t="s">
        <v>525</v>
      </c>
    </row>
    <row r="83" spans="1:60" x14ac:dyDescent="0.35">
      <c r="A83" s="5" t="s">
        <v>232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463</v>
      </c>
      <c r="K83" t="s">
        <v>383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8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</row>
    <row r="84" spans="1:60" x14ac:dyDescent="0.35">
      <c r="A84" s="4" t="s">
        <v>30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464</v>
      </c>
      <c r="K84" t="s">
        <v>384</v>
      </c>
      <c r="L84">
        <v>0</v>
      </c>
      <c r="M84">
        <v>12</v>
      </c>
      <c r="N84">
        <v>0</v>
      </c>
      <c r="O84">
        <v>0</v>
      </c>
      <c r="P84">
        <v>0</v>
      </c>
      <c r="Q84">
        <v>0</v>
      </c>
      <c r="R84">
        <v>0</v>
      </c>
      <c r="S84" s="8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</v>
      </c>
      <c r="AS84">
        <v>15</v>
      </c>
      <c r="AT84">
        <v>0</v>
      </c>
      <c r="AU84" t="s">
        <v>525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14</v>
      </c>
      <c r="BC84">
        <v>2</v>
      </c>
      <c r="BD84">
        <v>1</v>
      </c>
      <c r="BE84">
        <v>0</v>
      </c>
      <c r="BF84">
        <v>0</v>
      </c>
      <c r="BG84">
        <v>0</v>
      </c>
      <c r="BH84">
        <v>0</v>
      </c>
    </row>
    <row r="85" spans="1:60" x14ac:dyDescent="0.35">
      <c r="A85" s="5" t="s">
        <v>234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465</v>
      </c>
      <c r="K85" t="s">
        <v>385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12</v>
      </c>
      <c r="S85" s="8">
        <v>0</v>
      </c>
      <c r="T85">
        <v>0</v>
      </c>
      <c r="U85">
        <v>0</v>
      </c>
      <c r="V85">
        <v>0</v>
      </c>
      <c r="W85">
        <v>0</v>
      </c>
      <c r="X85">
        <v>142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22</v>
      </c>
      <c r="AR85">
        <v>63</v>
      </c>
      <c r="AS85">
        <v>26</v>
      </c>
      <c r="AT85">
        <v>0</v>
      </c>
      <c r="AU85">
        <v>0</v>
      </c>
      <c r="AV85">
        <v>6</v>
      </c>
      <c r="AW85">
        <v>0</v>
      </c>
      <c r="AX85">
        <v>0</v>
      </c>
      <c r="AY85">
        <v>18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</row>
    <row r="86" spans="1:60" x14ac:dyDescent="0.35">
      <c r="A86" s="5" t="s">
        <v>238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466</v>
      </c>
      <c r="K86" t="s">
        <v>386</v>
      </c>
      <c r="L86">
        <v>0</v>
      </c>
      <c r="M86">
        <v>0</v>
      </c>
      <c r="N86">
        <v>0</v>
      </c>
      <c r="O86">
        <v>3</v>
      </c>
      <c r="P86">
        <v>0</v>
      </c>
      <c r="Q86">
        <v>0</v>
      </c>
      <c r="R86">
        <v>0</v>
      </c>
      <c r="S86" s="8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</row>
    <row r="87" spans="1:60" x14ac:dyDescent="0.35">
      <c r="A87" s="5" t="s">
        <v>242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t="s">
        <v>242</v>
      </c>
      <c r="K87" t="s">
        <v>387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8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</row>
    <row r="88" spans="1:60" x14ac:dyDescent="0.35">
      <c r="A88" s="5" t="s">
        <v>251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t="s">
        <v>467</v>
      </c>
      <c r="K88" t="s">
        <v>388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</row>
    <row r="89" spans="1:60" x14ac:dyDescent="0.35">
      <c r="A89" s="5" t="s">
        <v>255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255</v>
      </c>
      <c r="K89" t="s">
        <v>389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8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</row>
    <row r="90" spans="1:60" x14ac:dyDescent="0.35">
      <c r="A90" s="4" t="s">
        <v>31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31</v>
      </c>
      <c r="K90" t="s">
        <v>390</v>
      </c>
      <c r="L90">
        <v>0</v>
      </c>
      <c r="M90" t="s">
        <v>525</v>
      </c>
      <c r="N90" t="s">
        <v>525</v>
      </c>
      <c r="O90" t="s">
        <v>525</v>
      </c>
      <c r="P90" t="s">
        <v>525</v>
      </c>
      <c r="Q90" t="s">
        <v>533</v>
      </c>
      <c r="R90" t="s">
        <v>525</v>
      </c>
      <c r="S90" s="8" t="s">
        <v>533</v>
      </c>
      <c r="T90" t="s">
        <v>533</v>
      </c>
      <c r="U90" t="s">
        <v>525</v>
      </c>
      <c r="V90" t="s">
        <v>533</v>
      </c>
      <c r="W90" t="s">
        <v>525</v>
      </c>
      <c r="X90" t="s">
        <v>525</v>
      </c>
      <c r="Y90" t="s">
        <v>533</v>
      </c>
      <c r="Z90" t="s">
        <v>525</v>
      </c>
      <c r="AA90" t="s">
        <v>525</v>
      </c>
      <c r="AB90" t="s">
        <v>525</v>
      </c>
      <c r="AC90" t="s">
        <v>525</v>
      </c>
      <c r="AD90" t="s">
        <v>525</v>
      </c>
      <c r="AE90" t="s">
        <v>525</v>
      </c>
      <c r="AF90">
        <v>10</v>
      </c>
      <c r="AG90" t="s">
        <v>525</v>
      </c>
      <c r="AH90">
        <v>5</v>
      </c>
      <c r="AI90" t="s">
        <v>525</v>
      </c>
      <c r="AJ90" t="s">
        <v>525</v>
      </c>
      <c r="AK90" t="s">
        <v>525</v>
      </c>
      <c r="AL90" t="s">
        <v>525</v>
      </c>
      <c r="AM90" t="s">
        <v>525</v>
      </c>
      <c r="AN90" t="s">
        <v>525</v>
      </c>
      <c r="AO90" t="s">
        <v>525</v>
      </c>
      <c r="AP90" t="s">
        <v>525</v>
      </c>
      <c r="AQ90">
        <v>0</v>
      </c>
      <c r="AR90">
        <v>0</v>
      </c>
      <c r="AS90" t="s">
        <v>525</v>
      </c>
      <c r="AT90" t="s">
        <v>525</v>
      </c>
      <c r="AU90">
        <v>1</v>
      </c>
      <c r="AV90" t="s">
        <v>525</v>
      </c>
      <c r="AW90">
        <v>13</v>
      </c>
      <c r="AX90" t="s">
        <v>525</v>
      </c>
      <c r="AY90" t="s">
        <v>525</v>
      </c>
      <c r="AZ90" t="s">
        <v>525</v>
      </c>
      <c r="BA90">
        <v>2</v>
      </c>
      <c r="BB90">
        <v>0</v>
      </c>
      <c r="BC90" t="s">
        <v>533</v>
      </c>
      <c r="BD90" t="s">
        <v>525</v>
      </c>
      <c r="BE90" t="s">
        <v>533</v>
      </c>
      <c r="BF90" t="s">
        <v>533</v>
      </c>
      <c r="BG90" t="s">
        <v>533</v>
      </c>
      <c r="BH90" t="s">
        <v>525</v>
      </c>
    </row>
    <row r="91" spans="1:60" x14ac:dyDescent="0.35">
      <c r="A91" s="5" t="s">
        <v>256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256</v>
      </c>
      <c r="K91" t="s">
        <v>391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8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</row>
    <row r="92" spans="1:60" x14ac:dyDescent="0.35">
      <c r="A92" s="5" t="s">
        <v>259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259</v>
      </c>
      <c r="K92" t="s">
        <v>392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8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</row>
    <row r="93" spans="1:60" x14ac:dyDescent="0.35">
      <c r="A93" s="4" t="s">
        <v>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32</v>
      </c>
      <c r="K93" t="s">
        <v>507</v>
      </c>
      <c r="L93">
        <v>0</v>
      </c>
      <c r="M93">
        <v>3</v>
      </c>
      <c r="N93">
        <v>12</v>
      </c>
      <c r="O93">
        <v>4</v>
      </c>
      <c r="P93">
        <v>3</v>
      </c>
      <c r="Q93" t="s">
        <v>525</v>
      </c>
      <c r="R93">
        <v>3</v>
      </c>
      <c r="S93" s="8">
        <v>0</v>
      </c>
      <c r="T93" t="s">
        <v>525</v>
      </c>
      <c r="U93" t="s">
        <v>525</v>
      </c>
      <c r="V93">
        <v>4</v>
      </c>
      <c r="W93" t="s">
        <v>525</v>
      </c>
      <c r="X93" t="s">
        <v>525</v>
      </c>
      <c r="Y93">
        <v>0</v>
      </c>
      <c r="Z93" t="s">
        <v>525</v>
      </c>
      <c r="AA93">
        <v>0</v>
      </c>
      <c r="AB93" t="s">
        <v>525</v>
      </c>
      <c r="AC93" t="s">
        <v>525</v>
      </c>
      <c r="AD93" t="s">
        <v>525</v>
      </c>
      <c r="AE93" t="s">
        <v>525</v>
      </c>
      <c r="AF93" t="s">
        <v>525</v>
      </c>
      <c r="AG93">
        <v>2</v>
      </c>
      <c r="AH93" t="s">
        <v>525</v>
      </c>
      <c r="AI93">
        <v>2</v>
      </c>
      <c r="AJ93">
        <v>4</v>
      </c>
      <c r="AK93">
        <v>7</v>
      </c>
      <c r="AL93">
        <v>5</v>
      </c>
      <c r="AM93">
        <v>6</v>
      </c>
      <c r="AN93" t="s">
        <v>525</v>
      </c>
      <c r="AO93" t="s">
        <v>525</v>
      </c>
      <c r="AP93">
        <v>3</v>
      </c>
      <c r="AQ93">
        <v>1</v>
      </c>
      <c r="AR93">
        <v>2</v>
      </c>
      <c r="AS93">
        <v>0</v>
      </c>
      <c r="AT93">
        <v>5</v>
      </c>
      <c r="AU93">
        <v>7</v>
      </c>
      <c r="AV93">
        <v>5</v>
      </c>
      <c r="AW93">
        <v>8</v>
      </c>
      <c r="AX93">
        <v>7</v>
      </c>
      <c r="AY93">
        <v>6</v>
      </c>
      <c r="AZ93" t="s">
        <v>525</v>
      </c>
      <c r="BA93" t="s">
        <v>525</v>
      </c>
      <c r="BB93" t="s">
        <v>525</v>
      </c>
      <c r="BC93">
        <v>4</v>
      </c>
      <c r="BD93" t="s">
        <v>525</v>
      </c>
      <c r="BE93">
        <v>0</v>
      </c>
      <c r="BF93">
        <v>1</v>
      </c>
      <c r="BG93">
        <v>1</v>
      </c>
      <c r="BH93">
        <v>2</v>
      </c>
    </row>
    <row r="94" spans="1:60" x14ac:dyDescent="0.35">
      <c r="A94" s="5" t="s">
        <v>261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t="s">
        <v>261</v>
      </c>
      <c r="K94" t="s">
        <v>394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8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</row>
    <row r="95" spans="1:60" x14ac:dyDescent="0.35">
      <c r="A95" s="5" t="s">
        <v>260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468</v>
      </c>
      <c r="K95" t="s">
        <v>393</v>
      </c>
      <c r="L95">
        <v>0</v>
      </c>
      <c r="M95">
        <v>0</v>
      </c>
      <c r="N95">
        <v>2</v>
      </c>
      <c r="O95">
        <v>0</v>
      </c>
      <c r="P95">
        <v>0</v>
      </c>
      <c r="Q95">
        <v>0</v>
      </c>
      <c r="R95">
        <v>0</v>
      </c>
      <c r="S95" s="8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8</v>
      </c>
      <c r="AP95" t="s">
        <v>525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</row>
    <row r="96" spans="1:60" s="8" customFormat="1" x14ac:dyDescent="0.35">
      <c r="A96" s="19" t="s">
        <v>262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8" t="s">
        <v>508</v>
      </c>
      <c r="K96" s="8" t="s">
        <v>509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 t="s">
        <v>525</v>
      </c>
      <c r="R96" s="8" t="s">
        <v>525</v>
      </c>
      <c r="S96" s="8" t="s">
        <v>525</v>
      </c>
      <c r="T96" s="8" t="s">
        <v>525</v>
      </c>
      <c r="U96" s="8">
        <v>0</v>
      </c>
      <c r="V96" s="8" t="s">
        <v>525</v>
      </c>
      <c r="W96" s="8">
        <v>4</v>
      </c>
      <c r="X96" s="8">
        <v>7</v>
      </c>
      <c r="Y96" s="8" t="s">
        <v>525</v>
      </c>
      <c r="Z96" s="8">
        <v>0</v>
      </c>
      <c r="AA96" s="8">
        <v>4</v>
      </c>
      <c r="AB96" s="8">
        <v>0</v>
      </c>
      <c r="AC96" s="8">
        <v>7</v>
      </c>
      <c r="AD96" s="8">
        <v>10</v>
      </c>
      <c r="AE96" s="8">
        <v>0</v>
      </c>
      <c r="AF96" s="8">
        <v>1</v>
      </c>
      <c r="AG96" s="8">
        <v>3</v>
      </c>
      <c r="AH96" s="8">
        <v>1</v>
      </c>
      <c r="AI96" s="8">
        <v>8</v>
      </c>
      <c r="AJ96" s="8">
        <v>5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0</v>
      </c>
      <c r="BH96" s="8">
        <v>0</v>
      </c>
    </row>
    <row r="97" spans="1:60" x14ac:dyDescent="0.35">
      <c r="A97" s="5" t="s">
        <v>264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264</v>
      </c>
      <c r="K97" t="s">
        <v>395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8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 x14ac:dyDescent="0.35">
      <c r="A98" s="5" t="s">
        <v>265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469</v>
      </c>
      <c r="K98" t="s">
        <v>396</v>
      </c>
      <c r="L98">
        <v>0</v>
      </c>
      <c r="M98">
        <v>0</v>
      </c>
      <c r="N98">
        <v>0</v>
      </c>
      <c r="O98">
        <v>9</v>
      </c>
      <c r="P98">
        <v>0</v>
      </c>
      <c r="Q98">
        <v>0</v>
      </c>
      <c r="R98">
        <v>0</v>
      </c>
      <c r="S98" s="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2</v>
      </c>
      <c r="AQ98">
        <v>5</v>
      </c>
      <c r="AR98">
        <v>2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5</v>
      </c>
      <c r="AZ98">
        <v>0</v>
      </c>
      <c r="BA98">
        <v>1</v>
      </c>
      <c r="BB98">
        <v>0</v>
      </c>
      <c r="BC98">
        <v>1</v>
      </c>
      <c r="BD98">
        <v>1</v>
      </c>
      <c r="BE98">
        <v>0</v>
      </c>
      <c r="BF98">
        <v>0</v>
      </c>
      <c r="BG98">
        <v>0</v>
      </c>
      <c r="BH98">
        <v>0</v>
      </c>
    </row>
    <row r="99" spans="1:60" x14ac:dyDescent="0.35">
      <c r="A99" s="5" t="s">
        <v>269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470</v>
      </c>
      <c r="K99" t="s">
        <v>397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8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4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</row>
    <row r="100" spans="1:60" x14ac:dyDescent="0.35">
      <c r="A100" s="5" t="s">
        <v>276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471</v>
      </c>
      <c r="K100" t="s">
        <v>398</v>
      </c>
      <c r="L100">
        <v>0</v>
      </c>
      <c r="M100">
        <v>0</v>
      </c>
      <c r="N100">
        <v>0</v>
      </c>
      <c r="O100">
        <v>8</v>
      </c>
      <c r="P100">
        <v>4</v>
      </c>
      <c r="Q100">
        <v>0</v>
      </c>
      <c r="R100">
        <v>0</v>
      </c>
      <c r="S100" s="8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6</v>
      </c>
      <c r="Z100">
        <v>0</v>
      </c>
      <c r="AA100">
        <v>0</v>
      </c>
      <c r="AB100">
        <v>8</v>
      </c>
      <c r="AC100">
        <v>0</v>
      </c>
      <c r="AD100">
        <v>0</v>
      </c>
      <c r="AE100">
        <v>0</v>
      </c>
      <c r="AF100">
        <v>0</v>
      </c>
      <c r="AG100">
        <v>36</v>
      </c>
      <c r="AH100">
        <v>2</v>
      </c>
      <c r="AI100">
        <v>0</v>
      </c>
      <c r="AJ100">
        <v>4</v>
      </c>
      <c r="AK100">
        <v>3</v>
      </c>
      <c r="AL100">
        <v>1</v>
      </c>
      <c r="AM100">
        <v>1</v>
      </c>
      <c r="AN100">
        <v>5</v>
      </c>
      <c r="AO100">
        <v>7</v>
      </c>
      <c r="AP100">
        <v>10</v>
      </c>
      <c r="AQ100">
        <v>0</v>
      </c>
      <c r="AR100">
        <v>0</v>
      </c>
      <c r="AS100">
        <v>1</v>
      </c>
      <c r="AT100">
        <v>2</v>
      </c>
      <c r="AU100">
        <v>10</v>
      </c>
      <c r="AV100">
        <v>12</v>
      </c>
      <c r="AW100">
        <v>4</v>
      </c>
      <c r="AX100">
        <v>0</v>
      </c>
      <c r="AY100">
        <v>29</v>
      </c>
      <c r="AZ100">
        <v>0</v>
      </c>
      <c r="BA100">
        <v>0</v>
      </c>
      <c r="BB100">
        <v>0</v>
      </c>
      <c r="BC100">
        <v>25</v>
      </c>
      <c r="BD100">
        <v>0</v>
      </c>
      <c r="BE100">
        <v>0</v>
      </c>
      <c r="BF100">
        <v>0</v>
      </c>
      <c r="BG100">
        <v>0</v>
      </c>
      <c r="BH100">
        <v>0</v>
      </c>
    </row>
    <row r="101" spans="1:60" x14ac:dyDescent="0.35">
      <c r="A101" s="5" t="s">
        <v>278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472</v>
      </c>
      <c r="K101" t="s">
        <v>399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8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</row>
    <row r="102" spans="1:60" ht="17.5" customHeight="1" x14ac:dyDescent="0.35">
      <c r="A102" s="5" t="s">
        <v>279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t="s">
        <v>473</v>
      </c>
      <c r="K102" t="s">
        <v>400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8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</row>
    <row r="103" spans="1:60" x14ac:dyDescent="0.35">
      <c r="A103" s="5" t="s">
        <v>287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474</v>
      </c>
      <c r="K103" t="s">
        <v>401</v>
      </c>
      <c r="L103">
        <v>0</v>
      </c>
      <c r="M103">
        <v>6</v>
      </c>
      <c r="N103">
        <v>4</v>
      </c>
      <c r="O103" t="s">
        <v>525</v>
      </c>
      <c r="P103" t="s">
        <v>525</v>
      </c>
      <c r="Q103">
        <v>0</v>
      </c>
      <c r="R103">
        <v>0</v>
      </c>
      <c r="S103" s="8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2</v>
      </c>
      <c r="AM103">
        <v>4</v>
      </c>
      <c r="AN103">
        <v>9</v>
      </c>
      <c r="AO103">
        <v>0</v>
      </c>
      <c r="AP103">
        <v>0</v>
      </c>
      <c r="AQ103">
        <v>0</v>
      </c>
      <c r="AR103">
        <v>0</v>
      </c>
      <c r="AS103">
        <v>3</v>
      </c>
      <c r="AT103">
        <v>0</v>
      </c>
      <c r="AU103">
        <v>0</v>
      </c>
      <c r="AV103">
        <v>1</v>
      </c>
      <c r="AW103">
        <v>1</v>
      </c>
      <c r="AX103">
        <v>0</v>
      </c>
      <c r="AY103" t="s">
        <v>525</v>
      </c>
      <c r="AZ103" t="s">
        <v>525</v>
      </c>
      <c r="BA103" t="s">
        <v>525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</row>
    <row r="104" spans="1:60" x14ac:dyDescent="0.35">
      <c r="A104" s="5" t="s">
        <v>288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475</v>
      </c>
      <c r="K104" t="s">
        <v>402</v>
      </c>
      <c r="L104">
        <v>0</v>
      </c>
      <c r="M104" t="s">
        <v>525</v>
      </c>
      <c r="N104">
        <v>2</v>
      </c>
      <c r="O104">
        <v>0</v>
      </c>
      <c r="P104">
        <v>0</v>
      </c>
      <c r="Q104" t="s">
        <v>525</v>
      </c>
      <c r="R104">
        <v>5</v>
      </c>
      <c r="S104" s="8" t="s">
        <v>525</v>
      </c>
      <c r="T104" t="s">
        <v>533</v>
      </c>
      <c r="U104" t="s">
        <v>525</v>
      </c>
      <c r="V104" t="s">
        <v>525</v>
      </c>
      <c r="W104" t="s">
        <v>525</v>
      </c>
      <c r="X104">
        <v>0</v>
      </c>
      <c r="Y104">
        <v>2</v>
      </c>
      <c r="Z104" t="s">
        <v>525</v>
      </c>
      <c r="AA104" t="s">
        <v>525</v>
      </c>
      <c r="AB104" t="s">
        <v>525</v>
      </c>
      <c r="AC104" t="s">
        <v>533</v>
      </c>
      <c r="AD104" t="s">
        <v>525</v>
      </c>
      <c r="AE104">
        <v>0</v>
      </c>
      <c r="AF104">
        <v>1</v>
      </c>
      <c r="AG104" t="s">
        <v>525</v>
      </c>
      <c r="AH104">
        <v>0</v>
      </c>
      <c r="AI104">
        <v>6</v>
      </c>
      <c r="AJ104">
        <v>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t="s">
        <v>533</v>
      </c>
      <c r="AY104">
        <v>0</v>
      </c>
      <c r="AZ104">
        <v>0</v>
      </c>
      <c r="BA104">
        <v>0</v>
      </c>
      <c r="BB104" t="s">
        <v>525</v>
      </c>
      <c r="BC104">
        <v>0</v>
      </c>
      <c r="BD104">
        <v>0</v>
      </c>
      <c r="BE104" t="s">
        <v>525</v>
      </c>
      <c r="BF104">
        <v>4</v>
      </c>
      <c r="BG104" t="s">
        <v>525</v>
      </c>
      <c r="BH104" t="s">
        <v>525</v>
      </c>
    </row>
    <row r="105" spans="1:60" x14ac:dyDescent="0.35">
      <c r="A105" s="5" t="s">
        <v>289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289</v>
      </c>
      <c r="K105" t="s">
        <v>403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 s="8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1</v>
      </c>
      <c r="Z105">
        <v>2</v>
      </c>
      <c r="AA105">
        <v>1</v>
      </c>
      <c r="AB105">
        <v>5</v>
      </c>
      <c r="AC105">
        <v>1</v>
      </c>
      <c r="AD105">
        <v>0</v>
      </c>
      <c r="AE105">
        <v>3</v>
      </c>
      <c r="AF105">
        <v>1</v>
      </c>
      <c r="AG105">
        <v>0</v>
      </c>
      <c r="AH105">
        <v>2</v>
      </c>
      <c r="AI105">
        <v>2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2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</row>
    <row r="106" spans="1:60" x14ac:dyDescent="0.35">
      <c r="A106" s="5" t="s">
        <v>290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t="s">
        <v>476</v>
      </c>
      <c r="K106" t="s">
        <v>404</v>
      </c>
      <c r="L106">
        <v>0</v>
      </c>
      <c r="M106">
        <v>0</v>
      </c>
      <c r="N106">
        <v>0</v>
      </c>
      <c r="O106">
        <v>0</v>
      </c>
      <c r="P106">
        <v>2</v>
      </c>
      <c r="Q106">
        <v>0</v>
      </c>
      <c r="R106">
        <v>0</v>
      </c>
      <c r="S106" s="8">
        <v>1</v>
      </c>
      <c r="T106">
        <v>8</v>
      </c>
      <c r="U106">
        <v>9</v>
      </c>
      <c r="V106">
        <v>4</v>
      </c>
      <c r="W106">
        <v>0</v>
      </c>
      <c r="X106">
        <v>1</v>
      </c>
      <c r="Y106">
        <v>2</v>
      </c>
      <c r="Z106">
        <v>6</v>
      </c>
      <c r="AA106">
        <v>4</v>
      </c>
      <c r="AB106">
        <v>1</v>
      </c>
      <c r="AC106">
        <v>9</v>
      </c>
      <c r="AD106">
        <v>2</v>
      </c>
      <c r="AE106">
        <v>0</v>
      </c>
      <c r="AF106">
        <v>4</v>
      </c>
      <c r="AG106">
        <v>13</v>
      </c>
      <c r="AH106">
        <v>5</v>
      </c>
      <c r="AI106">
        <v>8</v>
      </c>
      <c r="AJ106">
        <v>10</v>
      </c>
      <c r="AK106">
        <v>6</v>
      </c>
      <c r="AL106">
        <v>5</v>
      </c>
      <c r="AM106">
        <v>6</v>
      </c>
      <c r="AN106">
        <v>4</v>
      </c>
      <c r="AO106">
        <v>3</v>
      </c>
      <c r="AP106">
        <v>3</v>
      </c>
      <c r="AQ106" s="22" t="s">
        <v>573</v>
      </c>
      <c r="AR106" s="22" t="s">
        <v>573</v>
      </c>
      <c r="AS106" s="22" t="s">
        <v>573</v>
      </c>
      <c r="AT106">
        <v>2</v>
      </c>
      <c r="AU106">
        <v>2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 s="22" t="s">
        <v>573</v>
      </c>
      <c r="BE106" s="22" t="s">
        <v>573</v>
      </c>
      <c r="BF106">
        <v>32</v>
      </c>
      <c r="BG106" s="22" t="s">
        <v>573</v>
      </c>
      <c r="BH106">
        <v>2</v>
      </c>
    </row>
    <row r="107" spans="1:60" x14ac:dyDescent="0.35">
      <c r="A107" s="4" t="s">
        <v>33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33</v>
      </c>
      <c r="K107" t="s">
        <v>405</v>
      </c>
      <c r="L107">
        <v>0</v>
      </c>
      <c r="M107">
        <v>3</v>
      </c>
      <c r="N107">
        <v>4</v>
      </c>
      <c r="O107">
        <v>0</v>
      </c>
      <c r="P107">
        <v>1</v>
      </c>
      <c r="Q107">
        <v>9</v>
      </c>
      <c r="R107">
        <v>5</v>
      </c>
      <c r="S107" s="8">
        <v>4</v>
      </c>
      <c r="T107">
        <v>0</v>
      </c>
      <c r="U107">
        <v>2</v>
      </c>
      <c r="V107">
        <v>0</v>
      </c>
      <c r="W107">
        <v>0</v>
      </c>
      <c r="X107">
        <v>2</v>
      </c>
      <c r="Y107">
        <v>1</v>
      </c>
      <c r="Z107">
        <v>0</v>
      </c>
      <c r="AA107">
        <v>7</v>
      </c>
      <c r="AB107">
        <v>7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2</v>
      </c>
      <c r="AU107">
        <v>0</v>
      </c>
      <c r="AV107">
        <v>2</v>
      </c>
      <c r="AW107">
        <v>2</v>
      </c>
      <c r="AX107">
        <v>4</v>
      </c>
      <c r="AY107">
        <v>2</v>
      </c>
      <c r="AZ107">
        <v>3</v>
      </c>
      <c r="BA107">
        <v>2</v>
      </c>
      <c r="BB107">
        <v>4</v>
      </c>
      <c r="BC107">
        <v>12</v>
      </c>
      <c r="BD107">
        <v>2</v>
      </c>
      <c r="BE107">
        <v>4</v>
      </c>
      <c r="BF107">
        <v>2</v>
      </c>
      <c r="BG107">
        <v>0</v>
      </c>
      <c r="BH107">
        <v>0</v>
      </c>
    </row>
    <row r="108" spans="1:60" x14ac:dyDescent="0.35">
      <c r="A108" s="4" t="s">
        <v>34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t="s">
        <v>34</v>
      </c>
      <c r="K108" t="s">
        <v>406</v>
      </c>
      <c r="L108">
        <v>0</v>
      </c>
      <c r="M108">
        <v>15</v>
      </c>
      <c r="N108">
        <v>5</v>
      </c>
      <c r="O108">
        <v>7</v>
      </c>
      <c r="P108">
        <v>5</v>
      </c>
      <c r="Q108">
        <v>0</v>
      </c>
      <c r="R108">
        <v>0</v>
      </c>
      <c r="S108" s="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2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14</v>
      </c>
      <c r="AL108">
        <v>0</v>
      </c>
      <c r="AM108">
        <v>0</v>
      </c>
      <c r="AN108">
        <v>4</v>
      </c>
      <c r="AO108">
        <v>1</v>
      </c>
      <c r="AP108">
        <v>7</v>
      </c>
      <c r="AQ108">
        <v>0</v>
      </c>
      <c r="AR108">
        <v>0</v>
      </c>
      <c r="AS108">
        <v>0</v>
      </c>
      <c r="AT108">
        <v>12</v>
      </c>
      <c r="AU108">
        <v>5</v>
      </c>
      <c r="AV108">
        <v>13</v>
      </c>
      <c r="AW108">
        <v>3</v>
      </c>
      <c r="AX108">
        <v>5</v>
      </c>
      <c r="AY108">
        <v>7</v>
      </c>
      <c r="AZ108">
        <v>1</v>
      </c>
      <c r="BA108" t="s">
        <v>525</v>
      </c>
      <c r="BB108">
        <v>12</v>
      </c>
      <c r="BC108">
        <v>14</v>
      </c>
      <c r="BD108">
        <v>16</v>
      </c>
      <c r="BE108">
        <v>2</v>
      </c>
      <c r="BF108">
        <v>0</v>
      </c>
      <c r="BG108">
        <v>0</v>
      </c>
      <c r="BH108">
        <v>0</v>
      </c>
    </row>
    <row r="109" spans="1:60" x14ac:dyDescent="0.35">
      <c r="A109" s="5" t="s">
        <v>292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292</v>
      </c>
      <c r="K109" t="s">
        <v>510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 s="8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2</v>
      </c>
      <c r="AS109">
        <v>5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</row>
    <row r="110" spans="1:60" x14ac:dyDescent="0.35">
      <c r="A110" s="5" t="s">
        <v>293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t="s">
        <v>293</v>
      </c>
      <c r="K110" t="s">
        <v>407</v>
      </c>
      <c r="L110">
        <v>0</v>
      </c>
      <c r="M110">
        <v>10</v>
      </c>
      <c r="N110">
        <v>0</v>
      </c>
      <c r="O110">
        <v>0</v>
      </c>
      <c r="P110">
        <v>0</v>
      </c>
      <c r="Q110">
        <v>2</v>
      </c>
      <c r="R110">
        <v>0</v>
      </c>
      <c r="S110" s="8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2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2</v>
      </c>
      <c r="AW110">
        <v>2</v>
      </c>
      <c r="AX110">
        <v>3</v>
      </c>
      <c r="AY110">
        <v>3</v>
      </c>
      <c r="AZ110">
        <v>1</v>
      </c>
      <c r="BA110">
        <v>5</v>
      </c>
      <c r="BB110">
        <v>0</v>
      </c>
      <c r="BC110">
        <v>4</v>
      </c>
      <c r="BD110">
        <v>0</v>
      </c>
      <c r="BE110">
        <v>0</v>
      </c>
      <c r="BF110">
        <v>0</v>
      </c>
      <c r="BG110">
        <v>0</v>
      </c>
      <c r="BH110">
        <v>0</v>
      </c>
    </row>
    <row r="111" spans="1:60" s="8" customFormat="1" x14ac:dyDescent="0.35">
      <c r="A111" s="19" t="s">
        <v>294</v>
      </c>
      <c r="B111" s="8" t="s">
        <v>294</v>
      </c>
      <c r="C111" s="8" t="s">
        <v>408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 t="s">
        <v>294</v>
      </c>
      <c r="K111" s="8" t="s">
        <v>408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</row>
    <row r="112" spans="1:60" x14ac:dyDescent="0.35">
      <c r="A112" s="5" t="s">
        <v>296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t="s">
        <v>296</v>
      </c>
      <c r="K112" t="s">
        <v>511</v>
      </c>
      <c r="L112">
        <v>0</v>
      </c>
      <c r="M112">
        <v>7</v>
      </c>
      <c r="N112">
        <v>2</v>
      </c>
      <c r="O112">
        <v>1</v>
      </c>
      <c r="P112">
        <v>0</v>
      </c>
      <c r="Q112">
        <v>0</v>
      </c>
      <c r="R112">
        <v>0</v>
      </c>
      <c r="S112" s="8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2</v>
      </c>
      <c r="Z112">
        <v>3</v>
      </c>
      <c r="AA112">
        <v>2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2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2</v>
      </c>
      <c r="AT112">
        <v>1</v>
      </c>
      <c r="AU112">
        <v>0</v>
      </c>
      <c r="AV112">
        <v>1</v>
      </c>
      <c r="AW112">
        <v>13</v>
      </c>
      <c r="AX112">
        <v>4</v>
      </c>
      <c r="AY112">
        <v>2</v>
      </c>
      <c r="AZ112">
        <v>0</v>
      </c>
      <c r="BA112">
        <v>11</v>
      </c>
      <c r="BB112">
        <v>7</v>
      </c>
      <c r="BC112">
        <v>3</v>
      </c>
      <c r="BD112">
        <v>0</v>
      </c>
      <c r="BE112">
        <v>0</v>
      </c>
      <c r="BF112">
        <v>0</v>
      </c>
      <c r="BG112">
        <v>0</v>
      </c>
      <c r="BH112">
        <v>0</v>
      </c>
    </row>
    <row r="113" spans="1:60" x14ac:dyDescent="0.35">
      <c r="A113" s="4" t="s">
        <v>35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35</v>
      </c>
      <c r="K113" t="s">
        <v>409</v>
      </c>
      <c r="L113">
        <v>0</v>
      </c>
      <c r="M113">
        <v>1</v>
      </c>
      <c r="N113">
        <v>2</v>
      </c>
      <c r="O113">
        <v>2</v>
      </c>
      <c r="P113">
        <v>5</v>
      </c>
      <c r="Q113">
        <v>6</v>
      </c>
      <c r="R113">
        <v>7</v>
      </c>
      <c r="S113" s="8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5</v>
      </c>
      <c r="Z113">
        <v>0</v>
      </c>
      <c r="AA113">
        <v>2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16</v>
      </c>
      <c r="AR113">
        <v>15</v>
      </c>
      <c r="AS113">
        <v>19</v>
      </c>
      <c r="AT113">
        <v>1</v>
      </c>
      <c r="AU113">
        <v>1</v>
      </c>
      <c r="AV113">
        <v>1</v>
      </c>
      <c r="AW113">
        <v>2</v>
      </c>
      <c r="AX113">
        <v>7</v>
      </c>
      <c r="AY113">
        <v>4</v>
      </c>
      <c r="AZ113">
        <v>3</v>
      </c>
      <c r="BA113">
        <v>1</v>
      </c>
      <c r="BB113">
        <v>2</v>
      </c>
      <c r="BC113">
        <v>0</v>
      </c>
      <c r="BD113">
        <v>0</v>
      </c>
      <c r="BE113">
        <v>1</v>
      </c>
      <c r="BF113">
        <v>4</v>
      </c>
      <c r="BG113">
        <v>0</v>
      </c>
      <c r="BH113">
        <v>0</v>
      </c>
    </row>
    <row r="114" spans="1:60" x14ac:dyDescent="0.35">
      <c r="A114" s="4" t="s">
        <v>36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t="s">
        <v>477</v>
      </c>
      <c r="K114" t="s">
        <v>410</v>
      </c>
      <c r="L114">
        <v>0</v>
      </c>
      <c r="M114">
        <v>18</v>
      </c>
      <c r="N114">
        <v>0</v>
      </c>
      <c r="O114">
        <v>0</v>
      </c>
      <c r="P114">
        <v>0</v>
      </c>
      <c r="Q114">
        <v>1</v>
      </c>
      <c r="R114">
        <v>8</v>
      </c>
      <c r="S114" s="8">
        <v>1</v>
      </c>
      <c r="T114">
        <v>0</v>
      </c>
      <c r="U114">
        <v>0</v>
      </c>
      <c r="V114">
        <v>2</v>
      </c>
      <c r="W114">
        <v>0</v>
      </c>
      <c r="X114">
        <v>0</v>
      </c>
      <c r="Y114">
        <v>0</v>
      </c>
      <c r="Z114">
        <v>25</v>
      </c>
      <c r="AA114">
        <v>9</v>
      </c>
      <c r="AB114">
        <v>0</v>
      </c>
      <c r="AC114">
        <v>11</v>
      </c>
      <c r="AD114">
        <v>6</v>
      </c>
      <c r="AE114">
        <v>0</v>
      </c>
      <c r="AF114">
        <v>0</v>
      </c>
      <c r="AG114">
        <v>7</v>
      </c>
      <c r="AH114">
        <v>0</v>
      </c>
      <c r="AI114">
        <v>3</v>
      </c>
      <c r="AJ114">
        <v>4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</v>
      </c>
      <c r="AT114">
        <v>0</v>
      </c>
      <c r="AU114">
        <v>0</v>
      </c>
      <c r="AV114">
        <v>0</v>
      </c>
      <c r="AW114">
        <v>0</v>
      </c>
      <c r="AX114">
        <v>9</v>
      </c>
      <c r="AY114">
        <v>0</v>
      </c>
      <c r="AZ114">
        <v>0</v>
      </c>
      <c r="BA114">
        <v>0</v>
      </c>
      <c r="BB114">
        <v>12</v>
      </c>
      <c r="BC114">
        <v>0</v>
      </c>
      <c r="BD114">
        <v>0</v>
      </c>
      <c r="BE114">
        <v>23</v>
      </c>
      <c r="BF114">
        <v>0</v>
      </c>
      <c r="BG114">
        <v>1</v>
      </c>
      <c r="BH114">
        <v>0</v>
      </c>
    </row>
    <row r="115" spans="1:60" x14ac:dyDescent="0.35">
      <c r="A115" s="5" t="s">
        <v>306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478</v>
      </c>
      <c r="K115" t="s">
        <v>411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8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3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</row>
    <row r="116" spans="1:60" x14ac:dyDescent="0.35">
      <c r="A116" s="5" t="s">
        <v>307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479</v>
      </c>
      <c r="K116" t="s">
        <v>413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8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</row>
    <row r="117" spans="1:60" x14ac:dyDescent="0.35">
      <c r="A117" s="5" t="s">
        <v>308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308</v>
      </c>
      <c r="K117" t="s">
        <v>412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8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</row>
    <row r="118" spans="1:60" x14ac:dyDescent="0.35">
      <c r="A118" s="5" t="s">
        <v>309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t="s">
        <v>309</v>
      </c>
      <c r="K118" t="s">
        <v>414</v>
      </c>
      <c r="L118">
        <v>0</v>
      </c>
      <c r="M118">
        <v>20</v>
      </c>
      <c r="N118">
        <v>44</v>
      </c>
      <c r="O118">
        <v>2</v>
      </c>
      <c r="P118">
        <v>0</v>
      </c>
      <c r="Q118">
        <v>10</v>
      </c>
      <c r="R118">
        <v>1</v>
      </c>
      <c r="S118" s="8">
        <v>0</v>
      </c>
      <c r="T118">
        <v>4</v>
      </c>
      <c r="U118">
        <v>6</v>
      </c>
      <c r="V118">
        <v>6</v>
      </c>
      <c r="W118">
        <v>0</v>
      </c>
      <c r="X118">
        <v>0</v>
      </c>
      <c r="Y118">
        <v>0</v>
      </c>
      <c r="Z118">
        <v>0</v>
      </c>
      <c r="AA118">
        <v>19</v>
      </c>
      <c r="AB118">
        <v>0</v>
      </c>
      <c r="AC118">
        <v>4</v>
      </c>
      <c r="AD118">
        <v>0</v>
      </c>
      <c r="AE118">
        <v>0</v>
      </c>
      <c r="AF118">
        <v>0</v>
      </c>
      <c r="AG118">
        <v>2</v>
      </c>
      <c r="AH118">
        <v>31</v>
      </c>
      <c r="AI118">
        <v>2</v>
      </c>
      <c r="AJ118">
        <v>4</v>
      </c>
      <c r="AK118">
        <v>2</v>
      </c>
      <c r="AL118">
        <v>0</v>
      </c>
      <c r="AM118">
        <v>2</v>
      </c>
      <c r="AN118">
        <v>0</v>
      </c>
      <c r="AO118">
        <v>4</v>
      </c>
      <c r="AP118">
        <v>3</v>
      </c>
      <c r="AQ118">
        <v>0</v>
      </c>
      <c r="AR118">
        <v>0</v>
      </c>
      <c r="AS118">
        <v>0</v>
      </c>
      <c r="AT118">
        <v>0</v>
      </c>
      <c r="AU118">
        <v>1</v>
      </c>
      <c r="AV118">
        <v>2</v>
      </c>
      <c r="AW118">
        <v>0</v>
      </c>
      <c r="AX118">
        <v>3</v>
      </c>
      <c r="AY118">
        <v>14</v>
      </c>
      <c r="AZ118">
        <v>0</v>
      </c>
      <c r="BA118">
        <v>0</v>
      </c>
      <c r="BB118">
        <v>0</v>
      </c>
      <c r="BC118">
        <v>9</v>
      </c>
      <c r="BD118">
        <v>0</v>
      </c>
      <c r="BE118">
        <v>14</v>
      </c>
      <c r="BF118">
        <v>0</v>
      </c>
      <c r="BG118">
        <v>0</v>
      </c>
      <c r="BH118">
        <v>3</v>
      </c>
    </row>
    <row r="119" spans="1:60" x14ac:dyDescent="0.35">
      <c r="A119" s="4" t="s">
        <v>37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480</v>
      </c>
      <c r="K119" t="s">
        <v>415</v>
      </c>
      <c r="L119">
        <v>0</v>
      </c>
      <c r="M119" t="s">
        <v>525</v>
      </c>
      <c r="N119" t="s">
        <v>526</v>
      </c>
      <c r="O119" t="s">
        <v>526</v>
      </c>
      <c r="P119" t="s">
        <v>533</v>
      </c>
      <c r="Q119" t="s">
        <v>526</v>
      </c>
      <c r="R119" t="s">
        <v>526</v>
      </c>
      <c r="S119" s="8" t="s">
        <v>526</v>
      </c>
      <c r="T119" t="s">
        <v>533</v>
      </c>
      <c r="U119" t="s">
        <v>525</v>
      </c>
      <c r="V119" t="s">
        <v>525</v>
      </c>
      <c r="W119" t="s">
        <v>525</v>
      </c>
      <c r="X119">
        <v>6</v>
      </c>
      <c r="Y119" t="s">
        <v>533</v>
      </c>
      <c r="Z119">
        <v>2</v>
      </c>
      <c r="AA119" t="s">
        <v>533</v>
      </c>
      <c r="AB119" t="s">
        <v>525</v>
      </c>
      <c r="AC119" t="s">
        <v>525</v>
      </c>
      <c r="AD119" t="s">
        <v>525</v>
      </c>
      <c r="AE119">
        <v>0</v>
      </c>
      <c r="AF119">
        <v>0</v>
      </c>
      <c r="AG119" t="s">
        <v>525</v>
      </c>
      <c r="AH119">
        <v>2</v>
      </c>
      <c r="AI119">
        <v>5</v>
      </c>
      <c r="AJ119" t="s">
        <v>533</v>
      </c>
      <c r="AK119" t="s">
        <v>525</v>
      </c>
      <c r="AL119" t="s">
        <v>525</v>
      </c>
      <c r="AM119">
        <v>5</v>
      </c>
      <c r="AN119">
        <v>2</v>
      </c>
      <c r="AO119">
        <v>0</v>
      </c>
      <c r="AP119">
        <v>1</v>
      </c>
      <c r="AQ119" t="s">
        <v>526</v>
      </c>
      <c r="AR119" t="s">
        <v>526</v>
      </c>
      <c r="AS119" t="s">
        <v>526</v>
      </c>
      <c r="AT119" t="s">
        <v>525</v>
      </c>
      <c r="AU119" t="s">
        <v>525</v>
      </c>
      <c r="AV119" t="s">
        <v>533</v>
      </c>
      <c r="AW119" t="s">
        <v>526</v>
      </c>
      <c r="AX119" t="s">
        <v>525</v>
      </c>
      <c r="AY119" t="s">
        <v>526</v>
      </c>
      <c r="AZ119" t="s">
        <v>526</v>
      </c>
      <c r="BA119" t="s">
        <v>533</v>
      </c>
      <c r="BB119" t="s">
        <v>533</v>
      </c>
      <c r="BC119" t="s">
        <v>526</v>
      </c>
      <c r="BD119" t="s">
        <v>533</v>
      </c>
      <c r="BE119" t="s">
        <v>525</v>
      </c>
      <c r="BF119" t="s">
        <v>526</v>
      </c>
      <c r="BG119" t="s">
        <v>533</v>
      </c>
      <c r="BH119" t="s">
        <v>533</v>
      </c>
    </row>
    <row r="120" spans="1:60" x14ac:dyDescent="0.35">
      <c r="A120" s="5" t="s">
        <v>312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t="s">
        <v>312</v>
      </c>
      <c r="K120" t="s">
        <v>416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8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35</v>
      </c>
      <c r="Z120">
        <v>0</v>
      </c>
      <c r="AA120">
        <v>0</v>
      </c>
      <c r="AB120">
        <v>20</v>
      </c>
      <c r="AC120">
        <v>0</v>
      </c>
      <c r="AD120">
        <v>23</v>
      </c>
      <c r="AE120">
        <v>0</v>
      </c>
      <c r="AF120">
        <v>1</v>
      </c>
      <c r="AG120">
        <v>19</v>
      </c>
      <c r="AH120">
        <v>0</v>
      </c>
      <c r="AI120">
        <v>0</v>
      </c>
      <c r="AJ120">
        <v>50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7</v>
      </c>
      <c r="BH120">
        <v>0</v>
      </c>
    </row>
    <row r="121" spans="1:60" x14ac:dyDescent="0.35">
      <c r="A121" s="5" t="s">
        <v>315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315</v>
      </c>
      <c r="K121" t="s">
        <v>417</v>
      </c>
      <c r="L121">
        <v>0</v>
      </c>
      <c r="M121">
        <v>0</v>
      </c>
      <c r="N121">
        <v>5</v>
      </c>
      <c r="O121">
        <v>10</v>
      </c>
      <c r="P121">
        <v>15</v>
      </c>
      <c r="Q121">
        <v>0</v>
      </c>
      <c r="R121">
        <v>0</v>
      </c>
      <c r="S121" s="8">
        <v>0</v>
      </c>
      <c r="T121">
        <v>8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3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38</v>
      </c>
      <c r="AO121">
        <v>28</v>
      </c>
      <c r="AP121">
        <v>59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7</v>
      </c>
      <c r="AW121">
        <v>13</v>
      </c>
      <c r="AX121">
        <v>26</v>
      </c>
      <c r="AY121">
        <v>12</v>
      </c>
      <c r="AZ121">
        <v>14</v>
      </c>
      <c r="BA121">
        <v>4</v>
      </c>
      <c r="BB121">
        <v>0</v>
      </c>
      <c r="BC121">
        <v>18</v>
      </c>
      <c r="BD121">
        <v>0</v>
      </c>
      <c r="BE121">
        <v>0</v>
      </c>
      <c r="BF121">
        <v>0</v>
      </c>
      <c r="BG121">
        <v>0</v>
      </c>
      <c r="BH121">
        <v>0</v>
      </c>
    </row>
    <row r="122" spans="1:60" x14ac:dyDescent="0.35">
      <c r="A122" s="4" t="s">
        <v>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t="s">
        <v>38</v>
      </c>
      <c r="K122" t="s">
        <v>418</v>
      </c>
      <c r="L122">
        <v>0</v>
      </c>
      <c r="M122">
        <v>9</v>
      </c>
      <c r="N122" s="6">
        <v>65</v>
      </c>
      <c r="O122">
        <v>0</v>
      </c>
      <c r="P122">
        <v>0</v>
      </c>
      <c r="Q122">
        <v>0</v>
      </c>
      <c r="R122">
        <v>7</v>
      </c>
      <c r="S122" s="8">
        <v>3</v>
      </c>
      <c r="T122">
        <v>0</v>
      </c>
      <c r="U122">
        <v>0</v>
      </c>
      <c r="V122">
        <v>0</v>
      </c>
      <c r="W122">
        <v>0</v>
      </c>
      <c r="X122">
        <v>5</v>
      </c>
      <c r="Y122">
        <v>0</v>
      </c>
      <c r="Z122">
        <v>1</v>
      </c>
      <c r="AA122">
        <v>12</v>
      </c>
      <c r="AB122">
        <v>0</v>
      </c>
      <c r="AC122">
        <v>32</v>
      </c>
      <c r="AD122">
        <v>0</v>
      </c>
      <c r="AE122">
        <v>0</v>
      </c>
      <c r="AF122">
        <v>2</v>
      </c>
      <c r="AG122">
        <v>0</v>
      </c>
      <c r="AH122">
        <v>0</v>
      </c>
      <c r="AI122">
        <v>1</v>
      </c>
      <c r="AJ122">
        <v>2</v>
      </c>
      <c r="AK122">
        <v>0</v>
      </c>
      <c r="AL122">
        <v>1</v>
      </c>
      <c r="AM122">
        <v>12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2</v>
      </c>
      <c r="AT122">
        <v>0</v>
      </c>
      <c r="AU122">
        <v>5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</row>
    <row r="123" spans="1:60" x14ac:dyDescent="0.35">
      <c r="A123" s="5" t="s">
        <v>38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8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16</v>
      </c>
      <c r="BC123">
        <v>0</v>
      </c>
      <c r="BD123">
        <v>4</v>
      </c>
      <c r="BE123">
        <v>18</v>
      </c>
      <c r="BF123">
        <v>3</v>
      </c>
      <c r="BG123">
        <v>0</v>
      </c>
      <c r="BH123">
        <v>37</v>
      </c>
    </row>
    <row r="124" spans="1:60" s="8" customFormat="1" x14ac:dyDescent="0.35">
      <c r="A124" s="19" t="s">
        <v>317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8" t="s">
        <v>317</v>
      </c>
      <c r="K124" s="8" t="s">
        <v>512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4</v>
      </c>
      <c r="AD124" s="8">
        <v>0</v>
      </c>
      <c r="AE124" s="8">
        <v>0</v>
      </c>
      <c r="AF124" s="8">
        <v>0</v>
      </c>
      <c r="AG124" s="8">
        <v>3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</row>
    <row r="125" spans="1:60" x14ac:dyDescent="0.35">
      <c r="A125" s="5" t="s">
        <v>318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318</v>
      </c>
      <c r="K125" t="s">
        <v>419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8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</row>
    <row r="126" spans="1:60" x14ac:dyDescent="0.35">
      <c r="A126" s="5" t="s">
        <v>319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481</v>
      </c>
      <c r="K126" t="s">
        <v>420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0</v>
      </c>
      <c r="R126">
        <v>0</v>
      </c>
      <c r="S126" s="8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2</v>
      </c>
      <c r="AO126">
        <v>4</v>
      </c>
      <c r="AP126">
        <v>7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</row>
    <row r="127" spans="1:60" x14ac:dyDescent="0.35">
      <c r="A127" s="5" t="s">
        <v>322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482</v>
      </c>
      <c r="K127" t="s">
        <v>421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8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2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27"/>
  <sheetViews>
    <sheetView zoomScale="87" zoomScaleNormal="112" workbookViewId="0">
      <pane xSplit="3" ySplit="8" topLeftCell="AW124" activePane="bottomRight" state="frozen"/>
      <selection pane="topRight" activeCell="D1" sqref="D1"/>
      <selection pane="bottomLeft" activeCell="A9" sqref="A9"/>
      <selection pane="bottomRight" activeCell="BC14" sqref="BC14"/>
    </sheetView>
  </sheetViews>
  <sheetFormatPr defaultRowHeight="14.5" x14ac:dyDescent="0.35"/>
  <cols>
    <col min="1" max="1" width="37.36328125" customWidth="1"/>
    <col min="2" max="2" width="18.08984375" customWidth="1"/>
    <col min="3" max="3" width="8.90625" customWidth="1"/>
    <col min="4" max="4" width="17.81640625" customWidth="1"/>
    <col min="5" max="8" width="10.7265625" bestFit="1" customWidth="1"/>
    <col min="9" max="22" width="9.7265625" bestFit="1" customWidth="1"/>
    <col min="23" max="23" width="10.08984375" bestFit="1" customWidth="1"/>
    <col min="24" max="34" width="9.7265625" bestFit="1" customWidth="1"/>
    <col min="35" max="48" width="10.7265625" bestFit="1" customWidth="1"/>
    <col min="49" max="52" width="9.7265625" bestFit="1" customWidth="1"/>
  </cols>
  <sheetData>
    <row r="1" spans="1:52" x14ac:dyDescent="0.35">
      <c r="A1" s="1" t="s">
        <v>0</v>
      </c>
      <c r="C1" s="1"/>
      <c r="D1" s="1" t="s">
        <v>1</v>
      </c>
      <c r="E1" s="20">
        <v>43420</v>
      </c>
      <c r="F1" s="20">
        <v>43420</v>
      </c>
      <c r="G1" s="20">
        <v>43420</v>
      </c>
      <c r="H1" s="20">
        <v>43420</v>
      </c>
      <c r="I1" s="20">
        <v>43412</v>
      </c>
      <c r="J1" s="20">
        <v>43412</v>
      </c>
      <c r="K1" s="20">
        <v>43412</v>
      </c>
      <c r="L1" s="20">
        <v>43412</v>
      </c>
      <c r="M1" s="20">
        <v>43412</v>
      </c>
      <c r="N1" s="20">
        <v>43412</v>
      </c>
      <c r="O1" s="20">
        <v>43412</v>
      </c>
      <c r="P1" s="20">
        <v>43412</v>
      </c>
      <c r="Q1" s="20">
        <v>43412</v>
      </c>
      <c r="R1" s="20">
        <v>43410</v>
      </c>
      <c r="S1" s="20">
        <v>43410</v>
      </c>
      <c r="T1" s="20">
        <v>43409</v>
      </c>
      <c r="U1" s="20">
        <v>43409</v>
      </c>
      <c r="V1" s="20">
        <v>43409</v>
      </c>
      <c r="W1" s="20">
        <v>43409</v>
      </c>
      <c r="X1" s="20">
        <v>43409</v>
      </c>
      <c r="Y1" s="20">
        <v>43409</v>
      </c>
      <c r="Z1" s="20">
        <v>43409</v>
      </c>
      <c r="AA1" s="20">
        <v>43409</v>
      </c>
      <c r="AB1" s="20">
        <v>43409</v>
      </c>
      <c r="AC1" s="20">
        <v>43413</v>
      </c>
      <c r="AD1" s="20">
        <v>43413</v>
      </c>
      <c r="AE1" s="20">
        <v>43413</v>
      </c>
      <c r="AF1" s="20">
        <v>43413</v>
      </c>
      <c r="AG1" s="20">
        <v>43413</v>
      </c>
      <c r="AH1" s="20">
        <v>43413</v>
      </c>
      <c r="AI1" s="20">
        <v>43420</v>
      </c>
      <c r="AJ1" s="20">
        <v>43420</v>
      </c>
      <c r="AK1" s="20">
        <v>43420</v>
      </c>
      <c r="AL1" s="20">
        <v>43419</v>
      </c>
      <c r="AM1" s="20">
        <v>43419</v>
      </c>
      <c r="AN1" s="20">
        <v>43419</v>
      </c>
      <c r="AO1" s="20">
        <v>43419</v>
      </c>
      <c r="AP1" s="20">
        <v>43420</v>
      </c>
      <c r="AQ1" s="20">
        <v>43419</v>
      </c>
      <c r="AR1" s="20">
        <v>43419</v>
      </c>
      <c r="AS1" s="20">
        <v>43419</v>
      </c>
      <c r="AT1" s="20">
        <v>43420</v>
      </c>
      <c r="AU1" s="20">
        <v>43419</v>
      </c>
      <c r="AV1" s="20">
        <v>43419</v>
      </c>
      <c r="AW1" s="20">
        <v>43410</v>
      </c>
      <c r="AX1" s="20">
        <v>43409</v>
      </c>
      <c r="AY1" s="20">
        <v>43409</v>
      </c>
      <c r="AZ1" s="20">
        <v>43409</v>
      </c>
    </row>
    <row r="2" spans="1:52" x14ac:dyDescent="0.35">
      <c r="A2" s="2" t="s">
        <v>2</v>
      </c>
      <c r="C2" s="2"/>
      <c r="D2" s="2" t="s">
        <v>2</v>
      </c>
      <c r="E2" t="s">
        <v>521</v>
      </c>
      <c r="F2" t="s">
        <v>521</v>
      </c>
      <c r="G2" t="s">
        <v>521</v>
      </c>
      <c r="H2" t="s">
        <v>521</v>
      </c>
      <c r="I2" t="s">
        <v>521</v>
      </c>
      <c r="J2" t="s">
        <v>521</v>
      </c>
      <c r="K2" t="s">
        <v>521</v>
      </c>
      <c r="L2" t="s">
        <v>521</v>
      </c>
      <c r="M2" t="s">
        <v>521</v>
      </c>
      <c r="N2" t="s">
        <v>521</v>
      </c>
      <c r="O2" t="s">
        <v>521</v>
      </c>
      <c r="P2" t="s">
        <v>521</v>
      </c>
      <c r="Q2" t="s">
        <v>521</v>
      </c>
      <c r="R2" t="s">
        <v>521</v>
      </c>
      <c r="S2" t="s">
        <v>521</v>
      </c>
      <c r="T2" t="s">
        <v>521</v>
      </c>
      <c r="U2" t="s">
        <v>521</v>
      </c>
      <c r="V2" t="s">
        <v>521</v>
      </c>
      <c r="W2" t="s">
        <v>521</v>
      </c>
      <c r="X2" t="s">
        <v>521</v>
      </c>
      <c r="Y2" t="s">
        <v>521</v>
      </c>
      <c r="Z2" t="s">
        <v>521</v>
      </c>
      <c r="AA2" t="s">
        <v>521</v>
      </c>
      <c r="AB2" t="s">
        <v>521</v>
      </c>
      <c r="AC2" t="s">
        <v>521</v>
      </c>
      <c r="AD2" t="s">
        <v>521</v>
      </c>
      <c r="AE2" t="s">
        <v>521</v>
      </c>
      <c r="AF2" t="s">
        <v>521</v>
      </c>
      <c r="AG2" t="s">
        <v>521</v>
      </c>
      <c r="AH2" t="s">
        <v>521</v>
      </c>
      <c r="AI2" t="s">
        <v>521</v>
      </c>
      <c r="AJ2" t="s">
        <v>521</v>
      </c>
      <c r="AK2" t="s">
        <v>521</v>
      </c>
      <c r="AL2" t="s">
        <v>521</v>
      </c>
      <c r="AM2" t="s">
        <v>521</v>
      </c>
      <c r="AN2" t="s">
        <v>521</v>
      </c>
      <c r="AO2" t="s">
        <v>521</v>
      </c>
      <c r="AP2" t="s">
        <v>521</v>
      </c>
      <c r="AQ2" t="s">
        <v>521</v>
      </c>
      <c r="AR2" t="s">
        <v>521</v>
      </c>
      <c r="AS2" t="s">
        <v>521</v>
      </c>
      <c r="AT2" t="s">
        <v>521</v>
      </c>
      <c r="AU2" t="s">
        <v>521</v>
      </c>
      <c r="AV2" t="s">
        <v>521</v>
      </c>
      <c r="AW2" t="s">
        <v>521</v>
      </c>
      <c r="AX2" t="s">
        <v>521</v>
      </c>
      <c r="AY2" t="s">
        <v>521</v>
      </c>
      <c r="AZ2" t="s">
        <v>521</v>
      </c>
    </row>
    <row r="3" spans="1:52" x14ac:dyDescent="0.35">
      <c r="A3" s="2" t="s">
        <v>3</v>
      </c>
      <c r="C3" s="2"/>
      <c r="D3" s="2" t="s">
        <v>4</v>
      </c>
      <c r="E3">
        <v>22</v>
      </c>
      <c r="F3">
        <v>26</v>
      </c>
      <c r="G3">
        <v>21</v>
      </c>
      <c r="H3">
        <v>22</v>
      </c>
      <c r="I3">
        <v>18</v>
      </c>
      <c r="J3">
        <v>20</v>
      </c>
      <c r="K3">
        <v>19</v>
      </c>
      <c r="L3">
        <v>16</v>
      </c>
      <c r="M3">
        <v>15</v>
      </c>
      <c r="N3">
        <v>13</v>
      </c>
      <c r="O3">
        <v>7</v>
      </c>
      <c r="P3">
        <v>9</v>
      </c>
      <c r="Q3">
        <v>16</v>
      </c>
      <c r="R3">
        <v>11</v>
      </c>
      <c r="S3">
        <v>16</v>
      </c>
      <c r="T3">
        <v>15</v>
      </c>
      <c r="U3">
        <v>17</v>
      </c>
      <c r="V3">
        <v>16</v>
      </c>
      <c r="W3">
        <v>10</v>
      </c>
      <c r="X3">
        <v>14</v>
      </c>
      <c r="Y3">
        <v>14</v>
      </c>
      <c r="Z3">
        <v>21</v>
      </c>
      <c r="AA3">
        <v>15</v>
      </c>
      <c r="AB3">
        <v>20</v>
      </c>
      <c r="AC3">
        <v>25</v>
      </c>
      <c r="AD3">
        <v>19</v>
      </c>
      <c r="AE3">
        <v>24</v>
      </c>
      <c r="AF3">
        <v>29</v>
      </c>
      <c r="AG3">
        <v>19</v>
      </c>
      <c r="AH3">
        <v>17</v>
      </c>
      <c r="AI3">
        <v>23</v>
      </c>
      <c r="AJ3">
        <v>24</v>
      </c>
      <c r="AK3">
        <v>17</v>
      </c>
      <c r="AL3">
        <v>18</v>
      </c>
      <c r="AM3">
        <v>24</v>
      </c>
      <c r="AN3">
        <v>17</v>
      </c>
      <c r="AO3">
        <v>24</v>
      </c>
      <c r="AP3">
        <v>29</v>
      </c>
      <c r="AQ3">
        <v>30</v>
      </c>
      <c r="AR3">
        <v>18</v>
      </c>
      <c r="AS3">
        <v>20</v>
      </c>
      <c r="AT3">
        <v>20</v>
      </c>
      <c r="AU3">
        <v>20</v>
      </c>
      <c r="AV3">
        <v>33</v>
      </c>
      <c r="AW3">
        <v>16</v>
      </c>
      <c r="AX3">
        <v>17</v>
      </c>
      <c r="AY3">
        <v>12</v>
      </c>
      <c r="AZ3">
        <v>20</v>
      </c>
    </row>
    <row r="4" spans="1:52" x14ac:dyDescent="0.35">
      <c r="A4" s="2"/>
      <c r="C4" s="12"/>
      <c r="D4" s="12" t="s">
        <v>5</v>
      </c>
      <c r="E4" t="s">
        <v>522</v>
      </c>
      <c r="F4" t="s">
        <v>527</v>
      </c>
      <c r="G4" t="s">
        <v>527</v>
      </c>
      <c r="H4" t="s">
        <v>527</v>
      </c>
      <c r="I4" t="s">
        <v>534</v>
      </c>
      <c r="J4" t="s">
        <v>534</v>
      </c>
      <c r="K4" t="s">
        <v>534</v>
      </c>
      <c r="L4" t="s">
        <v>538</v>
      </c>
      <c r="M4" t="s">
        <v>538</v>
      </c>
      <c r="N4" t="s">
        <v>538</v>
      </c>
      <c r="O4" t="s">
        <v>542</v>
      </c>
      <c r="P4" t="s">
        <v>542</v>
      </c>
      <c r="Q4" t="s">
        <v>542</v>
      </c>
      <c r="R4" t="s">
        <v>546</v>
      </c>
      <c r="S4" t="s">
        <v>546</v>
      </c>
      <c r="T4" t="s">
        <v>549</v>
      </c>
      <c r="U4" t="s">
        <v>551</v>
      </c>
      <c r="V4" t="s">
        <v>549</v>
      </c>
      <c r="W4" t="s">
        <v>554</v>
      </c>
      <c r="X4" t="s">
        <v>554</v>
      </c>
      <c r="Y4" t="s">
        <v>557</v>
      </c>
      <c r="Z4" t="s">
        <v>554</v>
      </c>
      <c r="AA4" t="s">
        <v>557</v>
      </c>
      <c r="AB4" t="s">
        <v>557</v>
      </c>
      <c r="AC4" t="s">
        <v>562</v>
      </c>
      <c r="AD4" t="s">
        <v>562</v>
      </c>
      <c r="AE4" t="s">
        <v>562</v>
      </c>
      <c r="AF4" t="s">
        <v>566</v>
      </c>
      <c r="AG4" t="s">
        <v>566</v>
      </c>
      <c r="AH4" t="s">
        <v>566</v>
      </c>
      <c r="AI4" t="s">
        <v>571</v>
      </c>
      <c r="AJ4" t="s">
        <v>571</v>
      </c>
      <c r="AK4" t="s">
        <v>571</v>
      </c>
      <c r="AL4" t="s">
        <v>576</v>
      </c>
      <c r="AM4" t="s">
        <v>576</v>
      </c>
      <c r="AN4" t="s">
        <v>579</v>
      </c>
      <c r="AO4" t="s">
        <v>579</v>
      </c>
      <c r="AP4" t="s">
        <v>522</v>
      </c>
      <c r="AQ4" t="s">
        <v>583</v>
      </c>
      <c r="AR4" t="s">
        <v>583</v>
      </c>
      <c r="AS4" t="s">
        <v>583</v>
      </c>
      <c r="AT4" t="s">
        <v>522</v>
      </c>
      <c r="AU4" t="s">
        <v>579</v>
      </c>
      <c r="AV4" t="s">
        <v>576</v>
      </c>
      <c r="AW4" t="s">
        <v>546</v>
      </c>
      <c r="AX4" t="s">
        <v>549</v>
      </c>
      <c r="AY4" t="s">
        <v>551</v>
      </c>
      <c r="AZ4" t="s">
        <v>551</v>
      </c>
    </row>
    <row r="5" spans="1:52" x14ac:dyDescent="0.35">
      <c r="A5" s="2"/>
      <c r="C5" s="12"/>
      <c r="D5" s="12" t="s">
        <v>6</v>
      </c>
      <c r="E5" t="s">
        <v>523</v>
      </c>
      <c r="F5" t="s">
        <v>528</v>
      </c>
      <c r="G5" t="s">
        <v>530</v>
      </c>
      <c r="H5" t="s">
        <v>523</v>
      </c>
      <c r="I5" t="s">
        <v>523</v>
      </c>
      <c r="J5" t="s">
        <v>530</v>
      </c>
      <c r="K5" t="s">
        <v>528</v>
      </c>
      <c r="L5" t="s">
        <v>523</v>
      </c>
      <c r="M5" t="s">
        <v>530</v>
      </c>
      <c r="N5" t="s">
        <v>528</v>
      </c>
      <c r="O5" t="s">
        <v>528</v>
      </c>
      <c r="P5" t="s">
        <v>530</v>
      </c>
      <c r="Q5" t="s">
        <v>523</v>
      </c>
      <c r="R5" t="s">
        <v>530</v>
      </c>
      <c r="S5" t="s">
        <v>528</v>
      </c>
      <c r="T5" t="s">
        <v>530</v>
      </c>
      <c r="U5" t="s">
        <v>530</v>
      </c>
      <c r="V5" t="s">
        <v>523</v>
      </c>
      <c r="W5" t="s">
        <v>528</v>
      </c>
      <c r="X5" t="s">
        <v>530</v>
      </c>
      <c r="Y5" t="s">
        <v>530</v>
      </c>
      <c r="Z5" t="s">
        <v>523</v>
      </c>
      <c r="AA5" t="s">
        <v>528</v>
      </c>
      <c r="AB5" t="s">
        <v>523</v>
      </c>
      <c r="AC5" t="s">
        <v>528</v>
      </c>
      <c r="AD5" t="s">
        <v>530</v>
      </c>
      <c r="AE5" t="s">
        <v>523</v>
      </c>
      <c r="AF5" t="s">
        <v>528</v>
      </c>
      <c r="AG5" t="s">
        <v>530</v>
      </c>
      <c r="AH5" t="s">
        <v>523</v>
      </c>
      <c r="AI5" t="s">
        <v>528</v>
      </c>
      <c r="AJ5" t="s">
        <v>530</v>
      </c>
      <c r="AK5" t="s">
        <v>523</v>
      </c>
      <c r="AL5" t="s">
        <v>530</v>
      </c>
      <c r="AM5" t="s">
        <v>523</v>
      </c>
      <c r="AN5" t="s">
        <v>528</v>
      </c>
      <c r="AO5" t="s">
        <v>523</v>
      </c>
      <c r="AP5" t="s">
        <v>530</v>
      </c>
      <c r="AQ5" t="s">
        <v>530</v>
      </c>
      <c r="AR5" t="s">
        <v>523</v>
      </c>
      <c r="AS5" t="s">
        <v>528</v>
      </c>
      <c r="AT5" t="s">
        <v>528</v>
      </c>
      <c r="AU5" t="s">
        <v>530</v>
      </c>
      <c r="AV5" t="s">
        <v>528</v>
      </c>
      <c r="AW5" t="s">
        <v>523</v>
      </c>
      <c r="AX5" t="s">
        <v>528</v>
      </c>
      <c r="AY5" t="s">
        <v>528</v>
      </c>
      <c r="AZ5" t="s">
        <v>523</v>
      </c>
    </row>
    <row r="6" spans="1:52" x14ac:dyDescent="0.35">
      <c r="A6" s="2"/>
      <c r="D6" t="s">
        <v>7</v>
      </c>
      <c r="E6" t="s">
        <v>524</v>
      </c>
      <c r="F6" t="s">
        <v>529</v>
      </c>
      <c r="G6" t="s">
        <v>531</v>
      </c>
      <c r="H6" t="s">
        <v>532</v>
      </c>
      <c r="I6" t="s">
        <v>535</v>
      </c>
      <c r="J6" t="s">
        <v>536</v>
      </c>
      <c r="K6" t="s">
        <v>537</v>
      </c>
      <c r="L6" t="s">
        <v>539</v>
      </c>
      <c r="M6" t="s">
        <v>540</v>
      </c>
      <c r="N6" t="s">
        <v>541</v>
      </c>
      <c r="O6" t="s">
        <v>543</v>
      </c>
      <c r="P6" t="s">
        <v>544</v>
      </c>
      <c r="Q6" t="s">
        <v>545</v>
      </c>
      <c r="R6" t="s">
        <v>547</v>
      </c>
      <c r="S6" t="s">
        <v>548</v>
      </c>
      <c r="T6" t="s">
        <v>550</v>
      </c>
      <c r="U6" t="s">
        <v>552</v>
      </c>
      <c r="V6" t="s">
        <v>553</v>
      </c>
      <c r="W6" t="s">
        <v>555</v>
      </c>
      <c r="X6" t="s">
        <v>556</v>
      </c>
      <c r="Y6" t="s">
        <v>558</v>
      </c>
      <c r="Z6" t="s">
        <v>559</v>
      </c>
      <c r="AA6" t="s">
        <v>560</v>
      </c>
      <c r="AB6" t="s">
        <v>561</v>
      </c>
      <c r="AC6" t="s">
        <v>563</v>
      </c>
      <c r="AD6" t="s">
        <v>564</v>
      </c>
      <c r="AE6" t="s">
        <v>565</v>
      </c>
      <c r="AF6" t="s">
        <v>567</v>
      </c>
      <c r="AG6" t="s">
        <v>568</v>
      </c>
      <c r="AH6" t="s">
        <v>569</v>
      </c>
      <c r="AI6" t="s">
        <v>572</v>
      </c>
      <c r="AJ6" t="s">
        <v>574</v>
      </c>
      <c r="AK6" t="s">
        <v>575</v>
      </c>
      <c r="AL6" t="s">
        <v>577</v>
      </c>
      <c r="AM6" t="s">
        <v>578</v>
      </c>
      <c r="AN6" t="s">
        <v>580</v>
      </c>
      <c r="AO6" t="s">
        <v>581</v>
      </c>
      <c r="AP6" t="s">
        <v>582</v>
      </c>
      <c r="AQ6" t="s">
        <v>584</v>
      </c>
      <c r="AR6" t="s">
        <v>585</v>
      </c>
      <c r="AS6" t="s">
        <v>587</v>
      </c>
      <c r="AT6" t="s">
        <v>588</v>
      </c>
      <c r="AU6" t="s">
        <v>589</v>
      </c>
      <c r="AV6" t="s">
        <v>590</v>
      </c>
      <c r="AW6" t="s">
        <v>591</v>
      </c>
      <c r="AX6" t="s">
        <v>592</v>
      </c>
      <c r="AY6" t="s">
        <v>593</v>
      </c>
      <c r="AZ6" t="s">
        <v>594</v>
      </c>
    </row>
    <row r="7" spans="1:52" x14ac:dyDescent="0.35">
      <c r="A7" s="2" t="s">
        <v>8</v>
      </c>
      <c r="B7" s="2"/>
      <c r="C7" s="2"/>
    </row>
    <row r="8" spans="1:52" x14ac:dyDescent="0.35">
      <c r="A8" s="3" t="s">
        <v>519</v>
      </c>
      <c r="B8" s="14"/>
    </row>
    <row r="9" spans="1:52" x14ac:dyDescent="0.35">
      <c r="A9" s="5" t="s">
        <v>41</v>
      </c>
      <c r="B9" s="15" t="s">
        <v>422</v>
      </c>
      <c r="C9" s="15" t="s">
        <v>323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s="8" customFormat="1" x14ac:dyDescent="0.35">
      <c r="A10" s="24" t="s">
        <v>9</v>
      </c>
      <c r="B10" s="15" t="s">
        <v>423</v>
      </c>
      <c r="C10" s="15" t="s">
        <v>324</v>
      </c>
      <c r="D10" s="8">
        <v>0</v>
      </c>
      <c r="E10">
        <v>1</v>
      </c>
      <c r="F10">
        <v>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525</v>
      </c>
      <c r="AD10">
        <v>0</v>
      </c>
      <c r="AE10">
        <v>0</v>
      </c>
      <c r="AF10" t="s">
        <v>533</v>
      </c>
      <c r="AG10">
        <v>0</v>
      </c>
      <c r="AH10">
        <v>0</v>
      </c>
      <c r="AI10" t="s">
        <v>525</v>
      </c>
      <c r="AJ10">
        <v>1</v>
      </c>
      <c r="AK10">
        <v>0</v>
      </c>
      <c r="AL10">
        <v>0</v>
      </c>
      <c r="AM10">
        <v>0</v>
      </c>
      <c r="AN10" t="s">
        <v>525</v>
      </c>
      <c r="AO10">
        <v>0</v>
      </c>
      <c r="AP10">
        <v>0</v>
      </c>
      <c r="AQ10">
        <v>4</v>
      </c>
      <c r="AR10">
        <v>0</v>
      </c>
      <c r="AS10" t="s">
        <v>525</v>
      </c>
      <c r="AT10" t="s">
        <v>525</v>
      </c>
      <c r="AU10">
        <v>0</v>
      </c>
      <c r="AV10" t="s">
        <v>533</v>
      </c>
      <c r="AW10">
        <v>0</v>
      </c>
      <c r="AX10" t="s">
        <v>525</v>
      </c>
      <c r="AY10">
        <v>0</v>
      </c>
      <c r="AZ10">
        <v>0</v>
      </c>
    </row>
    <row r="11" spans="1:52" x14ac:dyDescent="0.35">
      <c r="A11" s="4" t="s">
        <v>10</v>
      </c>
      <c r="B11" s="15" t="s">
        <v>424</v>
      </c>
      <c r="C11" s="15" t="s">
        <v>325</v>
      </c>
      <c r="D11">
        <v>0</v>
      </c>
      <c r="E11">
        <v>1</v>
      </c>
      <c r="F11">
        <v>15</v>
      </c>
      <c r="G11">
        <v>2</v>
      </c>
      <c r="H11">
        <v>5</v>
      </c>
      <c r="I11">
        <v>5</v>
      </c>
      <c r="J11">
        <v>14</v>
      </c>
      <c r="K11">
        <v>0</v>
      </c>
      <c r="L11">
        <v>2</v>
      </c>
      <c r="M11">
        <v>2</v>
      </c>
      <c r="N11">
        <v>8</v>
      </c>
      <c r="O11">
        <v>0</v>
      </c>
      <c r="P11">
        <v>0</v>
      </c>
      <c r="Q11">
        <v>1</v>
      </c>
      <c r="R11">
        <v>1</v>
      </c>
      <c r="S11" t="s">
        <v>525</v>
      </c>
      <c r="T11">
        <v>0</v>
      </c>
      <c r="U11">
        <v>7</v>
      </c>
      <c r="V11">
        <v>1</v>
      </c>
      <c r="W11">
        <v>1</v>
      </c>
      <c r="X11">
        <v>0</v>
      </c>
      <c r="Y11" t="s">
        <v>525</v>
      </c>
      <c r="Z11">
        <v>2</v>
      </c>
      <c r="AA11">
        <v>2</v>
      </c>
      <c r="AB11">
        <v>6</v>
      </c>
      <c r="AC11">
        <v>9</v>
      </c>
      <c r="AD11">
        <v>5</v>
      </c>
      <c r="AE11">
        <v>2</v>
      </c>
      <c r="AF11">
        <v>4</v>
      </c>
      <c r="AG11">
        <v>13</v>
      </c>
      <c r="AH11">
        <v>4</v>
      </c>
      <c r="AI11">
        <v>1</v>
      </c>
      <c r="AJ11">
        <v>3</v>
      </c>
      <c r="AK11">
        <v>10</v>
      </c>
      <c r="AL11">
        <v>4</v>
      </c>
      <c r="AM11">
        <v>3</v>
      </c>
      <c r="AN11">
        <v>5</v>
      </c>
      <c r="AO11">
        <v>1</v>
      </c>
      <c r="AP11">
        <v>9</v>
      </c>
      <c r="AQ11">
        <v>2</v>
      </c>
      <c r="AR11">
        <v>5</v>
      </c>
      <c r="AS11" t="s">
        <v>525</v>
      </c>
      <c r="AT11" t="s">
        <v>525</v>
      </c>
      <c r="AU11">
        <v>1</v>
      </c>
      <c r="AV11">
        <v>3</v>
      </c>
      <c r="AW11">
        <v>0</v>
      </c>
      <c r="AX11">
        <v>3</v>
      </c>
      <c r="AY11">
        <v>1</v>
      </c>
      <c r="AZ11">
        <v>3</v>
      </c>
    </row>
    <row r="12" spans="1:52" x14ac:dyDescent="0.35">
      <c r="A12" s="5" t="s">
        <v>52</v>
      </c>
      <c r="B12" s="15" t="s">
        <v>425</v>
      </c>
      <c r="C12" s="15" t="s">
        <v>326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3</v>
      </c>
      <c r="K12">
        <v>2</v>
      </c>
      <c r="L12">
        <v>5</v>
      </c>
      <c r="M12">
        <v>6</v>
      </c>
      <c r="N12">
        <v>3</v>
      </c>
      <c r="O12">
        <v>0</v>
      </c>
      <c r="P12">
        <v>0</v>
      </c>
      <c r="Q12">
        <v>0</v>
      </c>
      <c r="R12">
        <v>0</v>
      </c>
      <c r="S12">
        <v>2</v>
      </c>
      <c r="T12">
        <v>1</v>
      </c>
      <c r="U12">
        <v>1</v>
      </c>
      <c r="V12">
        <v>11</v>
      </c>
      <c r="W12">
        <v>0</v>
      </c>
      <c r="X12">
        <v>1</v>
      </c>
      <c r="Y12">
        <v>8</v>
      </c>
      <c r="Z12">
        <v>5</v>
      </c>
      <c r="AA12">
        <v>14</v>
      </c>
      <c r="AB12">
        <v>5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8</v>
      </c>
      <c r="AX12">
        <v>0</v>
      </c>
      <c r="AY12">
        <v>0</v>
      </c>
      <c r="AZ12">
        <v>0</v>
      </c>
    </row>
    <row r="13" spans="1:52" x14ac:dyDescent="0.35">
      <c r="A13" s="5" t="s">
        <v>53</v>
      </c>
      <c r="B13" s="15" t="s">
        <v>53</v>
      </c>
      <c r="C13" s="15" t="s">
        <v>327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15</v>
      </c>
      <c r="AJ13">
        <v>49</v>
      </c>
      <c r="AK13">
        <v>8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35">
      <c r="A14" s="31" t="s">
        <v>11</v>
      </c>
      <c r="B14" s="15" t="s">
        <v>426</v>
      </c>
      <c r="C14" s="15" t="s">
        <v>328</v>
      </c>
      <c r="D14">
        <v>0</v>
      </c>
      <c r="E14">
        <v>12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7</v>
      </c>
      <c r="AE14">
        <v>5</v>
      </c>
      <c r="AF14">
        <v>0</v>
      </c>
      <c r="AG14">
        <v>0</v>
      </c>
      <c r="AH14">
        <v>0</v>
      </c>
      <c r="AI14">
        <v>0</v>
      </c>
      <c r="AJ14">
        <v>3</v>
      </c>
      <c r="AK14">
        <v>0</v>
      </c>
      <c r="AL14">
        <v>2</v>
      </c>
      <c r="AM14">
        <v>0</v>
      </c>
      <c r="AN14">
        <v>0</v>
      </c>
      <c r="AO14">
        <v>0</v>
      </c>
      <c r="AP14">
        <v>49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8</v>
      </c>
      <c r="AW14">
        <v>0</v>
      </c>
      <c r="AX14">
        <v>0</v>
      </c>
      <c r="AY14">
        <v>0</v>
      </c>
      <c r="AZ14">
        <v>0</v>
      </c>
    </row>
    <row r="15" spans="1:52" x14ac:dyDescent="0.35">
      <c r="A15" s="4" t="s">
        <v>12</v>
      </c>
      <c r="B15" s="15" t="s">
        <v>427</v>
      </c>
      <c r="C15" s="15" t="s">
        <v>329</v>
      </c>
      <c r="D15">
        <v>0</v>
      </c>
      <c r="E15" t="s">
        <v>525</v>
      </c>
      <c r="F15">
        <v>2</v>
      </c>
      <c r="G15">
        <v>1</v>
      </c>
      <c r="H15" t="s">
        <v>525</v>
      </c>
      <c r="I15">
        <v>12</v>
      </c>
      <c r="J15">
        <v>3</v>
      </c>
      <c r="K15">
        <v>5</v>
      </c>
      <c r="L15">
        <v>3</v>
      </c>
      <c r="M15">
        <v>12</v>
      </c>
      <c r="N15">
        <v>8</v>
      </c>
      <c r="O15">
        <v>0</v>
      </c>
      <c r="P15">
        <v>0</v>
      </c>
      <c r="Q15">
        <v>0</v>
      </c>
      <c r="R15">
        <v>5</v>
      </c>
      <c r="S15">
        <v>4</v>
      </c>
      <c r="T15">
        <v>14</v>
      </c>
      <c r="U15">
        <v>4</v>
      </c>
      <c r="V15">
        <v>7</v>
      </c>
      <c r="W15">
        <v>14</v>
      </c>
      <c r="X15">
        <v>1</v>
      </c>
      <c r="Y15">
        <v>10</v>
      </c>
      <c r="Z15">
        <v>4</v>
      </c>
      <c r="AA15">
        <v>7</v>
      </c>
      <c r="AB15">
        <v>6</v>
      </c>
      <c r="AC15">
        <v>5</v>
      </c>
      <c r="AD15" t="s">
        <v>525</v>
      </c>
      <c r="AE15">
        <v>6</v>
      </c>
      <c r="AF15">
        <v>5</v>
      </c>
      <c r="AG15">
        <v>7</v>
      </c>
      <c r="AH15">
        <v>0</v>
      </c>
      <c r="AI15">
        <v>3</v>
      </c>
      <c r="AJ15" t="s">
        <v>525</v>
      </c>
      <c r="AK15">
        <v>13</v>
      </c>
      <c r="AL15">
        <v>14</v>
      </c>
      <c r="AM15">
        <v>5</v>
      </c>
      <c r="AN15">
        <v>0</v>
      </c>
      <c r="AO15" t="s">
        <v>525</v>
      </c>
      <c r="AP15" t="s">
        <v>525</v>
      </c>
      <c r="AQ15">
        <v>0</v>
      </c>
      <c r="AR15">
        <v>4</v>
      </c>
      <c r="AS15">
        <v>0</v>
      </c>
      <c r="AT15" t="s">
        <v>525</v>
      </c>
      <c r="AU15">
        <v>0</v>
      </c>
      <c r="AV15">
        <v>12</v>
      </c>
      <c r="AW15">
        <v>11</v>
      </c>
      <c r="AX15">
        <v>10</v>
      </c>
      <c r="AY15">
        <v>6</v>
      </c>
      <c r="AZ15">
        <v>2</v>
      </c>
    </row>
    <row r="16" spans="1:52" s="28" customFormat="1" x14ac:dyDescent="0.35">
      <c r="A16" s="19" t="s">
        <v>57</v>
      </c>
      <c r="B16" s="15" t="s">
        <v>428</v>
      </c>
      <c r="C16" s="15" t="s">
        <v>330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</row>
    <row r="17" spans="1:52" x14ac:dyDescent="0.35">
      <c r="A17" s="4" t="s">
        <v>13</v>
      </c>
      <c r="B17" s="15" t="s">
        <v>429</v>
      </c>
      <c r="C17" s="15" t="s">
        <v>331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0</v>
      </c>
      <c r="S17">
        <v>0</v>
      </c>
      <c r="T17">
        <v>7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3</v>
      </c>
      <c r="AZ17">
        <v>2</v>
      </c>
    </row>
    <row r="18" spans="1:52" x14ac:dyDescent="0.35">
      <c r="A18" s="4" t="s">
        <v>14</v>
      </c>
      <c r="B18" s="15" t="s">
        <v>14</v>
      </c>
      <c r="C18" s="15" t="s">
        <v>332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4</v>
      </c>
      <c r="AT18">
        <v>0</v>
      </c>
      <c r="AU18">
        <v>0</v>
      </c>
      <c r="AV18">
        <v>0</v>
      </c>
      <c r="AW18">
        <v>0</v>
      </c>
      <c r="AX18">
        <v>4</v>
      </c>
      <c r="AY18">
        <v>0</v>
      </c>
      <c r="AZ18">
        <v>0</v>
      </c>
    </row>
    <row r="19" spans="1:52" x14ac:dyDescent="0.35">
      <c r="A19" s="4" t="s">
        <v>15</v>
      </c>
      <c r="B19" s="15" t="s">
        <v>430</v>
      </c>
      <c r="C19" s="15" t="s">
        <v>333</v>
      </c>
      <c r="D19">
        <v>0</v>
      </c>
      <c r="E19" t="s">
        <v>533</v>
      </c>
      <c r="F19" t="s">
        <v>525</v>
      </c>
      <c r="G19" t="s">
        <v>525</v>
      </c>
      <c r="H19">
        <v>9</v>
      </c>
      <c r="I19" t="s">
        <v>525</v>
      </c>
      <c r="J19" t="s">
        <v>525</v>
      </c>
      <c r="K19">
        <v>11</v>
      </c>
      <c r="L19" t="s">
        <v>525</v>
      </c>
      <c r="M19" t="s">
        <v>525</v>
      </c>
      <c r="N19" t="s">
        <v>525</v>
      </c>
      <c r="O19">
        <v>0</v>
      </c>
      <c r="P19">
        <v>0</v>
      </c>
      <c r="Q19">
        <v>0</v>
      </c>
      <c r="R19">
        <v>0</v>
      </c>
      <c r="S19">
        <v>4</v>
      </c>
      <c r="T19">
        <v>0</v>
      </c>
      <c r="U19" t="s">
        <v>525</v>
      </c>
      <c r="V19">
        <v>11</v>
      </c>
      <c r="W19">
        <v>12</v>
      </c>
      <c r="X19">
        <v>4</v>
      </c>
      <c r="Y19" t="s">
        <v>525</v>
      </c>
      <c r="Z19" t="s">
        <v>525</v>
      </c>
      <c r="AA19" t="s">
        <v>525</v>
      </c>
      <c r="AB19">
        <v>3</v>
      </c>
      <c r="AC19">
        <v>7</v>
      </c>
      <c r="AD19" t="s">
        <v>525</v>
      </c>
      <c r="AE19" t="s">
        <v>525</v>
      </c>
      <c r="AF19">
        <v>10</v>
      </c>
      <c r="AG19" t="s">
        <v>525</v>
      </c>
      <c r="AH19" t="s">
        <v>525</v>
      </c>
      <c r="AI19">
        <v>1</v>
      </c>
      <c r="AJ19" t="s">
        <v>525</v>
      </c>
      <c r="AK19" t="s">
        <v>525</v>
      </c>
      <c r="AL19" t="s">
        <v>525</v>
      </c>
      <c r="AM19">
        <v>0</v>
      </c>
      <c r="AN19" t="s">
        <v>525</v>
      </c>
      <c r="AO19">
        <v>2</v>
      </c>
      <c r="AP19" t="s">
        <v>525</v>
      </c>
      <c r="AQ19" t="s">
        <v>525</v>
      </c>
      <c r="AR19">
        <v>12</v>
      </c>
      <c r="AS19">
        <v>7</v>
      </c>
      <c r="AT19" t="s">
        <v>525</v>
      </c>
      <c r="AU19" t="s">
        <v>525</v>
      </c>
      <c r="AV19" t="s">
        <v>525</v>
      </c>
      <c r="AW19">
        <v>2</v>
      </c>
      <c r="AX19">
        <v>1</v>
      </c>
      <c r="AY19">
        <v>5</v>
      </c>
      <c r="AZ19">
        <v>15</v>
      </c>
    </row>
    <row r="20" spans="1:52" x14ac:dyDescent="0.35">
      <c r="A20" s="4" t="s">
        <v>16</v>
      </c>
      <c r="B20" s="15" t="s">
        <v>431</v>
      </c>
      <c r="C20" s="15" t="s">
        <v>334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</v>
      </c>
      <c r="AD20">
        <v>0</v>
      </c>
      <c r="AE20">
        <v>0</v>
      </c>
      <c r="AF20">
        <v>9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9</v>
      </c>
      <c r="AW20">
        <v>0</v>
      </c>
      <c r="AX20">
        <v>0</v>
      </c>
      <c r="AY20">
        <v>0</v>
      </c>
      <c r="AZ20">
        <v>0</v>
      </c>
    </row>
    <row r="21" spans="1:52" x14ac:dyDescent="0.35">
      <c r="A21" s="5" t="s">
        <v>66</v>
      </c>
      <c r="B21" s="15" t="s">
        <v>66</v>
      </c>
      <c r="C21" s="15" t="s">
        <v>335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35">
      <c r="A22" s="4" t="s">
        <v>17</v>
      </c>
      <c r="B22" s="15" t="s">
        <v>17</v>
      </c>
      <c r="C22" s="15" t="s">
        <v>336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525</v>
      </c>
      <c r="AJ22">
        <v>15</v>
      </c>
      <c r="AK22">
        <v>0</v>
      </c>
      <c r="AL22">
        <v>0</v>
      </c>
      <c r="AM22">
        <v>0</v>
      </c>
      <c r="AN22">
        <v>0</v>
      </c>
      <c r="AO22">
        <v>14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4</v>
      </c>
      <c r="AW22">
        <v>0</v>
      </c>
      <c r="AX22">
        <v>2</v>
      </c>
      <c r="AY22">
        <v>0</v>
      </c>
      <c r="AZ22">
        <v>0</v>
      </c>
    </row>
    <row r="23" spans="1:52" x14ac:dyDescent="0.35">
      <c r="A23" s="5" t="s">
        <v>67</v>
      </c>
      <c r="B23" s="15" t="s">
        <v>67</v>
      </c>
      <c r="C23" s="15" t="s">
        <v>337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35">
      <c r="A24" s="5" t="s">
        <v>75</v>
      </c>
      <c r="B24" s="15" t="s">
        <v>432</v>
      </c>
      <c r="C24" s="15" t="s">
        <v>338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35">
      <c r="A25" s="5" t="s">
        <v>76</v>
      </c>
      <c r="B25" s="15" t="s">
        <v>433</v>
      </c>
      <c r="C25" s="15" t="s">
        <v>339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35">
      <c r="A26" s="5" t="s">
        <v>77</v>
      </c>
      <c r="B26" s="15" t="s">
        <v>77</v>
      </c>
      <c r="C26" s="15" t="s">
        <v>340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6">
        <v>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26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35">
      <c r="A27" s="4" t="s">
        <v>18</v>
      </c>
      <c r="B27" s="15" t="s">
        <v>434</v>
      </c>
      <c r="C27" s="15" t="s">
        <v>341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35">
      <c r="A28" s="4" t="s">
        <v>19</v>
      </c>
      <c r="B28" s="15" t="s">
        <v>19</v>
      </c>
      <c r="C28" s="15" t="s">
        <v>342</v>
      </c>
      <c r="D28">
        <v>0</v>
      </c>
      <c r="E28">
        <v>4</v>
      </c>
      <c r="F28">
        <v>0</v>
      </c>
      <c r="G28">
        <v>11</v>
      </c>
      <c r="H28">
        <v>24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3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</v>
      </c>
      <c r="AP28">
        <v>2</v>
      </c>
      <c r="AQ28">
        <v>19</v>
      </c>
      <c r="AR28">
        <v>0</v>
      </c>
      <c r="AS28">
        <v>0</v>
      </c>
      <c r="AT28">
        <v>0</v>
      </c>
      <c r="AU28">
        <v>25</v>
      </c>
      <c r="AV28">
        <v>4</v>
      </c>
      <c r="AW28">
        <v>0</v>
      </c>
      <c r="AX28">
        <v>0</v>
      </c>
      <c r="AY28">
        <v>0</v>
      </c>
      <c r="AZ28">
        <v>1</v>
      </c>
    </row>
    <row r="29" spans="1:52" x14ac:dyDescent="0.35">
      <c r="A29" s="5" t="s">
        <v>79</v>
      </c>
      <c r="B29" s="15" t="s">
        <v>483</v>
      </c>
      <c r="C29" s="15" t="s">
        <v>484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35">
      <c r="A30" s="5" t="s">
        <v>82</v>
      </c>
      <c r="B30" s="15" t="s">
        <v>82</v>
      </c>
      <c r="C30" s="15" t="s">
        <v>343</v>
      </c>
      <c r="D30">
        <v>0</v>
      </c>
      <c r="E30">
        <v>0</v>
      </c>
      <c r="F30">
        <v>0</v>
      </c>
      <c r="G30">
        <v>0</v>
      </c>
      <c r="H30">
        <v>0</v>
      </c>
      <c r="I30">
        <v>3</v>
      </c>
      <c r="J30">
        <v>0</v>
      </c>
      <c r="K30">
        <v>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0</v>
      </c>
      <c r="AX30">
        <v>0</v>
      </c>
      <c r="AY30">
        <v>0</v>
      </c>
      <c r="AZ30">
        <v>0</v>
      </c>
    </row>
    <row r="31" spans="1:52" x14ac:dyDescent="0.35">
      <c r="A31" s="5" t="s">
        <v>85</v>
      </c>
      <c r="B31" s="15" t="s">
        <v>85</v>
      </c>
      <c r="C31" s="15" t="s">
        <v>485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5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35">
      <c r="A32" s="5" t="s">
        <v>86</v>
      </c>
      <c r="B32" s="15" t="s">
        <v>486</v>
      </c>
      <c r="C32" s="15" t="s">
        <v>487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35">
      <c r="A33" s="5" t="s">
        <v>88</v>
      </c>
      <c r="B33" s="15" t="s">
        <v>435</v>
      </c>
      <c r="C33" s="15" t="s">
        <v>344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1</v>
      </c>
    </row>
    <row r="34" spans="1:52" x14ac:dyDescent="0.35">
      <c r="A34" s="5" t="s">
        <v>89</v>
      </c>
      <c r="B34" s="15" t="s">
        <v>488</v>
      </c>
      <c r="C34" s="15" t="s">
        <v>489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5</v>
      </c>
      <c r="L34">
        <v>0</v>
      </c>
      <c r="M34">
        <v>0</v>
      </c>
      <c r="N34">
        <v>0</v>
      </c>
      <c r="O34">
        <v>2</v>
      </c>
      <c r="P34">
        <v>0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0</v>
      </c>
      <c r="Y34">
        <v>0</v>
      </c>
      <c r="Z34">
        <v>0</v>
      </c>
      <c r="AA34">
        <v>0</v>
      </c>
      <c r="AB34">
        <v>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35">
      <c r="A35" s="4" t="s">
        <v>20</v>
      </c>
      <c r="B35" s="15" t="s">
        <v>436</v>
      </c>
      <c r="C35" s="15" t="s">
        <v>345</v>
      </c>
      <c r="D35">
        <v>0</v>
      </c>
      <c r="E35">
        <v>20</v>
      </c>
      <c r="F35">
        <v>7</v>
      </c>
      <c r="G35">
        <v>29</v>
      </c>
      <c r="H35">
        <v>30</v>
      </c>
      <c r="I35">
        <v>32</v>
      </c>
      <c r="J35">
        <v>14</v>
      </c>
      <c r="K35">
        <v>0</v>
      </c>
      <c r="L35">
        <v>0</v>
      </c>
      <c r="M35">
        <v>23</v>
      </c>
      <c r="N35">
        <v>8</v>
      </c>
      <c r="O35">
        <v>6</v>
      </c>
      <c r="P35">
        <v>18</v>
      </c>
      <c r="Q35">
        <v>13</v>
      </c>
      <c r="R35">
        <v>0</v>
      </c>
      <c r="S35">
        <v>3</v>
      </c>
      <c r="T35">
        <v>5</v>
      </c>
      <c r="U35">
        <v>3</v>
      </c>
      <c r="V35">
        <v>15</v>
      </c>
      <c r="W35">
        <v>2</v>
      </c>
      <c r="X35">
        <v>1</v>
      </c>
      <c r="Y35">
        <v>1</v>
      </c>
      <c r="Z35">
        <v>18</v>
      </c>
      <c r="AA35">
        <v>16</v>
      </c>
      <c r="AB35">
        <v>12</v>
      </c>
      <c r="AC35">
        <v>17</v>
      </c>
      <c r="AD35">
        <v>6</v>
      </c>
      <c r="AE35">
        <v>15</v>
      </c>
      <c r="AF35">
        <v>15</v>
      </c>
      <c r="AG35">
        <v>15</v>
      </c>
      <c r="AH35">
        <v>8</v>
      </c>
      <c r="AI35">
        <v>0</v>
      </c>
      <c r="AJ35">
        <v>0</v>
      </c>
      <c r="AK35">
        <v>0</v>
      </c>
      <c r="AL35">
        <v>33</v>
      </c>
      <c r="AM35">
        <v>32</v>
      </c>
      <c r="AN35">
        <v>0</v>
      </c>
      <c r="AO35">
        <v>28</v>
      </c>
      <c r="AP35">
        <v>6</v>
      </c>
      <c r="AQ35">
        <v>15</v>
      </c>
      <c r="AR35">
        <v>14</v>
      </c>
      <c r="AS35">
        <v>0</v>
      </c>
      <c r="AT35">
        <v>4</v>
      </c>
      <c r="AU35">
        <v>17</v>
      </c>
      <c r="AV35">
        <v>14</v>
      </c>
      <c r="AW35">
        <v>12</v>
      </c>
      <c r="AX35">
        <v>2</v>
      </c>
      <c r="AY35">
        <v>0</v>
      </c>
      <c r="AZ35">
        <v>14</v>
      </c>
    </row>
    <row r="36" spans="1:52" x14ac:dyDescent="0.35">
      <c r="A36" s="5" t="s">
        <v>92</v>
      </c>
      <c r="B36" s="15" t="s">
        <v>437</v>
      </c>
      <c r="C36" s="15" t="s">
        <v>346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35">
      <c r="A37" s="4" t="s">
        <v>21</v>
      </c>
      <c r="B37" s="15" t="s">
        <v>438</v>
      </c>
      <c r="C37" s="15" t="s">
        <v>347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9</v>
      </c>
      <c r="AE37">
        <v>6</v>
      </c>
      <c r="AF37">
        <v>2</v>
      </c>
      <c r="AG37">
        <v>11</v>
      </c>
      <c r="AH37">
        <v>0</v>
      </c>
      <c r="AI37">
        <v>1</v>
      </c>
      <c r="AJ37">
        <v>1</v>
      </c>
      <c r="AK37">
        <v>0</v>
      </c>
      <c r="AL37">
        <v>0</v>
      </c>
      <c r="AM37">
        <v>2</v>
      </c>
      <c r="AN37">
        <v>0</v>
      </c>
      <c r="AO37">
        <v>0</v>
      </c>
      <c r="AP37">
        <v>2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</row>
    <row r="38" spans="1:52" x14ac:dyDescent="0.35">
      <c r="A38" s="5" t="s">
        <v>96</v>
      </c>
      <c r="B38" s="15" t="s">
        <v>96</v>
      </c>
      <c r="C38" s="15" t="s">
        <v>348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35">
      <c r="A39" s="5" t="s">
        <v>99</v>
      </c>
      <c r="B39" s="15" t="s">
        <v>439</v>
      </c>
      <c r="C39" s="15" t="s">
        <v>349</v>
      </c>
      <c r="D39">
        <v>0</v>
      </c>
      <c r="E39">
        <v>1</v>
      </c>
      <c r="F39">
        <v>3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</row>
    <row r="40" spans="1:52" x14ac:dyDescent="0.35">
      <c r="A40" s="5" t="s">
        <v>102</v>
      </c>
      <c r="B40" s="15" t="s">
        <v>102</v>
      </c>
      <c r="C40" s="15" t="s">
        <v>350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9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35">
      <c r="A41" s="5" t="s">
        <v>108</v>
      </c>
      <c r="B41" s="15" t="s">
        <v>440</v>
      </c>
      <c r="C41" s="15" t="s">
        <v>351</v>
      </c>
      <c r="D41">
        <v>0</v>
      </c>
      <c r="E41">
        <v>0</v>
      </c>
      <c r="F41">
        <v>0</v>
      </c>
      <c r="G41">
        <v>0</v>
      </c>
      <c r="H41">
        <v>1</v>
      </c>
      <c r="I41">
        <v>10</v>
      </c>
      <c r="J41">
        <v>0</v>
      </c>
      <c r="K41">
        <v>0</v>
      </c>
      <c r="L41">
        <v>6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8</v>
      </c>
      <c r="W41">
        <v>0</v>
      </c>
      <c r="X41">
        <v>0</v>
      </c>
      <c r="Y41">
        <v>0</v>
      </c>
      <c r="Z41">
        <v>2</v>
      </c>
      <c r="AA41">
        <v>3</v>
      </c>
      <c r="AB41">
        <v>0</v>
      </c>
      <c r="AC41">
        <v>0</v>
      </c>
      <c r="AD41">
        <v>0</v>
      </c>
      <c r="AE41">
        <v>20</v>
      </c>
      <c r="AF41">
        <v>3</v>
      </c>
      <c r="AG41">
        <v>1</v>
      </c>
      <c r="AH41">
        <v>3</v>
      </c>
      <c r="AI41">
        <v>0</v>
      </c>
      <c r="AJ41">
        <v>0</v>
      </c>
      <c r="AK41">
        <v>1</v>
      </c>
      <c r="AL41">
        <v>0</v>
      </c>
      <c r="AM41">
        <v>2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5</v>
      </c>
      <c r="AX41">
        <v>0</v>
      </c>
      <c r="AY41">
        <v>0</v>
      </c>
      <c r="AZ41">
        <v>1</v>
      </c>
    </row>
    <row r="42" spans="1:52" x14ac:dyDescent="0.35">
      <c r="A42" s="5" t="s">
        <v>111</v>
      </c>
      <c r="B42" s="15" t="s">
        <v>111</v>
      </c>
      <c r="C42" s="15" t="s">
        <v>352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35">
      <c r="A43" s="5" t="s">
        <v>113</v>
      </c>
      <c r="B43" s="15" t="s">
        <v>490</v>
      </c>
      <c r="C43" s="15" t="s">
        <v>491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35">
      <c r="A44" s="5" t="s">
        <v>127</v>
      </c>
      <c r="B44" s="15" t="s">
        <v>441</v>
      </c>
      <c r="C44" s="15" t="s">
        <v>353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2</v>
      </c>
      <c r="T44">
        <v>0</v>
      </c>
      <c r="U44">
        <v>3</v>
      </c>
      <c r="V44">
        <v>0</v>
      </c>
      <c r="W44">
        <v>0</v>
      </c>
      <c r="X44">
        <v>1</v>
      </c>
      <c r="Y44">
        <v>1</v>
      </c>
      <c r="Z44">
        <v>0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0</v>
      </c>
      <c r="AY44">
        <v>0</v>
      </c>
      <c r="AZ44">
        <v>2</v>
      </c>
    </row>
    <row r="45" spans="1:52" x14ac:dyDescent="0.35">
      <c r="A45" s="5" t="s">
        <v>131</v>
      </c>
      <c r="B45" s="15" t="s">
        <v>442</v>
      </c>
      <c r="C45" s="15" t="s">
        <v>354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7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35">
      <c r="A46" s="5" t="s">
        <v>134</v>
      </c>
      <c r="B46" s="15" t="s">
        <v>443</v>
      </c>
      <c r="C46" s="15" t="s">
        <v>355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35">
      <c r="A47" s="5" t="s">
        <v>139</v>
      </c>
      <c r="B47" s="15" t="s">
        <v>444</v>
      </c>
      <c r="C47" s="15" t="s">
        <v>356</v>
      </c>
      <c r="D47">
        <v>0</v>
      </c>
      <c r="E47">
        <v>2</v>
      </c>
      <c r="F47">
        <v>1</v>
      </c>
      <c r="G47">
        <v>38</v>
      </c>
      <c r="H47">
        <v>17</v>
      </c>
      <c r="I47">
        <v>3</v>
      </c>
      <c r="J47">
        <v>6</v>
      </c>
      <c r="K47">
        <v>11</v>
      </c>
      <c r="L47">
        <v>3</v>
      </c>
      <c r="M47">
        <v>1</v>
      </c>
      <c r="N47">
        <v>3</v>
      </c>
      <c r="O47">
        <v>4</v>
      </c>
      <c r="P47">
        <v>7</v>
      </c>
      <c r="Q47">
        <v>5</v>
      </c>
      <c r="R47">
        <v>31</v>
      </c>
      <c r="S47">
        <v>29</v>
      </c>
      <c r="T47">
        <v>1</v>
      </c>
      <c r="U47">
        <v>3</v>
      </c>
      <c r="V47">
        <v>7</v>
      </c>
      <c r="W47">
        <v>12</v>
      </c>
      <c r="X47">
        <v>9</v>
      </c>
      <c r="Y47">
        <v>4</v>
      </c>
      <c r="Z47">
        <v>3</v>
      </c>
      <c r="AA47">
        <v>20</v>
      </c>
      <c r="AB47">
        <v>1</v>
      </c>
      <c r="AC47">
        <v>16</v>
      </c>
      <c r="AD47">
        <v>19</v>
      </c>
      <c r="AE47">
        <v>11</v>
      </c>
      <c r="AF47">
        <v>19</v>
      </c>
      <c r="AG47">
        <v>21</v>
      </c>
      <c r="AH47">
        <v>9</v>
      </c>
      <c r="AI47">
        <v>0</v>
      </c>
      <c r="AJ47">
        <v>0</v>
      </c>
      <c r="AK47">
        <v>0</v>
      </c>
      <c r="AL47">
        <v>38</v>
      </c>
      <c r="AM47">
        <v>4</v>
      </c>
      <c r="AN47">
        <v>15</v>
      </c>
      <c r="AO47">
        <v>4</v>
      </c>
      <c r="AP47">
        <v>5</v>
      </c>
      <c r="AQ47">
        <v>33</v>
      </c>
      <c r="AR47">
        <v>10</v>
      </c>
      <c r="AS47">
        <v>3</v>
      </c>
      <c r="AT47">
        <v>43</v>
      </c>
      <c r="AU47">
        <v>61</v>
      </c>
      <c r="AV47">
        <v>10</v>
      </c>
      <c r="AW47">
        <v>41</v>
      </c>
      <c r="AX47">
        <v>4</v>
      </c>
      <c r="AY47">
        <v>18</v>
      </c>
      <c r="AZ47">
        <v>11</v>
      </c>
    </row>
    <row r="48" spans="1:52" x14ac:dyDescent="0.35">
      <c r="A48" s="5" t="s">
        <v>141</v>
      </c>
      <c r="B48" s="15" t="s">
        <v>141</v>
      </c>
      <c r="C48" s="15" t="s">
        <v>493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35">
      <c r="A49" s="5" t="s">
        <v>143</v>
      </c>
      <c r="B49" s="15" t="s">
        <v>143</v>
      </c>
      <c r="C49" s="15" t="s">
        <v>494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12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35">
      <c r="A50" s="5" t="s">
        <v>144</v>
      </c>
      <c r="B50" s="15" t="s">
        <v>495</v>
      </c>
      <c r="C50" s="15" t="s">
        <v>496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35">
      <c r="A51" s="5" t="s">
        <v>147</v>
      </c>
      <c r="B51" s="15" t="s">
        <v>445</v>
      </c>
      <c r="C51" s="15" t="s">
        <v>357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35">
      <c r="A52" s="5" t="s">
        <v>149</v>
      </c>
      <c r="B52" s="15" t="s">
        <v>497</v>
      </c>
      <c r="C52" s="15" t="s">
        <v>498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35">
      <c r="A53" s="5" t="s">
        <v>151</v>
      </c>
      <c r="B53" s="15" t="s">
        <v>499</v>
      </c>
      <c r="C53" s="15" t="s">
        <v>500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35">
      <c r="A54" s="5" t="s">
        <v>152</v>
      </c>
      <c r="B54" s="15" t="s">
        <v>501</v>
      </c>
      <c r="C54" s="15" t="s">
        <v>502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35">
      <c r="A55" s="5" t="s">
        <v>153</v>
      </c>
      <c r="B55" s="15" t="s">
        <v>153</v>
      </c>
      <c r="C55" s="15" t="s">
        <v>358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ht="12.5" customHeight="1" x14ac:dyDescent="0.35">
      <c r="A56" s="5" t="s">
        <v>156</v>
      </c>
      <c r="B56" s="15" t="s">
        <v>446</v>
      </c>
      <c r="C56" s="15" t="s">
        <v>359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35">
      <c r="A57" s="5" t="s">
        <v>157</v>
      </c>
      <c r="B57" s="15" t="s">
        <v>447</v>
      </c>
      <c r="C57" s="15" t="s">
        <v>360</v>
      </c>
      <c r="D57">
        <v>0</v>
      </c>
      <c r="E57">
        <v>1</v>
      </c>
      <c r="F57">
        <v>0</v>
      </c>
      <c r="G57">
        <v>1</v>
      </c>
      <c r="H57">
        <v>2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</v>
      </c>
      <c r="W57">
        <v>0</v>
      </c>
      <c r="X57">
        <v>0</v>
      </c>
      <c r="Y57">
        <v>0</v>
      </c>
      <c r="Z57">
        <v>3</v>
      </c>
      <c r="AA57">
        <v>5</v>
      </c>
      <c r="AB57">
        <v>2</v>
      </c>
      <c r="AC57">
        <v>1</v>
      </c>
      <c r="AD57">
        <v>0</v>
      </c>
      <c r="AE57">
        <v>8</v>
      </c>
      <c r="AF57">
        <v>0</v>
      </c>
      <c r="AG57">
        <v>0</v>
      </c>
      <c r="AH57">
        <v>3</v>
      </c>
      <c r="AI57">
        <v>0</v>
      </c>
      <c r="AJ57">
        <v>1</v>
      </c>
      <c r="AK57">
        <v>0</v>
      </c>
      <c r="AL57">
        <v>0</v>
      </c>
      <c r="AM57">
        <v>4</v>
      </c>
      <c r="AN57">
        <v>0</v>
      </c>
      <c r="AO57">
        <v>2</v>
      </c>
      <c r="AP57">
        <v>0</v>
      </c>
      <c r="AQ57">
        <v>0</v>
      </c>
      <c r="AR57">
        <v>5</v>
      </c>
      <c r="AS57">
        <v>0</v>
      </c>
      <c r="AT57">
        <v>0</v>
      </c>
      <c r="AU57">
        <v>0</v>
      </c>
      <c r="AV57">
        <v>0</v>
      </c>
      <c r="AW57">
        <v>2</v>
      </c>
      <c r="AX57">
        <v>0</v>
      </c>
      <c r="AY57">
        <v>0</v>
      </c>
      <c r="AZ57">
        <v>0</v>
      </c>
    </row>
    <row r="58" spans="1:52" x14ac:dyDescent="0.35">
      <c r="A58" s="4" t="s">
        <v>22</v>
      </c>
      <c r="B58" s="15" t="s">
        <v>22</v>
      </c>
      <c r="C58" s="15" t="s">
        <v>361</v>
      </c>
      <c r="D58">
        <v>0</v>
      </c>
      <c r="E58">
        <v>0</v>
      </c>
      <c r="F58">
        <v>9</v>
      </c>
      <c r="G58">
        <v>17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34</v>
      </c>
      <c r="T58">
        <v>27</v>
      </c>
      <c r="U58">
        <v>0</v>
      </c>
      <c r="V58">
        <v>0</v>
      </c>
      <c r="W58">
        <v>0</v>
      </c>
      <c r="X58">
        <v>5</v>
      </c>
      <c r="Y58">
        <v>9</v>
      </c>
      <c r="Z58">
        <v>10</v>
      </c>
      <c r="AA58">
        <v>0</v>
      </c>
      <c r="AB58">
        <v>0</v>
      </c>
      <c r="AC58">
        <v>1</v>
      </c>
      <c r="AD58">
        <v>13</v>
      </c>
      <c r="AE58">
        <v>0</v>
      </c>
      <c r="AF58">
        <v>3</v>
      </c>
      <c r="AG58">
        <v>3</v>
      </c>
      <c r="AH58">
        <v>22</v>
      </c>
      <c r="AI58">
        <v>53</v>
      </c>
      <c r="AJ58">
        <v>20</v>
      </c>
      <c r="AK58">
        <v>10</v>
      </c>
      <c r="AL58">
        <v>26</v>
      </c>
      <c r="AM58">
        <v>26</v>
      </c>
      <c r="AN58">
        <v>11</v>
      </c>
      <c r="AO58">
        <v>21</v>
      </c>
      <c r="AP58">
        <v>0</v>
      </c>
      <c r="AQ58">
        <v>11</v>
      </c>
      <c r="AR58">
        <v>51</v>
      </c>
      <c r="AS58">
        <v>1</v>
      </c>
      <c r="AT58">
        <v>9</v>
      </c>
      <c r="AU58">
        <v>0</v>
      </c>
      <c r="AV58">
        <v>1</v>
      </c>
      <c r="AW58">
        <v>16</v>
      </c>
      <c r="AX58">
        <v>0</v>
      </c>
      <c r="AY58">
        <v>0</v>
      </c>
      <c r="AZ58">
        <v>0</v>
      </c>
    </row>
    <row r="59" spans="1:52" x14ac:dyDescent="0.35">
      <c r="A59" s="5" t="s">
        <v>160</v>
      </c>
      <c r="B59" s="15" t="s">
        <v>448</v>
      </c>
      <c r="C59" s="15" t="s">
        <v>362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</v>
      </c>
      <c r="AQ59">
        <v>1</v>
      </c>
      <c r="AR59">
        <v>3</v>
      </c>
      <c r="AS59">
        <v>0</v>
      </c>
      <c r="AT59">
        <v>0</v>
      </c>
      <c r="AU59">
        <v>7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35">
      <c r="A60" s="5" t="s">
        <v>167</v>
      </c>
      <c r="B60" s="15" t="s">
        <v>517</v>
      </c>
      <c r="C60" s="15" t="s">
        <v>363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35">
      <c r="A61" s="5" t="s">
        <v>170</v>
      </c>
      <c r="B61" s="15" t="s">
        <v>170</v>
      </c>
      <c r="C61" s="15" t="s">
        <v>364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35">
      <c r="A62" s="4" t="s">
        <v>23</v>
      </c>
      <c r="B62" s="15" t="s">
        <v>449</v>
      </c>
      <c r="C62" s="15" t="s">
        <v>365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14</v>
      </c>
      <c r="AF62">
        <v>0</v>
      </c>
      <c r="AG62">
        <v>0</v>
      </c>
      <c r="AH62">
        <v>3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35">
      <c r="A63" s="5" t="s">
        <v>171</v>
      </c>
      <c r="B63" s="15" t="s">
        <v>171</v>
      </c>
      <c r="C63" s="15" t="s">
        <v>366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</v>
      </c>
      <c r="K63">
        <v>1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2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35">
      <c r="A64" s="4" t="s">
        <v>24</v>
      </c>
      <c r="B64" s="15" t="s">
        <v>450</v>
      </c>
      <c r="C64" s="15" t="s">
        <v>367</v>
      </c>
      <c r="D64">
        <v>0</v>
      </c>
      <c r="E64">
        <v>2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3</v>
      </c>
      <c r="M64">
        <v>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2</v>
      </c>
      <c r="AB64">
        <v>6</v>
      </c>
      <c r="AC64">
        <v>10</v>
      </c>
      <c r="AD64">
        <v>2</v>
      </c>
      <c r="AE64">
        <v>8</v>
      </c>
      <c r="AF64">
        <v>3</v>
      </c>
      <c r="AG64">
        <v>0</v>
      </c>
      <c r="AH64">
        <v>3</v>
      </c>
      <c r="AI64">
        <v>4</v>
      </c>
      <c r="AJ64">
        <v>5</v>
      </c>
      <c r="AK64">
        <v>0</v>
      </c>
      <c r="AL64">
        <v>4</v>
      </c>
      <c r="AM64">
        <v>5</v>
      </c>
      <c r="AN64">
        <v>0</v>
      </c>
      <c r="AO64">
        <v>27</v>
      </c>
      <c r="AP64">
        <v>0</v>
      </c>
      <c r="AQ64">
        <v>14</v>
      </c>
      <c r="AR64">
        <v>1</v>
      </c>
      <c r="AS64">
        <v>5</v>
      </c>
      <c r="AT64">
        <v>0</v>
      </c>
      <c r="AU64">
        <v>4</v>
      </c>
      <c r="AV64">
        <v>13</v>
      </c>
      <c r="AW64">
        <v>0</v>
      </c>
      <c r="AX64">
        <v>0</v>
      </c>
      <c r="AY64">
        <v>0</v>
      </c>
      <c r="AZ64">
        <v>7</v>
      </c>
    </row>
    <row r="65" spans="1:52" x14ac:dyDescent="0.35">
      <c r="A65" s="5" t="s">
        <v>181</v>
      </c>
      <c r="B65" s="15" t="s">
        <v>451</v>
      </c>
      <c r="C65" s="15" t="s">
        <v>368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</row>
    <row r="66" spans="1:52" x14ac:dyDescent="0.35">
      <c r="A66" s="5" t="s">
        <v>182</v>
      </c>
      <c r="B66" s="15" t="s">
        <v>182</v>
      </c>
      <c r="C66" s="15" t="s">
        <v>369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35">
      <c r="A67" s="30" t="s">
        <v>188</v>
      </c>
      <c r="B67" s="15" t="s">
        <v>452</v>
      </c>
      <c r="C67" s="15" t="s">
        <v>370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4</v>
      </c>
      <c r="AD67">
        <v>4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24</v>
      </c>
      <c r="AO67">
        <v>11</v>
      </c>
      <c r="AP67">
        <v>7</v>
      </c>
      <c r="AQ67">
        <v>20</v>
      </c>
      <c r="AR67">
        <v>22</v>
      </c>
      <c r="AS67">
        <v>21</v>
      </c>
      <c r="AT67">
        <v>0</v>
      </c>
      <c r="AU67">
        <v>21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35">
      <c r="A68" s="5" t="s">
        <v>191</v>
      </c>
      <c r="B68" s="15" t="s">
        <v>453</v>
      </c>
      <c r="C68" s="15" t="s">
        <v>371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35">
      <c r="A69" s="5" t="s">
        <v>192</v>
      </c>
      <c r="B69" s="15" t="s">
        <v>454</v>
      </c>
      <c r="C69" s="15" t="s">
        <v>503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35">
      <c r="A70" s="5" t="s">
        <v>195</v>
      </c>
      <c r="B70" s="15" t="s">
        <v>504</v>
      </c>
      <c r="C70" s="15" t="s">
        <v>505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35">
      <c r="A71" s="5" t="s">
        <v>199</v>
      </c>
      <c r="B71" s="15" t="s">
        <v>455</v>
      </c>
      <c r="C71" s="15" t="s">
        <v>372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35">
      <c r="A72" s="5" t="s">
        <v>200</v>
      </c>
      <c r="B72" s="15" t="s">
        <v>456</v>
      </c>
      <c r="C72" s="15" t="s">
        <v>374</v>
      </c>
      <c r="D72">
        <v>0</v>
      </c>
      <c r="E72">
        <v>0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35">
      <c r="A73" s="4" t="s">
        <v>25</v>
      </c>
      <c r="B73" s="15" t="s">
        <v>518</v>
      </c>
      <c r="C73" s="15" t="s">
        <v>373</v>
      </c>
      <c r="D73">
        <v>0</v>
      </c>
      <c r="E73">
        <v>0</v>
      </c>
      <c r="F73">
        <v>2</v>
      </c>
      <c r="G73">
        <v>0</v>
      </c>
      <c r="H73">
        <v>1</v>
      </c>
      <c r="I73">
        <v>1</v>
      </c>
      <c r="J73">
        <v>0</v>
      </c>
      <c r="K73">
        <v>3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2</v>
      </c>
      <c r="S73">
        <v>0</v>
      </c>
      <c r="T73">
        <v>5</v>
      </c>
      <c r="U73">
        <v>3</v>
      </c>
      <c r="V73">
        <v>5</v>
      </c>
      <c r="W73">
        <v>1</v>
      </c>
      <c r="X73">
        <v>2</v>
      </c>
      <c r="Y73">
        <v>2</v>
      </c>
      <c r="Z73">
        <v>4</v>
      </c>
      <c r="AA73">
        <v>6</v>
      </c>
      <c r="AB73">
        <v>6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13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3</v>
      </c>
      <c r="AX73">
        <v>3</v>
      </c>
      <c r="AY73">
        <v>2</v>
      </c>
      <c r="AZ73">
        <v>3</v>
      </c>
    </row>
    <row r="74" spans="1:52" x14ac:dyDescent="0.35">
      <c r="A74" s="5" t="s">
        <v>202</v>
      </c>
      <c r="B74" s="15" t="s">
        <v>457</v>
      </c>
      <c r="C74" s="15" t="s">
        <v>375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35">
      <c r="A75" s="5" t="s">
        <v>205</v>
      </c>
      <c r="B75" s="15" t="s">
        <v>205</v>
      </c>
      <c r="C75" s="15" t="s">
        <v>376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35">
      <c r="A76" s="5" t="s">
        <v>209</v>
      </c>
      <c r="B76" s="15" t="s">
        <v>458</v>
      </c>
      <c r="C76" s="15" t="s">
        <v>377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23">
        <v>4</v>
      </c>
      <c r="AG76">
        <v>0</v>
      </c>
      <c r="AH76">
        <v>0</v>
      </c>
      <c r="AI76" s="23">
        <v>2</v>
      </c>
      <c r="AJ76">
        <v>0</v>
      </c>
      <c r="AK76">
        <v>0</v>
      </c>
      <c r="AL76">
        <v>0</v>
      </c>
      <c r="AM76">
        <v>0</v>
      </c>
      <c r="AN76" s="6">
        <v>1</v>
      </c>
      <c r="AO76">
        <v>0</v>
      </c>
      <c r="AP76" s="6">
        <v>1</v>
      </c>
      <c r="AQ76">
        <v>0</v>
      </c>
      <c r="AR76">
        <v>0</v>
      </c>
      <c r="AS76">
        <v>0</v>
      </c>
      <c r="AT76">
        <v>0</v>
      </c>
      <c r="AU76">
        <v>4</v>
      </c>
      <c r="AV76" s="6" t="s">
        <v>525</v>
      </c>
      <c r="AW76">
        <v>0</v>
      </c>
      <c r="AX76">
        <v>0</v>
      </c>
      <c r="AY76">
        <v>0</v>
      </c>
      <c r="AZ76">
        <v>0</v>
      </c>
    </row>
    <row r="77" spans="1:52" x14ac:dyDescent="0.35">
      <c r="A77" s="5" t="s">
        <v>211</v>
      </c>
      <c r="B77" s="15" t="s">
        <v>211</v>
      </c>
      <c r="C77" s="15" t="s">
        <v>506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35">
      <c r="A78" s="5" t="s">
        <v>216</v>
      </c>
      <c r="B78" s="15" t="s">
        <v>216</v>
      </c>
      <c r="C78" s="15" t="s">
        <v>378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35">
      <c r="A79" s="5" t="s">
        <v>218</v>
      </c>
      <c r="B79" s="15" t="s">
        <v>459</v>
      </c>
      <c r="C79" s="15" t="s">
        <v>379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35">
      <c r="A80" s="4" t="s">
        <v>27</v>
      </c>
      <c r="B80" s="15" t="s">
        <v>460</v>
      </c>
      <c r="C80" s="15" t="s">
        <v>380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10</v>
      </c>
      <c r="S80">
        <v>0</v>
      </c>
      <c r="T80">
        <v>0</v>
      </c>
      <c r="U80">
        <v>3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2</v>
      </c>
      <c r="AN80">
        <v>0</v>
      </c>
      <c r="AO80">
        <v>0</v>
      </c>
      <c r="AP80">
        <v>2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2</v>
      </c>
      <c r="AW80">
        <v>4</v>
      </c>
      <c r="AX80">
        <v>0</v>
      </c>
      <c r="AY80">
        <v>1</v>
      </c>
      <c r="AZ80">
        <v>1</v>
      </c>
    </row>
    <row r="81" spans="1:52" x14ac:dyDescent="0.35">
      <c r="A81" s="4" t="s">
        <v>28</v>
      </c>
      <c r="B81" s="15" t="s">
        <v>461</v>
      </c>
      <c r="C81" s="15" t="s">
        <v>381</v>
      </c>
      <c r="D81">
        <v>0</v>
      </c>
      <c r="E81">
        <v>0</v>
      </c>
      <c r="F81">
        <v>0</v>
      </c>
      <c r="G81">
        <v>3</v>
      </c>
      <c r="H81">
        <v>0</v>
      </c>
      <c r="I81" t="s">
        <v>525</v>
      </c>
      <c r="J81">
        <v>6</v>
      </c>
      <c r="K81">
        <v>3</v>
      </c>
      <c r="L81">
        <v>3</v>
      </c>
      <c r="M81">
        <v>2</v>
      </c>
      <c r="N81">
        <v>3</v>
      </c>
      <c r="O81">
        <v>0</v>
      </c>
      <c r="P81">
        <v>0</v>
      </c>
      <c r="Q81">
        <v>6</v>
      </c>
      <c r="R81">
        <v>0</v>
      </c>
      <c r="S81">
        <v>0</v>
      </c>
      <c r="T81">
        <v>8</v>
      </c>
      <c r="U81" t="s">
        <v>525</v>
      </c>
      <c r="V81">
        <v>6</v>
      </c>
      <c r="W81">
        <v>0</v>
      </c>
      <c r="X81">
        <v>0</v>
      </c>
      <c r="Y81">
        <v>1</v>
      </c>
      <c r="Z81">
        <v>3</v>
      </c>
      <c r="AA81">
        <v>3</v>
      </c>
      <c r="AB81" t="s">
        <v>525</v>
      </c>
      <c r="AC81">
        <v>0</v>
      </c>
      <c r="AD81">
        <v>0</v>
      </c>
      <c r="AE81">
        <v>0</v>
      </c>
      <c r="AF81">
        <v>2</v>
      </c>
      <c r="AG81">
        <v>4</v>
      </c>
      <c r="AH81">
        <v>0</v>
      </c>
      <c r="AI81">
        <v>0</v>
      </c>
      <c r="AJ81">
        <v>7</v>
      </c>
      <c r="AK81">
        <v>15</v>
      </c>
      <c r="AL81">
        <v>10</v>
      </c>
      <c r="AM81" t="s">
        <v>525</v>
      </c>
      <c r="AN81">
        <v>1</v>
      </c>
      <c r="AO81">
        <v>5</v>
      </c>
      <c r="AP81">
        <v>6</v>
      </c>
      <c r="AQ81">
        <v>6</v>
      </c>
      <c r="AR81">
        <v>0</v>
      </c>
      <c r="AS81">
        <v>0</v>
      </c>
      <c r="AT81">
        <v>3</v>
      </c>
      <c r="AU81">
        <v>3</v>
      </c>
      <c r="AV81">
        <v>5</v>
      </c>
      <c r="AW81">
        <v>7</v>
      </c>
      <c r="AX81">
        <v>1</v>
      </c>
      <c r="AY81">
        <v>1</v>
      </c>
      <c r="AZ81">
        <v>7</v>
      </c>
    </row>
    <row r="82" spans="1:52" x14ac:dyDescent="0.35">
      <c r="A82" s="4" t="s">
        <v>29</v>
      </c>
      <c r="B82" t="s">
        <v>462</v>
      </c>
      <c r="C82" t="s">
        <v>382</v>
      </c>
      <c r="D82">
        <v>0</v>
      </c>
      <c r="E82">
        <v>0</v>
      </c>
      <c r="F82">
        <v>2</v>
      </c>
      <c r="G82">
        <v>0</v>
      </c>
      <c r="H82">
        <v>0</v>
      </c>
      <c r="I82">
        <v>0</v>
      </c>
      <c r="J82">
        <v>2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7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</v>
      </c>
      <c r="AQ82">
        <v>0</v>
      </c>
      <c r="AR82">
        <v>0</v>
      </c>
      <c r="AS82">
        <v>0</v>
      </c>
      <c r="AT82">
        <v>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35">
      <c r="A83" s="5" t="s">
        <v>232</v>
      </c>
      <c r="B83" t="s">
        <v>463</v>
      </c>
      <c r="C83" t="s">
        <v>383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35">
      <c r="A84" s="4" t="s">
        <v>30</v>
      </c>
      <c r="B84" t="s">
        <v>464</v>
      </c>
      <c r="C84" t="s">
        <v>384</v>
      </c>
      <c r="D84">
        <v>0</v>
      </c>
      <c r="E84">
        <v>19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0</v>
      </c>
      <c r="AH84">
        <v>0</v>
      </c>
      <c r="AI84">
        <v>1</v>
      </c>
      <c r="AJ84">
        <v>4</v>
      </c>
      <c r="AK84">
        <v>5</v>
      </c>
      <c r="AL84">
        <v>1</v>
      </c>
      <c r="AM84">
        <v>12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35">
      <c r="A85" s="5" t="s">
        <v>234</v>
      </c>
      <c r="B85" t="s">
        <v>465</v>
      </c>
      <c r="C85" t="s">
        <v>385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10</v>
      </c>
      <c r="K85">
        <v>0</v>
      </c>
      <c r="L85">
        <v>0</v>
      </c>
      <c r="M85">
        <v>0</v>
      </c>
      <c r="N85">
        <v>0</v>
      </c>
      <c r="O85">
        <v>0</v>
      </c>
      <c r="P85">
        <v>145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16</v>
      </c>
      <c r="AJ85">
        <v>114</v>
      </c>
      <c r="AK85">
        <v>21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17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35">
      <c r="A86" s="5" t="s">
        <v>238</v>
      </c>
      <c r="B86" t="s">
        <v>466</v>
      </c>
      <c r="C86" t="s">
        <v>386</v>
      </c>
      <c r="D86">
        <v>0</v>
      </c>
      <c r="E86">
        <v>0</v>
      </c>
      <c r="F86">
        <v>0</v>
      </c>
      <c r="G86">
        <v>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35">
      <c r="A87" s="5" t="s">
        <v>242</v>
      </c>
      <c r="B87" t="s">
        <v>242</v>
      </c>
      <c r="C87" t="s">
        <v>387</v>
      </c>
      <c r="D87">
        <v>0</v>
      </c>
      <c r="E87">
        <v>0</v>
      </c>
      <c r="F87">
        <v>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t="s">
        <v>525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35">
      <c r="A88" s="5" t="s">
        <v>251</v>
      </c>
      <c r="B88" t="s">
        <v>467</v>
      </c>
      <c r="C88" t="s">
        <v>388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35">
      <c r="A89" s="5" t="s">
        <v>255</v>
      </c>
      <c r="B89" t="s">
        <v>255</v>
      </c>
      <c r="C89" t="s">
        <v>389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 t="s">
        <v>533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35">
      <c r="A90" s="31" t="s">
        <v>31</v>
      </c>
      <c r="B90" t="s">
        <v>31</v>
      </c>
      <c r="C90" t="s">
        <v>390</v>
      </c>
      <c r="D90">
        <v>0</v>
      </c>
      <c r="E90" t="s">
        <v>525</v>
      </c>
      <c r="F90">
        <v>7</v>
      </c>
      <c r="G90" t="s">
        <v>525</v>
      </c>
      <c r="H90" t="s">
        <v>525</v>
      </c>
      <c r="I90" t="s">
        <v>533</v>
      </c>
      <c r="J90" t="s">
        <v>533</v>
      </c>
      <c r="K90" t="s">
        <v>525</v>
      </c>
      <c r="L90" t="s">
        <v>526</v>
      </c>
      <c r="M90" t="s">
        <v>525</v>
      </c>
      <c r="N90" t="s">
        <v>525</v>
      </c>
      <c r="O90">
        <v>11</v>
      </c>
      <c r="P90" t="s">
        <v>533</v>
      </c>
      <c r="Q90" t="s">
        <v>533</v>
      </c>
      <c r="R90" s="6" t="s">
        <v>533</v>
      </c>
      <c r="S90">
        <v>5</v>
      </c>
      <c r="T90" t="s">
        <v>525</v>
      </c>
      <c r="U90" t="s">
        <v>525</v>
      </c>
      <c r="V90" t="s">
        <v>525</v>
      </c>
      <c r="W90">
        <v>7</v>
      </c>
      <c r="X90" t="s">
        <v>525</v>
      </c>
      <c r="Y90">
        <v>1</v>
      </c>
      <c r="Z90" t="s">
        <v>525</v>
      </c>
      <c r="AA90" t="s">
        <v>525</v>
      </c>
      <c r="AB90" t="s">
        <v>525</v>
      </c>
      <c r="AC90">
        <v>5</v>
      </c>
      <c r="AD90" t="s">
        <v>525</v>
      </c>
      <c r="AE90" t="s">
        <v>525</v>
      </c>
      <c r="AF90">
        <v>3</v>
      </c>
      <c r="AG90" t="s">
        <v>525</v>
      </c>
      <c r="AH90">
        <v>2</v>
      </c>
      <c r="AI90">
        <v>0</v>
      </c>
      <c r="AJ90">
        <v>0</v>
      </c>
      <c r="AK90">
        <v>0</v>
      </c>
      <c r="AL90" t="s">
        <v>525</v>
      </c>
      <c r="AM90">
        <v>2</v>
      </c>
      <c r="AN90">
        <v>2</v>
      </c>
      <c r="AO90" t="s">
        <v>525</v>
      </c>
      <c r="AP90" t="s">
        <v>525</v>
      </c>
      <c r="AQ90" t="s">
        <v>533</v>
      </c>
      <c r="AR90" t="s">
        <v>533</v>
      </c>
      <c r="AS90">
        <v>0</v>
      </c>
      <c r="AT90">
        <v>0</v>
      </c>
      <c r="AU90" t="s">
        <v>533</v>
      </c>
      <c r="AV90">
        <v>7</v>
      </c>
      <c r="AW90" t="s">
        <v>533</v>
      </c>
      <c r="AX90">
        <v>2</v>
      </c>
      <c r="AY90">
        <v>0</v>
      </c>
      <c r="AZ90" t="s">
        <v>525</v>
      </c>
    </row>
    <row r="91" spans="1:52" x14ac:dyDescent="0.35">
      <c r="A91" s="5" t="s">
        <v>256</v>
      </c>
      <c r="B91" t="s">
        <v>256</v>
      </c>
      <c r="C91" t="s">
        <v>391</v>
      </c>
      <c r="D91">
        <v>0</v>
      </c>
      <c r="E91">
        <v>0</v>
      </c>
      <c r="F91">
        <v>0</v>
      </c>
      <c r="G91">
        <v>0</v>
      </c>
      <c r="H91">
        <v>0</v>
      </c>
      <c r="I91">
        <v>15</v>
      </c>
      <c r="J91">
        <v>5</v>
      </c>
      <c r="K91">
        <v>0</v>
      </c>
      <c r="L91">
        <v>2</v>
      </c>
      <c r="M91">
        <v>4</v>
      </c>
      <c r="N91">
        <v>7</v>
      </c>
      <c r="O91" t="s">
        <v>525</v>
      </c>
      <c r="P91">
        <v>0</v>
      </c>
      <c r="Q91">
        <v>0</v>
      </c>
      <c r="R91">
        <v>4</v>
      </c>
      <c r="S91">
        <v>0</v>
      </c>
      <c r="T91">
        <v>8</v>
      </c>
      <c r="U91">
        <v>12</v>
      </c>
      <c r="V91" t="s">
        <v>525</v>
      </c>
      <c r="W91">
        <v>10</v>
      </c>
      <c r="X91">
        <v>2</v>
      </c>
      <c r="Y91">
        <v>9</v>
      </c>
      <c r="Z91">
        <v>0</v>
      </c>
      <c r="AA91">
        <v>0</v>
      </c>
      <c r="AB91">
        <v>5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4</v>
      </c>
      <c r="AZ91" t="s">
        <v>525</v>
      </c>
    </row>
    <row r="92" spans="1:52" x14ac:dyDescent="0.35">
      <c r="A92" s="5" t="s">
        <v>259</v>
      </c>
      <c r="B92" t="s">
        <v>259</v>
      </c>
      <c r="C92" t="s">
        <v>392</v>
      </c>
      <c r="D92">
        <v>0</v>
      </c>
      <c r="E92">
        <v>0</v>
      </c>
      <c r="F92">
        <v>0</v>
      </c>
      <c r="G92">
        <v>2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4</v>
      </c>
      <c r="AM92">
        <v>0</v>
      </c>
      <c r="AN92">
        <v>1</v>
      </c>
      <c r="AO92">
        <v>2</v>
      </c>
      <c r="AP92">
        <v>5</v>
      </c>
      <c r="AQ92">
        <v>0</v>
      </c>
      <c r="AR92">
        <v>2</v>
      </c>
      <c r="AS92">
        <v>0</v>
      </c>
      <c r="AT92">
        <v>1</v>
      </c>
      <c r="AU92">
        <v>5</v>
      </c>
      <c r="AV92">
        <v>7</v>
      </c>
      <c r="AW92">
        <v>0</v>
      </c>
      <c r="AX92">
        <v>0</v>
      </c>
      <c r="AY92">
        <v>0</v>
      </c>
      <c r="AZ92">
        <v>0</v>
      </c>
    </row>
    <row r="93" spans="1:52" x14ac:dyDescent="0.35">
      <c r="A93" s="5" t="s">
        <v>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525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35">
      <c r="A94" s="5" t="s">
        <v>261</v>
      </c>
      <c r="B94" t="s">
        <v>261</v>
      </c>
      <c r="C94" t="s">
        <v>394</v>
      </c>
      <c r="D94">
        <v>0</v>
      </c>
      <c r="E94">
        <v>4</v>
      </c>
      <c r="F94">
        <v>9</v>
      </c>
      <c r="G94">
        <v>10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</v>
      </c>
      <c r="AD94" t="s">
        <v>525</v>
      </c>
      <c r="AE94" t="s">
        <v>525</v>
      </c>
      <c r="AF94" t="s">
        <v>525</v>
      </c>
      <c r="AG94" t="s">
        <v>533</v>
      </c>
      <c r="AH94" t="s">
        <v>533</v>
      </c>
      <c r="AI94">
        <v>0</v>
      </c>
      <c r="AJ94">
        <v>2</v>
      </c>
      <c r="AK94">
        <v>1</v>
      </c>
      <c r="AL94">
        <v>0</v>
      </c>
      <c r="AM94">
        <v>10</v>
      </c>
      <c r="AN94">
        <v>0</v>
      </c>
      <c r="AO94">
        <v>1</v>
      </c>
      <c r="AP94">
        <v>0</v>
      </c>
      <c r="AQ94">
        <v>4</v>
      </c>
      <c r="AR94">
        <v>0</v>
      </c>
      <c r="AS94">
        <v>2</v>
      </c>
      <c r="AT94">
        <v>16</v>
      </c>
      <c r="AU94">
        <v>2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35">
      <c r="A95" s="5" t="s">
        <v>260</v>
      </c>
      <c r="B95" t="s">
        <v>468</v>
      </c>
      <c r="C95" t="s">
        <v>393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35">
      <c r="A96" s="30" t="s">
        <v>262</v>
      </c>
      <c r="B96" t="s">
        <v>508</v>
      </c>
      <c r="C96" t="s">
        <v>509</v>
      </c>
      <c r="D96">
        <v>0</v>
      </c>
      <c r="E96" t="s">
        <v>525</v>
      </c>
      <c r="F96">
        <v>0</v>
      </c>
      <c r="G96">
        <v>16</v>
      </c>
      <c r="H96">
        <v>1</v>
      </c>
      <c r="I96" t="s">
        <v>525</v>
      </c>
      <c r="J96" t="s">
        <v>525</v>
      </c>
      <c r="K96">
        <v>0</v>
      </c>
      <c r="L96" t="s">
        <v>525</v>
      </c>
      <c r="M96">
        <v>2</v>
      </c>
      <c r="N96">
        <v>0</v>
      </c>
      <c r="O96">
        <v>0</v>
      </c>
      <c r="P96">
        <v>3</v>
      </c>
      <c r="Q96" t="s">
        <v>525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9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8</v>
      </c>
      <c r="AQ96">
        <v>2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35">
      <c r="A97" s="5" t="s">
        <v>264</v>
      </c>
      <c r="B97" t="s">
        <v>264</v>
      </c>
      <c r="C97" t="s">
        <v>395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35">
      <c r="A98" s="5" t="s">
        <v>265</v>
      </c>
      <c r="B98" t="s">
        <v>469</v>
      </c>
      <c r="C98" t="s">
        <v>396</v>
      </c>
      <c r="D98">
        <v>0</v>
      </c>
      <c r="E98">
        <v>0</v>
      </c>
      <c r="F98">
        <v>0</v>
      </c>
      <c r="G98">
        <v>12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35">
      <c r="A99" s="5" t="s">
        <v>269</v>
      </c>
      <c r="B99" t="s">
        <v>470</v>
      </c>
      <c r="C99" t="s">
        <v>397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35">
      <c r="A100" s="5" t="s">
        <v>276</v>
      </c>
      <c r="B100" t="s">
        <v>471</v>
      </c>
      <c r="C100" t="s">
        <v>398</v>
      </c>
      <c r="D100">
        <v>0</v>
      </c>
      <c r="E100">
        <v>0</v>
      </c>
      <c r="F100">
        <v>0</v>
      </c>
      <c r="G100">
        <v>7</v>
      </c>
      <c r="H100">
        <v>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5</v>
      </c>
      <c r="R100">
        <v>0</v>
      </c>
      <c r="S100">
        <v>0</v>
      </c>
      <c r="T100">
        <v>6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3</v>
      </c>
      <c r="AC100">
        <v>0</v>
      </c>
      <c r="AD100">
        <v>0</v>
      </c>
      <c r="AE100">
        <v>2</v>
      </c>
      <c r="AF100">
        <v>0</v>
      </c>
      <c r="AG100">
        <v>5</v>
      </c>
      <c r="AH100">
        <v>12</v>
      </c>
      <c r="AI100">
        <v>0</v>
      </c>
      <c r="AJ100">
        <v>1</v>
      </c>
      <c r="AK100">
        <v>0</v>
      </c>
      <c r="AL100">
        <v>1</v>
      </c>
      <c r="AM100">
        <v>7</v>
      </c>
      <c r="AN100">
        <v>0</v>
      </c>
      <c r="AO100">
        <v>2</v>
      </c>
      <c r="AP100">
        <v>0</v>
      </c>
      <c r="AQ100">
        <v>23</v>
      </c>
      <c r="AR100">
        <v>0</v>
      </c>
      <c r="AS100">
        <v>1</v>
      </c>
      <c r="AT100">
        <v>0</v>
      </c>
      <c r="AU100">
        <v>19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35">
      <c r="A101" s="5" t="s">
        <v>278</v>
      </c>
      <c r="B101" t="s">
        <v>472</v>
      </c>
      <c r="C101" t="s">
        <v>399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0</v>
      </c>
      <c r="AY101">
        <v>0</v>
      </c>
      <c r="AZ101">
        <v>0</v>
      </c>
    </row>
    <row r="102" spans="1:52" x14ac:dyDescent="0.35">
      <c r="A102" s="5" t="s">
        <v>279</v>
      </c>
      <c r="B102" t="s">
        <v>473</v>
      </c>
      <c r="C102" t="s">
        <v>400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35">
      <c r="A103" s="5" t="s">
        <v>287</v>
      </c>
      <c r="B103" t="s">
        <v>474</v>
      </c>
      <c r="C103" t="s">
        <v>401</v>
      </c>
      <c r="D103">
        <v>0</v>
      </c>
      <c r="E103">
        <v>9</v>
      </c>
      <c r="F103">
        <v>3</v>
      </c>
      <c r="G103">
        <v>6</v>
      </c>
      <c r="H103" t="s">
        <v>533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3</v>
      </c>
      <c r="AE103">
        <v>8</v>
      </c>
      <c r="AF103">
        <v>8</v>
      </c>
      <c r="AG103">
        <v>0</v>
      </c>
      <c r="AH103">
        <v>0</v>
      </c>
      <c r="AI103">
        <v>0</v>
      </c>
      <c r="AJ103">
        <v>0</v>
      </c>
      <c r="AK103">
        <v>3</v>
      </c>
      <c r="AL103">
        <v>0</v>
      </c>
      <c r="AM103">
        <v>0</v>
      </c>
      <c r="AN103">
        <v>0</v>
      </c>
      <c r="AO103">
        <v>1</v>
      </c>
      <c r="AP103">
        <v>0</v>
      </c>
      <c r="AQ103" t="s">
        <v>525</v>
      </c>
      <c r="AR103" t="s">
        <v>525</v>
      </c>
      <c r="AS103" t="s">
        <v>525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35">
      <c r="A104" s="5" t="s">
        <v>288</v>
      </c>
      <c r="B104" t="s">
        <v>475</v>
      </c>
      <c r="C104" t="s">
        <v>402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35">
      <c r="A105" s="5" t="s">
        <v>289</v>
      </c>
      <c r="B105" t="s">
        <v>289</v>
      </c>
      <c r="C105" t="s">
        <v>403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35">
      <c r="A106" s="5" t="s">
        <v>290</v>
      </c>
      <c r="B106" t="s">
        <v>476</v>
      </c>
      <c r="C106" t="s">
        <v>404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8</v>
      </c>
      <c r="N106">
        <v>4</v>
      </c>
      <c r="O106">
        <v>0</v>
      </c>
      <c r="P106">
        <v>0</v>
      </c>
      <c r="Q106">
        <v>3</v>
      </c>
      <c r="R106">
        <v>6</v>
      </c>
      <c r="S106">
        <v>3</v>
      </c>
      <c r="T106">
        <v>1</v>
      </c>
      <c r="U106">
        <v>11</v>
      </c>
      <c r="V106">
        <v>2</v>
      </c>
      <c r="W106">
        <v>0</v>
      </c>
      <c r="X106">
        <v>2</v>
      </c>
      <c r="Y106">
        <v>13</v>
      </c>
      <c r="Z106">
        <v>2</v>
      </c>
      <c r="AA106">
        <v>14</v>
      </c>
      <c r="AB106">
        <v>5</v>
      </c>
      <c r="AC106">
        <v>3</v>
      </c>
      <c r="AD106">
        <v>4</v>
      </c>
      <c r="AE106">
        <v>7</v>
      </c>
      <c r="AF106">
        <v>0</v>
      </c>
      <c r="AG106">
        <v>6</v>
      </c>
      <c r="AH106">
        <v>9</v>
      </c>
      <c r="AI106">
        <v>13</v>
      </c>
      <c r="AJ106">
        <v>3</v>
      </c>
      <c r="AK106">
        <v>15</v>
      </c>
      <c r="AL106">
        <v>3</v>
      </c>
      <c r="AM106">
        <v>5</v>
      </c>
      <c r="AN106">
        <v>0</v>
      </c>
      <c r="AO106">
        <v>2</v>
      </c>
      <c r="AP106">
        <v>0</v>
      </c>
      <c r="AQ106">
        <v>0</v>
      </c>
      <c r="AR106">
        <v>0</v>
      </c>
      <c r="AS106">
        <v>2</v>
      </c>
      <c r="AT106">
        <v>0</v>
      </c>
      <c r="AU106">
        <v>0</v>
      </c>
      <c r="AV106">
        <v>10</v>
      </c>
      <c r="AW106">
        <v>20</v>
      </c>
      <c r="AX106">
        <v>1</v>
      </c>
      <c r="AY106">
        <v>7</v>
      </c>
      <c r="AZ106">
        <v>1</v>
      </c>
    </row>
    <row r="107" spans="1:52" x14ac:dyDescent="0.35">
      <c r="A107" s="4" t="s">
        <v>33</v>
      </c>
      <c r="B107" t="s">
        <v>33</v>
      </c>
      <c r="C107" t="s">
        <v>405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2</v>
      </c>
      <c r="AV107">
        <v>4</v>
      </c>
      <c r="AW107">
        <v>0</v>
      </c>
      <c r="AX107">
        <v>0</v>
      </c>
      <c r="AY107">
        <v>0</v>
      </c>
      <c r="AZ107">
        <v>0</v>
      </c>
    </row>
    <row r="108" spans="1:52" x14ac:dyDescent="0.35">
      <c r="A108" s="4" t="s">
        <v>34</v>
      </c>
      <c r="B108" t="s">
        <v>34</v>
      </c>
      <c r="C108" t="s">
        <v>406</v>
      </c>
      <c r="D108">
        <v>0</v>
      </c>
      <c r="E108">
        <v>0</v>
      </c>
      <c r="F108">
        <v>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 t="s">
        <v>525</v>
      </c>
      <c r="AD108">
        <v>0</v>
      </c>
      <c r="AE108">
        <v>0</v>
      </c>
      <c r="AF108">
        <v>8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15</v>
      </c>
      <c r="AO108">
        <v>0</v>
      </c>
      <c r="AP108">
        <v>1</v>
      </c>
      <c r="AQ108">
        <v>3</v>
      </c>
      <c r="AR108">
        <v>0</v>
      </c>
      <c r="AS108">
        <v>6</v>
      </c>
      <c r="AT108">
        <v>1</v>
      </c>
      <c r="AU108">
        <v>0</v>
      </c>
      <c r="AV108">
        <v>7</v>
      </c>
      <c r="AW108">
        <v>0</v>
      </c>
      <c r="AX108">
        <v>0</v>
      </c>
      <c r="AY108">
        <v>0</v>
      </c>
      <c r="AZ108">
        <v>0</v>
      </c>
    </row>
    <row r="109" spans="1:52" x14ac:dyDescent="0.35">
      <c r="A109" s="5" t="s">
        <v>292</v>
      </c>
      <c r="B109" t="s">
        <v>292</v>
      </c>
      <c r="C109" t="s">
        <v>510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</row>
    <row r="110" spans="1:52" x14ac:dyDescent="0.35">
      <c r="A110" s="5" t="s">
        <v>293</v>
      </c>
      <c r="B110" t="s">
        <v>293</v>
      </c>
      <c r="C110" t="s">
        <v>407</v>
      </c>
      <c r="D110">
        <v>0</v>
      </c>
      <c r="E110">
        <v>0</v>
      </c>
      <c r="F110">
        <v>3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2</v>
      </c>
      <c r="AD110">
        <v>0</v>
      </c>
      <c r="AE110">
        <v>0</v>
      </c>
      <c r="AF110">
        <v>2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7</v>
      </c>
      <c r="AW110">
        <v>0</v>
      </c>
      <c r="AX110">
        <v>0</v>
      </c>
      <c r="AY110">
        <v>0</v>
      </c>
      <c r="AZ110">
        <v>0</v>
      </c>
    </row>
    <row r="111" spans="1:52" s="8" customFormat="1" x14ac:dyDescent="0.35">
      <c r="A111" s="19" t="s">
        <v>294</v>
      </c>
      <c r="B111" s="8" t="s">
        <v>294</v>
      </c>
      <c r="C111" s="8" t="s">
        <v>408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</row>
    <row r="112" spans="1:52" x14ac:dyDescent="0.35">
      <c r="A112" s="5" t="s">
        <v>296</v>
      </c>
      <c r="B112" t="s">
        <v>296</v>
      </c>
      <c r="C112" t="s">
        <v>511</v>
      </c>
      <c r="D112">
        <v>0</v>
      </c>
      <c r="E112">
        <v>2</v>
      </c>
      <c r="F112">
        <v>14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2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8</v>
      </c>
      <c r="AJ112">
        <v>1</v>
      </c>
      <c r="AK112">
        <v>0</v>
      </c>
      <c r="AL112">
        <v>0</v>
      </c>
      <c r="AM112">
        <v>0</v>
      </c>
      <c r="AN112">
        <v>1</v>
      </c>
      <c r="AO112">
        <v>1</v>
      </c>
      <c r="AP112">
        <v>1</v>
      </c>
      <c r="AQ112">
        <v>0</v>
      </c>
      <c r="AR112">
        <v>0</v>
      </c>
      <c r="AS112">
        <v>12</v>
      </c>
      <c r="AT112">
        <v>0</v>
      </c>
      <c r="AU112">
        <v>0</v>
      </c>
      <c r="AV112" t="s">
        <v>525</v>
      </c>
      <c r="AW112">
        <v>0</v>
      </c>
      <c r="AX112">
        <v>0</v>
      </c>
      <c r="AY112">
        <v>0</v>
      </c>
      <c r="AZ112">
        <v>0</v>
      </c>
    </row>
    <row r="113" spans="1:52" x14ac:dyDescent="0.35">
      <c r="A113" s="4" t="s">
        <v>35</v>
      </c>
      <c r="B113" t="s">
        <v>35</v>
      </c>
      <c r="C113" t="s">
        <v>409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6</v>
      </c>
      <c r="J113">
        <v>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0</v>
      </c>
      <c r="AF113">
        <v>2</v>
      </c>
      <c r="AG113">
        <v>3</v>
      </c>
      <c r="AH113">
        <v>0</v>
      </c>
      <c r="AI113">
        <v>15</v>
      </c>
      <c r="AJ113">
        <v>5</v>
      </c>
      <c r="AK113">
        <v>4</v>
      </c>
      <c r="AL113">
        <v>2</v>
      </c>
      <c r="AM113">
        <v>3</v>
      </c>
      <c r="AN113">
        <v>0</v>
      </c>
      <c r="AO113">
        <v>2</v>
      </c>
      <c r="AP113">
        <v>0</v>
      </c>
      <c r="AQ113">
        <v>11</v>
      </c>
      <c r="AR113">
        <v>0</v>
      </c>
      <c r="AS113">
        <v>3</v>
      </c>
      <c r="AT113">
        <v>1</v>
      </c>
      <c r="AU113">
        <v>1</v>
      </c>
      <c r="AV113">
        <v>3</v>
      </c>
      <c r="AW113">
        <v>0</v>
      </c>
      <c r="AX113">
        <v>1</v>
      </c>
      <c r="AY113">
        <v>0</v>
      </c>
      <c r="AZ113">
        <v>0</v>
      </c>
    </row>
    <row r="114" spans="1:52" x14ac:dyDescent="0.35">
      <c r="A114" s="4" t="s">
        <v>36</v>
      </c>
      <c r="B114" t="s">
        <v>477</v>
      </c>
      <c r="C114" t="s">
        <v>410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5</v>
      </c>
      <c r="AQ114">
        <v>0</v>
      </c>
      <c r="AR114">
        <v>0</v>
      </c>
      <c r="AS114">
        <v>0</v>
      </c>
      <c r="AT114">
        <v>6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35">
      <c r="A115" s="5" t="s">
        <v>306</v>
      </c>
      <c r="B115" t="s">
        <v>478</v>
      </c>
      <c r="C115" t="s">
        <v>411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35">
      <c r="A116" s="5" t="s">
        <v>307</v>
      </c>
      <c r="B116" t="s">
        <v>479</v>
      </c>
      <c r="C116" t="s">
        <v>413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1:52" x14ac:dyDescent="0.35">
      <c r="A117" s="5" t="s">
        <v>308</v>
      </c>
      <c r="B117" t="s">
        <v>308</v>
      </c>
      <c r="C117" t="s">
        <v>412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2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1:52" x14ac:dyDescent="0.35">
      <c r="A118" s="5" t="s">
        <v>309</v>
      </c>
      <c r="B118" t="s">
        <v>309</v>
      </c>
      <c r="C118" t="s">
        <v>414</v>
      </c>
      <c r="D118">
        <v>0</v>
      </c>
      <c r="E118">
        <v>43</v>
      </c>
      <c r="F118">
        <v>7</v>
      </c>
      <c r="G118">
        <v>0</v>
      </c>
      <c r="H118">
        <v>0</v>
      </c>
      <c r="I118">
        <v>6</v>
      </c>
      <c r="J118">
        <v>0</v>
      </c>
      <c r="K118">
        <v>0</v>
      </c>
      <c r="L118">
        <v>2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4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21</v>
      </c>
      <c r="AA118">
        <v>0</v>
      </c>
      <c r="AB118">
        <v>2</v>
      </c>
      <c r="AC118">
        <v>16</v>
      </c>
      <c r="AD118">
        <v>8</v>
      </c>
      <c r="AE118">
        <v>17</v>
      </c>
      <c r="AF118">
        <v>4</v>
      </c>
      <c r="AG118">
        <v>7</v>
      </c>
      <c r="AH118">
        <v>20</v>
      </c>
      <c r="AI118">
        <v>0</v>
      </c>
      <c r="AJ118">
        <v>0</v>
      </c>
      <c r="AK118">
        <v>0</v>
      </c>
      <c r="AL118">
        <v>3</v>
      </c>
      <c r="AM118">
        <v>2</v>
      </c>
      <c r="AN118">
        <v>0</v>
      </c>
      <c r="AO118">
        <v>3</v>
      </c>
      <c r="AP118">
        <v>9</v>
      </c>
      <c r="AQ118">
        <v>12</v>
      </c>
      <c r="AR118">
        <v>2</v>
      </c>
      <c r="AS118">
        <v>0</v>
      </c>
      <c r="AT118">
        <v>0</v>
      </c>
      <c r="AU118">
        <v>11</v>
      </c>
      <c r="AV118">
        <v>3</v>
      </c>
      <c r="AW118">
        <v>6</v>
      </c>
      <c r="AX118">
        <v>0</v>
      </c>
      <c r="AY118">
        <v>0</v>
      </c>
      <c r="AZ118">
        <v>1</v>
      </c>
    </row>
    <row r="119" spans="1:52" x14ac:dyDescent="0.35">
      <c r="A119" s="4" t="s">
        <v>37</v>
      </c>
      <c r="B119" t="s">
        <v>480</v>
      </c>
      <c r="C119" t="s">
        <v>415</v>
      </c>
      <c r="D119">
        <v>0</v>
      </c>
      <c r="E119">
        <v>0</v>
      </c>
      <c r="F119" t="s">
        <v>533</v>
      </c>
      <c r="G119">
        <v>0</v>
      </c>
      <c r="H119">
        <v>0</v>
      </c>
      <c r="I119">
        <v>0</v>
      </c>
      <c r="J119">
        <v>7</v>
      </c>
      <c r="K119" t="s">
        <v>525</v>
      </c>
      <c r="L119">
        <v>0</v>
      </c>
      <c r="M119">
        <v>1</v>
      </c>
      <c r="N119">
        <v>2</v>
      </c>
      <c r="O119" t="s">
        <v>525</v>
      </c>
      <c r="P119">
        <v>0</v>
      </c>
      <c r="Q119">
        <v>0</v>
      </c>
      <c r="R119">
        <v>0</v>
      </c>
      <c r="S119">
        <v>8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 t="s">
        <v>533</v>
      </c>
      <c r="AD119">
        <v>0</v>
      </c>
      <c r="AE119">
        <v>0</v>
      </c>
      <c r="AF119" t="s">
        <v>533</v>
      </c>
      <c r="AG119">
        <v>0</v>
      </c>
      <c r="AH119">
        <v>0</v>
      </c>
      <c r="AI119" t="s">
        <v>525</v>
      </c>
      <c r="AJ119">
        <v>0</v>
      </c>
      <c r="AK119">
        <v>0</v>
      </c>
      <c r="AL119">
        <v>0</v>
      </c>
      <c r="AM119" t="s">
        <v>525</v>
      </c>
      <c r="AN119" t="s">
        <v>533</v>
      </c>
      <c r="AO119">
        <v>4</v>
      </c>
      <c r="AP119" t="s">
        <v>525</v>
      </c>
      <c r="AQ119">
        <v>0</v>
      </c>
      <c r="AR119">
        <v>0</v>
      </c>
      <c r="AS119" t="s">
        <v>533</v>
      </c>
      <c r="AT119" t="s">
        <v>525</v>
      </c>
      <c r="AU119">
        <v>0</v>
      </c>
      <c r="AV119" t="s">
        <v>533</v>
      </c>
      <c r="AW119">
        <v>0</v>
      </c>
      <c r="AX119" t="s">
        <v>525</v>
      </c>
      <c r="AY119">
        <v>5</v>
      </c>
      <c r="AZ119">
        <v>0</v>
      </c>
    </row>
    <row r="120" spans="1:52" x14ac:dyDescent="0.35">
      <c r="A120" s="5" t="s">
        <v>312</v>
      </c>
      <c r="B120" t="s">
        <v>312</v>
      </c>
      <c r="C120" t="s">
        <v>416</v>
      </c>
      <c r="D120">
        <v>0</v>
      </c>
      <c r="E120">
        <v>9</v>
      </c>
      <c r="F120">
        <v>71</v>
      </c>
      <c r="G120">
        <v>0</v>
      </c>
      <c r="H120">
        <v>15</v>
      </c>
      <c r="I120">
        <v>1</v>
      </c>
      <c r="J120">
        <v>2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6</v>
      </c>
      <c r="R120">
        <v>0</v>
      </c>
      <c r="S120">
        <v>0</v>
      </c>
      <c r="T120">
        <v>15</v>
      </c>
      <c r="U120">
        <v>13</v>
      </c>
      <c r="V120">
        <v>16</v>
      </c>
      <c r="W120">
        <v>0</v>
      </c>
      <c r="X120">
        <v>5</v>
      </c>
      <c r="Y120">
        <v>2</v>
      </c>
      <c r="Z120">
        <v>1</v>
      </c>
      <c r="AA120">
        <v>0</v>
      </c>
      <c r="AB120">
        <v>25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6</v>
      </c>
      <c r="AN120">
        <v>0</v>
      </c>
      <c r="AO120">
        <v>0</v>
      </c>
      <c r="AP120">
        <v>7</v>
      </c>
      <c r="AQ120">
        <v>5</v>
      </c>
      <c r="AR120">
        <v>3</v>
      </c>
      <c r="AS120">
        <v>1</v>
      </c>
      <c r="AT120">
        <v>3</v>
      </c>
      <c r="AU120">
        <v>0</v>
      </c>
      <c r="AV120">
        <v>0</v>
      </c>
      <c r="AW120">
        <v>0</v>
      </c>
      <c r="AX120">
        <v>3</v>
      </c>
      <c r="AY120">
        <v>0</v>
      </c>
      <c r="AZ120">
        <v>24</v>
      </c>
    </row>
    <row r="121" spans="1:52" x14ac:dyDescent="0.35">
      <c r="A121" s="5" t="s">
        <v>315</v>
      </c>
      <c r="B121" t="s">
        <v>315</v>
      </c>
      <c r="C121" t="s">
        <v>417</v>
      </c>
      <c r="D121">
        <v>0</v>
      </c>
      <c r="E121">
        <v>0</v>
      </c>
      <c r="F121">
        <v>33</v>
      </c>
      <c r="G121">
        <v>16</v>
      </c>
      <c r="H121">
        <v>25</v>
      </c>
      <c r="I121">
        <v>0</v>
      </c>
      <c r="J121">
        <v>12</v>
      </c>
      <c r="K121">
        <v>0</v>
      </c>
      <c r="L121">
        <v>7</v>
      </c>
      <c r="M121">
        <v>0</v>
      </c>
      <c r="N121">
        <v>0</v>
      </c>
      <c r="O121">
        <v>0</v>
      </c>
      <c r="P121">
        <v>4</v>
      </c>
      <c r="Q121">
        <v>23</v>
      </c>
      <c r="R121">
        <v>0</v>
      </c>
      <c r="S121">
        <v>0</v>
      </c>
      <c r="T121">
        <v>0</v>
      </c>
      <c r="U121">
        <v>5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11</v>
      </c>
      <c r="AF121">
        <v>20</v>
      </c>
      <c r="AG121">
        <v>20</v>
      </c>
      <c r="AH121">
        <v>52</v>
      </c>
      <c r="AI121">
        <v>3</v>
      </c>
      <c r="AJ121">
        <v>2</v>
      </c>
      <c r="AK121">
        <v>0</v>
      </c>
      <c r="AL121">
        <v>0</v>
      </c>
      <c r="AM121">
        <v>1</v>
      </c>
      <c r="AN121">
        <v>1</v>
      </c>
      <c r="AO121">
        <v>11</v>
      </c>
      <c r="AP121">
        <v>20</v>
      </c>
      <c r="AQ121">
        <v>6</v>
      </c>
      <c r="AR121">
        <v>13</v>
      </c>
      <c r="AS121">
        <v>3</v>
      </c>
      <c r="AT121">
        <v>4</v>
      </c>
      <c r="AU121">
        <v>14</v>
      </c>
      <c r="AV121">
        <v>0</v>
      </c>
      <c r="AW121">
        <v>7</v>
      </c>
      <c r="AX121">
        <v>0</v>
      </c>
      <c r="AY121">
        <v>3</v>
      </c>
      <c r="AZ121">
        <v>4</v>
      </c>
    </row>
    <row r="122" spans="1:52" x14ac:dyDescent="0.35">
      <c r="A122" s="4" t="s">
        <v>38</v>
      </c>
      <c r="B122" t="s">
        <v>38</v>
      </c>
      <c r="C122" t="s">
        <v>418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2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0</v>
      </c>
      <c r="AY122">
        <v>0</v>
      </c>
      <c r="AZ122">
        <v>0</v>
      </c>
    </row>
    <row r="123" spans="1:52" x14ac:dyDescent="0.35">
      <c r="A123" s="5" t="s">
        <v>38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 x14ac:dyDescent="0.35">
      <c r="A124" s="5" t="s">
        <v>317</v>
      </c>
      <c r="B124" t="s">
        <v>317</v>
      </c>
      <c r="C124" t="s">
        <v>512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x14ac:dyDescent="0.35">
      <c r="A125" s="5" t="s">
        <v>318</v>
      </c>
      <c r="B125" t="s">
        <v>318</v>
      </c>
      <c r="C125" t="s">
        <v>419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35">
      <c r="A126" s="5" t="s">
        <v>319</v>
      </c>
      <c r="B126" t="s">
        <v>481</v>
      </c>
      <c r="C126" t="s">
        <v>420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0</v>
      </c>
      <c r="AY126">
        <v>0</v>
      </c>
      <c r="AZ126">
        <v>0</v>
      </c>
    </row>
    <row r="127" spans="1:52" x14ac:dyDescent="0.35">
      <c r="A127" s="5" t="s">
        <v>322</v>
      </c>
      <c r="B127" t="s">
        <v>482</v>
      </c>
      <c r="C127" t="s">
        <v>421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28"/>
  <sheetViews>
    <sheetView tabSelected="1" zoomScale="87" zoomScaleNormal="94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C11" sqref="BC11:BC12"/>
    </sheetView>
  </sheetViews>
  <sheetFormatPr defaultRowHeight="14.5" x14ac:dyDescent="0.35"/>
  <cols>
    <col min="1" max="1" width="27.1796875" bestFit="1" customWidth="1"/>
    <col min="2" max="2" width="34.7265625" customWidth="1"/>
    <col min="3" max="3" width="14.1796875" customWidth="1"/>
    <col min="4" max="4" width="19.08984375" customWidth="1"/>
    <col min="5" max="52" width="10.7265625" style="8" bestFit="1" customWidth="1"/>
  </cols>
  <sheetData>
    <row r="1" spans="1:52" x14ac:dyDescent="0.35">
      <c r="A1" s="1" t="s">
        <v>0</v>
      </c>
      <c r="B1" s="1"/>
      <c r="C1" s="1"/>
      <c r="D1" s="1" t="s">
        <v>1</v>
      </c>
      <c r="E1" s="21">
        <v>43792</v>
      </c>
      <c r="F1" s="21">
        <v>43792</v>
      </c>
      <c r="G1" s="21">
        <v>43792</v>
      </c>
      <c r="H1" s="21">
        <v>43792</v>
      </c>
      <c r="I1" s="21">
        <v>43789</v>
      </c>
      <c r="J1" s="21">
        <v>43789</v>
      </c>
      <c r="K1" s="21">
        <v>43789</v>
      </c>
      <c r="L1" s="21">
        <v>43787</v>
      </c>
      <c r="M1" s="21">
        <v>43787</v>
      </c>
      <c r="N1" s="21">
        <v>43787</v>
      </c>
      <c r="O1" s="21">
        <v>43787</v>
      </c>
      <c r="P1" s="21">
        <v>43787</v>
      </c>
      <c r="Q1" s="21">
        <v>43787</v>
      </c>
      <c r="R1" s="21">
        <v>43789</v>
      </c>
      <c r="S1" s="21">
        <v>43789</v>
      </c>
      <c r="T1" s="21">
        <v>43787</v>
      </c>
      <c r="U1" s="21">
        <v>43787</v>
      </c>
      <c r="V1" s="21">
        <v>43787</v>
      </c>
      <c r="W1" s="21">
        <v>43789</v>
      </c>
      <c r="X1" s="21">
        <v>43789</v>
      </c>
      <c r="Y1" s="21">
        <v>43789</v>
      </c>
      <c r="Z1" s="21">
        <v>43789</v>
      </c>
      <c r="AA1" s="21">
        <v>43789</v>
      </c>
      <c r="AB1" s="21">
        <v>43789</v>
      </c>
      <c r="AC1" s="21">
        <v>43783</v>
      </c>
      <c r="AD1" s="21">
        <v>43783</v>
      </c>
      <c r="AE1" s="21">
        <v>43783</v>
      </c>
      <c r="AF1" s="21">
        <v>43783</v>
      </c>
      <c r="AG1" s="21">
        <v>43783</v>
      </c>
      <c r="AH1" s="21">
        <v>43783</v>
      </c>
      <c r="AI1" s="21">
        <v>43785</v>
      </c>
      <c r="AJ1" s="21">
        <v>43785</v>
      </c>
      <c r="AK1" s="21">
        <v>43785</v>
      </c>
      <c r="AL1" s="21">
        <v>43783</v>
      </c>
      <c r="AM1" s="21">
        <v>43783</v>
      </c>
      <c r="AN1" s="21">
        <v>43785</v>
      </c>
      <c r="AO1" s="21">
        <v>43785</v>
      </c>
      <c r="AP1" s="21">
        <v>43792</v>
      </c>
      <c r="AQ1" s="21">
        <v>43785</v>
      </c>
      <c r="AR1" s="21">
        <v>43785</v>
      </c>
      <c r="AS1" s="21">
        <v>43785</v>
      </c>
      <c r="AT1" s="21">
        <v>43792</v>
      </c>
      <c r="AU1" s="21">
        <v>43785</v>
      </c>
      <c r="AV1" s="21">
        <v>43783</v>
      </c>
      <c r="AW1" s="21">
        <v>43789</v>
      </c>
      <c r="AX1" s="21">
        <v>43787</v>
      </c>
      <c r="AY1" s="21">
        <v>43787</v>
      </c>
      <c r="AZ1" s="21">
        <v>43787</v>
      </c>
    </row>
    <row r="2" spans="1:52" x14ac:dyDescent="0.35">
      <c r="A2" s="2" t="s">
        <v>2</v>
      </c>
      <c r="B2" s="2"/>
      <c r="C2" s="2"/>
      <c r="D2" s="2" t="s">
        <v>2</v>
      </c>
      <c r="E2" s="8" t="s">
        <v>521</v>
      </c>
      <c r="F2" s="8" t="s">
        <v>521</v>
      </c>
      <c r="G2" s="8" t="s">
        <v>521</v>
      </c>
      <c r="H2" s="8" t="s">
        <v>521</v>
      </c>
      <c r="I2" s="8" t="s">
        <v>521</v>
      </c>
      <c r="J2" s="8" t="s">
        <v>521</v>
      </c>
      <c r="K2" s="8" t="s">
        <v>521</v>
      </c>
      <c r="L2" s="8" t="s">
        <v>521</v>
      </c>
      <c r="M2" s="8" t="s">
        <v>521</v>
      </c>
      <c r="N2" s="8" t="s">
        <v>521</v>
      </c>
      <c r="O2" s="8" t="s">
        <v>521</v>
      </c>
      <c r="P2" s="8" t="s">
        <v>521</v>
      </c>
      <c r="Q2" s="8" t="s">
        <v>521</v>
      </c>
      <c r="R2" s="8" t="s">
        <v>521</v>
      </c>
      <c r="S2" s="8" t="s">
        <v>521</v>
      </c>
      <c r="T2" s="8" t="s">
        <v>521</v>
      </c>
      <c r="U2" s="8" t="s">
        <v>521</v>
      </c>
      <c r="V2" s="8" t="s">
        <v>521</v>
      </c>
      <c r="W2" s="8" t="s">
        <v>521</v>
      </c>
      <c r="X2" s="8" t="s">
        <v>521</v>
      </c>
      <c r="Y2" s="8" t="s">
        <v>521</v>
      </c>
      <c r="Z2" s="8" t="s">
        <v>521</v>
      </c>
      <c r="AA2" s="8" t="s">
        <v>521</v>
      </c>
      <c r="AB2" s="8" t="s">
        <v>521</v>
      </c>
      <c r="AC2" s="8" t="s">
        <v>521</v>
      </c>
      <c r="AD2" s="8" t="s">
        <v>521</v>
      </c>
      <c r="AE2" s="8" t="s">
        <v>521</v>
      </c>
      <c r="AF2" s="8" t="s">
        <v>521</v>
      </c>
      <c r="AG2" s="8" t="s">
        <v>521</v>
      </c>
      <c r="AH2" s="8" t="s">
        <v>521</v>
      </c>
      <c r="AI2" s="8" t="s">
        <v>521</v>
      </c>
      <c r="AJ2" s="8" t="s">
        <v>521</v>
      </c>
      <c r="AK2" s="8" t="s">
        <v>521</v>
      </c>
      <c r="AL2" s="8" t="s">
        <v>521</v>
      </c>
      <c r="AM2" s="8" t="s">
        <v>521</v>
      </c>
      <c r="AN2" s="8" t="s">
        <v>521</v>
      </c>
      <c r="AO2" s="8" t="s">
        <v>521</v>
      </c>
      <c r="AP2" s="8" t="s">
        <v>521</v>
      </c>
      <c r="AQ2" s="8" t="s">
        <v>521</v>
      </c>
      <c r="AR2" s="8" t="s">
        <v>521</v>
      </c>
      <c r="AS2" s="8" t="s">
        <v>521</v>
      </c>
      <c r="AT2" s="8" t="s">
        <v>521</v>
      </c>
      <c r="AU2" s="8" t="s">
        <v>521</v>
      </c>
      <c r="AV2" s="8" t="s">
        <v>521</v>
      </c>
      <c r="AW2" s="8" t="s">
        <v>521</v>
      </c>
      <c r="AX2" s="8" t="s">
        <v>521</v>
      </c>
      <c r="AY2" s="8" t="s">
        <v>521</v>
      </c>
      <c r="AZ2" s="8" t="s">
        <v>521</v>
      </c>
    </row>
    <row r="3" spans="1:52" x14ac:dyDescent="0.35">
      <c r="A3" s="2" t="s">
        <v>3</v>
      </c>
      <c r="B3" s="2"/>
      <c r="C3" s="2"/>
      <c r="D3" s="2" t="s">
        <v>4</v>
      </c>
      <c r="E3" s="8">
        <v>23</v>
      </c>
      <c r="F3" s="8">
        <v>19</v>
      </c>
      <c r="G3" s="8">
        <v>18</v>
      </c>
      <c r="H3" s="8">
        <v>14</v>
      </c>
      <c r="I3" s="8">
        <v>22</v>
      </c>
      <c r="J3" s="8">
        <v>22</v>
      </c>
      <c r="K3" s="8">
        <v>24</v>
      </c>
      <c r="L3" s="8">
        <v>16</v>
      </c>
      <c r="M3" s="8">
        <v>12</v>
      </c>
      <c r="N3" s="8">
        <v>20</v>
      </c>
      <c r="O3" s="8">
        <v>14</v>
      </c>
      <c r="P3" s="8">
        <v>9</v>
      </c>
      <c r="Q3" s="8">
        <v>9</v>
      </c>
      <c r="R3" s="8">
        <v>15</v>
      </c>
      <c r="S3" s="8">
        <v>22</v>
      </c>
      <c r="T3" s="8">
        <v>23</v>
      </c>
      <c r="U3" s="8">
        <v>20</v>
      </c>
      <c r="V3" s="8">
        <v>17</v>
      </c>
      <c r="W3" s="8">
        <v>18</v>
      </c>
      <c r="X3" s="8">
        <v>13</v>
      </c>
      <c r="Y3" s="8">
        <v>20</v>
      </c>
      <c r="Z3" s="8">
        <v>21</v>
      </c>
      <c r="AA3" s="8">
        <v>16</v>
      </c>
      <c r="AB3" s="8">
        <v>19</v>
      </c>
      <c r="AC3" s="8">
        <v>14</v>
      </c>
      <c r="AD3" s="8">
        <v>17</v>
      </c>
      <c r="AE3" s="8">
        <v>21</v>
      </c>
      <c r="AF3" s="8">
        <v>24</v>
      </c>
      <c r="AG3" s="8">
        <v>20</v>
      </c>
      <c r="AH3" s="8">
        <v>17</v>
      </c>
      <c r="AI3" s="8">
        <v>19</v>
      </c>
      <c r="AJ3" s="8">
        <v>18</v>
      </c>
      <c r="AK3" s="8">
        <v>19</v>
      </c>
      <c r="AL3" s="8">
        <v>17</v>
      </c>
      <c r="AM3" s="8">
        <v>21</v>
      </c>
      <c r="AN3" s="8">
        <v>24</v>
      </c>
      <c r="AO3" s="8">
        <v>24</v>
      </c>
      <c r="AP3" s="8">
        <v>22</v>
      </c>
      <c r="AQ3" s="8">
        <v>28</v>
      </c>
      <c r="AR3" s="8">
        <v>22</v>
      </c>
      <c r="AS3" s="8">
        <v>22</v>
      </c>
      <c r="AT3" s="8">
        <v>22</v>
      </c>
      <c r="AU3" s="8">
        <v>18</v>
      </c>
      <c r="AV3" s="8">
        <v>26</v>
      </c>
      <c r="AW3" s="8">
        <v>17</v>
      </c>
      <c r="AX3" s="8">
        <v>24</v>
      </c>
      <c r="AY3" s="8">
        <v>16</v>
      </c>
      <c r="AZ3" s="8">
        <v>22</v>
      </c>
    </row>
    <row r="4" spans="1:52" x14ac:dyDescent="0.35">
      <c r="A4" s="2"/>
      <c r="B4" s="12"/>
      <c r="C4" s="12"/>
      <c r="D4" s="12" t="s">
        <v>5</v>
      </c>
      <c r="E4" s="8" t="s">
        <v>522</v>
      </c>
      <c r="F4" s="10" t="s">
        <v>527</v>
      </c>
      <c r="G4" s="8" t="s">
        <v>527</v>
      </c>
      <c r="H4" s="8" t="s">
        <v>527</v>
      </c>
      <c r="I4" s="8" t="s">
        <v>534</v>
      </c>
      <c r="J4" s="8" t="s">
        <v>534</v>
      </c>
      <c r="K4" s="8" t="s">
        <v>534</v>
      </c>
      <c r="L4" s="8" t="s">
        <v>538</v>
      </c>
      <c r="M4" s="8" t="s">
        <v>538</v>
      </c>
      <c r="N4" s="8" t="s">
        <v>538</v>
      </c>
      <c r="O4" s="8" t="s">
        <v>542</v>
      </c>
      <c r="P4" s="8" t="s">
        <v>542</v>
      </c>
      <c r="Q4" s="8" t="s">
        <v>542</v>
      </c>
      <c r="R4" s="8" t="s">
        <v>546</v>
      </c>
      <c r="S4" s="8" t="s">
        <v>546</v>
      </c>
      <c r="T4" s="8" t="s">
        <v>549</v>
      </c>
      <c r="U4" s="8" t="s">
        <v>551</v>
      </c>
      <c r="V4" s="8" t="s">
        <v>549</v>
      </c>
      <c r="W4" s="8" t="s">
        <v>554</v>
      </c>
      <c r="X4" s="8" t="s">
        <v>554</v>
      </c>
      <c r="Y4" s="8" t="s">
        <v>557</v>
      </c>
      <c r="Z4" s="8" t="s">
        <v>554</v>
      </c>
      <c r="AA4" s="8" t="s">
        <v>557</v>
      </c>
      <c r="AB4" s="8" t="s">
        <v>557</v>
      </c>
      <c r="AC4" s="8" t="s">
        <v>562</v>
      </c>
      <c r="AD4" s="8" t="s">
        <v>562</v>
      </c>
      <c r="AE4" s="8" t="s">
        <v>562</v>
      </c>
      <c r="AF4" s="8" t="s">
        <v>566</v>
      </c>
      <c r="AG4" s="8" t="s">
        <v>566</v>
      </c>
      <c r="AH4" s="8" t="s">
        <v>566</v>
      </c>
      <c r="AI4" s="8" t="s">
        <v>571</v>
      </c>
      <c r="AJ4" s="8" t="s">
        <v>571</v>
      </c>
      <c r="AK4" s="8" t="s">
        <v>571</v>
      </c>
      <c r="AL4" s="8" t="s">
        <v>576</v>
      </c>
      <c r="AM4" s="8" t="s">
        <v>576</v>
      </c>
      <c r="AN4" s="8" t="s">
        <v>579</v>
      </c>
      <c r="AO4" s="8" t="s">
        <v>579</v>
      </c>
      <c r="AP4" s="8" t="s">
        <v>522</v>
      </c>
      <c r="AQ4" s="8" t="s">
        <v>583</v>
      </c>
      <c r="AR4" s="8" t="s">
        <v>583</v>
      </c>
      <c r="AS4" s="8" t="s">
        <v>583</v>
      </c>
      <c r="AT4" s="8" t="s">
        <v>522</v>
      </c>
      <c r="AU4" s="8" t="s">
        <v>579</v>
      </c>
      <c r="AV4" s="8" t="s">
        <v>576</v>
      </c>
      <c r="AW4" s="8" t="s">
        <v>546</v>
      </c>
      <c r="AX4" s="8" t="s">
        <v>549</v>
      </c>
      <c r="AY4" s="8" t="s">
        <v>551</v>
      </c>
      <c r="AZ4" s="8" t="s">
        <v>551</v>
      </c>
    </row>
    <row r="5" spans="1:52" x14ac:dyDescent="0.35">
      <c r="A5" s="2"/>
      <c r="B5" s="12"/>
      <c r="C5" s="12"/>
      <c r="D5" s="12" t="s">
        <v>6</v>
      </c>
      <c r="E5" s="8" t="s">
        <v>523</v>
      </c>
      <c r="F5" s="10" t="s">
        <v>528</v>
      </c>
      <c r="G5" s="8" t="s">
        <v>530</v>
      </c>
      <c r="H5" s="8" t="s">
        <v>523</v>
      </c>
      <c r="I5" s="8" t="s">
        <v>523</v>
      </c>
      <c r="J5" s="8" t="s">
        <v>530</v>
      </c>
      <c r="K5" s="8" t="s">
        <v>528</v>
      </c>
      <c r="L5" s="8" t="s">
        <v>523</v>
      </c>
      <c r="M5" s="8" t="s">
        <v>530</v>
      </c>
      <c r="N5" s="8" t="s">
        <v>528</v>
      </c>
      <c r="O5" s="8" t="s">
        <v>528</v>
      </c>
      <c r="P5" s="8" t="s">
        <v>530</v>
      </c>
      <c r="Q5" s="8" t="s">
        <v>523</v>
      </c>
      <c r="R5" s="8" t="s">
        <v>530</v>
      </c>
      <c r="S5" s="8" t="s">
        <v>528</v>
      </c>
      <c r="T5" s="8" t="s">
        <v>530</v>
      </c>
      <c r="U5" s="8" t="s">
        <v>530</v>
      </c>
      <c r="V5" s="8" t="s">
        <v>523</v>
      </c>
      <c r="W5" s="8" t="s">
        <v>528</v>
      </c>
      <c r="X5" s="8" t="s">
        <v>530</v>
      </c>
      <c r="Y5" s="8" t="s">
        <v>530</v>
      </c>
      <c r="Z5" s="8" t="s">
        <v>523</v>
      </c>
      <c r="AA5" s="8" t="s">
        <v>528</v>
      </c>
      <c r="AB5" s="8" t="s">
        <v>523</v>
      </c>
      <c r="AC5" s="8" t="s">
        <v>528</v>
      </c>
      <c r="AD5" s="8" t="s">
        <v>530</v>
      </c>
      <c r="AE5" s="8" t="s">
        <v>523</v>
      </c>
      <c r="AF5" s="8" t="s">
        <v>528</v>
      </c>
      <c r="AG5" s="8" t="s">
        <v>530</v>
      </c>
      <c r="AH5" s="8" t="s">
        <v>523</v>
      </c>
      <c r="AI5" s="8" t="s">
        <v>528</v>
      </c>
      <c r="AJ5" s="8" t="s">
        <v>530</v>
      </c>
      <c r="AK5" s="8" t="s">
        <v>523</v>
      </c>
      <c r="AL5" s="8" t="s">
        <v>530</v>
      </c>
      <c r="AM5" s="8" t="s">
        <v>523</v>
      </c>
      <c r="AN5" s="8" t="s">
        <v>528</v>
      </c>
      <c r="AO5" s="8" t="s">
        <v>523</v>
      </c>
      <c r="AP5" s="8" t="s">
        <v>530</v>
      </c>
      <c r="AQ5" s="8" t="s">
        <v>530</v>
      </c>
      <c r="AR5" s="8" t="s">
        <v>523</v>
      </c>
      <c r="AS5" s="8" t="s">
        <v>528</v>
      </c>
      <c r="AT5" s="8" t="s">
        <v>528</v>
      </c>
      <c r="AU5" s="8" t="s">
        <v>530</v>
      </c>
      <c r="AV5" s="8" t="s">
        <v>528</v>
      </c>
      <c r="AW5" s="8" t="s">
        <v>523</v>
      </c>
      <c r="AX5" s="8" t="s">
        <v>528</v>
      </c>
      <c r="AY5" s="8" t="s">
        <v>528</v>
      </c>
      <c r="AZ5" s="8" t="s">
        <v>523</v>
      </c>
    </row>
    <row r="6" spans="1:52" x14ac:dyDescent="0.35">
      <c r="A6" s="2"/>
      <c r="B6" s="12"/>
      <c r="D6" t="s">
        <v>7</v>
      </c>
      <c r="E6" s="8" t="s">
        <v>524</v>
      </c>
      <c r="F6" s="8" t="s">
        <v>529</v>
      </c>
      <c r="G6" s="8" t="s">
        <v>531</v>
      </c>
      <c r="H6" s="8" t="s">
        <v>532</v>
      </c>
      <c r="I6" s="8" t="s">
        <v>535</v>
      </c>
      <c r="J6" s="8" t="s">
        <v>536</v>
      </c>
      <c r="K6" s="8" t="s">
        <v>537</v>
      </c>
      <c r="L6" s="8" t="s">
        <v>539</v>
      </c>
      <c r="M6" s="8" t="s">
        <v>540</v>
      </c>
      <c r="N6" s="8" t="s">
        <v>541</v>
      </c>
      <c r="O6" s="8" t="s">
        <v>543</v>
      </c>
      <c r="P6" s="8" t="s">
        <v>544</v>
      </c>
      <c r="Q6" s="8" t="s">
        <v>545</v>
      </c>
      <c r="R6" s="8" t="s">
        <v>547</v>
      </c>
      <c r="S6" s="8" t="s">
        <v>548</v>
      </c>
      <c r="T6" s="8" t="s">
        <v>550</v>
      </c>
      <c r="U6" s="8" t="s">
        <v>552</v>
      </c>
      <c r="V6" s="8" t="s">
        <v>553</v>
      </c>
      <c r="W6" s="8" t="s">
        <v>555</v>
      </c>
      <c r="X6" s="8" t="s">
        <v>556</v>
      </c>
      <c r="Y6" s="8" t="s">
        <v>558</v>
      </c>
      <c r="Z6" s="8" t="s">
        <v>559</v>
      </c>
      <c r="AA6" s="8" t="s">
        <v>560</v>
      </c>
      <c r="AB6" s="8" t="s">
        <v>561</v>
      </c>
      <c r="AC6" s="8" t="s">
        <v>563</v>
      </c>
      <c r="AD6" s="8" t="s">
        <v>564</v>
      </c>
      <c r="AE6" s="8" t="s">
        <v>565</v>
      </c>
      <c r="AF6" s="8" t="s">
        <v>567</v>
      </c>
      <c r="AG6" s="8" t="s">
        <v>568</v>
      </c>
      <c r="AH6" s="8" t="s">
        <v>569</v>
      </c>
      <c r="AI6" s="8" t="s">
        <v>572</v>
      </c>
      <c r="AJ6" s="8" t="s">
        <v>574</v>
      </c>
      <c r="AK6" s="8" t="s">
        <v>575</v>
      </c>
      <c r="AL6" s="8" t="s">
        <v>577</v>
      </c>
      <c r="AM6" s="8" t="s">
        <v>578</v>
      </c>
      <c r="AN6" s="8" t="s">
        <v>580</v>
      </c>
      <c r="AO6" s="8" t="s">
        <v>581</v>
      </c>
      <c r="AP6" s="8" t="s">
        <v>582</v>
      </c>
      <c r="AQ6" s="8" t="s">
        <v>584</v>
      </c>
      <c r="AR6" s="8" t="s">
        <v>585</v>
      </c>
      <c r="AS6" s="8" t="s">
        <v>587</v>
      </c>
      <c r="AT6" s="8" t="s">
        <v>588</v>
      </c>
      <c r="AU6" s="8" t="s">
        <v>589</v>
      </c>
      <c r="AV6" s="8" t="s">
        <v>590</v>
      </c>
      <c r="AW6" s="8" t="s">
        <v>591</v>
      </c>
      <c r="AX6" s="8" t="s">
        <v>592</v>
      </c>
      <c r="AY6" s="8" t="s">
        <v>593</v>
      </c>
      <c r="AZ6" s="8" t="s">
        <v>594</v>
      </c>
    </row>
    <row r="7" spans="1:52" x14ac:dyDescent="0.35">
      <c r="A7" s="2" t="s">
        <v>8</v>
      </c>
      <c r="B7" s="2"/>
      <c r="C7" s="2"/>
      <c r="AG7" s="8" t="s">
        <v>595</v>
      </c>
    </row>
    <row r="8" spans="1:52" x14ac:dyDescent="0.35">
      <c r="A8" s="3" t="s">
        <v>519</v>
      </c>
      <c r="B8" s="14"/>
    </row>
    <row r="9" spans="1:52" s="28" customFormat="1" x14ac:dyDescent="0.35">
      <c r="A9" s="19" t="s">
        <v>41</v>
      </c>
      <c r="B9" s="15" t="s">
        <v>422</v>
      </c>
      <c r="C9" s="15" t="s">
        <v>323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8">
        <v>0</v>
      </c>
      <c r="AY9" s="28">
        <v>0</v>
      </c>
      <c r="AZ9" s="28">
        <v>0</v>
      </c>
    </row>
    <row r="10" spans="1:52" x14ac:dyDescent="0.35">
      <c r="A10" s="4" t="s">
        <v>9</v>
      </c>
      <c r="B10" s="15" t="s">
        <v>423</v>
      </c>
      <c r="C10" s="15" t="s">
        <v>324</v>
      </c>
      <c r="D10">
        <v>0</v>
      </c>
      <c r="E10" s="8">
        <v>1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2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1</v>
      </c>
      <c r="T10" s="8">
        <v>2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3</v>
      </c>
      <c r="AG10" s="8">
        <v>0</v>
      </c>
      <c r="AH10" s="8">
        <v>0</v>
      </c>
      <c r="AI10" s="8">
        <v>0</v>
      </c>
      <c r="AJ10" s="8">
        <v>1</v>
      </c>
      <c r="AK10" s="8">
        <v>5</v>
      </c>
      <c r="AL10" s="8">
        <v>0</v>
      </c>
      <c r="AM10" s="8">
        <v>1</v>
      </c>
      <c r="AN10" s="8">
        <v>8</v>
      </c>
      <c r="AO10" s="8">
        <v>0</v>
      </c>
      <c r="AP10" s="8">
        <v>1</v>
      </c>
      <c r="AQ10" s="8" t="s">
        <v>525</v>
      </c>
      <c r="AR10" s="8">
        <v>1</v>
      </c>
      <c r="AS10" s="8" t="s">
        <v>525</v>
      </c>
      <c r="AT10" s="8">
        <v>7</v>
      </c>
      <c r="AU10" s="8">
        <v>0</v>
      </c>
      <c r="AV10" s="8" t="s">
        <v>525</v>
      </c>
      <c r="AW10" s="8">
        <v>0</v>
      </c>
      <c r="AX10" s="8" t="s">
        <v>525</v>
      </c>
      <c r="AY10" s="8">
        <v>0</v>
      </c>
      <c r="AZ10" s="8">
        <v>0</v>
      </c>
    </row>
    <row r="11" spans="1:52" x14ac:dyDescent="0.35">
      <c r="A11" s="4" t="s">
        <v>10</v>
      </c>
      <c r="B11" s="15" t="s">
        <v>424</v>
      </c>
      <c r="C11" s="15" t="s">
        <v>325</v>
      </c>
      <c r="D11">
        <v>0</v>
      </c>
      <c r="E11" s="8">
        <v>11</v>
      </c>
      <c r="F11" s="8">
        <v>8</v>
      </c>
      <c r="G11" s="8" t="s">
        <v>525</v>
      </c>
      <c r="H11" s="8">
        <v>1</v>
      </c>
      <c r="I11" s="8">
        <v>7</v>
      </c>
      <c r="J11" s="8">
        <v>10</v>
      </c>
      <c r="K11" s="8">
        <v>0</v>
      </c>
      <c r="L11" s="8">
        <v>0</v>
      </c>
      <c r="M11" s="8">
        <v>1</v>
      </c>
      <c r="N11" s="8">
        <v>13</v>
      </c>
      <c r="O11" s="8">
        <v>0</v>
      </c>
      <c r="P11" s="8">
        <v>0</v>
      </c>
      <c r="Q11" s="8">
        <v>0</v>
      </c>
      <c r="R11" s="8">
        <v>3</v>
      </c>
      <c r="S11" s="8" t="s">
        <v>525</v>
      </c>
      <c r="T11" s="8">
        <v>5</v>
      </c>
      <c r="U11" s="8">
        <v>12</v>
      </c>
      <c r="V11" s="8">
        <v>8</v>
      </c>
      <c r="W11" s="8">
        <v>5</v>
      </c>
      <c r="X11" s="8">
        <v>0</v>
      </c>
      <c r="Y11" s="8">
        <v>4</v>
      </c>
      <c r="Z11" s="8">
        <v>4</v>
      </c>
      <c r="AA11" s="8">
        <v>10</v>
      </c>
      <c r="AB11" s="8">
        <v>1</v>
      </c>
      <c r="AC11" s="8">
        <v>1</v>
      </c>
      <c r="AD11" s="8">
        <v>5</v>
      </c>
      <c r="AE11" s="8">
        <v>2</v>
      </c>
      <c r="AF11" s="8">
        <v>1</v>
      </c>
      <c r="AG11" s="8">
        <v>4</v>
      </c>
      <c r="AH11" s="8">
        <v>0</v>
      </c>
      <c r="AJ11" s="8">
        <v>0</v>
      </c>
      <c r="AK11" s="8">
        <v>2</v>
      </c>
      <c r="AL11" s="8">
        <v>7</v>
      </c>
      <c r="AM11" s="8">
        <v>0</v>
      </c>
      <c r="AN11" s="8">
        <v>5</v>
      </c>
      <c r="AO11" s="8">
        <v>2</v>
      </c>
      <c r="AP11" s="8" t="s">
        <v>525</v>
      </c>
      <c r="AQ11" s="8">
        <v>1</v>
      </c>
      <c r="AR11" s="8">
        <v>2</v>
      </c>
      <c r="AS11" s="8" t="s">
        <v>525</v>
      </c>
      <c r="AT11" s="8" t="s">
        <v>525</v>
      </c>
      <c r="AU11" s="8">
        <v>0</v>
      </c>
      <c r="AV11" s="8">
        <v>3</v>
      </c>
      <c r="AW11" s="8">
        <v>0</v>
      </c>
      <c r="AX11" s="8">
        <v>2</v>
      </c>
      <c r="AY11" s="8">
        <v>2</v>
      </c>
      <c r="AZ11" s="8">
        <v>4</v>
      </c>
    </row>
    <row r="12" spans="1:52" x14ac:dyDescent="0.35">
      <c r="A12" s="5" t="s">
        <v>52</v>
      </c>
      <c r="B12" s="15" t="s">
        <v>425</v>
      </c>
      <c r="C12" s="15" t="s">
        <v>326</v>
      </c>
      <c r="D12">
        <v>0</v>
      </c>
      <c r="E12" s="8">
        <v>0</v>
      </c>
      <c r="F12" s="8">
        <v>0</v>
      </c>
      <c r="G12" s="8">
        <v>0</v>
      </c>
      <c r="H12" s="8">
        <v>0</v>
      </c>
      <c r="I12" s="8">
        <v>1</v>
      </c>
      <c r="J12" s="8">
        <v>10</v>
      </c>
      <c r="K12" s="8">
        <v>4</v>
      </c>
      <c r="L12" s="8">
        <v>2</v>
      </c>
      <c r="M12" s="8">
        <v>6</v>
      </c>
      <c r="N12" s="8">
        <v>2</v>
      </c>
      <c r="O12" s="8">
        <v>0</v>
      </c>
      <c r="P12" s="8">
        <v>0</v>
      </c>
      <c r="Q12" s="8">
        <v>0</v>
      </c>
      <c r="R12" s="8">
        <v>8</v>
      </c>
      <c r="S12" s="8">
        <v>9</v>
      </c>
      <c r="T12" s="8">
        <v>6</v>
      </c>
      <c r="U12" s="8">
        <v>1</v>
      </c>
      <c r="V12" s="8" t="s">
        <v>525</v>
      </c>
      <c r="W12" s="8">
        <v>0</v>
      </c>
      <c r="X12" s="8">
        <v>2</v>
      </c>
      <c r="Y12" s="8">
        <v>6</v>
      </c>
      <c r="Z12" s="8">
        <v>10</v>
      </c>
      <c r="AA12" s="8" t="s">
        <v>525</v>
      </c>
      <c r="AB12" s="8">
        <v>6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8</v>
      </c>
      <c r="AX12" s="8">
        <v>3</v>
      </c>
      <c r="AY12" s="8">
        <v>0</v>
      </c>
      <c r="AZ12" s="8">
        <v>0</v>
      </c>
    </row>
    <row r="13" spans="1:52" x14ac:dyDescent="0.35">
      <c r="A13" s="5" t="s">
        <v>53</v>
      </c>
      <c r="B13" s="15" t="s">
        <v>53</v>
      </c>
      <c r="C13" s="15" t="s">
        <v>327</v>
      </c>
      <c r="D13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6">
        <v>10</v>
      </c>
      <c r="AJ13" s="6">
        <v>10</v>
      </c>
      <c r="AK13" s="6">
        <v>13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</row>
    <row r="14" spans="1:52" x14ac:dyDescent="0.35">
      <c r="A14" s="31" t="s">
        <v>11</v>
      </c>
      <c r="B14" s="15" t="s">
        <v>426</v>
      </c>
      <c r="C14" s="15" t="s">
        <v>328</v>
      </c>
      <c r="D14">
        <v>0</v>
      </c>
      <c r="E14" s="8">
        <v>15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4</v>
      </c>
      <c r="AE14" s="8">
        <v>7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5</v>
      </c>
      <c r="AM14" s="8">
        <v>0</v>
      </c>
      <c r="AN14" s="8">
        <v>0</v>
      </c>
      <c r="AO14" s="8">
        <v>0</v>
      </c>
      <c r="AP14" s="8">
        <v>58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2</v>
      </c>
      <c r="AW14" s="8">
        <v>0</v>
      </c>
      <c r="AX14" s="8">
        <v>0</v>
      </c>
      <c r="AY14" s="8">
        <v>0</v>
      </c>
      <c r="AZ14" s="8">
        <v>0</v>
      </c>
    </row>
    <row r="15" spans="1:52" x14ac:dyDescent="0.35">
      <c r="A15" s="4" t="s">
        <v>12</v>
      </c>
      <c r="B15" s="15" t="s">
        <v>427</v>
      </c>
      <c r="C15" s="15" t="s">
        <v>329</v>
      </c>
      <c r="D15">
        <v>0</v>
      </c>
      <c r="E15" s="8" t="s">
        <v>525</v>
      </c>
      <c r="F15" s="8">
        <v>1</v>
      </c>
      <c r="G15" s="8">
        <v>1</v>
      </c>
      <c r="H15" s="8" t="s">
        <v>525</v>
      </c>
      <c r="I15" s="8">
        <v>4</v>
      </c>
      <c r="J15" s="8">
        <v>1</v>
      </c>
      <c r="K15" s="8">
        <v>2</v>
      </c>
      <c r="L15" s="8">
        <v>5</v>
      </c>
      <c r="M15" s="8">
        <v>4</v>
      </c>
      <c r="N15" s="8">
        <v>9</v>
      </c>
      <c r="O15" s="8">
        <v>0</v>
      </c>
      <c r="P15" s="8">
        <v>1</v>
      </c>
      <c r="Q15" s="8">
        <v>2</v>
      </c>
      <c r="R15" s="8" t="s">
        <v>525</v>
      </c>
      <c r="S15" s="8">
        <v>5</v>
      </c>
      <c r="T15" s="8">
        <v>14</v>
      </c>
      <c r="U15" s="8">
        <v>3</v>
      </c>
      <c r="V15" s="8">
        <v>11</v>
      </c>
      <c r="W15" s="8" t="s">
        <v>525</v>
      </c>
      <c r="X15" s="8">
        <v>5</v>
      </c>
      <c r="Y15" s="8">
        <v>9</v>
      </c>
      <c r="Z15" s="8">
        <v>11</v>
      </c>
      <c r="AA15" s="8">
        <v>0</v>
      </c>
      <c r="AB15" s="8">
        <v>0</v>
      </c>
      <c r="AC15" s="8">
        <v>7</v>
      </c>
      <c r="AD15" s="8" t="s">
        <v>525</v>
      </c>
      <c r="AE15" s="8">
        <v>13</v>
      </c>
      <c r="AF15" s="8">
        <v>1</v>
      </c>
      <c r="AG15" s="8">
        <v>3</v>
      </c>
      <c r="AH15" s="8">
        <v>0</v>
      </c>
      <c r="AI15" s="8">
        <v>5</v>
      </c>
      <c r="AJ15" s="8" t="s">
        <v>525</v>
      </c>
      <c r="AK15" s="8">
        <v>8</v>
      </c>
      <c r="AL15" s="8">
        <v>9</v>
      </c>
      <c r="AM15" s="8">
        <v>4</v>
      </c>
      <c r="AN15" s="8">
        <v>1</v>
      </c>
      <c r="AO15" s="8" t="s">
        <v>525</v>
      </c>
      <c r="AP15" s="8" t="s">
        <v>525</v>
      </c>
      <c r="AQ15" s="8">
        <v>0</v>
      </c>
      <c r="AR15" s="8">
        <v>0</v>
      </c>
      <c r="AS15" s="8">
        <v>0</v>
      </c>
      <c r="AT15" s="8" t="s">
        <v>525</v>
      </c>
      <c r="AU15" s="8">
        <v>1</v>
      </c>
      <c r="AV15" s="8">
        <v>13</v>
      </c>
      <c r="AW15" s="8" t="s">
        <v>525</v>
      </c>
      <c r="AX15" s="8">
        <v>6</v>
      </c>
      <c r="AY15" s="8" t="s">
        <v>525</v>
      </c>
      <c r="AZ15" s="8">
        <v>1</v>
      </c>
    </row>
    <row r="16" spans="1:52" x14ac:dyDescent="0.35">
      <c r="A16" s="4" t="s">
        <v>13</v>
      </c>
      <c r="B16" s="15" t="s">
        <v>429</v>
      </c>
      <c r="C16" s="15" t="s">
        <v>331</v>
      </c>
      <c r="D16">
        <v>0</v>
      </c>
      <c r="E16" s="8">
        <v>1</v>
      </c>
      <c r="F16" s="8">
        <v>0</v>
      </c>
      <c r="G16" s="8">
        <v>0</v>
      </c>
      <c r="H16" s="8">
        <v>0</v>
      </c>
      <c r="I16" s="8" t="s">
        <v>525</v>
      </c>
      <c r="J16" s="8">
        <v>1</v>
      </c>
      <c r="K16" s="8">
        <v>7</v>
      </c>
      <c r="L16" s="8">
        <v>0</v>
      </c>
      <c r="M16" s="8">
        <v>0</v>
      </c>
      <c r="N16" s="8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2</v>
      </c>
      <c r="U16" s="8">
        <v>0</v>
      </c>
      <c r="V16" s="8">
        <v>0</v>
      </c>
      <c r="W16" s="8">
        <v>1</v>
      </c>
      <c r="X16" s="8">
        <v>1</v>
      </c>
      <c r="Y16" s="8">
        <v>0</v>
      </c>
      <c r="Z16" s="8">
        <v>2</v>
      </c>
      <c r="AA16" s="8">
        <v>0</v>
      </c>
      <c r="AB16" s="8">
        <v>4</v>
      </c>
      <c r="AC16" s="8">
        <v>0</v>
      </c>
      <c r="AD16" s="8">
        <v>0</v>
      </c>
      <c r="AE16" s="8">
        <v>0</v>
      </c>
      <c r="AF16" s="8">
        <v>3</v>
      </c>
      <c r="AG16" s="8">
        <v>0</v>
      </c>
      <c r="AH16" s="8">
        <v>0</v>
      </c>
      <c r="AI16" s="8">
        <v>0</v>
      </c>
      <c r="AJ16" s="8">
        <v>0</v>
      </c>
      <c r="AK16" s="8">
        <v>3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3</v>
      </c>
      <c r="AR16" s="8">
        <v>3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8</v>
      </c>
    </row>
    <row r="17" spans="1:52" s="28" customFormat="1" x14ac:dyDescent="0.35">
      <c r="A17" s="19" t="s">
        <v>57</v>
      </c>
      <c r="B17" s="15" t="s">
        <v>428</v>
      </c>
      <c r="C17" s="15" t="s">
        <v>330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</row>
    <row r="18" spans="1:52" x14ac:dyDescent="0.35">
      <c r="A18" s="4" t="s">
        <v>14</v>
      </c>
      <c r="B18" s="15" t="s">
        <v>14</v>
      </c>
      <c r="C18" s="15" t="s">
        <v>332</v>
      </c>
      <c r="D1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1</v>
      </c>
      <c r="V18" s="8">
        <v>0</v>
      </c>
      <c r="W18" s="8">
        <v>1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10</v>
      </c>
      <c r="AY18" s="8">
        <v>1</v>
      </c>
      <c r="AZ18" s="8">
        <v>0</v>
      </c>
    </row>
    <row r="19" spans="1:52" x14ac:dyDescent="0.35">
      <c r="A19" s="4" t="s">
        <v>15</v>
      </c>
      <c r="B19" s="15" t="s">
        <v>430</v>
      </c>
      <c r="C19" s="15" t="s">
        <v>333</v>
      </c>
      <c r="D19">
        <v>0</v>
      </c>
      <c r="E19" s="8" t="s">
        <v>525</v>
      </c>
      <c r="F19" s="8" t="s">
        <v>525</v>
      </c>
      <c r="G19" s="8" t="s">
        <v>525</v>
      </c>
      <c r="H19" s="8">
        <v>0</v>
      </c>
      <c r="I19" s="8" t="s">
        <v>525</v>
      </c>
      <c r="J19" s="8" t="s">
        <v>525</v>
      </c>
      <c r="K19" s="8">
        <v>5</v>
      </c>
      <c r="L19" s="8" t="s">
        <v>525</v>
      </c>
      <c r="M19" s="8" t="s">
        <v>525</v>
      </c>
      <c r="N19" s="8" t="s">
        <v>525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 t="s">
        <v>525</v>
      </c>
      <c r="V19" s="8" t="s">
        <v>525</v>
      </c>
      <c r="W19" s="8" t="s">
        <v>525</v>
      </c>
      <c r="X19" s="8">
        <v>7</v>
      </c>
      <c r="Y19" s="8" t="s">
        <v>525</v>
      </c>
      <c r="Z19" s="8" t="s">
        <v>525</v>
      </c>
      <c r="AA19" s="8" t="s">
        <v>525</v>
      </c>
      <c r="AB19" s="8">
        <v>3</v>
      </c>
      <c r="AC19" s="8">
        <v>11</v>
      </c>
      <c r="AD19" s="8" t="s">
        <v>525</v>
      </c>
      <c r="AE19" s="8">
        <v>9</v>
      </c>
      <c r="AF19" s="8">
        <v>10</v>
      </c>
      <c r="AG19" s="8" t="s">
        <v>525</v>
      </c>
      <c r="AH19" s="8" t="s">
        <v>525</v>
      </c>
      <c r="AI19" s="8">
        <v>3</v>
      </c>
      <c r="AJ19" s="8">
        <v>13</v>
      </c>
      <c r="AK19" s="8" t="s">
        <v>525</v>
      </c>
      <c r="AL19" s="8" t="s">
        <v>525</v>
      </c>
      <c r="AM19" s="8">
        <v>0</v>
      </c>
      <c r="AN19" s="8" t="s">
        <v>525</v>
      </c>
      <c r="AO19" s="8">
        <v>1</v>
      </c>
      <c r="AP19" s="8">
        <v>0</v>
      </c>
      <c r="AQ19" s="8" t="s">
        <v>525</v>
      </c>
      <c r="AR19" s="8">
        <v>0</v>
      </c>
      <c r="AS19" s="8">
        <v>0</v>
      </c>
      <c r="AT19" s="8">
        <v>0</v>
      </c>
      <c r="AU19" s="8" t="s">
        <v>525</v>
      </c>
      <c r="AV19" s="8" t="s">
        <v>525</v>
      </c>
      <c r="AW19" s="8">
        <v>8</v>
      </c>
      <c r="AX19" s="8">
        <v>2</v>
      </c>
      <c r="AY19" s="8">
        <v>11</v>
      </c>
      <c r="AZ19" s="8">
        <v>11</v>
      </c>
    </row>
    <row r="20" spans="1:52" x14ac:dyDescent="0.35">
      <c r="A20" s="4" t="s">
        <v>16</v>
      </c>
      <c r="B20" s="15" t="s">
        <v>431</v>
      </c>
      <c r="C20" s="15" t="s">
        <v>334</v>
      </c>
      <c r="D20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</row>
    <row r="21" spans="1:52" x14ac:dyDescent="0.35">
      <c r="A21" s="5" t="s">
        <v>66</v>
      </c>
      <c r="B21" s="15" t="s">
        <v>66</v>
      </c>
      <c r="C21" s="15" t="s">
        <v>335</v>
      </c>
      <c r="D21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</row>
    <row r="22" spans="1:52" x14ac:dyDescent="0.35">
      <c r="A22" s="4" t="s">
        <v>17</v>
      </c>
      <c r="B22" s="15" t="s">
        <v>17</v>
      </c>
      <c r="C22" s="15" t="s">
        <v>336</v>
      </c>
      <c r="D22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1</v>
      </c>
      <c r="AR22" s="8">
        <v>0</v>
      </c>
      <c r="AS22" s="8">
        <v>0</v>
      </c>
      <c r="AT22" s="8">
        <v>0</v>
      </c>
      <c r="AU22" s="8">
        <v>0</v>
      </c>
      <c r="AV22" s="8">
        <v>2</v>
      </c>
      <c r="AW22" s="8">
        <v>0</v>
      </c>
      <c r="AX22" s="8">
        <v>0</v>
      </c>
      <c r="AY22" s="8">
        <v>0</v>
      </c>
      <c r="AZ22" s="8">
        <v>0</v>
      </c>
    </row>
    <row r="23" spans="1:52" x14ac:dyDescent="0.35">
      <c r="A23" s="5" t="s">
        <v>67</v>
      </c>
      <c r="B23" s="15" t="s">
        <v>67</v>
      </c>
      <c r="C23" s="15" t="s">
        <v>337</v>
      </c>
      <c r="D23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</row>
    <row r="24" spans="1:52" x14ac:dyDescent="0.35">
      <c r="A24" s="5" t="s">
        <v>75</v>
      </c>
      <c r="B24" s="15" t="s">
        <v>432</v>
      </c>
      <c r="C24" s="15" t="s">
        <v>338</v>
      </c>
      <c r="D24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</row>
    <row r="25" spans="1:52" x14ac:dyDescent="0.35">
      <c r="A25" s="5" t="s">
        <v>76</v>
      </c>
      <c r="B25" s="15" t="s">
        <v>433</v>
      </c>
      <c r="C25" s="15" t="s">
        <v>339</v>
      </c>
      <c r="D25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</row>
    <row r="26" spans="1:52" x14ac:dyDescent="0.35">
      <c r="A26" s="5" t="s">
        <v>77</v>
      </c>
      <c r="B26" s="15" t="s">
        <v>77</v>
      </c>
      <c r="C26" s="15" t="s">
        <v>340</v>
      </c>
      <c r="D26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2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1</v>
      </c>
      <c r="AM26" s="8">
        <v>0</v>
      </c>
      <c r="AN26" s="8">
        <v>0</v>
      </c>
      <c r="AO26" s="8">
        <v>0</v>
      </c>
      <c r="AP26" s="8">
        <v>11</v>
      </c>
      <c r="AQ26" s="8">
        <v>0</v>
      </c>
      <c r="AR26" s="8">
        <v>1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</row>
    <row r="27" spans="1:52" x14ac:dyDescent="0.35">
      <c r="A27" s="4" t="s">
        <v>18</v>
      </c>
      <c r="B27" s="15" t="s">
        <v>434</v>
      </c>
      <c r="C27" s="15" t="s">
        <v>341</v>
      </c>
      <c r="D27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1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</row>
    <row r="28" spans="1:52" x14ac:dyDescent="0.35">
      <c r="A28" s="4" t="s">
        <v>19</v>
      </c>
      <c r="B28" s="15" t="s">
        <v>19</v>
      </c>
      <c r="C28" s="15" t="s">
        <v>342</v>
      </c>
      <c r="D28">
        <v>0</v>
      </c>
      <c r="E28" s="8">
        <v>2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1</v>
      </c>
      <c r="AP28" s="8">
        <v>0</v>
      </c>
      <c r="AQ28" s="8">
        <v>14</v>
      </c>
      <c r="AR28" s="8">
        <v>0</v>
      </c>
      <c r="AS28" s="8">
        <v>0</v>
      </c>
      <c r="AT28" s="8">
        <v>0</v>
      </c>
      <c r="AU28" s="8">
        <v>24</v>
      </c>
      <c r="AV28" s="8">
        <v>0</v>
      </c>
      <c r="AW28" s="8">
        <v>0</v>
      </c>
      <c r="AX28" s="8">
        <v>0</v>
      </c>
      <c r="AY28" s="8">
        <v>0</v>
      </c>
      <c r="AZ28" s="8">
        <v>1</v>
      </c>
    </row>
    <row r="29" spans="1:52" x14ac:dyDescent="0.35">
      <c r="A29" s="5" t="s">
        <v>79</v>
      </c>
      <c r="B29" s="15" t="s">
        <v>483</v>
      </c>
      <c r="C29" s="15" t="s">
        <v>484</v>
      </c>
      <c r="D29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</row>
    <row r="30" spans="1:52" x14ac:dyDescent="0.35">
      <c r="A30" s="5" t="s">
        <v>82</v>
      </c>
      <c r="B30" s="15" t="s">
        <v>82</v>
      </c>
      <c r="C30" s="15" t="s">
        <v>343</v>
      </c>
      <c r="D30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4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2</v>
      </c>
      <c r="AJ30" s="8">
        <v>0</v>
      </c>
      <c r="AK30" s="8">
        <v>0</v>
      </c>
      <c r="AL30" s="8">
        <v>0</v>
      </c>
      <c r="AM30" s="8">
        <v>1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1</v>
      </c>
    </row>
    <row r="31" spans="1:52" x14ac:dyDescent="0.35">
      <c r="A31" s="5" t="s">
        <v>85</v>
      </c>
      <c r="B31" s="15" t="s">
        <v>85</v>
      </c>
      <c r="C31" s="15" t="s">
        <v>485</v>
      </c>
      <c r="D31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2</v>
      </c>
      <c r="M31" s="8">
        <v>0</v>
      </c>
      <c r="N31" s="8">
        <v>1</v>
      </c>
      <c r="O31" s="8">
        <v>0</v>
      </c>
      <c r="P31" s="8">
        <v>0</v>
      </c>
      <c r="Q31" s="8">
        <v>0</v>
      </c>
      <c r="R31" s="8">
        <v>7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52</v>
      </c>
      <c r="AA31" s="8">
        <v>0</v>
      </c>
      <c r="AB31" s="8">
        <v>0</v>
      </c>
      <c r="AC31" s="8">
        <v>0</v>
      </c>
      <c r="AD31" s="8">
        <v>1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1</v>
      </c>
    </row>
    <row r="32" spans="1:52" x14ac:dyDescent="0.35">
      <c r="A32" s="19" t="s">
        <v>86</v>
      </c>
      <c r="B32" s="15" t="s">
        <v>486</v>
      </c>
      <c r="C32" s="15" t="s">
        <v>487</v>
      </c>
      <c r="D32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</row>
    <row r="33" spans="1:52" x14ac:dyDescent="0.35">
      <c r="A33" s="5" t="s">
        <v>88</v>
      </c>
      <c r="B33" s="15" t="s">
        <v>435</v>
      </c>
      <c r="C33" s="15" t="s">
        <v>344</v>
      </c>
      <c r="D33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2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1</v>
      </c>
      <c r="AW33" s="8">
        <v>0</v>
      </c>
      <c r="AX33" s="8">
        <v>0</v>
      </c>
      <c r="AY33" s="8">
        <v>0</v>
      </c>
      <c r="AZ33" s="8">
        <v>2</v>
      </c>
    </row>
    <row r="34" spans="1:52" x14ac:dyDescent="0.35">
      <c r="A34" s="5" t="s">
        <v>89</v>
      </c>
      <c r="B34" s="15" t="s">
        <v>488</v>
      </c>
      <c r="C34" s="15" t="s">
        <v>489</v>
      </c>
      <c r="D34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4</v>
      </c>
      <c r="L34" s="8">
        <v>0</v>
      </c>
      <c r="M34" s="8">
        <v>0</v>
      </c>
      <c r="N34" s="8">
        <v>0</v>
      </c>
      <c r="O34" s="8">
        <v>2</v>
      </c>
      <c r="P34" s="8">
        <v>0</v>
      </c>
      <c r="Q34" s="8">
        <v>2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3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</row>
    <row r="35" spans="1:52" x14ac:dyDescent="0.35">
      <c r="A35" s="4" t="s">
        <v>20</v>
      </c>
      <c r="B35" s="15" t="s">
        <v>436</v>
      </c>
      <c r="C35" s="15" t="s">
        <v>345</v>
      </c>
      <c r="D35">
        <v>0</v>
      </c>
      <c r="E35" s="8">
        <v>21</v>
      </c>
      <c r="F35" s="8">
        <v>15</v>
      </c>
      <c r="G35" s="8">
        <v>32</v>
      </c>
      <c r="H35" s="8">
        <v>29</v>
      </c>
      <c r="I35" s="8">
        <v>31</v>
      </c>
      <c r="J35" s="8">
        <v>19</v>
      </c>
      <c r="K35" s="8">
        <v>5</v>
      </c>
      <c r="L35" s="8">
        <v>26</v>
      </c>
      <c r="M35" s="8">
        <v>28</v>
      </c>
      <c r="N35" s="8">
        <v>15</v>
      </c>
      <c r="O35" s="8">
        <v>11</v>
      </c>
      <c r="P35" s="8">
        <v>19</v>
      </c>
      <c r="Q35" s="8">
        <v>13</v>
      </c>
      <c r="R35" s="8">
        <v>19</v>
      </c>
      <c r="S35" s="8">
        <v>6</v>
      </c>
      <c r="T35" s="8">
        <v>8</v>
      </c>
      <c r="U35" s="8">
        <v>5</v>
      </c>
      <c r="V35" s="8">
        <v>17</v>
      </c>
      <c r="W35" s="8">
        <v>3</v>
      </c>
      <c r="X35" s="8">
        <v>2</v>
      </c>
      <c r="Y35" s="8">
        <v>1</v>
      </c>
      <c r="Z35" s="8">
        <v>15</v>
      </c>
      <c r="AA35" s="8">
        <v>20</v>
      </c>
      <c r="AB35" s="8">
        <v>14</v>
      </c>
      <c r="AC35" s="8">
        <v>33</v>
      </c>
      <c r="AD35" s="8">
        <v>8</v>
      </c>
      <c r="AE35" s="8">
        <v>15</v>
      </c>
      <c r="AF35" s="8" t="s">
        <v>525</v>
      </c>
      <c r="AG35" s="8">
        <v>6</v>
      </c>
      <c r="AH35" s="8">
        <v>7</v>
      </c>
      <c r="AI35" s="8">
        <v>0</v>
      </c>
      <c r="AJ35" s="8">
        <v>0</v>
      </c>
      <c r="AK35" s="8">
        <v>0</v>
      </c>
      <c r="AL35" s="8">
        <v>29</v>
      </c>
      <c r="AM35" s="8">
        <v>23</v>
      </c>
      <c r="AN35" s="8">
        <v>4</v>
      </c>
      <c r="AO35" s="8">
        <v>25</v>
      </c>
      <c r="AP35" s="8">
        <v>8</v>
      </c>
      <c r="AQ35" s="8">
        <v>17</v>
      </c>
      <c r="AR35" s="8">
        <v>15</v>
      </c>
      <c r="AS35" s="8">
        <v>1</v>
      </c>
      <c r="AT35" s="8">
        <v>7</v>
      </c>
      <c r="AU35" s="8">
        <v>20</v>
      </c>
      <c r="AV35" s="8">
        <v>17</v>
      </c>
      <c r="AW35" s="8">
        <v>12</v>
      </c>
      <c r="AX35" s="8">
        <v>6</v>
      </c>
      <c r="AY35" s="8">
        <v>2</v>
      </c>
      <c r="AZ35" s="8">
        <v>24</v>
      </c>
    </row>
    <row r="36" spans="1:52" x14ac:dyDescent="0.35">
      <c r="A36" s="5" t="s">
        <v>92</v>
      </c>
      <c r="B36" s="15" t="s">
        <v>437</v>
      </c>
      <c r="C36" s="15" t="s">
        <v>346</v>
      </c>
      <c r="D36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1</v>
      </c>
      <c r="AO36" s="8">
        <v>1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</row>
    <row r="37" spans="1:52" x14ac:dyDescent="0.35">
      <c r="A37" s="4" t="s">
        <v>21</v>
      </c>
      <c r="B37" s="15" t="s">
        <v>438</v>
      </c>
      <c r="C37" s="15" t="s">
        <v>347</v>
      </c>
      <c r="D37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1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10</v>
      </c>
      <c r="AE37" s="8">
        <v>3</v>
      </c>
      <c r="AF37" s="8">
        <v>0</v>
      </c>
      <c r="AG37" s="8">
        <v>6</v>
      </c>
      <c r="AH37" s="8">
        <v>0</v>
      </c>
      <c r="AI37" s="8">
        <v>5</v>
      </c>
      <c r="AJ37" s="8">
        <v>2</v>
      </c>
      <c r="AK37" s="8">
        <v>0</v>
      </c>
      <c r="AL37" s="8">
        <v>0</v>
      </c>
      <c r="AM37" s="8">
        <v>8</v>
      </c>
      <c r="AN37" s="8">
        <v>0</v>
      </c>
      <c r="AO37" s="8">
        <v>0</v>
      </c>
      <c r="AP37" s="8">
        <v>2</v>
      </c>
      <c r="AQ37" s="8">
        <v>0</v>
      </c>
      <c r="AR37" s="8">
        <v>1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4</v>
      </c>
      <c r="AY37" s="8">
        <v>0</v>
      </c>
      <c r="AZ37" s="8">
        <v>0</v>
      </c>
    </row>
    <row r="38" spans="1:52" x14ac:dyDescent="0.35">
      <c r="A38" s="5" t="s">
        <v>96</v>
      </c>
      <c r="B38" s="15" t="s">
        <v>96</v>
      </c>
      <c r="C38" s="15" t="s">
        <v>348</v>
      </c>
      <c r="D38">
        <v>0</v>
      </c>
      <c r="E38" s="8">
        <v>1</v>
      </c>
      <c r="F38" s="8">
        <v>0</v>
      </c>
      <c r="G38" s="8">
        <v>0</v>
      </c>
      <c r="H38" s="8">
        <v>0</v>
      </c>
      <c r="I38" s="8">
        <v>12</v>
      </c>
      <c r="J38" s="8">
        <v>20</v>
      </c>
      <c r="K38" s="8">
        <v>35</v>
      </c>
      <c r="L38" s="8">
        <v>0</v>
      </c>
      <c r="M38" s="8">
        <v>0</v>
      </c>
      <c r="N38" s="8">
        <v>0</v>
      </c>
      <c r="O38" s="8">
        <v>9</v>
      </c>
      <c r="P38" s="8">
        <v>3</v>
      </c>
      <c r="Q38" s="8">
        <v>0</v>
      </c>
      <c r="R38" s="8">
        <v>0</v>
      </c>
      <c r="S38" s="8">
        <v>4</v>
      </c>
      <c r="T38" s="8">
        <v>11</v>
      </c>
      <c r="U38" s="8">
        <v>2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1</v>
      </c>
      <c r="AR38" s="8">
        <v>0</v>
      </c>
      <c r="AS38" s="8">
        <v>0</v>
      </c>
      <c r="AT38" s="8">
        <v>3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</row>
    <row r="39" spans="1:52" x14ac:dyDescent="0.35">
      <c r="A39" s="5" t="s">
        <v>99</v>
      </c>
      <c r="B39" s="15" t="s">
        <v>439</v>
      </c>
      <c r="C39" s="15" t="s">
        <v>349</v>
      </c>
      <c r="D39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2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1</v>
      </c>
      <c r="AO39" s="8">
        <v>1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1</v>
      </c>
      <c r="AY39" s="8">
        <v>0</v>
      </c>
      <c r="AZ39" s="8">
        <v>0</v>
      </c>
    </row>
    <row r="40" spans="1:52" x14ac:dyDescent="0.35">
      <c r="A40" s="5" t="s">
        <v>102</v>
      </c>
      <c r="B40" s="15" t="s">
        <v>102</v>
      </c>
      <c r="C40" s="15" t="s">
        <v>350</v>
      </c>
      <c r="D40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6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</row>
    <row r="41" spans="1:52" x14ac:dyDescent="0.35">
      <c r="A41" s="5" t="s">
        <v>108</v>
      </c>
      <c r="B41" s="15" t="s">
        <v>440</v>
      </c>
      <c r="C41" s="15" t="s">
        <v>351</v>
      </c>
      <c r="D41">
        <v>0</v>
      </c>
      <c r="E41" s="8">
        <v>0</v>
      </c>
      <c r="F41" s="8">
        <v>0</v>
      </c>
      <c r="G41" s="8">
        <v>0</v>
      </c>
      <c r="H41" s="8">
        <v>1</v>
      </c>
      <c r="I41" s="8">
        <v>5</v>
      </c>
      <c r="J41" s="8">
        <v>1</v>
      </c>
      <c r="K41" s="8">
        <v>0</v>
      </c>
      <c r="L41" s="8">
        <v>5</v>
      </c>
      <c r="M41" s="8">
        <v>0</v>
      </c>
      <c r="N41" s="8">
        <v>0</v>
      </c>
      <c r="O41" s="8">
        <v>0</v>
      </c>
      <c r="P41" s="8">
        <v>0</v>
      </c>
      <c r="Q41" s="8">
        <v>3</v>
      </c>
      <c r="R41" s="8">
        <v>0</v>
      </c>
      <c r="S41" s="8">
        <v>0</v>
      </c>
      <c r="T41" s="8">
        <v>0</v>
      </c>
      <c r="U41" s="8">
        <v>0</v>
      </c>
      <c r="V41" s="8">
        <v>6</v>
      </c>
      <c r="W41" s="8">
        <v>0</v>
      </c>
      <c r="X41" s="8">
        <v>0</v>
      </c>
      <c r="Y41" s="8">
        <v>0</v>
      </c>
      <c r="Z41" s="8">
        <v>3</v>
      </c>
      <c r="AA41" s="8">
        <v>1</v>
      </c>
      <c r="AB41" s="8">
        <v>1</v>
      </c>
      <c r="AC41" s="8">
        <v>0</v>
      </c>
      <c r="AD41" s="8">
        <v>0</v>
      </c>
      <c r="AE41" s="8">
        <v>18</v>
      </c>
      <c r="AF41" s="8">
        <v>3</v>
      </c>
      <c r="AG41" s="8">
        <v>2</v>
      </c>
      <c r="AH41" s="8">
        <v>1</v>
      </c>
      <c r="AI41" s="8">
        <v>0</v>
      </c>
      <c r="AJ41" s="8">
        <v>0</v>
      </c>
      <c r="AK41" s="8">
        <v>0</v>
      </c>
      <c r="AL41" s="8">
        <v>0</v>
      </c>
      <c r="AM41" s="8">
        <v>3</v>
      </c>
      <c r="AN41" s="8">
        <v>0</v>
      </c>
      <c r="AO41" s="8">
        <v>3</v>
      </c>
      <c r="AP41" s="8">
        <v>1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5</v>
      </c>
      <c r="AX41" s="8">
        <v>0</v>
      </c>
      <c r="AY41" s="8">
        <v>0</v>
      </c>
      <c r="AZ41" s="8">
        <v>2</v>
      </c>
    </row>
    <row r="42" spans="1:52" x14ac:dyDescent="0.35">
      <c r="A42" s="5" t="s">
        <v>111</v>
      </c>
      <c r="B42" s="15" t="s">
        <v>111</v>
      </c>
      <c r="C42" s="15" t="s">
        <v>352</v>
      </c>
      <c r="D42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</row>
    <row r="43" spans="1:52" x14ac:dyDescent="0.35">
      <c r="A43" s="5" t="s">
        <v>113</v>
      </c>
      <c r="B43" s="15" t="s">
        <v>490</v>
      </c>
      <c r="C43" s="15" t="s">
        <v>491</v>
      </c>
      <c r="D43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1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</row>
    <row r="44" spans="1:52" x14ac:dyDescent="0.35">
      <c r="A44" s="5" t="s">
        <v>127</v>
      </c>
      <c r="B44" s="15" t="s">
        <v>441</v>
      </c>
      <c r="C44" s="15" t="s">
        <v>353</v>
      </c>
      <c r="D44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1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1</v>
      </c>
      <c r="S44" s="8">
        <v>2</v>
      </c>
      <c r="T44" s="8">
        <v>0</v>
      </c>
      <c r="U44" s="8">
        <v>0</v>
      </c>
      <c r="V44" s="8">
        <v>1</v>
      </c>
      <c r="W44" s="8">
        <v>0</v>
      </c>
      <c r="X44" s="8">
        <v>4</v>
      </c>
      <c r="Y44" s="8">
        <v>1</v>
      </c>
      <c r="Z44" s="8">
        <v>0</v>
      </c>
      <c r="AA44" s="8">
        <v>3</v>
      </c>
      <c r="AB44" s="8">
        <v>2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9</v>
      </c>
    </row>
    <row r="45" spans="1:52" x14ac:dyDescent="0.35">
      <c r="A45" s="5" t="s">
        <v>131</v>
      </c>
      <c r="B45" s="15" t="s">
        <v>442</v>
      </c>
      <c r="C45" s="15" t="s">
        <v>354</v>
      </c>
      <c r="D45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</row>
    <row r="46" spans="1:52" x14ac:dyDescent="0.35">
      <c r="A46" s="5" t="s">
        <v>134</v>
      </c>
      <c r="B46" s="15" t="s">
        <v>443</v>
      </c>
      <c r="C46" s="15" t="s">
        <v>355</v>
      </c>
      <c r="D46">
        <v>0</v>
      </c>
      <c r="E46" s="8">
        <v>0</v>
      </c>
      <c r="F46" s="8">
        <v>0</v>
      </c>
      <c r="G46" s="8">
        <v>2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3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</row>
    <row r="47" spans="1:52" x14ac:dyDescent="0.35">
      <c r="A47" s="5" t="s">
        <v>139</v>
      </c>
      <c r="B47" s="15" t="s">
        <v>444</v>
      </c>
      <c r="C47" s="15" t="s">
        <v>356</v>
      </c>
      <c r="D47">
        <v>0</v>
      </c>
      <c r="E47" s="8">
        <v>2</v>
      </c>
      <c r="F47" s="8">
        <v>8</v>
      </c>
      <c r="G47" s="8">
        <v>35</v>
      </c>
      <c r="H47" s="8">
        <v>6</v>
      </c>
      <c r="I47" s="8">
        <v>2</v>
      </c>
      <c r="J47" s="8">
        <v>4</v>
      </c>
      <c r="K47" s="8">
        <v>10</v>
      </c>
      <c r="L47" s="8">
        <v>4</v>
      </c>
      <c r="M47" s="8">
        <v>2</v>
      </c>
      <c r="N47" s="8">
        <v>2</v>
      </c>
      <c r="O47" s="8">
        <v>6</v>
      </c>
      <c r="P47" s="8">
        <v>1</v>
      </c>
      <c r="Q47" s="8">
        <v>3</v>
      </c>
      <c r="R47" s="8">
        <v>33</v>
      </c>
      <c r="S47" s="8">
        <v>18</v>
      </c>
      <c r="T47" s="8">
        <v>2</v>
      </c>
      <c r="U47" s="8">
        <v>2</v>
      </c>
      <c r="V47" s="8">
        <v>5</v>
      </c>
      <c r="W47" s="8">
        <v>18</v>
      </c>
      <c r="X47" s="8">
        <v>8</v>
      </c>
      <c r="Y47" s="8">
        <v>6</v>
      </c>
      <c r="Z47" s="8">
        <v>6</v>
      </c>
      <c r="AA47" s="8">
        <v>16</v>
      </c>
      <c r="AB47" s="8">
        <v>3</v>
      </c>
      <c r="AC47" s="8">
        <v>24</v>
      </c>
      <c r="AD47" s="8">
        <v>23</v>
      </c>
      <c r="AE47" s="8">
        <v>14</v>
      </c>
      <c r="AF47" s="8">
        <v>20</v>
      </c>
      <c r="AG47" s="8">
        <v>27</v>
      </c>
      <c r="AH47" s="8">
        <v>10</v>
      </c>
      <c r="AI47" s="8">
        <v>0</v>
      </c>
      <c r="AJ47" s="8">
        <v>0</v>
      </c>
      <c r="AK47" s="8">
        <v>0</v>
      </c>
      <c r="AL47" s="8">
        <v>37</v>
      </c>
      <c r="AM47" s="8">
        <v>3</v>
      </c>
      <c r="AN47" s="8">
        <v>20</v>
      </c>
      <c r="AO47" s="8">
        <v>5</v>
      </c>
      <c r="AP47" s="8">
        <v>5</v>
      </c>
      <c r="AQ47" s="8">
        <v>32</v>
      </c>
      <c r="AR47" s="8">
        <v>9</v>
      </c>
      <c r="AS47" s="8">
        <v>5</v>
      </c>
      <c r="AT47" s="8">
        <v>25</v>
      </c>
      <c r="AU47" s="8">
        <v>63</v>
      </c>
      <c r="AV47" s="8">
        <v>16</v>
      </c>
      <c r="AW47" s="8">
        <v>33</v>
      </c>
      <c r="AX47" s="8">
        <v>4</v>
      </c>
      <c r="AY47" s="8">
        <v>15</v>
      </c>
      <c r="AZ47" s="8">
        <v>10</v>
      </c>
    </row>
    <row r="48" spans="1:52" x14ac:dyDescent="0.35">
      <c r="A48" s="5" t="s">
        <v>141</v>
      </c>
      <c r="B48" s="15" t="s">
        <v>141</v>
      </c>
      <c r="C48" s="15" t="s">
        <v>493</v>
      </c>
      <c r="D4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2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1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</row>
    <row r="49" spans="1:52" x14ac:dyDescent="0.35">
      <c r="A49" s="5" t="s">
        <v>143</v>
      </c>
      <c r="B49" s="15" t="s">
        <v>143</v>
      </c>
      <c r="C49" s="15" t="s">
        <v>494</v>
      </c>
      <c r="D49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9</v>
      </c>
      <c r="AW49" s="8">
        <v>0</v>
      </c>
      <c r="AX49" s="8">
        <v>0</v>
      </c>
      <c r="AY49" s="8">
        <v>0</v>
      </c>
      <c r="AZ49" s="8">
        <v>0</v>
      </c>
    </row>
    <row r="50" spans="1:52" ht="17.5" customHeight="1" x14ac:dyDescent="0.35">
      <c r="A50" s="19" t="s">
        <v>144</v>
      </c>
      <c r="B50" s="15" t="s">
        <v>495</v>
      </c>
      <c r="C50" s="15" t="s">
        <v>496</v>
      </c>
      <c r="D50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</row>
    <row r="51" spans="1:52" x14ac:dyDescent="0.35">
      <c r="A51" s="5" t="s">
        <v>147</v>
      </c>
      <c r="B51" s="15" t="s">
        <v>445</v>
      </c>
      <c r="C51" s="15" t="s">
        <v>357</v>
      </c>
      <c r="D51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</row>
    <row r="52" spans="1:52" x14ac:dyDescent="0.35">
      <c r="A52" s="5" t="s">
        <v>149</v>
      </c>
      <c r="B52" s="15" t="s">
        <v>497</v>
      </c>
      <c r="C52" s="15" t="s">
        <v>498</v>
      </c>
      <c r="D52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</row>
    <row r="53" spans="1:52" x14ac:dyDescent="0.35">
      <c r="A53" s="5" t="s">
        <v>151</v>
      </c>
      <c r="B53" s="15" t="s">
        <v>499</v>
      </c>
      <c r="C53" s="15" t="s">
        <v>500</v>
      </c>
      <c r="D53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</row>
    <row r="54" spans="1:52" x14ac:dyDescent="0.35">
      <c r="A54" s="5" t="s">
        <v>152</v>
      </c>
      <c r="B54" s="15" t="s">
        <v>501</v>
      </c>
      <c r="C54" s="15" t="s">
        <v>502</v>
      </c>
      <c r="D54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</row>
    <row r="55" spans="1:52" x14ac:dyDescent="0.35">
      <c r="A55" s="5" t="s">
        <v>153</v>
      </c>
      <c r="B55" s="15" t="s">
        <v>153</v>
      </c>
      <c r="C55" s="15" t="s">
        <v>358</v>
      </c>
      <c r="D55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</row>
    <row r="56" spans="1:52" x14ac:dyDescent="0.35">
      <c r="A56" s="5" t="s">
        <v>156</v>
      </c>
      <c r="B56" s="15" t="s">
        <v>446</v>
      </c>
      <c r="C56" s="15" t="s">
        <v>359</v>
      </c>
      <c r="D56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</row>
    <row r="57" spans="1:52" x14ac:dyDescent="0.35">
      <c r="A57" s="5" t="s">
        <v>157</v>
      </c>
      <c r="B57" s="15" t="s">
        <v>447</v>
      </c>
      <c r="C57" s="15" t="s">
        <v>360</v>
      </c>
      <c r="D57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5</v>
      </c>
      <c r="W57" s="8">
        <v>0</v>
      </c>
      <c r="X57" s="8">
        <v>0</v>
      </c>
      <c r="Y57" s="8">
        <v>0</v>
      </c>
      <c r="Z57" s="8">
        <v>4</v>
      </c>
      <c r="AA57" s="8">
        <v>3</v>
      </c>
      <c r="AB57" s="8">
        <v>0</v>
      </c>
      <c r="AC57" s="8">
        <v>0</v>
      </c>
      <c r="AD57" s="8">
        <v>0</v>
      </c>
      <c r="AE57" s="8">
        <v>3</v>
      </c>
      <c r="AF57" s="8">
        <v>0</v>
      </c>
      <c r="AG57" s="8">
        <v>0</v>
      </c>
      <c r="AH57" s="8">
        <v>0</v>
      </c>
      <c r="AI57" s="8">
        <v>0</v>
      </c>
      <c r="AJ57" s="8">
        <v>1</v>
      </c>
      <c r="AK57" s="8">
        <v>0</v>
      </c>
      <c r="AL57" s="8">
        <v>1</v>
      </c>
      <c r="AM57" s="8">
        <v>4</v>
      </c>
      <c r="AN57" s="8">
        <v>0</v>
      </c>
      <c r="AO57" s="8">
        <v>0</v>
      </c>
      <c r="AP57" s="8">
        <v>0</v>
      </c>
      <c r="AQ57" s="8">
        <v>0</v>
      </c>
      <c r="AR57" s="8">
        <v>5</v>
      </c>
      <c r="AS57" s="8">
        <v>0</v>
      </c>
      <c r="AT57" s="8">
        <v>0</v>
      </c>
      <c r="AU57" s="8">
        <v>0</v>
      </c>
      <c r="AV57" s="8">
        <v>0</v>
      </c>
      <c r="AW57" s="8">
        <v>1</v>
      </c>
      <c r="AX57" s="8">
        <v>0</v>
      </c>
      <c r="AY57" s="8">
        <v>0</v>
      </c>
      <c r="AZ57" s="8">
        <v>0</v>
      </c>
    </row>
    <row r="58" spans="1:52" x14ac:dyDescent="0.35">
      <c r="A58" s="4" t="s">
        <v>22</v>
      </c>
      <c r="B58" s="15" t="s">
        <v>22</v>
      </c>
      <c r="C58" s="15" t="s">
        <v>361</v>
      </c>
      <c r="D58">
        <v>0</v>
      </c>
      <c r="E58" s="8">
        <v>0</v>
      </c>
      <c r="F58" s="8">
        <v>7</v>
      </c>
      <c r="G58" s="8">
        <v>6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5</v>
      </c>
      <c r="S58" s="8">
        <v>63</v>
      </c>
      <c r="T58" s="8">
        <v>20</v>
      </c>
      <c r="U58" s="8">
        <v>1</v>
      </c>
      <c r="V58" s="8">
        <v>0</v>
      </c>
      <c r="W58" s="8">
        <v>0</v>
      </c>
      <c r="X58" s="8">
        <v>0</v>
      </c>
      <c r="Y58" s="8">
        <v>6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4</v>
      </c>
      <c r="AG58" s="8">
        <v>2</v>
      </c>
      <c r="AH58" s="8">
        <v>11</v>
      </c>
      <c r="AI58" s="8">
        <v>59</v>
      </c>
      <c r="AJ58" s="8">
        <v>6</v>
      </c>
      <c r="AK58" s="8">
        <v>5</v>
      </c>
      <c r="AL58" s="8">
        <v>4</v>
      </c>
      <c r="AM58" s="8">
        <v>3</v>
      </c>
      <c r="AN58" s="8">
        <v>10</v>
      </c>
      <c r="AO58" s="8">
        <v>1</v>
      </c>
      <c r="AP58" s="8">
        <v>0</v>
      </c>
      <c r="AQ58" s="8">
        <v>0</v>
      </c>
      <c r="AR58" s="8">
        <v>0</v>
      </c>
      <c r="AS58" s="8">
        <v>0</v>
      </c>
      <c r="AT58" s="8">
        <v>4</v>
      </c>
      <c r="AU58" s="8">
        <v>0</v>
      </c>
      <c r="AV58" s="8">
        <v>0</v>
      </c>
      <c r="AW58" s="8">
        <v>5</v>
      </c>
      <c r="AX58" s="8">
        <v>0</v>
      </c>
      <c r="AY58" s="8">
        <v>0</v>
      </c>
      <c r="AZ58" s="8">
        <v>0</v>
      </c>
    </row>
    <row r="59" spans="1:52" x14ac:dyDescent="0.35">
      <c r="A59" s="5" t="s">
        <v>160</v>
      </c>
      <c r="B59" s="15" t="s">
        <v>448</v>
      </c>
      <c r="C59" s="15" t="s">
        <v>362</v>
      </c>
      <c r="D59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2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1</v>
      </c>
      <c r="AO59" s="8">
        <v>0</v>
      </c>
      <c r="AP59" s="8">
        <v>0</v>
      </c>
      <c r="AQ59" s="8">
        <v>0</v>
      </c>
      <c r="AR59" s="8">
        <v>2</v>
      </c>
      <c r="AS59" s="8">
        <v>0</v>
      </c>
      <c r="AT59" s="8">
        <v>0</v>
      </c>
      <c r="AU59" s="8">
        <v>8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</row>
    <row r="60" spans="1:52" ht="13" customHeight="1" x14ac:dyDescent="0.35">
      <c r="A60" s="5" t="s">
        <v>167</v>
      </c>
      <c r="B60" s="15" t="s">
        <v>517</v>
      </c>
      <c r="C60" s="15" t="s">
        <v>363</v>
      </c>
      <c r="D60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</row>
    <row r="61" spans="1:52" x14ac:dyDescent="0.35">
      <c r="A61" s="5" t="s">
        <v>170</v>
      </c>
      <c r="B61" s="15" t="s">
        <v>170</v>
      </c>
      <c r="C61" s="15" t="s">
        <v>364</v>
      </c>
      <c r="D61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4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</row>
    <row r="62" spans="1:52" x14ac:dyDescent="0.35">
      <c r="A62" s="4" t="s">
        <v>23</v>
      </c>
      <c r="B62" s="15" t="s">
        <v>449</v>
      </c>
      <c r="C62" s="15" t="s">
        <v>365</v>
      </c>
      <c r="D62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9</v>
      </c>
      <c r="AD62" s="8">
        <v>0</v>
      </c>
      <c r="AE62" s="8">
        <v>5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9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</row>
    <row r="63" spans="1:52" x14ac:dyDescent="0.35">
      <c r="A63" s="5" t="s">
        <v>171</v>
      </c>
      <c r="B63" s="15" t="s">
        <v>171</v>
      </c>
      <c r="C63" s="15" t="s">
        <v>366</v>
      </c>
      <c r="D63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</row>
    <row r="64" spans="1:52" x14ac:dyDescent="0.35">
      <c r="A64" s="4" t="s">
        <v>24</v>
      </c>
      <c r="B64" s="15" t="s">
        <v>450</v>
      </c>
      <c r="C64" s="15" t="s">
        <v>367</v>
      </c>
      <c r="D64">
        <v>0</v>
      </c>
      <c r="E64" s="8">
        <v>0</v>
      </c>
      <c r="F64" s="8">
        <v>2</v>
      </c>
      <c r="G64" s="8">
        <v>0</v>
      </c>
      <c r="H64" s="8">
        <v>0</v>
      </c>
      <c r="I64" s="8">
        <v>0</v>
      </c>
      <c r="J64" s="8">
        <v>0</v>
      </c>
      <c r="K64" s="8">
        <v>1</v>
      </c>
      <c r="L64" s="8">
        <v>1</v>
      </c>
      <c r="M64" s="8">
        <v>1</v>
      </c>
      <c r="N64" s="8">
        <v>2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4</v>
      </c>
      <c r="X64" s="8">
        <v>0</v>
      </c>
      <c r="Y64" s="8">
        <v>1</v>
      </c>
      <c r="Z64" s="8">
        <v>0</v>
      </c>
      <c r="AA64" s="8">
        <v>0</v>
      </c>
      <c r="AB64" s="8">
        <v>5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1</v>
      </c>
      <c r="AJ64" s="8">
        <v>1</v>
      </c>
      <c r="AK64" s="8">
        <v>0</v>
      </c>
      <c r="AL64" s="8">
        <v>0</v>
      </c>
      <c r="AM64" s="8">
        <v>1</v>
      </c>
      <c r="AN64" s="8">
        <v>5</v>
      </c>
      <c r="AO64" s="8">
        <v>5</v>
      </c>
      <c r="AP64" s="8">
        <v>0</v>
      </c>
      <c r="AQ64" s="8">
        <v>3</v>
      </c>
      <c r="AR64" s="8">
        <v>0</v>
      </c>
      <c r="AS64" s="8">
        <v>18</v>
      </c>
      <c r="AT64" s="8">
        <v>0</v>
      </c>
      <c r="AU64" s="8">
        <v>0</v>
      </c>
      <c r="AV64" s="8">
        <v>4</v>
      </c>
      <c r="AW64" s="8">
        <v>0</v>
      </c>
      <c r="AX64" s="8">
        <v>0</v>
      </c>
      <c r="AY64" s="8">
        <v>0</v>
      </c>
      <c r="AZ64" s="8">
        <v>1</v>
      </c>
    </row>
    <row r="65" spans="1:52" x14ac:dyDescent="0.35">
      <c r="A65" s="5" t="s">
        <v>181</v>
      </c>
      <c r="B65" s="15" t="s">
        <v>451</v>
      </c>
      <c r="C65" s="15" t="s">
        <v>368</v>
      </c>
      <c r="D65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</row>
    <row r="66" spans="1:52" x14ac:dyDescent="0.35">
      <c r="A66" s="5" t="s">
        <v>182</v>
      </c>
      <c r="B66" s="15" t="s">
        <v>182</v>
      </c>
      <c r="C66" s="15" t="s">
        <v>369</v>
      </c>
      <c r="D66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</row>
    <row r="67" spans="1:52" x14ac:dyDescent="0.35">
      <c r="A67" s="30" t="s">
        <v>188</v>
      </c>
      <c r="B67" s="15" t="s">
        <v>452</v>
      </c>
      <c r="C67" s="15" t="s">
        <v>370</v>
      </c>
      <c r="D67">
        <v>0</v>
      </c>
      <c r="E67" s="8">
        <v>1</v>
      </c>
      <c r="F67" s="8">
        <v>3</v>
      </c>
      <c r="G67" s="8">
        <v>0</v>
      </c>
      <c r="H67" s="8">
        <v>1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5</v>
      </c>
      <c r="AD67" s="8">
        <v>5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28</v>
      </c>
      <c r="AO67" s="8">
        <v>13</v>
      </c>
      <c r="AP67" s="8">
        <v>8</v>
      </c>
      <c r="AQ67" s="8">
        <v>26</v>
      </c>
      <c r="AR67" s="8">
        <v>39</v>
      </c>
      <c r="AS67" s="8">
        <v>19</v>
      </c>
      <c r="AT67" s="8">
        <v>0</v>
      </c>
      <c r="AU67" s="8">
        <v>22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</row>
    <row r="68" spans="1:52" x14ac:dyDescent="0.35">
      <c r="A68" s="5" t="s">
        <v>191</v>
      </c>
      <c r="B68" s="15" t="s">
        <v>453</v>
      </c>
      <c r="C68" s="15" t="s">
        <v>371</v>
      </c>
      <c r="D6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</row>
    <row r="69" spans="1:52" x14ac:dyDescent="0.35">
      <c r="A69" s="19" t="s">
        <v>192</v>
      </c>
      <c r="B69" s="15" t="s">
        <v>454</v>
      </c>
      <c r="C69" s="15" t="s">
        <v>503</v>
      </c>
      <c r="D69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</row>
    <row r="70" spans="1:52" x14ac:dyDescent="0.35">
      <c r="A70" s="29" t="s">
        <v>195</v>
      </c>
      <c r="B70" s="15" t="s">
        <v>504</v>
      </c>
      <c r="C70" s="15" t="s">
        <v>505</v>
      </c>
      <c r="D70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</row>
    <row r="71" spans="1:52" x14ac:dyDescent="0.35">
      <c r="A71" s="5" t="s">
        <v>199</v>
      </c>
      <c r="B71" s="15" t="s">
        <v>455</v>
      </c>
      <c r="C71" s="15" t="s">
        <v>372</v>
      </c>
      <c r="D71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</row>
    <row r="72" spans="1:52" x14ac:dyDescent="0.35">
      <c r="A72" s="5" t="s">
        <v>200</v>
      </c>
      <c r="B72" s="15" t="s">
        <v>456</v>
      </c>
      <c r="C72" s="15" t="s">
        <v>374</v>
      </c>
      <c r="D72">
        <v>0</v>
      </c>
      <c r="E72" s="8">
        <v>0</v>
      </c>
      <c r="F72" s="8">
        <v>2</v>
      </c>
      <c r="G72" s="8">
        <v>2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</row>
    <row r="73" spans="1:52" x14ac:dyDescent="0.35">
      <c r="A73" s="4" t="s">
        <v>25</v>
      </c>
      <c r="B73" s="15" t="s">
        <v>518</v>
      </c>
      <c r="C73" s="15" t="s">
        <v>373</v>
      </c>
      <c r="D73">
        <v>0</v>
      </c>
      <c r="E73" s="8">
        <v>0</v>
      </c>
      <c r="F73" s="8">
        <v>0</v>
      </c>
      <c r="G73" s="8">
        <v>2</v>
      </c>
      <c r="H73" s="8">
        <v>1</v>
      </c>
      <c r="I73" s="8">
        <v>1</v>
      </c>
      <c r="J73" s="8">
        <v>0</v>
      </c>
      <c r="K73" s="8">
        <v>5</v>
      </c>
      <c r="L73" s="8">
        <v>0</v>
      </c>
      <c r="M73" s="8">
        <v>0</v>
      </c>
      <c r="N73" s="8">
        <v>3</v>
      </c>
      <c r="O73" s="8">
        <v>0</v>
      </c>
      <c r="P73" s="8">
        <v>0</v>
      </c>
      <c r="Q73" s="8">
        <v>0</v>
      </c>
      <c r="R73" s="8">
        <v>3</v>
      </c>
      <c r="S73" s="8">
        <v>1</v>
      </c>
      <c r="T73" s="8">
        <v>6</v>
      </c>
      <c r="U73" s="8">
        <v>2</v>
      </c>
      <c r="V73" s="8">
        <v>5</v>
      </c>
      <c r="W73" s="8">
        <v>2</v>
      </c>
      <c r="X73" s="8">
        <v>2</v>
      </c>
      <c r="Y73" s="8">
        <v>3</v>
      </c>
      <c r="Z73" s="8">
        <v>3</v>
      </c>
      <c r="AA73" s="8">
        <v>6</v>
      </c>
      <c r="AB73" s="8">
        <v>5</v>
      </c>
      <c r="AC73" s="8">
        <v>0</v>
      </c>
      <c r="AD73" s="8">
        <v>0</v>
      </c>
      <c r="AE73" s="8">
        <v>2</v>
      </c>
      <c r="AF73" s="8">
        <v>0</v>
      </c>
      <c r="AG73" s="8">
        <v>0</v>
      </c>
      <c r="AH73" s="8">
        <v>0</v>
      </c>
      <c r="AI73" s="8">
        <v>1</v>
      </c>
      <c r="AJ73" s="8">
        <v>0</v>
      </c>
      <c r="AK73" s="8">
        <v>18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1</v>
      </c>
      <c r="AR73" s="8">
        <v>0</v>
      </c>
      <c r="AS73" s="8">
        <v>1</v>
      </c>
      <c r="AT73" s="8">
        <v>0</v>
      </c>
      <c r="AU73" s="8">
        <v>0</v>
      </c>
      <c r="AV73" s="8">
        <v>0</v>
      </c>
      <c r="AW73" s="8">
        <v>5</v>
      </c>
      <c r="AX73" s="8">
        <v>2</v>
      </c>
      <c r="AY73" s="8">
        <v>2</v>
      </c>
      <c r="AZ73" s="8">
        <v>2</v>
      </c>
    </row>
    <row r="74" spans="1:52" x14ac:dyDescent="0.35">
      <c r="A74" s="5" t="s">
        <v>202</v>
      </c>
      <c r="B74" s="15" t="s">
        <v>457</v>
      </c>
      <c r="C74" s="15" t="s">
        <v>375</v>
      </c>
      <c r="D74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3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</row>
    <row r="75" spans="1:52" x14ac:dyDescent="0.35">
      <c r="A75" s="5" t="s">
        <v>205</v>
      </c>
      <c r="B75" s="15" t="s">
        <v>205</v>
      </c>
      <c r="C75" s="15" t="s">
        <v>376</v>
      </c>
      <c r="D75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</row>
    <row r="76" spans="1:52" x14ac:dyDescent="0.35">
      <c r="A76" s="5" t="s">
        <v>209</v>
      </c>
      <c r="B76" s="15" t="s">
        <v>458</v>
      </c>
      <c r="C76" s="15" t="s">
        <v>377</v>
      </c>
      <c r="D76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15">
        <v>0</v>
      </c>
      <c r="AG76" s="8">
        <v>0</v>
      </c>
      <c r="AH76" s="8">
        <v>0</v>
      </c>
      <c r="AI76" s="15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</row>
    <row r="77" spans="1:52" x14ac:dyDescent="0.35">
      <c r="A77" s="5" t="s">
        <v>211</v>
      </c>
      <c r="B77" s="15" t="s">
        <v>211</v>
      </c>
      <c r="C77" s="15" t="s">
        <v>506</v>
      </c>
      <c r="D77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</row>
    <row r="78" spans="1:52" x14ac:dyDescent="0.35">
      <c r="A78" s="5" t="s">
        <v>216</v>
      </c>
      <c r="B78" s="15" t="s">
        <v>216</v>
      </c>
      <c r="C78" s="15" t="s">
        <v>378</v>
      </c>
      <c r="D7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5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</row>
    <row r="79" spans="1:52" x14ac:dyDescent="0.35">
      <c r="A79" s="5" t="s">
        <v>218</v>
      </c>
      <c r="B79" s="15" t="s">
        <v>459</v>
      </c>
      <c r="C79" s="15" t="s">
        <v>379</v>
      </c>
      <c r="D79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</row>
    <row r="80" spans="1:52" x14ac:dyDescent="0.35">
      <c r="A80" s="4" t="s">
        <v>27</v>
      </c>
      <c r="B80" s="15" t="s">
        <v>460</v>
      </c>
      <c r="C80" s="15" t="s">
        <v>380</v>
      </c>
      <c r="D80">
        <v>0</v>
      </c>
      <c r="E80" s="8">
        <v>4</v>
      </c>
      <c r="F80" s="8">
        <v>0</v>
      </c>
      <c r="G80" s="8">
        <v>0</v>
      </c>
      <c r="H80" s="8">
        <v>0</v>
      </c>
      <c r="I80" s="8">
        <v>2</v>
      </c>
      <c r="J80" s="8">
        <v>0</v>
      </c>
      <c r="K80" s="8">
        <v>0</v>
      </c>
      <c r="L80" s="8">
        <v>0</v>
      </c>
      <c r="M80" s="8">
        <v>0</v>
      </c>
      <c r="N80" s="8">
        <v>1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1</v>
      </c>
      <c r="U80" s="8">
        <v>2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1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2</v>
      </c>
      <c r="AN80" s="8">
        <v>0</v>
      </c>
      <c r="AO80" s="8">
        <v>0</v>
      </c>
      <c r="AP80" s="8">
        <v>0</v>
      </c>
      <c r="AQ80" s="8">
        <v>0</v>
      </c>
      <c r="AR80" s="8">
        <v>1</v>
      </c>
      <c r="AS80" s="8">
        <v>2</v>
      </c>
      <c r="AT80" s="8">
        <v>0</v>
      </c>
      <c r="AU80" s="8">
        <v>0</v>
      </c>
      <c r="AV80" s="8">
        <v>2</v>
      </c>
      <c r="AW80" s="8">
        <v>1</v>
      </c>
      <c r="AX80" s="8">
        <v>0</v>
      </c>
      <c r="AY80" s="8">
        <v>0</v>
      </c>
      <c r="AZ80" s="8">
        <v>0</v>
      </c>
    </row>
    <row r="81" spans="1:52" x14ac:dyDescent="0.35">
      <c r="A81" s="4" t="s">
        <v>28</v>
      </c>
      <c r="B81" s="15" t="s">
        <v>461</v>
      </c>
      <c r="C81" s="15" t="s">
        <v>381</v>
      </c>
      <c r="D81">
        <v>0</v>
      </c>
      <c r="E81" s="8">
        <v>0</v>
      </c>
      <c r="F81" s="8">
        <v>0</v>
      </c>
      <c r="G81" s="8">
        <v>0</v>
      </c>
      <c r="H81" s="8">
        <v>0</v>
      </c>
      <c r="I81" s="8">
        <v>9</v>
      </c>
      <c r="J81" s="8">
        <v>7</v>
      </c>
      <c r="K81" s="8" t="s">
        <v>525</v>
      </c>
      <c r="L81" s="8">
        <v>4</v>
      </c>
      <c r="M81" s="8">
        <v>0</v>
      </c>
      <c r="N81" s="8" t="s">
        <v>525</v>
      </c>
      <c r="O81" s="8" t="s">
        <v>525</v>
      </c>
      <c r="P81" s="8">
        <v>0</v>
      </c>
      <c r="Q81" s="8">
        <v>2</v>
      </c>
      <c r="R81" s="8">
        <v>1</v>
      </c>
      <c r="S81" s="8" t="s">
        <v>525</v>
      </c>
      <c r="T81" s="8">
        <v>10</v>
      </c>
      <c r="U81" s="8" t="s">
        <v>525</v>
      </c>
      <c r="V81" s="8">
        <v>6</v>
      </c>
      <c r="W81" s="8">
        <v>9</v>
      </c>
      <c r="X81" s="8">
        <v>0</v>
      </c>
      <c r="Y81" s="8">
        <v>3</v>
      </c>
      <c r="Z81" s="8">
        <v>5</v>
      </c>
      <c r="AA81" s="8">
        <v>3</v>
      </c>
      <c r="AB81" s="8">
        <v>14</v>
      </c>
      <c r="AC81" s="8">
        <v>2</v>
      </c>
      <c r="AD81" s="8">
        <v>0</v>
      </c>
      <c r="AE81" s="8">
        <v>0</v>
      </c>
      <c r="AF81" s="8">
        <v>10</v>
      </c>
      <c r="AG81" s="8">
        <v>3</v>
      </c>
      <c r="AH81" s="8">
        <v>1</v>
      </c>
      <c r="AI81" s="8">
        <v>11</v>
      </c>
      <c r="AJ81" s="8">
        <v>6</v>
      </c>
      <c r="AK81" s="8">
        <v>12</v>
      </c>
      <c r="AL81" s="8">
        <v>8</v>
      </c>
      <c r="AM81" s="8">
        <v>11</v>
      </c>
      <c r="AN81" s="8">
        <v>3</v>
      </c>
      <c r="AO81" s="8">
        <v>5</v>
      </c>
      <c r="AP81" s="8">
        <v>10</v>
      </c>
      <c r="AQ81" s="8">
        <v>3</v>
      </c>
      <c r="AR81" s="8">
        <v>0</v>
      </c>
      <c r="AS81" s="8">
        <v>0</v>
      </c>
      <c r="AT81" s="8">
        <v>3</v>
      </c>
      <c r="AU81" s="8">
        <v>4</v>
      </c>
      <c r="AV81" s="8">
        <v>5</v>
      </c>
      <c r="AW81" s="8">
        <v>2</v>
      </c>
      <c r="AX81" s="8" t="s">
        <v>525</v>
      </c>
      <c r="AY81" s="8" t="s">
        <v>525</v>
      </c>
      <c r="AZ81" s="8">
        <v>5</v>
      </c>
    </row>
    <row r="82" spans="1:52" x14ac:dyDescent="0.35">
      <c r="A82" s="4" t="s">
        <v>29</v>
      </c>
      <c r="B82" t="s">
        <v>462</v>
      </c>
      <c r="C82" t="s">
        <v>382</v>
      </c>
      <c r="D82">
        <v>0</v>
      </c>
      <c r="E82" s="8">
        <v>0</v>
      </c>
      <c r="F82" s="8">
        <v>3</v>
      </c>
      <c r="G82" s="8">
        <v>0</v>
      </c>
      <c r="H82" s="8">
        <v>0</v>
      </c>
      <c r="I82" s="8">
        <v>1</v>
      </c>
      <c r="J82" s="8">
        <v>3</v>
      </c>
      <c r="K82" s="8">
        <v>26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2</v>
      </c>
      <c r="T82" s="8">
        <v>2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4</v>
      </c>
      <c r="AU82" s="8">
        <v>0</v>
      </c>
      <c r="AV82" s="8">
        <v>0</v>
      </c>
      <c r="AW82" s="8">
        <v>0</v>
      </c>
      <c r="AX82" s="8">
        <v>129</v>
      </c>
      <c r="AY82" s="8">
        <v>0</v>
      </c>
      <c r="AZ82" s="8">
        <v>0</v>
      </c>
    </row>
    <row r="83" spans="1:52" x14ac:dyDescent="0.35">
      <c r="A83" s="5" t="s">
        <v>232</v>
      </c>
      <c r="B83" t="s">
        <v>463</v>
      </c>
      <c r="C83" t="s">
        <v>383</v>
      </c>
      <c r="D83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</row>
    <row r="84" spans="1:52" x14ac:dyDescent="0.35">
      <c r="A84" s="4" t="s">
        <v>30</v>
      </c>
      <c r="B84" t="s">
        <v>464</v>
      </c>
      <c r="C84" t="s">
        <v>384</v>
      </c>
      <c r="D84">
        <v>0</v>
      </c>
      <c r="E84" s="8">
        <v>1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7</v>
      </c>
      <c r="AJ84" s="8">
        <v>3</v>
      </c>
      <c r="AK84" s="8">
        <v>1</v>
      </c>
      <c r="AL84" s="8">
        <v>0</v>
      </c>
      <c r="AM84" s="8">
        <v>4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1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</row>
    <row r="85" spans="1:52" x14ac:dyDescent="0.35">
      <c r="A85" s="5" t="s">
        <v>234</v>
      </c>
      <c r="B85" t="s">
        <v>465</v>
      </c>
      <c r="C85" t="s">
        <v>385</v>
      </c>
      <c r="D85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12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101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17</v>
      </c>
      <c r="AJ85" s="8">
        <v>78</v>
      </c>
      <c r="AK85" s="8">
        <v>15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9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</row>
    <row r="86" spans="1:52" x14ac:dyDescent="0.35">
      <c r="A86" s="5" t="s">
        <v>238</v>
      </c>
      <c r="B86" t="s">
        <v>466</v>
      </c>
      <c r="C86" t="s">
        <v>386</v>
      </c>
      <c r="D86">
        <v>0</v>
      </c>
      <c r="E86" s="8">
        <v>0</v>
      </c>
      <c r="F86" s="8">
        <v>0</v>
      </c>
      <c r="G86" s="8">
        <v>5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</row>
    <row r="87" spans="1:52" x14ac:dyDescent="0.35">
      <c r="A87" s="5" t="s">
        <v>242</v>
      </c>
      <c r="B87" t="s">
        <v>242</v>
      </c>
      <c r="C87" t="s">
        <v>387</v>
      </c>
      <c r="D87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</row>
    <row r="88" spans="1:52" x14ac:dyDescent="0.35">
      <c r="A88" s="5" t="s">
        <v>251</v>
      </c>
      <c r="B88" t="s">
        <v>467</v>
      </c>
      <c r="C88" t="s">
        <v>388</v>
      </c>
      <c r="D8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1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</row>
    <row r="89" spans="1:52" x14ac:dyDescent="0.35">
      <c r="A89" s="5" t="s">
        <v>255</v>
      </c>
      <c r="B89" t="s">
        <v>255</v>
      </c>
      <c r="C89" t="s">
        <v>389</v>
      </c>
      <c r="D89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 t="s">
        <v>525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10</v>
      </c>
      <c r="AZ89" s="8" t="s">
        <v>525</v>
      </c>
    </row>
    <row r="90" spans="1:52" x14ac:dyDescent="0.35">
      <c r="A90" s="31" t="s">
        <v>31</v>
      </c>
      <c r="B90" t="s">
        <v>31</v>
      </c>
      <c r="C90" t="s">
        <v>390</v>
      </c>
      <c r="D90">
        <v>0</v>
      </c>
      <c r="E90" s="8" t="s">
        <v>525</v>
      </c>
      <c r="F90" s="8" t="s">
        <v>525</v>
      </c>
      <c r="G90" s="8" t="s">
        <v>525</v>
      </c>
      <c r="H90" s="8" t="s">
        <v>525</v>
      </c>
      <c r="I90" s="8" t="s">
        <v>533</v>
      </c>
      <c r="J90" s="8" t="s">
        <v>533</v>
      </c>
      <c r="K90" s="8" t="s">
        <v>525</v>
      </c>
      <c r="L90" s="8" t="s">
        <v>526</v>
      </c>
      <c r="M90" s="8" t="s">
        <v>525</v>
      </c>
      <c r="N90" s="8" t="s">
        <v>525</v>
      </c>
      <c r="O90" s="8">
        <v>7</v>
      </c>
      <c r="P90" s="8" t="s">
        <v>526</v>
      </c>
      <c r="Q90" s="8" t="s">
        <v>526</v>
      </c>
      <c r="R90" s="8" t="s">
        <v>533</v>
      </c>
      <c r="S90" s="8">
        <v>2</v>
      </c>
      <c r="T90" s="8" t="s">
        <v>525</v>
      </c>
      <c r="U90" s="8" t="s">
        <v>525</v>
      </c>
      <c r="V90" s="8" t="s">
        <v>525</v>
      </c>
      <c r="W90" s="8">
        <v>9</v>
      </c>
      <c r="X90" s="8" t="s">
        <v>525</v>
      </c>
      <c r="Y90" s="8">
        <v>5</v>
      </c>
      <c r="Z90" s="8">
        <v>1</v>
      </c>
      <c r="AA90" s="8" t="s">
        <v>525</v>
      </c>
      <c r="AB90" s="8" t="s">
        <v>525</v>
      </c>
      <c r="AC90" s="8">
        <v>2</v>
      </c>
      <c r="AD90" s="8" t="s">
        <v>525</v>
      </c>
      <c r="AE90" s="8" t="s">
        <v>525</v>
      </c>
      <c r="AF90" s="8">
        <v>7</v>
      </c>
      <c r="AG90" s="8" t="s">
        <v>525</v>
      </c>
      <c r="AH90" s="8" t="s">
        <v>525</v>
      </c>
      <c r="AI90" s="8">
        <v>0</v>
      </c>
      <c r="AJ90" s="8">
        <v>6</v>
      </c>
      <c r="AK90" s="8" t="s">
        <v>525</v>
      </c>
      <c r="AL90" s="8" t="s">
        <v>525</v>
      </c>
      <c r="AM90" s="8">
        <v>2</v>
      </c>
      <c r="AN90" s="8">
        <v>12</v>
      </c>
      <c r="AO90" s="8" t="s">
        <v>525</v>
      </c>
      <c r="AP90" s="8" t="s">
        <v>525</v>
      </c>
      <c r="AQ90" s="8" t="s">
        <v>525</v>
      </c>
      <c r="AR90" s="8" t="s">
        <v>525</v>
      </c>
      <c r="AS90" s="8" t="s">
        <v>525</v>
      </c>
      <c r="AT90" s="8">
        <v>1</v>
      </c>
      <c r="AU90" s="8" t="s">
        <v>525</v>
      </c>
      <c r="AV90" s="8">
        <v>8</v>
      </c>
      <c r="AW90" s="8" t="s">
        <v>525</v>
      </c>
      <c r="AX90" s="8">
        <v>4</v>
      </c>
      <c r="AY90" s="8">
        <v>9</v>
      </c>
      <c r="AZ90" s="8" t="s">
        <v>525</v>
      </c>
    </row>
    <row r="91" spans="1:52" x14ac:dyDescent="0.35">
      <c r="A91" s="5" t="s">
        <v>256</v>
      </c>
      <c r="B91" t="s">
        <v>256</v>
      </c>
      <c r="C91" t="s">
        <v>391</v>
      </c>
      <c r="D91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</row>
    <row r="92" spans="1:52" x14ac:dyDescent="0.35">
      <c r="A92" s="5" t="s">
        <v>259</v>
      </c>
      <c r="B92" t="s">
        <v>259</v>
      </c>
      <c r="C92" t="s">
        <v>392</v>
      </c>
      <c r="D92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</row>
    <row r="93" spans="1:52" x14ac:dyDescent="0.35">
      <c r="A93" s="4" t="s">
        <v>32</v>
      </c>
      <c r="B93" t="s">
        <v>32</v>
      </c>
      <c r="C93" t="s">
        <v>507</v>
      </c>
      <c r="D93">
        <v>0</v>
      </c>
      <c r="E93" s="8">
        <v>5</v>
      </c>
      <c r="F93" s="8">
        <v>13</v>
      </c>
      <c r="G93" s="8">
        <v>14</v>
      </c>
      <c r="H93" s="8">
        <v>2</v>
      </c>
      <c r="I93" s="8">
        <v>3</v>
      </c>
      <c r="J93" s="8">
        <v>1</v>
      </c>
      <c r="K93" s="8">
        <v>2</v>
      </c>
      <c r="L93" s="8" t="s">
        <v>525</v>
      </c>
      <c r="M93" s="8" t="s">
        <v>525</v>
      </c>
      <c r="N93" s="8">
        <v>7</v>
      </c>
      <c r="O93" s="8">
        <v>2</v>
      </c>
      <c r="P93" s="8" t="s">
        <v>525</v>
      </c>
      <c r="Q93" s="8">
        <v>0</v>
      </c>
      <c r="R93" s="8" t="s">
        <v>525</v>
      </c>
      <c r="S93" s="8">
        <v>0</v>
      </c>
      <c r="T93" s="8" t="s">
        <v>525</v>
      </c>
      <c r="U93" s="8">
        <v>0</v>
      </c>
      <c r="V93" s="8" t="s">
        <v>525</v>
      </c>
      <c r="W93" s="8" t="s">
        <v>525</v>
      </c>
      <c r="X93" s="8">
        <v>7</v>
      </c>
      <c r="Y93" s="8" t="s">
        <v>525</v>
      </c>
      <c r="Z93" s="8" t="s">
        <v>525</v>
      </c>
      <c r="AA93" s="8">
        <v>3</v>
      </c>
      <c r="AB93" s="8">
        <v>2</v>
      </c>
      <c r="AC93" s="8">
        <v>0</v>
      </c>
      <c r="AD93" s="8">
        <v>1</v>
      </c>
      <c r="AE93" s="8">
        <v>2</v>
      </c>
      <c r="AF93" s="8">
        <v>12</v>
      </c>
      <c r="AG93" s="8">
        <v>3</v>
      </c>
      <c r="AH93" s="8" t="s">
        <v>525</v>
      </c>
      <c r="AI93" s="8">
        <v>0</v>
      </c>
      <c r="AJ93" s="8">
        <v>1</v>
      </c>
      <c r="AK93" s="8">
        <v>1</v>
      </c>
      <c r="AL93" s="8">
        <v>2</v>
      </c>
      <c r="AM93" s="8">
        <v>0</v>
      </c>
      <c r="AN93" s="8">
        <v>5</v>
      </c>
      <c r="AO93" s="8">
        <v>2</v>
      </c>
      <c r="AP93" s="8">
        <v>5</v>
      </c>
      <c r="AQ93" s="8">
        <v>1</v>
      </c>
      <c r="AR93" s="8">
        <v>0</v>
      </c>
      <c r="AS93" s="8">
        <v>0</v>
      </c>
      <c r="AT93" s="8">
        <v>2</v>
      </c>
      <c r="AU93" s="8">
        <v>2</v>
      </c>
      <c r="AV93" s="8">
        <v>7</v>
      </c>
      <c r="AW93" s="8">
        <v>0</v>
      </c>
      <c r="AX93" s="8">
        <v>2</v>
      </c>
      <c r="AY93" s="8">
        <v>0</v>
      </c>
      <c r="AZ93" s="8">
        <v>0</v>
      </c>
    </row>
    <row r="94" spans="1:52" s="26" customFormat="1" x14ac:dyDescent="0.35">
      <c r="A94" s="25" t="s">
        <v>520</v>
      </c>
      <c r="B94" s="26">
        <v>0</v>
      </c>
      <c r="C94" s="26">
        <v>0</v>
      </c>
      <c r="D94" s="26">
        <v>0</v>
      </c>
      <c r="E94" s="26" t="s">
        <v>525</v>
      </c>
      <c r="F94" s="26" t="s">
        <v>525</v>
      </c>
      <c r="G94" s="26" t="s">
        <v>525</v>
      </c>
      <c r="H94" s="26" t="s">
        <v>525</v>
      </c>
      <c r="I94" s="26" t="s">
        <v>533</v>
      </c>
      <c r="J94" s="26" t="s">
        <v>533</v>
      </c>
      <c r="K94" s="26" t="s">
        <v>525</v>
      </c>
      <c r="L94" s="26" t="s">
        <v>526</v>
      </c>
      <c r="M94" s="26" t="s">
        <v>525</v>
      </c>
      <c r="N94" s="26" t="s">
        <v>525</v>
      </c>
      <c r="O94" s="26" t="s">
        <v>525</v>
      </c>
      <c r="P94" s="26" t="s">
        <v>526</v>
      </c>
      <c r="Q94" s="26">
        <v>0</v>
      </c>
      <c r="R94" s="26" t="s">
        <v>533</v>
      </c>
      <c r="S94" s="26">
        <v>2</v>
      </c>
      <c r="T94" s="26" t="s">
        <v>525</v>
      </c>
      <c r="U94" s="26" t="s">
        <v>525</v>
      </c>
      <c r="V94" s="26" t="s">
        <v>525</v>
      </c>
      <c r="W94" s="26" t="s">
        <v>525</v>
      </c>
      <c r="X94" s="26" t="s">
        <v>525</v>
      </c>
      <c r="Y94" s="26" t="s">
        <v>525</v>
      </c>
      <c r="Z94" s="26" t="s">
        <v>525</v>
      </c>
      <c r="AA94" s="26" t="s">
        <v>525</v>
      </c>
      <c r="AB94" s="26" t="s">
        <v>525</v>
      </c>
      <c r="AC94" s="26">
        <v>0</v>
      </c>
      <c r="AD94" s="26" t="s">
        <v>525</v>
      </c>
      <c r="AE94" s="26" t="s">
        <v>525</v>
      </c>
      <c r="AF94" s="26" t="s">
        <v>525</v>
      </c>
      <c r="AG94" s="26" t="s">
        <v>533</v>
      </c>
      <c r="AH94" s="26" t="s">
        <v>525</v>
      </c>
      <c r="AI94" s="26">
        <v>0</v>
      </c>
      <c r="AJ94" s="26">
        <v>8</v>
      </c>
      <c r="AK94" s="26" t="s">
        <v>525</v>
      </c>
      <c r="AL94" s="26" t="s">
        <v>525</v>
      </c>
      <c r="AM94" s="26">
        <v>6</v>
      </c>
      <c r="AN94" s="26" t="s">
        <v>525</v>
      </c>
      <c r="AO94" s="26" t="s">
        <v>525</v>
      </c>
      <c r="AP94" s="26" t="s">
        <v>525</v>
      </c>
      <c r="AQ94" s="26" t="s">
        <v>525</v>
      </c>
      <c r="AR94" s="26" t="s">
        <v>525</v>
      </c>
      <c r="AS94" s="26" t="s">
        <v>525</v>
      </c>
      <c r="AT94" s="26">
        <v>13</v>
      </c>
      <c r="AU94" s="26" t="s">
        <v>525</v>
      </c>
      <c r="AV94" s="26">
        <v>15</v>
      </c>
      <c r="AW94" s="26" t="s">
        <v>525</v>
      </c>
      <c r="AX94" s="26">
        <v>6</v>
      </c>
      <c r="AY94" s="26" t="s">
        <v>525</v>
      </c>
      <c r="AZ94" s="26" t="s">
        <v>525</v>
      </c>
    </row>
    <row r="95" spans="1:52" x14ac:dyDescent="0.35">
      <c r="A95" s="5" t="s">
        <v>261</v>
      </c>
      <c r="B95" s="26" t="s">
        <v>261</v>
      </c>
      <c r="C95" s="26" t="s">
        <v>394</v>
      </c>
      <c r="D95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 t="s">
        <v>525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2</v>
      </c>
      <c r="AE95" s="8">
        <v>8</v>
      </c>
      <c r="AF95" s="8">
        <v>3</v>
      </c>
      <c r="AG95" s="8">
        <v>11</v>
      </c>
      <c r="AH95" s="8">
        <v>6</v>
      </c>
      <c r="AI95" s="8">
        <v>0</v>
      </c>
      <c r="AJ95" s="8">
        <v>1</v>
      </c>
      <c r="AK95" s="8">
        <v>0</v>
      </c>
      <c r="AL95" s="8">
        <v>0</v>
      </c>
      <c r="AM95" s="8">
        <v>4</v>
      </c>
      <c r="AN95" s="8">
        <v>0</v>
      </c>
      <c r="AO95" s="8">
        <v>6</v>
      </c>
      <c r="AP95" s="8">
        <v>0</v>
      </c>
      <c r="AQ95" s="8">
        <v>5</v>
      </c>
      <c r="AR95" s="8">
        <v>0</v>
      </c>
      <c r="AS95" s="8">
        <v>1</v>
      </c>
      <c r="AT95" s="8">
        <v>10</v>
      </c>
      <c r="AU95" s="8">
        <v>1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</row>
    <row r="96" spans="1:52" x14ac:dyDescent="0.35">
      <c r="A96" s="5" t="s">
        <v>260</v>
      </c>
      <c r="B96" t="s">
        <v>468</v>
      </c>
      <c r="C96" t="s">
        <v>393</v>
      </c>
      <c r="D96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</row>
    <row r="97" spans="1:52" x14ac:dyDescent="0.35">
      <c r="A97" s="30" t="s">
        <v>262</v>
      </c>
      <c r="B97" t="s">
        <v>508</v>
      </c>
      <c r="C97" t="s">
        <v>509</v>
      </c>
      <c r="D97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</row>
    <row r="98" spans="1:52" x14ac:dyDescent="0.35">
      <c r="A98" s="5" t="s">
        <v>264</v>
      </c>
      <c r="B98" t="s">
        <v>264</v>
      </c>
      <c r="C98" t="s">
        <v>395</v>
      </c>
      <c r="D9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2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</row>
    <row r="99" spans="1:52" x14ac:dyDescent="0.35">
      <c r="A99" s="5" t="s">
        <v>265</v>
      </c>
      <c r="B99" t="s">
        <v>469</v>
      </c>
      <c r="C99" t="s">
        <v>396</v>
      </c>
      <c r="D99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</row>
    <row r="100" spans="1:52" x14ac:dyDescent="0.35">
      <c r="A100" s="5" t="s">
        <v>269</v>
      </c>
      <c r="B100" t="s">
        <v>470</v>
      </c>
      <c r="C100" t="s">
        <v>397</v>
      </c>
      <c r="D100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</row>
    <row r="101" spans="1:52" x14ac:dyDescent="0.35">
      <c r="A101" s="5" t="s">
        <v>276</v>
      </c>
      <c r="B101" t="s">
        <v>471</v>
      </c>
      <c r="C101" t="s">
        <v>398</v>
      </c>
      <c r="D101">
        <v>0</v>
      </c>
      <c r="E101" s="8">
        <v>0</v>
      </c>
      <c r="F101" s="8">
        <v>0</v>
      </c>
      <c r="G101" s="8">
        <v>4</v>
      </c>
      <c r="H101" s="8">
        <v>2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2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1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6</v>
      </c>
      <c r="AH101" s="8">
        <v>6</v>
      </c>
      <c r="AI101" s="8">
        <v>0</v>
      </c>
      <c r="AJ101" s="8">
        <v>0</v>
      </c>
      <c r="AK101" s="8">
        <v>0</v>
      </c>
      <c r="AL101" s="8">
        <v>1</v>
      </c>
      <c r="AM101" s="8">
        <v>3</v>
      </c>
      <c r="AN101" s="8">
        <v>0</v>
      </c>
      <c r="AO101" s="8">
        <v>0</v>
      </c>
      <c r="AP101" s="8">
        <v>0</v>
      </c>
      <c r="AQ101" s="8">
        <v>7</v>
      </c>
      <c r="AR101" s="8">
        <v>0</v>
      </c>
      <c r="AS101" s="8">
        <v>1</v>
      </c>
      <c r="AT101" s="8">
        <v>0</v>
      </c>
      <c r="AU101" s="8">
        <v>12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</row>
    <row r="102" spans="1:52" x14ac:dyDescent="0.35">
      <c r="A102" s="5" t="s">
        <v>278</v>
      </c>
      <c r="B102" t="s">
        <v>472</v>
      </c>
      <c r="C102" t="s">
        <v>399</v>
      </c>
      <c r="D102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</row>
    <row r="103" spans="1:52" x14ac:dyDescent="0.35">
      <c r="A103" s="5" t="s">
        <v>279</v>
      </c>
      <c r="B103" t="s">
        <v>473</v>
      </c>
      <c r="C103" t="s">
        <v>400</v>
      </c>
      <c r="D103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</row>
    <row r="104" spans="1:52" x14ac:dyDescent="0.35">
      <c r="A104" s="5" t="s">
        <v>287</v>
      </c>
      <c r="B104" t="s">
        <v>474</v>
      </c>
      <c r="C104" t="s">
        <v>401</v>
      </c>
      <c r="D104">
        <v>0</v>
      </c>
      <c r="E104" s="8" t="s">
        <v>525</v>
      </c>
      <c r="F104" s="8">
        <v>4</v>
      </c>
      <c r="G104" s="8">
        <v>7</v>
      </c>
      <c r="H104" s="8" t="s">
        <v>525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3</v>
      </c>
      <c r="AE104" s="8" t="s">
        <v>525</v>
      </c>
      <c r="AF104" s="8">
        <v>6</v>
      </c>
      <c r="AG104" s="8">
        <v>4</v>
      </c>
      <c r="AH104" s="8">
        <v>0</v>
      </c>
      <c r="AI104" s="8">
        <v>0</v>
      </c>
      <c r="AJ104" s="8">
        <v>0</v>
      </c>
      <c r="AK104" s="8">
        <v>1</v>
      </c>
      <c r="AL104" s="8">
        <v>0</v>
      </c>
      <c r="AM104" s="8">
        <v>0</v>
      </c>
      <c r="AN104" s="8">
        <v>0</v>
      </c>
      <c r="AO104" s="8">
        <v>1</v>
      </c>
      <c r="AP104" s="8" t="s">
        <v>525</v>
      </c>
      <c r="AQ104" s="8" t="s">
        <v>525</v>
      </c>
      <c r="AR104" s="8" t="s">
        <v>525</v>
      </c>
      <c r="AS104" s="8" t="s">
        <v>525</v>
      </c>
      <c r="AT104" s="8" t="s">
        <v>525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</row>
    <row r="105" spans="1:52" x14ac:dyDescent="0.35">
      <c r="A105" s="5" t="s">
        <v>288</v>
      </c>
      <c r="B105" t="s">
        <v>475</v>
      </c>
      <c r="C105" t="s">
        <v>402</v>
      </c>
      <c r="D105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8</v>
      </c>
      <c r="L105" s="8">
        <v>0</v>
      </c>
      <c r="M105" s="8">
        <v>0</v>
      </c>
      <c r="N105" s="8">
        <v>2</v>
      </c>
      <c r="O105" s="8">
        <v>1</v>
      </c>
      <c r="P105" s="8">
        <v>0</v>
      </c>
      <c r="Q105" s="8">
        <v>0</v>
      </c>
      <c r="R105" s="8">
        <v>0</v>
      </c>
      <c r="S105" s="8">
        <v>0</v>
      </c>
      <c r="T105" s="8">
        <v>4</v>
      </c>
      <c r="U105" s="8">
        <v>0</v>
      </c>
      <c r="V105" s="8">
        <v>0</v>
      </c>
      <c r="W105" s="8">
        <v>0</v>
      </c>
      <c r="X105" s="8">
        <v>0</v>
      </c>
      <c r="Y105" s="8">
        <v>1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2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11</v>
      </c>
      <c r="AY105" s="8">
        <v>0</v>
      </c>
      <c r="AZ105" s="8">
        <v>0</v>
      </c>
    </row>
    <row r="106" spans="1:52" x14ac:dyDescent="0.35">
      <c r="A106" s="5" t="s">
        <v>289</v>
      </c>
      <c r="B106" t="s">
        <v>289</v>
      </c>
      <c r="C106" t="s">
        <v>403</v>
      </c>
      <c r="D106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1</v>
      </c>
      <c r="T106" s="8">
        <v>1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</row>
    <row r="107" spans="1:52" x14ac:dyDescent="0.35">
      <c r="A107" s="5" t="s">
        <v>290</v>
      </c>
      <c r="B107" t="s">
        <v>476</v>
      </c>
      <c r="C107" t="s">
        <v>404</v>
      </c>
      <c r="D107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1</v>
      </c>
      <c r="L107" s="8">
        <v>1</v>
      </c>
      <c r="M107" s="8">
        <v>13</v>
      </c>
      <c r="N107" s="8">
        <v>4</v>
      </c>
      <c r="O107" s="8">
        <v>0</v>
      </c>
      <c r="P107" s="8">
        <v>0</v>
      </c>
      <c r="Q107" s="8">
        <v>0</v>
      </c>
      <c r="R107" s="8">
        <v>4</v>
      </c>
      <c r="S107" s="8">
        <v>1</v>
      </c>
      <c r="T107" s="8">
        <v>1</v>
      </c>
      <c r="U107" s="8">
        <v>18</v>
      </c>
      <c r="V107" s="8">
        <v>4</v>
      </c>
      <c r="W107" s="8">
        <v>0</v>
      </c>
      <c r="X107" s="8">
        <v>1</v>
      </c>
      <c r="Y107" s="8">
        <v>14</v>
      </c>
      <c r="Z107" s="8">
        <v>3</v>
      </c>
      <c r="AA107" s="8">
        <v>11</v>
      </c>
      <c r="AB107" s="8">
        <v>11</v>
      </c>
      <c r="AC107" s="8">
        <v>3</v>
      </c>
      <c r="AD107" s="8">
        <v>3</v>
      </c>
      <c r="AE107" s="8">
        <v>6</v>
      </c>
      <c r="AF107" s="8">
        <v>0</v>
      </c>
      <c r="AG107" s="8">
        <v>0</v>
      </c>
      <c r="AH107" s="8">
        <v>2</v>
      </c>
      <c r="AI107" s="8">
        <v>12</v>
      </c>
      <c r="AJ107" s="8">
        <v>0</v>
      </c>
      <c r="AK107" s="8">
        <v>8</v>
      </c>
      <c r="AL107" s="8">
        <v>2</v>
      </c>
      <c r="AM107" s="8">
        <v>2</v>
      </c>
      <c r="AN107" s="8">
        <v>0</v>
      </c>
      <c r="AO107" s="8">
        <v>2</v>
      </c>
      <c r="AP107" s="8">
        <v>0</v>
      </c>
      <c r="AQ107" s="8">
        <v>1</v>
      </c>
      <c r="AR107" s="8">
        <v>0</v>
      </c>
      <c r="AS107" s="8">
        <v>2</v>
      </c>
      <c r="AT107" s="8">
        <v>0</v>
      </c>
      <c r="AU107" s="8">
        <v>0</v>
      </c>
      <c r="AV107" s="8">
        <v>6</v>
      </c>
      <c r="AW107" s="8">
        <v>15</v>
      </c>
      <c r="AX107" s="8">
        <v>0</v>
      </c>
      <c r="AY107" s="8">
        <v>8</v>
      </c>
      <c r="AZ107" s="8">
        <v>1</v>
      </c>
    </row>
    <row r="108" spans="1:52" x14ac:dyDescent="0.35">
      <c r="A108" s="4" t="s">
        <v>33</v>
      </c>
      <c r="B108" t="s">
        <v>33</v>
      </c>
      <c r="C108" t="s">
        <v>405</v>
      </c>
      <c r="D10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3</v>
      </c>
      <c r="J108" s="8">
        <v>2</v>
      </c>
      <c r="K108" s="8">
        <v>2</v>
      </c>
      <c r="L108" s="8">
        <v>0</v>
      </c>
      <c r="M108" s="8">
        <v>0</v>
      </c>
      <c r="N108" s="8">
        <v>1</v>
      </c>
      <c r="O108" s="8">
        <v>5</v>
      </c>
      <c r="P108" s="8">
        <v>0</v>
      </c>
      <c r="Q108" s="8">
        <v>0</v>
      </c>
      <c r="R108" s="8">
        <v>0</v>
      </c>
      <c r="S108" s="8">
        <v>0</v>
      </c>
      <c r="T108" s="8">
        <v>2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1</v>
      </c>
      <c r="AO108" s="8">
        <v>0</v>
      </c>
      <c r="AP108" s="8">
        <v>0</v>
      </c>
      <c r="AQ108" s="8">
        <v>0</v>
      </c>
      <c r="AR108" s="8">
        <v>2</v>
      </c>
      <c r="AS108" s="8">
        <v>1</v>
      </c>
      <c r="AT108" s="8">
        <v>0</v>
      </c>
      <c r="AU108" s="8">
        <v>0</v>
      </c>
      <c r="AV108" s="8">
        <v>2</v>
      </c>
      <c r="AW108" s="8">
        <v>0</v>
      </c>
      <c r="AX108" s="8">
        <v>2</v>
      </c>
      <c r="AY108" s="8">
        <v>0</v>
      </c>
      <c r="AZ108" s="8">
        <v>0</v>
      </c>
    </row>
    <row r="109" spans="1:52" x14ac:dyDescent="0.35">
      <c r="A109" s="4" t="s">
        <v>34</v>
      </c>
      <c r="B109" t="s">
        <v>34</v>
      </c>
      <c r="C109" t="s">
        <v>406</v>
      </c>
      <c r="D109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13</v>
      </c>
      <c r="AO109" s="8">
        <v>0</v>
      </c>
      <c r="AP109" s="8">
        <v>0</v>
      </c>
      <c r="AQ109" s="8">
        <v>0</v>
      </c>
      <c r="AR109" s="8">
        <v>0</v>
      </c>
      <c r="AS109" s="8">
        <v>10</v>
      </c>
      <c r="AT109" s="8">
        <v>2</v>
      </c>
      <c r="AU109" s="8">
        <v>0</v>
      </c>
      <c r="AV109" s="8">
        <v>0</v>
      </c>
      <c r="AW109" s="8">
        <v>0</v>
      </c>
      <c r="AX109" s="8">
        <v>1</v>
      </c>
      <c r="AY109" s="8">
        <v>0</v>
      </c>
      <c r="AZ109" s="8">
        <v>0</v>
      </c>
    </row>
    <row r="110" spans="1:52" s="8" customFormat="1" x14ac:dyDescent="0.35">
      <c r="A110" s="19" t="s">
        <v>292</v>
      </c>
      <c r="B110" s="8" t="s">
        <v>292</v>
      </c>
      <c r="C110" s="8" t="s">
        <v>510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</row>
    <row r="111" spans="1:52" x14ac:dyDescent="0.35">
      <c r="A111" s="5" t="s">
        <v>293</v>
      </c>
      <c r="B111" t="s">
        <v>293</v>
      </c>
      <c r="C111" t="s">
        <v>407</v>
      </c>
      <c r="D111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14</v>
      </c>
      <c r="AO111" s="8">
        <v>0</v>
      </c>
      <c r="AP111" s="8">
        <v>0</v>
      </c>
      <c r="AQ111" s="8">
        <v>8</v>
      </c>
      <c r="AR111" s="8">
        <v>1</v>
      </c>
      <c r="AS111" s="8">
        <v>8</v>
      </c>
      <c r="AT111" s="8">
        <v>1</v>
      </c>
      <c r="AU111" s="8">
        <v>0</v>
      </c>
      <c r="AV111" s="8">
        <v>2</v>
      </c>
      <c r="AW111" s="8">
        <v>0</v>
      </c>
      <c r="AX111" s="8">
        <v>0</v>
      </c>
      <c r="AY111" s="8">
        <v>0</v>
      </c>
      <c r="AZ111" s="8">
        <v>0</v>
      </c>
    </row>
    <row r="112" spans="1:52" x14ac:dyDescent="0.35">
      <c r="A112" s="5" t="s">
        <v>294</v>
      </c>
      <c r="B112" t="s">
        <v>294</v>
      </c>
      <c r="C112" t="s">
        <v>408</v>
      </c>
      <c r="D112">
        <v>0</v>
      </c>
      <c r="E112" s="8">
        <v>1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3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1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</row>
    <row r="113" spans="1:52" x14ac:dyDescent="0.35">
      <c r="A113" s="5" t="s">
        <v>296</v>
      </c>
      <c r="B113" t="s">
        <v>296</v>
      </c>
      <c r="C113" t="s">
        <v>511</v>
      </c>
      <c r="D113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3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</row>
    <row r="114" spans="1:52" x14ac:dyDescent="0.35">
      <c r="A114" s="4" t="s">
        <v>35</v>
      </c>
      <c r="B114" t="s">
        <v>35</v>
      </c>
      <c r="C114" t="s">
        <v>409</v>
      </c>
      <c r="D114">
        <v>0</v>
      </c>
      <c r="E114" s="8">
        <v>4</v>
      </c>
      <c r="F114" s="8">
        <v>4</v>
      </c>
      <c r="G114" s="8">
        <v>0</v>
      </c>
      <c r="H114" s="8">
        <v>0</v>
      </c>
      <c r="I114" s="8">
        <v>0</v>
      </c>
      <c r="J114" s="8">
        <v>3</v>
      </c>
      <c r="K114" s="8">
        <v>0</v>
      </c>
      <c r="L114" s="8">
        <v>0</v>
      </c>
      <c r="M114" s="8">
        <v>0</v>
      </c>
      <c r="N114" s="8">
        <v>0</v>
      </c>
      <c r="O114" s="8">
        <v>3</v>
      </c>
      <c r="P114" s="8">
        <v>0</v>
      </c>
      <c r="Q114" s="8">
        <v>0</v>
      </c>
      <c r="R114" s="8">
        <v>0</v>
      </c>
      <c r="S114" s="8">
        <v>1</v>
      </c>
      <c r="T114" s="8">
        <v>0</v>
      </c>
      <c r="U114" s="8">
        <v>0</v>
      </c>
      <c r="V114" s="8">
        <v>0</v>
      </c>
      <c r="W114" s="8">
        <v>1</v>
      </c>
      <c r="X114" s="8">
        <v>0</v>
      </c>
      <c r="Y114" s="8">
        <v>0</v>
      </c>
      <c r="Z114" s="8">
        <v>0</v>
      </c>
      <c r="AA114" s="8">
        <v>1</v>
      </c>
      <c r="AB114" s="8">
        <v>0</v>
      </c>
      <c r="AC114" s="8">
        <v>0</v>
      </c>
      <c r="AD114" s="8">
        <v>0</v>
      </c>
      <c r="AE114" s="8">
        <v>0</v>
      </c>
      <c r="AF114" s="8">
        <v>1</v>
      </c>
      <c r="AG114" s="8">
        <v>0</v>
      </c>
      <c r="AH114" s="8">
        <v>1</v>
      </c>
      <c r="AI114" s="8">
        <v>17</v>
      </c>
      <c r="AJ114" s="8">
        <v>1</v>
      </c>
      <c r="AK114" s="8">
        <v>1</v>
      </c>
      <c r="AL114" s="8">
        <v>0</v>
      </c>
      <c r="AM114" s="8">
        <v>2</v>
      </c>
      <c r="AN114" s="8">
        <v>0</v>
      </c>
      <c r="AO114" s="8">
        <v>11</v>
      </c>
      <c r="AP114" s="8">
        <v>1</v>
      </c>
      <c r="AQ114" s="8">
        <v>4</v>
      </c>
      <c r="AR114" s="8">
        <v>2</v>
      </c>
      <c r="AS114" s="8">
        <v>23</v>
      </c>
      <c r="AT114" s="8">
        <v>3</v>
      </c>
      <c r="AU114" s="8">
        <v>0</v>
      </c>
      <c r="AV114" s="8">
        <v>3</v>
      </c>
      <c r="AW114" s="8">
        <v>0</v>
      </c>
      <c r="AX114" s="8">
        <v>4</v>
      </c>
      <c r="AY114" s="8">
        <v>0</v>
      </c>
      <c r="AZ114" s="8">
        <v>0</v>
      </c>
    </row>
    <row r="115" spans="1:52" x14ac:dyDescent="0.35">
      <c r="A115" s="4" t="s">
        <v>36</v>
      </c>
      <c r="B115" t="s">
        <v>477</v>
      </c>
      <c r="C115" t="s">
        <v>410</v>
      </c>
      <c r="D115">
        <v>0</v>
      </c>
      <c r="E115" s="8">
        <v>36</v>
      </c>
      <c r="F115" s="8">
        <v>12</v>
      </c>
      <c r="G115" s="8">
        <v>0</v>
      </c>
      <c r="H115" s="8">
        <v>0</v>
      </c>
      <c r="I115" s="8">
        <v>24</v>
      </c>
      <c r="J115" s="8">
        <v>66</v>
      </c>
      <c r="K115" s="8">
        <v>23</v>
      </c>
      <c r="L115" s="8">
        <v>5</v>
      </c>
      <c r="M115" s="8">
        <v>0</v>
      </c>
      <c r="N115" s="8">
        <v>23</v>
      </c>
      <c r="O115" s="8">
        <v>4</v>
      </c>
      <c r="P115" s="8">
        <v>0</v>
      </c>
      <c r="Q115" s="8">
        <v>0</v>
      </c>
      <c r="R115" s="8">
        <v>1</v>
      </c>
      <c r="S115" s="8">
        <v>47</v>
      </c>
      <c r="T115" s="8">
        <v>0</v>
      </c>
      <c r="U115" s="8">
        <v>52</v>
      </c>
      <c r="V115" s="8">
        <v>4</v>
      </c>
      <c r="W115" s="8">
        <v>0</v>
      </c>
      <c r="X115" s="8">
        <v>0</v>
      </c>
      <c r="Y115" s="8">
        <v>2</v>
      </c>
      <c r="Z115" s="8">
        <v>0</v>
      </c>
      <c r="AA115" s="8">
        <v>0</v>
      </c>
      <c r="AB115" s="8">
        <v>4</v>
      </c>
      <c r="AC115" s="8">
        <v>0</v>
      </c>
      <c r="AD115" s="8">
        <v>0</v>
      </c>
      <c r="AE115" s="8">
        <v>0</v>
      </c>
      <c r="AF115" s="8">
        <v>0</v>
      </c>
      <c r="AG115" s="8">
        <v>4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1</v>
      </c>
      <c r="AP115" s="8">
        <v>84</v>
      </c>
      <c r="AQ115" s="8">
        <v>0</v>
      </c>
      <c r="AR115" s="8">
        <v>0</v>
      </c>
      <c r="AS115" s="8">
        <v>0</v>
      </c>
      <c r="AT115" s="8">
        <v>9</v>
      </c>
      <c r="AU115" s="8">
        <v>0</v>
      </c>
      <c r="AV115" s="8">
        <v>1</v>
      </c>
      <c r="AW115" s="8">
        <v>1</v>
      </c>
      <c r="AX115" s="8">
        <v>1</v>
      </c>
      <c r="AY115" s="8">
        <v>0</v>
      </c>
      <c r="AZ115" s="8">
        <v>0</v>
      </c>
    </row>
    <row r="116" spans="1:52" x14ac:dyDescent="0.35">
      <c r="A116" s="5" t="s">
        <v>306</v>
      </c>
      <c r="B116" t="s">
        <v>478</v>
      </c>
      <c r="C116" t="s">
        <v>411</v>
      </c>
      <c r="D116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</row>
    <row r="117" spans="1:52" x14ac:dyDescent="0.35">
      <c r="A117" s="5" t="s">
        <v>307</v>
      </c>
      <c r="B117" t="s">
        <v>479</v>
      </c>
      <c r="C117" t="s">
        <v>413</v>
      </c>
      <c r="D117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</row>
    <row r="118" spans="1:52" x14ac:dyDescent="0.35">
      <c r="A118" s="5" t="s">
        <v>308</v>
      </c>
      <c r="B118" t="s">
        <v>308</v>
      </c>
      <c r="C118" t="s">
        <v>412</v>
      </c>
      <c r="D11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1</v>
      </c>
      <c r="AK118" s="8">
        <v>2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1</v>
      </c>
    </row>
    <row r="119" spans="1:52" ht="18.5" customHeight="1" x14ac:dyDescent="0.35">
      <c r="A119" s="5" t="s">
        <v>309</v>
      </c>
      <c r="B119" t="s">
        <v>309</v>
      </c>
      <c r="C119" t="s">
        <v>414</v>
      </c>
      <c r="D119">
        <v>0</v>
      </c>
      <c r="E119" s="8">
        <v>30</v>
      </c>
      <c r="F119" s="8">
        <v>15</v>
      </c>
      <c r="G119" s="8">
        <v>0</v>
      </c>
      <c r="H119" s="8">
        <v>0</v>
      </c>
      <c r="I119" s="8">
        <v>10</v>
      </c>
      <c r="J119" s="8">
        <v>4</v>
      </c>
      <c r="K119" s="8">
        <v>12</v>
      </c>
      <c r="L119" s="8">
        <v>1</v>
      </c>
      <c r="M119" s="8">
        <v>1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14</v>
      </c>
      <c r="T119" s="8">
        <v>1</v>
      </c>
      <c r="U119" s="8">
        <v>1</v>
      </c>
      <c r="V119" s="8">
        <v>0</v>
      </c>
      <c r="W119" s="8">
        <v>1</v>
      </c>
      <c r="X119" s="8">
        <v>0</v>
      </c>
      <c r="Y119" s="8">
        <v>0</v>
      </c>
      <c r="Z119" s="8">
        <v>9</v>
      </c>
      <c r="AA119" s="8">
        <v>0</v>
      </c>
      <c r="AB119" s="8">
        <v>2</v>
      </c>
      <c r="AC119" s="8">
        <v>21</v>
      </c>
      <c r="AD119" s="8">
        <v>5</v>
      </c>
      <c r="AE119" s="8">
        <v>15</v>
      </c>
      <c r="AF119" s="8">
        <v>12</v>
      </c>
      <c r="AG119" s="8">
        <v>3</v>
      </c>
      <c r="AH119" s="8">
        <v>16</v>
      </c>
      <c r="AI119" s="8">
        <v>0</v>
      </c>
      <c r="AJ119" s="8">
        <v>0</v>
      </c>
      <c r="AK119" s="8">
        <v>0</v>
      </c>
      <c r="AL119" s="8">
        <v>3</v>
      </c>
      <c r="AM119" s="8">
        <v>3</v>
      </c>
      <c r="AN119" s="8">
        <v>41</v>
      </c>
      <c r="AO119" s="8">
        <v>6</v>
      </c>
      <c r="AP119" s="8">
        <v>6</v>
      </c>
      <c r="AQ119" s="8">
        <v>6</v>
      </c>
      <c r="AR119" s="8">
        <v>2</v>
      </c>
      <c r="AS119" s="8">
        <v>1</v>
      </c>
      <c r="AT119" s="8">
        <v>1</v>
      </c>
      <c r="AU119" s="8">
        <v>13</v>
      </c>
      <c r="AV119" s="8">
        <v>6</v>
      </c>
      <c r="AW119" s="8">
        <v>1</v>
      </c>
      <c r="AX119" s="8">
        <v>0</v>
      </c>
      <c r="AY119" s="8">
        <v>1</v>
      </c>
      <c r="AZ119" s="8">
        <v>0</v>
      </c>
    </row>
    <row r="120" spans="1:52" x14ac:dyDescent="0.35">
      <c r="A120" s="4" t="s">
        <v>37</v>
      </c>
      <c r="B120" t="s">
        <v>480</v>
      </c>
      <c r="C120" t="s">
        <v>415</v>
      </c>
      <c r="D120">
        <v>0</v>
      </c>
      <c r="E120" s="8">
        <v>2</v>
      </c>
      <c r="F120" s="8" t="s">
        <v>533</v>
      </c>
      <c r="G120" s="8" t="s">
        <v>525</v>
      </c>
      <c r="H120" s="8">
        <v>4</v>
      </c>
      <c r="I120" s="8">
        <v>1</v>
      </c>
      <c r="J120" s="8">
        <v>7</v>
      </c>
      <c r="K120" s="8" t="s">
        <v>525</v>
      </c>
      <c r="L120" s="8">
        <v>0</v>
      </c>
      <c r="M120" s="8">
        <v>0</v>
      </c>
      <c r="N120" s="8">
        <v>2</v>
      </c>
      <c r="O120" s="8" t="s">
        <v>525</v>
      </c>
      <c r="P120" s="8">
        <v>0</v>
      </c>
      <c r="Q120" s="8">
        <v>0</v>
      </c>
      <c r="R120" s="8">
        <v>0</v>
      </c>
      <c r="S120" s="8" t="s">
        <v>525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 t="s">
        <v>525</v>
      </c>
      <c r="Z120" s="8">
        <v>1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1</v>
      </c>
      <c r="AG120" s="8">
        <v>0</v>
      </c>
      <c r="AH120" s="8">
        <v>0</v>
      </c>
      <c r="AI120" s="8">
        <v>5</v>
      </c>
      <c r="AJ120" s="8">
        <v>0</v>
      </c>
      <c r="AK120" s="8">
        <v>0</v>
      </c>
      <c r="AL120" s="8">
        <v>0</v>
      </c>
      <c r="AM120" s="8">
        <v>0</v>
      </c>
      <c r="AN120" s="8" t="s">
        <v>526</v>
      </c>
      <c r="AO120" s="8">
        <v>0</v>
      </c>
      <c r="AP120" s="8">
        <v>6</v>
      </c>
      <c r="AQ120" s="8" t="s">
        <v>525</v>
      </c>
      <c r="AR120" s="8">
        <v>5</v>
      </c>
      <c r="AS120" s="8" t="s">
        <v>525</v>
      </c>
      <c r="AT120" s="8">
        <v>7</v>
      </c>
      <c r="AU120" s="8" t="s">
        <v>525</v>
      </c>
      <c r="AV120" s="8" t="s">
        <v>525</v>
      </c>
      <c r="AW120" s="8">
        <v>0</v>
      </c>
      <c r="AX120" s="8" t="s">
        <v>533</v>
      </c>
      <c r="AY120" s="8">
        <v>3</v>
      </c>
      <c r="AZ120" s="8">
        <v>0</v>
      </c>
    </row>
    <row r="121" spans="1:52" x14ac:dyDescent="0.35">
      <c r="A121" s="5" t="s">
        <v>312</v>
      </c>
      <c r="B121" t="s">
        <v>312</v>
      </c>
      <c r="C121" t="s">
        <v>416</v>
      </c>
      <c r="D121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  <c r="AX121" s="8">
        <v>0</v>
      </c>
      <c r="AY121" s="8">
        <v>0</v>
      </c>
      <c r="AZ121" s="8">
        <v>0</v>
      </c>
    </row>
    <row r="122" spans="1:52" x14ac:dyDescent="0.35">
      <c r="A122" s="5" t="s">
        <v>315</v>
      </c>
      <c r="B122" t="s">
        <v>315</v>
      </c>
      <c r="C122" t="s">
        <v>417</v>
      </c>
      <c r="D122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1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3</v>
      </c>
      <c r="AG122" s="8">
        <v>2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1</v>
      </c>
      <c r="AO122" s="8">
        <v>1</v>
      </c>
      <c r="AP122" s="8">
        <v>0</v>
      </c>
      <c r="AQ122" s="8">
        <v>3</v>
      </c>
      <c r="AR122" s="8">
        <v>8</v>
      </c>
      <c r="AS122" s="8">
        <v>0</v>
      </c>
      <c r="AT122" s="8">
        <v>0</v>
      </c>
      <c r="AU122" s="8">
        <v>2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</row>
    <row r="123" spans="1:52" x14ac:dyDescent="0.35">
      <c r="A123" s="4" t="s">
        <v>38</v>
      </c>
      <c r="B123" t="s">
        <v>38</v>
      </c>
      <c r="C123" t="s">
        <v>418</v>
      </c>
      <c r="D123">
        <v>0</v>
      </c>
      <c r="E123" s="8">
        <v>1</v>
      </c>
      <c r="F123" s="8">
        <v>54</v>
      </c>
      <c r="G123" s="8">
        <v>22</v>
      </c>
      <c r="H123" s="8">
        <v>27</v>
      </c>
      <c r="I123" s="8">
        <v>2</v>
      </c>
      <c r="J123" s="8">
        <v>19</v>
      </c>
      <c r="K123" s="8">
        <v>1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1</v>
      </c>
      <c r="X123" s="8">
        <v>6</v>
      </c>
      <c r="Y123" s="8">
        <v>3</v>
      </c>
      <c r="Z123" s="8">
        <v>1</v>
      </c>
      <c r="AA123" s="8">
        <v>0</v>
      </c>
      <c r="AB123" s="8">
        <v>14</v>
      </c>
      <c r="AC123" s="8">
        <v>2</v>
      </c>
      <c r="AD123" s="8">
        <v>0</v>
      </c>
      <c r="AE123" s="8">
        <v>7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20</v>
      </c>
      <c r="AQ123" s="8">
        <v>0</v>
      </c>
      <c r="AR123" s="8">
        <v>0</v>
      </c>
      <c r="AS123" s="8">
        <v>0</v>
      </c>
      <c r="AT123" s="8">
        <v>1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</row>
    <row r="124" spans="1:52" x14ac:dyDescent="0.35">
      <c r="A124" s="5" t="s">
        <v>38</v>
      </c>
      <c r="B124">
        <v>0</v>
      </c>
      <c r="C124">
        <v>0</v>
      </c>
      <c r="D124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10</v>
      </c>
      <c r="M124" s="8">
        <v>0</v>
      </c>
      <c r="N124" s="8">
        <v>0</v>
      </c>
      <c r="O124" s="8">
        <v>0</v>
      </c>
      <c r="P124" s="8">
        <v>3</v>
      </c>
      <c r="Q124" s="8">
        <v>31</v>
      </c>
      <c r="R124" s="8">
        <v>0</v>
      </c>
      <c r="S124" s="8">
        <v>0</v>
      </c>
      <c r="T124" s="8">
        <v>26</v>
      </c>
      <c r="U124" s="8">
        <v>18</v>
      </c>
      <c r="V124" s="8">
        <v>27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23</v>
      </c>
      <c r="AG124" s="8">
        <v>10</v>
      </c>
      <c r="AH124" s="8">
        <v>17</v>
      </c>
      <c r="AI124" s="8">
        <v>3</v>
      </c>
      <c r="AJ124" s="8">
        <v>1</v>
      </c>
      <c r="AK124" s="8">
        <v>1</v>
      </c>
      <c r="AL124" s="8">
        <v>2</v>
      </c>
      <c r="AM124" s="8">
        <v>3</v>
      </c>
      <c r="AN124" s="8">
        <v>2</v>
      </c>
      <c r="AO124" s="8">
        <v>11</v>
      </c>
      <c r="AP124" s="8">
        <v>0</v>
      </c>
      <c r="AQ124" s="8">
        <v>23</v>
      </c>
      <c r="AR124" s="8">
        <v>8</v>
      </c>
      <c r="AS124" s="8">
        <v>9</v>
      </c>
      <c r="AT124" s="8">
        <v>0</v>
      </c>
      <c r="AU124" s="8">
        <v>8</v>
      </c>
      <c r="AV124" s="8">
        <v>4</v>
      </c>
      <c r="AW124" s="8">
        <v>16</v>
      </c>
      <c r="AX124" s="8">
        <v>5</v>
      </c>
      <c r="AY124" s="8">
        <v>7</v>
      </c>
      <c r="AZ124" s="8">
        <v>30</v>
      </c>
    </row>
    <row r="125" spans="1:52" x14ac:dyDescent="0.35">
      <c r="A125" s="19" t="s">
        <v>317</v>
      </c>
      <c r="B125" t="s">
        <v>317</v>
      </c>
      <c r="C125" t="s">
        <v>512</v>
      </c>
      <c r="D125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</row>
    <row r="126" spans="1:52" x14ac:dyDescent="0.35">
      <c r="A126" s="5" t="s">
        <v>318</v>
      </c>
      <c r="B126" t="s">
        <v>318</v>
      </c>
      <c r="C126" t="s">
        <v>419</v>
      </c>
      <c r="D126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</row>
    <row r="127" spans="1:52" x14ac:dyDescent="0.35">
      <c r="A127" s="5" t="s">
        <v>319</v>
      </c>
      <c r="B127" t="s">
        <v>481</v>
      </c>
      <c r="C127" t="s">
        <v>420</v>
      </c>
      <c r="D127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3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9</v>
      </c>
      <c r="AT127" s="8">
        <v>0</v>
      </c>
      <c r="AU127" s="8">
        <v>0</v>
      </c>
      <c r="AV127" s="8">
        <v>1</v>
      </c>
      <c r="AW127" s="8">
        <v>0</v>
      </c>
      <c r="AX127" s="8">
        <v>0</v>
      </c>
      <c r="AY127" s="8">
        <v>0</v>
      </c>
      <c r="AZ127" s="8">
        <v>0</v>
      </c>
    </row>
    <row r="128" spans="1:52" x14ac:dyDescent="0.35">
      <c r="A128" s="5" t="s">
        <v>322</v>
      </c>
      <c r="B128" t="s">
        <v>482</v>
      </c>
      <c r="C128" t="s">
        <v>421</v>
      </c>
      <c r="D12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 </vt:lpstr>
      <vt:lpstr>count_2017</vt:lpstr>
      <vt:lpstr>count_2018</vt:lpstr>
      <vt:lpstr>count_2019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Raagini Muddaiah'</dc:creator>
  <cp:lastModifiedBy>Raagini Muddaiah'</cp:lastModifiedBy>
  <dcterms:created xsi:type="dcterms:W3CDTF">2020-11-09T05:35:04Z</dcterms:created>
  <dcterms:modified xsi:type="dcterms:W3CDTF">2020-11-11T02:20:04Z</dcterms:modified>
</cp:coreProperties>
</file>