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na Bonaldo\Documents\GitHub\Heuristics4Tsp\Heuristics4Tsp\Heuristics4Tsp\data\DataAnalysis\Finalized\"/>
    </mc:Choice>
  </mc:AlternateContent>
  <bookViews>
    <workbookView xWindow="0" yWindow="0" windowWidth="20490" windowHeight="7905"/>
  </bookViews>
  <sheets>
    <sheet name="GredyANALISYS" sheetId="1" r:id="rId1"/>
    <sheet name="Grafici" sheetId="2" r:id="rId2"/>
  </sheets>
  <calcPr calcId="152511"/>
</workbook>
</file>

<file path=xl/calcChain.xml><?xml version="1.0" encoding="utf-8"?>
<calcChain xmlns="http://schemas.openxmlformats.org/spreadsheetml/2006/main">
  <c r="R1" i="1" l="1"/>
  <c r="P7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1" i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T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16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" i="1"/>
</calcChain>
</file>

<file path=xl/sharedStrings.xml><?xml version="1.0" encoding="utf-8"?>
<sst xmlns="http://schemas.openxmlformats.org/spreadsheetml/2006/main" count="2001" uniqueCount="14">
  <si>
    <t>GRID</t>
  </si>
  <si>
    <t>Solution</t>
  </si>
  <si>
    <t>Problem size</t>
  </si>
  <si>
    <t>Time</t>
  </si>
  <si>
    <t>GREEDY</t>
  </si>
  <si>
    <t>RAND50</t>
  </si>
  <si>
    <t>RAND100</t>
  </si>
  <si>
    <t>RAND500</t>
  </si>
  <si>
    <t>SEMIGRID</t>
  </si>
  <si>
    <t>EXACTSolution</t>
  </si>
  <si>
    <t>EXACT Time</t>
  </si>
  <si>
    <t>Norm Length Ratio</t>
  </si>
  <si>
    <t>Time Ratio</t>
  </si>
  <si>
    <t>SqRoot Time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</si>
</sst>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8" fillId="0" borderId="0" xfId="0" applyFont="1"/>
    <xf numFmtId="2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38" borderId="0" xfId="0" applyFill="1"/>
    <xf numFmtId="0" fontId="0" fillId="34" borderId="10" xfId="0" applyFill="1" applyBorder="1"/>
    <xf numFmtId="0" fontId="18" fillId="0" borderId="10" xfId="0" applyFont="1" applyBorder="1"/>
    <xf numFmtId="0" fontId="0" fillId="0" borderId="10" xfId="0" applyBorder="1"/>
    <xf numFmtId="0" fontId="20" fillId="0" borderId="10" xfId="0" applyFont="1" applyBorder="1"/>
    <xf numFmtId="0" fontId="21" fillId="0" borderId="10" xfId="0" applyFont="1" applyBorder="1"/>
    <xf numFmtId="0" fontId="0" fillId="39" borderId="0" xfId="0" applyFill="1"/>
    <xf numFmtId="2" fontId="0" fillId="39" borderId="0" xfId="0" applyNumberFormat="1" applyFill="1"/>
    <xf numFmtId="0" fontId="0" fillId="39" borderId="10" xfId="0" applyFill="1" applyBorder="1"/>
    <xf numFmtId="2" fontId="0" fillId="39" borderId="10" xfId="0" applyNumberFormat="1" applyFill="1" applyBorder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</a:t>
            </a:r>
            <a:r>
              <a:rPr lang="en-US" baseline="0"/>
              <a:t>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GredyANALISYS!$Q$1</c:f>
              <c:strCache>
                <c:ptCount val="1"/>
                <c:pt idx="0">
                  <c:v>Time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GredyANALISYS!$R$1:$R$40</c:f>
              <c:numCache>
                <c:formatCode>General</c:formatCode>
                <c:ptCount val="40"/>
                <c:pt idx="0">
                  <c:v>4.0000000000000003E-5</c:v>
                </c:pt>
                <c:pt idx="1">
                  <c:v>2.1276595744680849E-5</c:v>
                </c:pt>
                <c:pt idx="2">
                  <c:v>1.524390243902439E-5</c:v>
                </c:pt>
                <c:pt idx="3">
                  <c:v>1.1278195488721805E-5</c:v>
                </c:pt>
                <c:pt idx="4">
                  <c:v>8.9514066496163675E-6</c:v>
                </c:pt>
                <c:pt idx="5">
                  <c:v>8.1218274111675121E-6</c:v>
                </c:pt>
                <c:pt idx="6">
                  <c:v>9.3457943925233634E-6</c:v>
                </c:pt>
                <c:pt idx="7">
                  <c:v>2.7027027027027027E-5</c:v>
                </c:pt>
                <c:pt idx="8">
                  <c:v>5.9726962457337883E-6</c:v>
                </c:pt>
                <c:pt idx="9">
                  <c:v>4.8695652173913041E-6</c:v>
                </c:pt>
                <c:pt idx="10">
                  <c:v>4.6296296296296296E-6</c:v>
                </c:pt>
                <c:pt idx="11">
                  <c:v>4.1734291676327389E-6</c:v>
                </c:pt>
                <c:pt idx="12">
                  <c:v>3.2912781130005483E-6</c:v>
                </c:pt>
                <c:pt idx="13">
                  <c:v>1.1302886818390103E-5</c:v>
                </c:pt>
                <c:pt idx="14">
                  <c:v>4.9229174763570415E-6</c:v>
                </c:pt>
                <c:pt idx="15">
                  <c:v>2.2855898998693947E-6</c:v>
                </c:pt>
                <c:pt idx="16">
                  <c:v>2.151946107784431E-6</c:v>
                </c:pt>
                <c:pt idx="17">
                  <c:v>1.9368896779920909E-6</c:v>
                </c:pt>
                <c:pt idx="18">
                  <c:v>1.2562814070351759E-6</c:v>
                </c:pt>
                <c:pt idx="19">
                  <c:v>1.6363636363636363E-6</c:v>
                </c:pt>
                <c:pt idx="20">
                  <c:v>1.5737292136599698E-6</c:v>
                </c:pt>
                <c:pt idx="21">
                  <c:v>9.1428571428571441E-7</c:v>
                </c:pt>
                <c:pt idx="22">
                  <c:v>9.7204401415296077E-7</c:v>
                </c:pt>
                <c:pt idx="23">
                  <c:v>1.1239782016348774E-6</c:v>
                </c:pt>
                <c:pt idx="24">
                  <c:v>1.0187265917602996E-6</c:v>
                </c:pt>
                <c:pt idx="25">
                  <c:v>9.2409240924092398E-7</c:v>
                </c:pt>
                <c:pt idx="26">
                  <c:v>1.0003489589391648E-6</c:v>
                </c:pt>
                <c:pt idx="27">
                  <c:v>7.4561948552255502E-7</c:v>
                </c:pt>
                <c:pt idx="28">
                  <c:v>7.1847021111970823E-7</c:v>
                </c:pt>
                <c:pt idx="29">
                  <c:v>6.9206432902715524E-7</c:v>
                </c:pt>
                <c:pt idx="30">
                  <c:v>6.3249246157240576E-7</c:v>
                </c:pt>
                <c:pt idx="31">
                  <c:v>5.6870784287792627E-7</c:v>
                </c:pt>
                <c:pt idx="32">
                  <c:v>5.4528212422949262E-7</c:v>
                </c:pt>
                <c:pt idx="33">
                  <c:v>5.0200267022696922E-7</c:v>
                </c:pt>
                <c:pt idx="34">
                  <c:v>4.4131050031179546E-7</c:v>
                </c:pt>
                <c:pt idx="35">
                  <c:v>4.1716277169898229E-7</c:v>
                </c:pt>
                <c:pt idx="36">
                  <c:v>4.7180196898688393E-7</c:v>
                </c:pt>
                <c:pt idx="37">
                  <c:v>3.8618874617387071E-7</c:v>
                </c:pt>
                <c:pt idx="38">
                  <c:v>3.4387672343876725E-7</c:v>
                </c:pt>
                <c:pt idx="39">
                  <c:v>3.8482715340394412E-7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004536"/>
        <c:axId val="510994736"/>
      </c:areaChart>
      <c:barChart>
        <c:barDir val="col"/>
        <c:grouping val="clustered"/>
        <c:varyColors val="0"/>
        <c:ser>
          <c:idx val="0"/>
          <c:order val="0"/>
          <c:tx>
            <c:strRef>
              <c:f>GredyANALISYS!$O$1</c:f>
              <c:strCache>
                <c:ptCount val="1"/>
                <c:pt idx="0">
                  <c:v>Norm Length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Grafici!$A$2:$A$41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GredyANALISYS!$P$1:$P$40</c:f>
              <c:numCache>
                <c:formatCode>General</c:formatCode>
                <c:ptCount val="40"/>
                <c:pt idx="0">
                  <c:v>1.7897248084442594E-3</c:v>
                </c:pt>
                <c:pt idx="1">
                  <c:v>5.1888750518887499E-4</c:v>
                </c:pt>
                <c:pt idx="2">
                  <c:v>8.3022000830220013E-5</c:v>
                </c:pt>
                <c:pt idx="3">
                  <c:v>6.2034739454094293E-5</c:v>
                </c:pt>
                <c:pt idx="4">
                  <c:v>7.4074074074074073E-5</c:v>
                </c:pt>
                <c:pt idx="5">
                  <c:v>4.9504950495049508E-5</c:v>
                </c:pt>
                <c:pt idx="6">
                  <c:v>3.5419126328217243E-5</c:v>
                </c:pt>
                <c:pt idx="7">
                  <c:v>2.9425612052730696E-5</c:v>
                </c:pt>
                <c:pt idx="8">
                  <c:v>2.2599536218213263E-5</c:v>
                </c:pt>
                <c:pt idx="9">
                  <c:v>4.1420639816691639E-5</c:v>
                </c:pt>
                <c:pt idx="10">
                  <c:v>2.4803571714326864E-5</c:v>
                </c:pt>
                <c:pt idx="11">
                  <c:v>1.9441013677324917E-5</c:v>
                </c:pt>
                <c:pt idx="12">
                  <c:v>2.7095865698903805E-5</c:v>
                </c:pt>
                <c:pt idx="13">
                  <c:v>1.7077669239702165E-5</c:v>
                </c:pt>
                <c:pt idx="14">
                  <c:v>1.3877476490459234E-5</c:v>
                </c:pt>
                <c:pt idx="15">
                  <c:v>1.3676148796498905E-5</c:v>
                </c:pt>
                <c:pt idx="16">
                  <c:v>1.5082956259426848E-5</c:v>
                </c:pt>
                <c:pt idx="17">
                  <c:v>1.5129508593560882E-5</c:v>
                </c:pt>
                <c:pt idx="18">
                  <c:v>1.2469708020610309E-5</c:v>
                </c:pt>
                <c:pt idx="19">
                  <c:v>1.3550135501355014E-5</c:v>
                </c:pt>
                <c:pt idx="20">
                  <c:v>1.1236907942161727E-5</c:v>
                </c:pt>
                <c:pt idx="21">
                  <c:v>1.1113580795732385E-5</c:v>
                </c:pt>
                <c:pt idx="22">
                  <c:v>9.3727527613260826E-6</c:v>
                </c:pt>
                <c:pt idx="23">
                  <c:v>9.279881217520416E-6</c:v>
                </c:pt>
                <c:pt idx="24">
                  <c:v>1.0069971493095405E-5</c:v>
                </c:pt>
                <c:pt idx="25">
                  <c:v>1.0098625164636037E-5</c:v>
                </c:pt>
                <c:pt idx="26">
                  <c:v>8.6016405885846927E-6</c:v>
                </c:pt>
                <c:pt idx="27">
                  <c:v>8.5119346283420544E-6</c:v>
                </c:pt>
                <c:pt idx="28">
                  <c:v>9.8637258665420661E-6</c:v>
                </c:pt>
                <c:pt idx="29">
                  <c:v>7.8107913893835719E-6</c:v>
                </c:pt>
                <c:pt idx="30">
                  <c:v>7.8513715238807517E-6</c:v>
                </c:pt>
                <c:pt idx="31">
                  <c:v>6.7088879347359377E-6</c:v>
                </c:pt>
                <c:pt idx="32">
                  <c:v>6.7441183974674615E-6</c:v>
                </c:pt>
                <c:pt idx="33">
                  <c:v>8.6472820806304013E-6</c:v>
                </c:pt>
                <c:pt idx="34">
                  <c:v>7.1754903569806451E-6</c:v>
                </c:pt>
                <c:pt idx="35">
                  <c:v>7.1911298525299436E-6</c:v>
                </c:pt>
                <c:pt idx="36">
                  <c:v>6.2714994841691671E-6</c:v>
                </c:pt>
                <c:pt idx="37">
                  <c:v>6.2249780294893076E-6</c:v>
                </c:pt>
                <c:pt idx="38">
                  <c:v>6.2365246520910175E-6</c:v>
                </c:pt>
                <c:pt idx="39">
                  <c:v>5.7763401109057307E-6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006888"/>
        <c:axId val="511005320"/>
      </c:barChart>
      <c:catAx>
        <c:axId val="51100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05320"/>
        <c:crosses val="autoZero"/>
        <c:auto val="1"/>
        <c:lblAlgn val="ctr"/>
        <c:lblOffset val="100"/>
        <c:noMultiLvlLbl val="0"/>
      </c:catAx>
      <c:valAx>
        <c:axId val="51100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06888"/>
        <c:crosses val="autoZero"/>
        <c:crossBetween val="between"/>
      </c:valAx>
      <c:valAx>
        <c:axId val="510994736"/>
        <c:scaling>
          <c:orientation val="minMax"/>
          <c:max val="4.0000000000000017E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04536"/>
        <c:crosses val="max"/>
        <c:crossBetween val="between"/>
      </c:valAx>
      <c:catAx>
        <c:axId val="511004536"/>
        <c:scaling>
          <c:orientation val="minMax"/>
        </c:scaling>
        <c:delete val="1"/>
        <c:axPos val="b"/>
        <c:majorTickMark val="out"/>
        <c:minorTickMark val="none"/>
        <c:tickLblPos val="nextTo"/>
        <c:crossAx val="510994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Rand50</a:t>
            </a:r>
            <a:r>
              <a:rPr lang="en-US" baseline="0"/>
              <a:t>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GredyANALISYS!$Q$41</c:f>
              <c:strCache>
                <c:ptCount val="1"/>
                <c:pt idx="0">
                  <c:v>Time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GredyANALISYS!$R$41:$R$80</c:f>
              <c:numCache>
                <c:formatCode>General</c:formatCode>
                <c:ptCount val="40"/>
                <c:pt idx="0">
                  <c:v>1.8348623853211008E-5</c:v>
                </c:pt>
                <c:pt idx="1">
                  <c:v>2.13903743315508E-5</c:v>
                </c:pt>
                <c:pt idx="2">
                  <c:v>2.0000000000000002E-5</c:v>
                </c:pt>
                <c:pt idx="3">
                  <c:v>1.8666666666666665E-5</c:v>
                </c:pt>
                <c:pt idx="4">
                  <c:v>1.5999999999999999E-5</c:v>
                </c:pt>
                <c:pt idx="5">
                  <c:v>1.1644832605531294E-5</c:v>
                </c:pt>
                <c:pt idx="6">
                  <c:v>1.1930585683297179E-5</c:v>
                </c:pt>
                <c:pt idx="7">
                  <c:v>1.3300083125519532E-5</c:v>
                </c:pt>
                <c:pt idx="8">
                  <c:v>8.70105655686762E-6</c:v>
                </c:pt>
                <c:pt idx="9">
                  <c:v>6.9999999999999999E-6</c:v>
                </c:pt>
                <c:pt idx="10">
                  <c:v>7.1570576540755464E-6</c:v>
                </c:pt>
                <c:pt idx="11">
                  <c:v>5.8195926285160041E-6</c:v>
                </c:pt>
                <c:pt idx="12">
                  <c:v>4.9634273772204813E-6</c:v>
                </c:pt>
                <c:pt idx="13">
                  <c:v>4.4948630136986306E-6</c:v>
                </c:pt>
                <c:pt idx="14">
                  <c:v>3.6926323193247753E-6</c:v>
                </c:pt>
                <c:pt idx="15">
                  <c:v>3.1930333817126271E-6</c:v>
                </c:pt>
                <c:pt idx="16">
                  <c:v>2.8656716417910448E-6</c:v>
                </c:pt>
                <c:pt idx="17">
                  <c:v>2.5000000000000002E-6</c:v>
                </c:pt>
                <c:pt idx="18">
                  <c:v>2.2500000000000001E-6</c:v>
                </c:pt>
                <c:pt idx="19">
                  <c:v>2.6813434942139428E-6</c:v>
                </c:pt>
                <c:pt idx="20">
                  <c:v>1.9701492537313433E-6</c:v>
                </c:pt>
                <c:pt idx="21">
                  <c:v>1.6869440752479297E-6</c:v>
                </c:pt>
                <c:pt idx="22">
                  <c:v>1.4085746984769785E-6</c:v>
                </c:pt>
                <c:pt idx="23">
                  <c:v>1.2960280551955477E-6</c:v>
                </c:pt>
                <c:pt idx="24">
                  <c:v>1.2786885245901639E-6</c:v>
                </c:pt>
                <c:pt idx="25">
                  <c:v>1.0867078471745596E-6</c:v>
                </c:pt>
                <c:pt idx="26">
                  <c:v>1.0214250124564025E-6</c:v>
                </c:pt>
                <c:pt idx="27">
                  <c:v>8.3003866232716632E-7</c:v>
                </c:pt>
                <c:pt idx="28">
                  <c:v>8.1662108781525374E-7</c:v>
                </c:pt>
                <c:pt idx="29">
                  <c:v>6.7671589774822791E-7</c:v>
                </c:pt>
                <c:pt idx="30">
                  <c:v>6.9140701327200852E-7</c:v>
                </c:pt>
                <c:pt idx="31">
                  <c:v>7.9411012557707575E-7</c:v>
                </c:pt>
                <c:pt idx="32">
                  <c:v>5.7766598871144379E-7</c:v>
                </c:pt>
                <c:pt idx="33">
                  <c:v>4.9831007886298637E-7</c:v>
                </c:pt>
                <c:pt idx="34">
                  <c:v>4.5679852269413932E-7</c:v>
                </c:pt>
                <c:pt idx="35">
                  <c:v>4.2209676568353295E-7</c:v>
                </c:pt>
                <c:pt idx="36">
                  <c:v>4.0416207691759058E-7</c:v>
                </c:pt>
                <c:pt idx="37">
                  <c:v>3.6723672367236726E-7</c:v>
                </c:pt>
                <c:pt idx="38">
                  <c:v>3.7224489795918369E-7</c:v>
                </c:pt>
                <c:pt idx="39">
                  <c:v>3.5532604125335336E-7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96696"/>
        <c:axId val="510995520"/>
      </c:areaChart>
      <c:barChart>
        <c:barDir val="col"/>
        <c:grouping val="clustered"/>
        <c:varyColors val="0"/>
        <c:ser>
          <c:idx val="0"/>
          <c:order val="0"/>
          <c:tx>
            <c:strRef>
              <c:f>GredyANALISYS!$O$41</c:f>
              <c:strCache>
                <c:ptCount val="1"/>
                <c:pt idx="0">
                  <c:v>Norm Length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Grafici!$A$2:$A$41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GredyANALISYS!$P$41:$P$80</c:f>
              <c:numCache>
                <c:formatCode>General</c:formatCode>
                <c:ptCount val="40"/>
                <c:pt idx="0">
                  <c:v>3.6040407694497149E-4</c:v>
                </c:pt>
                <c:pt idx="1">
                  <c:v>3.0879327381662592E-4</c:v>
                </c:pt>
                <c:pt idx="2">
                  <c:v>3.2300800312736697E-4</c:v>
                </c:pt>
                <c:pt idx="3">
                  <c:v>2.6716003541959159E-4</c:v>
                </c:pt>
                <c:pt idx="4">
                  <c:v>2.6665349307010476E-4</c:v>
                </c:pt>
                <c:pt idx="5">
                  <c:v>1.9836243233178888E-4</c:v>
                </c:pt>
                <c:pt idx="6">
                  <c:v>1.6907139701901073E-4</c:v>
                </c:pt>
                <c:pt idx="7">
                  <c:v>1.4632755001696743E-4</c:v>
                </c:pt>
                <c:pt idx="8">
                  <c:v>1.0893867119091468E-4</c:v>
                </c:pt>
                <c:pt idx="9">
                  <c:v>1.0990786556842045E-4</c:v>
                </c:pt>
                <c:pt idx="10">
                  <c:v>1.1560393069417979E-4</c:v>
                </c:pt>
                <c:pt idx="11">
                  <c:v>1.2445165698812672E-4</c:v>
                </c:pt>
                <c:pt idx="12">
                  <c:v>1.0810839056078163E-4</c:v>
                </c:pt>
                <c:pt idx="13">
                  <c:v>1.0409805875359038E-4</c:v>
                </c:pt>
                <c:pt idx="14">
                  <c:v>9.5639572574495355E-5</c:v>
                </c:pt>
                <c:pt idx="15">
                  <c:v>1.048508576015278E-4</c:v>
                </c:pt>
                <c:pt idx="16">
                  <c:v>9.7856856525744068E-5</c:v>
                </c:pt>
                <c:pt idx="17">
                  <c:v>9.484922185605413E-5</c:v>
                </c:pt>
                <c:pt idx="18">
                  <c:v>9.2234140182667393E-5</c:v>
                </c:pt>
                <c:pt idx="19">
                  <c:v>9.2268678853876763E-5</c:v>
                </c:pt>
                <c:pt idx="20">
                  <c:v>9.1282777262133736E-5</c:v>
                </c:pt>
                <c:pt idx="21">
                  <c:v>8.7166988381271425E-5</c:v>
                </c:pt>
                <c:pt idx="22">
                  <c:v>8.5328292109274791E-5</c:v>
                </c:pt>
                <c:pt idx="23">
                  <c:v>7.6805436301957325E-5</c:v>
                </c:pt>
                <c:pt idx="24">
                  <c:v>7.6996396183863717E-5</c:v>
                </c:pt>
                <c:pt idx="25">
                  <c:v>7.6359422388904024E-5</c:v>
                </c:pt>
                <c:pt idx="26">
                  <c:v>7.2813214907100981E-5</c:v>
                </c:pt>
                <c:pt idx="27">
                  <c:v>7.2447549581543827E-5</c:v>
                </c:pt>
                <c:pt idx="28">
                  <c:v>6.9973553264820069E-5</c:v>
                </c:pt>
                <c:pt idx="29">
                  <c:v>6.889321510338605E-5</c:v>
                </c:pt>
                <c:pt idx="30">
                  <c:v>6.8378967304631822E-5</c:v>
                </c:pt>
                <c:pt idx="31">
                  <c:v>6.6838600611740043E-5</c:v>
                </c:pt>
                <c:pt idx="32">
                  <c:v>6.3524386633544269E-5</c:v>
                </c:pt>
                <c:pt idx="33">
                  <c:v>6.1653155962990204E-5</c:v>
                </c:pt>
                <c:pt idx="34">
                  <c:v>6.0456569327331561E-5</c:v>
                </c:pt>
                <c:pt idx="35">
                  <c:v>5.9868160128693268E-5</c:v>
                </c:pt>
                <c:pt idx="36">
                  <c:v>5.9873873745356904E-5</c:v>
                </c:pt>
                <c:pt idx="37">
                  <c:v>5.6236388443487135E-5</c:v>
                </c:pt>
                <c:pt idx="38">
                  <c:v>5.5823705393963093E-5</c:v>
                </c:pt>
                <c:pt idx="39">
                  <c:v>5.5945103269732088E-5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0996304"/>
        <c:axId val="510995128"/>
      </c:barChart>
      <c:catAx>
        <c:axId val="5109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95128"/>
        <c:crosses val="autoZero"/>
        <c:auto val="1"/>
        <c:lblAlgn val="ctr"/>
        <c:lblOffset val="100"/>
        <c:noMultiLvlLbl val="0"/>
      </c:catAx>
      <c:valAx>
        <c:axId val="51099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96304"/>
        <c:crosses val="autoZero"/>
        <c:crossBetween val="between"/>
      </c:valAx>
      <c:valAx>
        <c:axId val="510995520"/>
        <c:scaling>
          <c:orientation val="minMax"/>
          <c:max val="4.0000000000000017E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96696"/>
        <c:crosses val="max"/>
        <c:crossBetween val="between"/>
      </c:valAx>
      <c:catAx>
        <c:axId val="510996696"/>
        <c:scaling>
          <c:orientation val="minMax"/>
        </c:scaling>
        <c:delete val="1"/>
        <c:axPos val="b"/>
        <c:majorTickMark val="out"/>
        <c:minorTickMark val="none"/>
        <c:tickLblPos val="nextTo"/>
        <c:crossAx val="510995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GredyANALISYS!$P$82:$P$120</c:f>
              <c:numCache>
                <c:formatCode>General</c:formatCode>
                <c:ptCount val="39"/>
                <c:pt idx="0">
                  <c:v>7.6857975804524897E-5</c:v>
                </c:pt>
                <c:pt idx="1">
                  <c:v>8.1163263687392473E-5</c:v>
                </c:pt>
                <c:pt idx="2">
                  <c:v>6.746841476348957E-5</c:v>
                </c:pt>
                <c:pt idx="3">
                  <c:v>6.65363381109266E-5</c:v>
                </c:pt>
                <c:pt idx="4">
                  <c:v>5.0045263503812031E-5</c:v>
                </c:pt>
                <c:pt idx="5">
                  <c:v>4.2194958021302299E-5</c:v>
                </c:pt>
                <c:pt idx="6">
                  <c:v>3.7531331799734061E-5</c:v>
                </c:pt>
                <c:pt idx="7">
                  <c:v>2.8166163065927654E-5</c:v>
                </c:pt>
                <c:pt idx="8">
                  <c:v>2.7794828075454556E-5</c:v>
                </c:pt>
                <c:pt idx="9">
                  <c:v>2.9423408759362657E-5</c:v>
                </c:pt>
                <c:pt idx="10">
                  <c:v>3.1069177543000724E-5</c:v>
                </c:pt>
                <c:pt idx="11">
                  <c:v>2.6651504566197857E-5</c:v>
                </c:pt>
                <c:pt idx="12">
                  <c:v>2.5848881743215938E-5</c:v>
                </c:pt>
                <c:pt idx="13">
                  <c:v>2.3678020954695623E-5</c:v>
                </c:pt>
                <c:pt idx="14">
                  <c:v>2.5430736016566262E-5</c:v>
                </c:pt>
                <c:pt idx="15">
                  <c:v>2.4399119789896323E-5</c:v>
                </c:pt>
                <c:pt idx="16">
                  <c:v>2.3989061329070244E-5</c:v>
                </c:pt>
                <c:pt idx="17">
                  <c:v>2.3286348029518321E-5</c:v>
                </c:pt>
                <c:pt idx="18">
                  <c:v>2.330911138429937E-5</c:v>
                </c:pt>
                <c:pt idx="19">
                  <c:v>2.3123718279624935E-5</c:v>
                </c:pt>
                <c:pt idx="20">
                  <c:v>2.1940295338661201E-5</c:v>
                </c:pt>
                <c:pt idx="21">
                  <c:v>2.1426549688084206E-5</c:v>
                </c:pt>
                <c:pt idx="22">
                  <c:v>1.9218679423484004E-5</c:v>
                </c:pt>
                <c:pt idx="23">
                  <c:v>1.917616306503747E-5</c:v>
                </c:pt>
                <c:pt idx="24">
                  <c:v>1.9026124936004613E-5</c:v>
                </c:pt>
                <c:pt idx="25">
                  <c:v>1.8304866428393213E-5</c:v>
                </c:pt>
                <c:pt idx="26">
                  <c:v>1.8196487759466954E-5</c:v>
                </c:pt>
                <c:pt idx="27">
                  <c:v>1.7671817061046483E-5</c:v>
                </c:pt>
                <c:pt idx="28">
                  <c:v>1.7481344888223748E-5</c:v>
                </c:pt>
                <c:pt idx="29">
                  <c:v>1.7230524004853163E-5</c:v>
                </c:pt>
                <c:pt idx="30">
                  <c:v>1.6573117258700273E-5</c:v>
                </c:pt>
                <c:pt idx="31">
                  <c:v>1.5905726245334938E-5</c:v>
                </c:pt>
                <c:pt idx="32">
                  <c:v>1.5426527759404451E-5</c:v>
                </c:pt>
                <c:pt idx="33">
                  <c:v>1.5185645871881074E-5</c:v>
                </c:pt>
                <c:pt idx="34">
                  <c:v>1.509390296107708E-5</c:v>
                </c:pt>
                <c:pt idx="35">
                  <c:v>1.5111111045129004E-5</c:v>
                </c:pt>
                <c:pt idx="36">
                  <c:v>1.410751745478091E-5</c:v>
                </c:pt>
                <c:pt idx="37">
                  <c:v>1.3946057954855621E-5</c:v>
                </c:pt>
                <c:pt idx="38">
                  <c:v>1.3893208135184068E-5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997480"/>
        <c:axId val="510997872"/>
      </c:barChart>
      <c:catAx>
        <c:axId val="510997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97872"/>
        <c:crosses val="autoZero"/>
        <c:auto val="1"/>
        <c:lblAlgn val="ctr"/>
        <c:lblOffset val="100"/>
        <c:noMultiLvlLbl val="0"/>
      </c:catAx>
      <c:valAx>
        <c:axId val="5109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9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</a:t>
            </a:r>
            <a:r>
              <a:rPr lang="en-US" baseline="0"/>
              <a:t> 100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GredyANALISYS!$Q$81</c:f>
              <c:strCache>
                <c:ptCount val="1"/>
                <c:pt idx="0">
                  <c:v>Time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Grafici!$A$2:$A$41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GredyANALISYS!$R$81:$R$120</c:f>
              <c:numCache>
                <c:formatCode>General</c:formatCode>
                <c:ptCount val="40"/>
                <c:pt idx="0">
                  <c:v>1.8181818181818182E-5</c:v>
                </c:pt>
                <c:pt idx="1">
                  <c:v>2.1276595744680849E-5</c:v>
                </c:pt>
                <c:pt idx="2">
                  <c:v>2.0000000000000002E-5</c:v>
                </c:pt>
                <c:pt idx="3">
                  <c:v>1.4534883720930235E-5</c:v>
                </c:pt>
                <c:pt idx="4">
                  <c:v>1.6494845360824743E-5</c:v>
                </c:pt>
                <c:pt idx="5">
                  <c:v>1.2195121951219511E-5</c:v>
                </c:pt>
                <c:pt idx="6">
                  <c:v>1.3245033112582781E-5</c:v>
                </c:pt>
                <c:pt idx="7">
                  <c:v>1.080631753948462E-5</c:v>
                </c:pt>
                <c:pt idx="8">
                  <c:v>1.0037641154328731E-5</c:v>
                </c:pt>
                <c:pt idx="9">
                  <c:v>7.4404761904761905E-6</c:v>
                </c:pt>
                <c:pt idx="10">
                  <c:v>6.7567567567567567E-6</c:v>
                </c:pt>
                <c:pt idx="11">
                  <c:v>6.1409179056237889E-6</c:v>
                </c:pt>
                <c:pt idx="12">
                  <c:v>5.2246603970741911E-6</c:v>
                </c:pt>
                <c:pt idx="13">
                  <c:v>4.5248868778280537E-6</c:v>
                </c:pt>
                <c:pt idx="14">
                  <c:v>3.5260930888575462E-6</c:v>
                </c:pt>
                <c:pt idx="15">
                  <c:v>8.3663584324086308E-6</c:v>
                </c:pt>
                <c:pt idx="16">
                  <c:v>2.6767246623676847E-6</c:v>
                </c:pt>
                <c:pt idx="17">
                  <c:v>2.4537368367242611E-6</c:v>
                </c:pt>
                <c:pt idx="18">
                  <c:v>2.4911949145262433E-6</c:v>
                </c:pt>
                <c:pt idx="19">
                  <c:v>2.4108708357685565E-6</c:v>
                </c:pt>
                <c:pt idx="20">
                  <c:v>1.7949987620698194E-6</c:v>
                </c:pt>
                <c:pt idx="21">
                  <c:v>1.7468635858345247E-6</c:v>
                </c:pt>
                <c:pt idx="22">
                  <c:v>1.4494066491530029E-6</c:v>
                </c:pt>
                <c:pt idx="23">
                  <c:v>1.2996731125201844E-6</c:v>
                </c:pt>
                <c:pt idx="24">
                  <c:v>1.2509297450808033E-6</c:v>
                </c:pt>
                <c:pt idx="25">
                  <c:v>1.064207165661582E-6</c:v>
                </c:pt>
                <c:pt idx="26">
                  <c:v>1.0542284847393998E-6</c:v>
                </c:pt>
                <c:pt idx="27">
                  <c:v>8.1499592502037492E-7</c:v>
                </c:pt>
                <c:pt idx="28">
                  <c:v>8.5597690852990945E-7</c:v>
                </c:pt>
                <c:pt idx="29">
                  <c:v>7.4049260388934923E-7</c:v>
                </c:pt>
                <c:pt idx="30">
                  <c:v>6.720325076189732E-7</c:v>
                </c:pt>
                <c:pt idx="31">
                  <c:v>5.5934959349593503E-7</c:v>
                </c:pt>
                <c:pt idx="32">
                  <c:v>4.9481568115876832E-7</c:v>
                </c:pt>
                <c:pt idx="33">
                  <c:v>5.7603104504158544E-7</c:v>
                </c:pt>
                <c:pt idx="34">
                  <c:v>7.3069370233365302E-7</c:v>
                </c:pt>
                <c:pt idx="35">
                  <c:v>4.485385120150177E-7</c:v>
                </c:pt>
                <c:pt idx="36">
                  <c:v>4.5988796827526936E-7</c:v>
                </c:pt>
                <c:pt idx="37">
                  <c:v>3.5010159811082433E-7</c:v>
                </c:pt>
                <c:pt idx="38">
                  <c:v>3.4391765985918136E-7</c:v>
                </c:pt>
                <c:pt idx="39">
                  <c:v>3.2638383884654811E-7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000616"/>
        <c:axId val="510999440"/>
      </c:areaChart>
      <c:barChart>
        <c:barDir val="col"/>
        <c:grouping val="clustered"/>
        <c:varyColors val="0"/>
        <c:ser>
          <c:idx val="0"/>
          <c:order val="0"/>
          <c:tx>
            <c:strRef>
              <c:f>GredyANALISYS!$O$81</c:f>
              <c:strCache>
                <c:ptCount val="1"/>
                <c:pt idx="0">
                  <c:v>Norm Length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Grafici!$A$2:$A$41</c:f>
              <c:numCache>
                <c:formatCode>General</c:formatCode>
                <c:ptCount val="4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</c:numCache>
            </c:numRef>
          </c:cat>
          <c:val>
            <c:numRef>
              <c:f>GredyANALISYS!$P$82:$P$120</c:f>
              <c:numCache>
                <c:formatCode>General</c:formatCode>
                <c:ptCount val="39"/>
                <c:pt idx="0">
                  <c:v>7.6857975804524897E-5</c:v>
                </c:pt>
                <c:pt idx="1">
                  <c:v>8.1163263687392473E-5</c:v>
                </c:pt>
                <c:pt idx="2">
                  <c:v>6.746841476348957E-5</c:v>
                </c:pt>
                <c:pt idx="3">
                  <c:v>6.65363381109266E-5</c:v>
                </c:pt>
                <c:pt idx="4">
                  <c:v>5.0045263503812031E-5</c:v>
                </c:pt>
                <c:pt idx="5">
                  <c:v>4.2194958021302299E-5</c:v>
                </c:pt>
                <c:pt idx="6">
                  <c:v>3.7531331799734061E-5</c:v>
                </c:pt>
                <c:pt idx="7">
                  <c:v>2.8166163065927654E-5</c:v>
                </c:pt>
                <c:pt idx="8">
                  <c:v>2.7794828075454556E-5</c:v>
                </c:pt>
                <c:pt idx="9">
                  <c:v>2.9423408759362657E-5</c:v>
                </c:pt>
                <c:pt idx="10">
                  <c:v>3.1069177543000724E-5</c:v>
                </c:pt>
                <c:pt idx="11">
                  <c:v>2.6651504566197857E-5</c:v>
                </c:pt>
                <c:pt idx="12">
                  <c:v>2.5848881743215938E-5</c:v>
                </c:pt>
                <c:pt idx="13">
                  <c:v>2.3678020954695623E-5</c:v>
                </c:pt>
                <c:pt idx="14">
                  <c:v>2.5430736016566262E-5</c:v>
                </c:pt>
                <c:pt idx="15">
                  <c:v>2.4399119789896323E-5</c:v>
                </c:pt>
                <c:pt idx="16">
                  <c:v>2.3989061329070244E-5</c:v>
                </c:pt>
                <c:pt idx="17">
                  <c:v>2.3286348029518321E-5</c:v>
                </c:pt>
                <c:pt idx="18">
                  <c:v>2.330911138429937E-5</c:v>
                </c:pt>
                <c:pt idx="19">
                  <c:v>2.3123718279624935E-5</c:v>
                </c:pt>
                <c:pt idx="20">
                  <c:v>2.1940295338661201E-5</c:v>
                </c:pt>
                <c:pt idx="21">
                  <c:v>2.1426549688084206E-5</c:v>
                </c:pt>
                <c:pt idx="22">
                  <c:v>1.9218679423484004E-5</c:v>
                </c:pt>
                <c:pt idx="23">
                  <c:v>1.917616306503747E-5</c:v>
                </c:pt>
                <c:pt idx="24">
                  <c:v>1.9026124936004613E-5</c:v>
                </c:pt>
                <c:pt idx="25">
                  <c:v>1.8304866428393213E-5</c:v>
                </c:pt>
                <c:pt idx="26">
                  <c:v>1.8196487759466954E-5</c:v>
                </c:pt>
                <c:pt idx="27">
                  <c:v>1.7671817061046483E-5</c:v>
                </c:pt>
                <c:pt idx="28">
                  <c:v>1.7481344888223748E-5</c:v>
                </c:pt>
                <c:pt idx="29">
                  <c:v>1.7230524004853163E-5</c:v>
                </c:pt>
                <c:pt idx="30">
                  <c:v>1.6573117258700273E-5</c:v>
                </c:pt>
                <c:pt idx="31">
                  <c:v>1.5905726245334938E-5</c:v>
                </c:pt>
                <c:pt idx="32">
                  <c:v>1.5426527759404451E-5</c:v>
                </c:pt>
                <c:pt idx="33">
                  <c:v>1.5185645871881074E-5</c:v>
                </c:pt>
                <c:pt idx="34">
                  <c:v>1.509390296107708E-5</c:v>
                </c:pt>
                <c:pt idx="35">
                  <c:v>1.5111111045129004E-5</c:v>
                </c:pt>
                <c:pt idx="36">
                  <c:v>1.410751745478091E-5</c:v>
                </c:pt>
                <c:pt idx="37">
                  <c:v>1.3946057954855621E-5</c:v>
                </c:pt>
                <c:pt idx="38">
                  <c:v>1.3893208135184068E-5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1001792"/>
        <c:axId val="510999048"/>
      </c:barChart>
      <c:catAx>
        <c:axId val="51100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99048"/>
        <c:crosses val="autoZero"/>
        <c:auto val="1"/>
        <c:lblAlgn val="ctr"/>
        <c:lblOffset val="100"/>
        <c:noMultiLvlLbl val="0"/>
      </c:catAx>
      <c:valAx>
        <c:axId val="51099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01792"/>
        <c:crosses val="autoZero"/>
        <c:crossBetween val="between"/>
      </c:valAx>
      <c:valAx>
        <c:axId val="510999440"/>
        <c:scaling>
          <c:orientation val="minMax"/>
          <c:max val="4.0000000000000017E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00616"/>
        <c:crosses val="max"/>
        <c:crossBetween val="between"/>
      </c:valAx>
      <c:catAx>
        <c:axId val="511000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0999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RAND500</a:t>
            </a:r>
            <a:r>
              <a:rPr lang="en-US" baseline="0"/>
              <a:t>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GredyANALISYS!$R$121:$R$160</c:f>
              <c:numCache>
                <c:formatCode>General</c:formatCode>
                <c:ptCount val="40"/>
                <c:pt idx="0">
                  <c:v>2.150537634408602E-5</c:v>
                </c:pt>
                <c:pt idx="1">
                  <c:v>2.8571428571428567E-5</c:v>
                </c:pt>
                <c:pt idx="2">
                  <c:v>2.1367521367521368E-5</c:v>
                </c:pt>
                <c:pt idx="3">
                  <c:v>2.1341463414634145E-5</c:v>
                </c:pt>
                <c:pt idx="4">
                  <c:v>1.5452538631346577E-5</c:v>
                </c:pt>
                <c:pt idx="5">
                  <c:v>1.2195121951219511E-5</c:v>
                </c:pt>
                <c:pt idx="6">
                  <c:v>1.3483146067415731E-5</c:v>
                </c:pt>
                <c:pt idx="7">
                  <c:v>1.0951979780960403E-5</c:v>
                </c:pt>
                <c:pt idx="8">
                  <c:v>8.788449466415568E-6</c:v>
                </c:pt>
                <c:pt idx="9">
                  <c:v>7.0564516129032255E-6</c:v>
                </c:pt>
                <c:pt idx="10">
                  <c:v>4.4283413848631238E-6</c:v>
                </c:pt>
                <c:pt idx="11">
                  <c:v>5.6087099967007584E-6</c:v>
                </c:pt>
                <c:pt idx="12">
                  <c:v>6.1333333333333336E-6</c:v>
                </c:pt>
                <c:pt idx="13">
                  <c:v>4.1502839667977284E-6</c:v>
                </c:pt>
                <c:pt idx="14">
                  <c:v>3.9222677839187024E-6</c:v>
                </c:pt>
                <c:pt idx="15">
                  <c:v>3.2520325203252032E-6</c:v>
                </c:pt>
                <c:pt idx="16">
                  <c:v>3.0652280529671405E-6</c:v>
                </c:pt>
                <c:pt idx="17">
                  <c:v>2.5725457913150854E-6</c:v>
                </c:pt>
                <c:pt idx="18">
                  <c:v>2.4054982817869416E-6</c:v>
                </c:pt>
                <c:pt idx="19">
                  <c:v>2.4055984837439863E-6</c:v>
                </c:pt>
                <c:pt idx="20">
                  <c:v>1.9151170692531041E-6</c:v>
                </c:pt>
                <c:pt idx="21">
                  <c:v>1.965158274909709E-6</c:v>
                </c:pt>
                <c:pt idx="22">
                  <c:v>1.5465793304221251E-6</c:v>
                </c:pt>
                <c:pt idx="23">
                  <c:v>1.6551724137931035E-6</c:v>
                </c:pt>
                <c:pt idx="24">
                  <c:v>1.5302999387880026E-6</c:v>
                </c:pt>
                <c:pt idx="25">
                  <c:v>1.0327530244910002E-6</c:v>
                </c:pt>
                <c:pt idx="26">
                  <c:v>9.774919614147911E-7</c:v>
                </c:pt>
                <c:pt idx="27">
                  <c:v>1.0886081690971355E-6</c:v>
                </c:pt>
                <c:pt idx="28">
                  <c:v>9.1686432401187935E-7</c:v>
                </c:pt>
                <c:pt idx="29">
                  <c:v>1.2746972594008922E-6</c:v>
                </c:pt>
                <c:pt idx="30">
                  <c:v>8.9500211974186265E-7</c:v>
                </c:pt>
                <c:pt idx="31">
                  <c:v>6.0219029213231382E-7</c:v>
                </c:pt>
                <c:pt idx="32">
                  <c:v>5.6151734464686801E-7</c:v>
                </c:pt>
                <c:pt idx="33">
                  <c:v>5.3762838677882191E-7</c:v>
                </c:pt>
                <c:pt idx="34">
                  <c:v>4.7176913425345039E-7</c:v>
                </c:pt>
                <c:pt idx="35">
                  <c:v>2.8996275790828114E-7</c:v>
                </c:pt>
                <c:pt idx="36">
                  <c:v>4.1611592500122389E-7</c:v>
                </c:pt>
                <c:pt idx="37">
                  <c:v>4.7287262732464923E-7</c:v>
                </c:pt>
                <c:pt idx="38">
                  <c:v>3.8095238095238096E-7</c:v>
                </c:pt>
                <c:pt idx="39">
                  <c:v>3.9577675755324714E-7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002968"/>
        <c:axId val="511002576"/>
      </c:areaChar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GredyANALISYS!$P$121:$P$160</c:f>
              <c:numCache>
                <c:formatCode>General</c:formatCode>
                <c:ptCount val="40"/>
                <c:pt idx="0">
                  <c:v>3.5375686080275649E-6</c:v>
                </c:pt>
                <c:pt idx="1">
                  <c:v>3.0563245426292631E-6</c:v>
                </c:pt>
                <c:pt idx="2">
                  <c:v>3.2360239836884162E-6</c:v>
                </c:pt>
                <c:pt idx="3">
                  <c:v>2.7159435516658867E-6</c:v>
                </c:pt>
                <c:pt idx="4">
                  <c:v>2.653121900090986E-6</c:v>
                </c:pt>
                <c:pt idx="5">
                  <c:v>1.9972496913528706E-6</c:v>
                </c:pt>
                <c:pt idx="6">
                  <c:v>1.6789883536638766E-6</c:v>
                </c:pt>
                <c:pt idx="7">
                  <c:v>1.4854384973689961E-6</c:v>
                </c:pt>
                <c:pt idx="8">
                  <c:v>1.1221053494776133E-6</c:v>
                </c:pt>
                <c:pt idx="9">
                  <c:v>1.1096443060831955E-6</c:v>
                </c:pt>
                <c:pt idx="10">
                  <c:v>1.1789919002686944E-6</c:v>
                </c:pt>
                <c:pt idx="11">
                  <c:v>1.2390327219809553E-6</c:v>
                </c:pt>
                <c:pt idx="12">
                  <c:v>1.063152493378384E-6</c:v>
                </c:pt>
                <c:pt idx="13">
                  <c:v>1.0331531290601387E-6</c:v>
                </c:pt>
                <c:pt idx="14">
                  <c:v>9.4282118029396814E-7</c:v>
                </c:pt>
                <c:pt idx="15">
                  <c:v>1.0117389887519361E-6</c:v>
                </c:pt>
                <c:pt idx="16">
                  <c:v>9.6360939800228781E-7</c:v>
                </c:pt>
                <c:pt idx="17">
                  <c:v>9.5475732258891737E-7</c:v>
                </c:pt>
                <c:pt idx="18">
                  <c:v>9.2469923619512526E-7</c:v>
                </c:pt>
                <c:pt idx="19">
                  <c:v>9.2530874389576912E-7</c:v>
                </c:pt>
                <c:pt idx="20">
                  <c:v>9.2202639299934678E-7</c:v>
                </c:pt>
                <c:pt idx="21">
                  <c:v>8.7651479893516788E-7</c:v>
                </c:pt>
                <c:pt idx="22">
                  <c:v>8.5773058280392346E-7</c:v>
                </c:pt>
                <c:pt idx="23">
                  <c:v>7.7140448192272062E-7</c:v>
                </c:pt>
                <c:pt idx="24">
                  <c:v>7.6467776871604109E-7</c:v>
                </c:pt>
                <c:pt idx="25">
                  <c:v>7.6043209605246397E-7</c:v>
                </c:pt>
                <c:pt idx="26">
                  <c:v>7.3184574179913296E-7</c:v>
                </c:pt>
                <c:pt idx="27">
                  <c:v>7.27610181823364E-7</c:v>
                </c:pt>
                <c:pt idx="28">
                  <c:v>7.0529537380973152E-7</c:v>
                </c:pt>
                <c:pt idx="29">
                  <c:v>6.9433955736670903E-7</c:v>
                </c:pt>
                <c:pt idx="30">
                  <c:v>6.8524850373619561E-7</c:v>
                </c:pt>
                <c:pt idx="31">
                  <c:v>6.6565904914698503E-7</c:v>
                </c:pt>
                <c:pt idx="32">
                  <c:v>6.3848030192165191E-7</c:v>
                </c:pt>
                <c:pt idx="33">
                  <c:v>6.2100921132646124E-7</c:v>
                </c:pt>
                <c:pt idx="34">
                  <c:v>6.1157282973231791E-7</c:v>
                </c:pt>
                <c:pt idx="35">
                  <c:v>6.0615714130192699E-7</c:v>
                </c:pt>
                <c:pt idx="36">
                  <c:v>6.0650053015776121E-7</c:v>
                </c:pt>
                <c:pt idx="37">
                  <c:v>5.6542692676771717E-7</c:v>
                </c:pt>
                <c:pt idx="38">
                  <c:v>5.5843626568272695E-7</c:v>
                </c:pt>
                <c:pt idx="39">
                  <c:v>5.569652493086017E-7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1001008"/>
        <c:axId val="511002184"/>
      </c:barChart>
      <c:catAx>
        <c:axId val="51100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02184"/>
        <c:crosses val="autoZero"/>
        <c:auto val="1"/>
        <c:lblAlgn val="ctr"/>
        <c:lblOffset val="100"/>
        <c:noMultiLvlLbl val="0"/>
      </c:catAx>
      <c:valAx>
        <c:axId val="51100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01008"/>
        <c:crosses val="autoZero"/>
        <c:crossBetween val="between"/>
      </c:valAx>
      <c:valAx>
        <c:axId val="511002576"/>
        <c:scaling>
          <c:orientation val="minMax"/>
          <c:max val="4.0000000000000017E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02968"/>
        <c:crosses val="max"/>
        <c:crossBetween val="between"/>
      </c:valAx>
      <c:catAx>
        <c:axId val="511002968"/>
        <c:scaling>
          <c:orientation val="minMax"/>
        </c:scaling>
        <c:delete val="1"/>
        <c:axPos val="b"/>
        <c:majorTickMark val="out"/>
        <c:minorTickMark val="none"/>
        <c:tickLblPos val="nextTo"/>
        <c:crossAx val="511002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SEMIGRID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GredyANALISYS!$R$161:$R$200</c:f>
              <c:numCache>
                <c:formatCode>General</c:formatCode>
                <c:ptCount val="40"/>
                <c:pt idx="0">
                  <c:v>3.1999999999999999E-5</c:v>
                </c:pt>
                <c:pt idx="1">
                  <c:v>1.2765957446808511E-5</c:v>
                </c:pt>
                <c:pt idx="2">
                  <c:v>8.5287846481876328E-6</c:v>
                </c:pt>
                <c:pt idx="3">
                  <c:v>6.6666666666666675E-6</c:v>
                </c:pt>
                <c:pt idx="4">
                  <c:v>5.0761421319796961E-6</c:v>
                </c:pt>
                <c:pt idx="5">
                  <c:v>4.3636363636363639E-6</c:v>
                </c:pt>
                <c:pt idx="6">
                  <c:v>5.9241706161137448E-6</c:v>
                </c:pt>
                <c:pt idx="7">
                  <c:v>4.957187922487607E-6</c:v>
                </c:pt>
                <c:pt idx="8">
                  <c:v>4.3551088777219431E-6</c:v>
                </c:pt>
                <c:pt idx="9">
                  <c:v>3.9999999999999998E-6</c:v>
                </c:pt>
                <c:pt idx="10">
                  <c:v>3.1545741324921139E-6</c:v>
                </c:pt>
                <c:pt idx="11">
                  <c:v>3.1311154598825827E-6</c:v>
                </c:pt>
                <c:pt idx="12">
                  <c:v>2.7335584499115611E-6</c:v>
                </c:pt>
                <c:pt idx="13">
                  <c:v>2.9270888770622672E-6</c:v>
                </c:pt>
                <c:pt idx="14">
                  <c:v>2.1674652064795805E-6</c:v>
                </c:pt>
                <c:pt idx="15">
                  <c:v>1.9999999999999999E-6</c:v>
                </c:pt>
                <c:pt idx="16">
                  <c:v>1.7577500798977308E-6</c:v>
                </c:pt>
                <c:pt idx="17">
                  <c:v>1.5009892883946238E-6</c:v>
                </c:pt>
                <c:pt idx="18">
                  <c:v>1.4638716477339268E-6</c:v>
                </c:pt>
                <c:pt idx="19">
                  <c:v>1.52377082486794E-6</c:v>
                </c:pt>
                <c:pt idx="20">
                  <c:v>1.7740719386171111E-6</c:v>
                </c:pt>
                <c:pt idx="21">
                  <c:v>1.1282729642454189E-6</c:v>
                </c:pt>
                <c:pt idx="22">
                  <c:v>1.1416291719830771E-6</c:v>
                </c:pt>
                <c:pt idx="23">
                  <c:v>1.0097410311237823E-6</c:v>
                </c:pt>
                <c:pt idx="24">
                  <c:v>8.6769036600757275E-7</c:v>
                </c:pt>
                <c:pt idx="25">
                  <c:v>8.5363602805463268E-7</c:v>
                </c:pt>
                <c:pt idx="26">
                  <c:v>7.3728188744163182E-7</c:v>
                </c:pt>
                <c:pt idx="27">
                  <c:v>7.1477008229019658E-7</c:v>
                </c:pt>
                <c:pt idx="28">
                  <c:v>5.868544600938967E-7</c:v>
                </c:pt>
                <c:pt idx="29">
                  <c:v>5.5626308316133097E-7</c:v>
                </c:pt>
                <c:pt idx="30">
                  <c:v>5.5081967213114747E-7</c:v>
                </c:pt>
                <c:pt idx="31">
                  <c:v>6.1255021144762101E-7</c:v>
                </c:pt>
                <c:pt idx="32">
                  <c:v>4.5577885186127367E-7</c:v>
                </c:pt>
                <c:pt idx="33">
                  <c:v>5.4667868720388239E-7</c:v>
                </c:pt>
                <c:pt idx="34">
                  <c:v>4.0473627556512376E-7</c:v>
                </c:pt>
                <c:pt idx="35">
                  <c:v>3.9033834527768675E-7</c:v>
                </c:pt>
                <c:pt idx="36">
                  <c:v>3.6805555555555557E-7</c:v>
                </c:pt>
                <c:pt idx="37">
                  <c:v>3.2374374730213543E-7</c:v>
                </c:pt>
                <c:pt idx="38">
                  <c:v>3.058598123290359E-7</c:v>
                </c:pt>
                <c:pt idx="39">
                  <c:v>2.8559642052486275E-7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011592"/>
        <c:axId val="511009632"/>
      </c:areaChar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GredyANALISYS!$P$161:$P$200</c:f>
              <c:numCache>
                <c:formatCode>General</c:formatCode>
                <c:ptCount val="40"/>
                <c:pt idx="0">
                  <c:v>1.7221466467036914E-2</c:v>
                </c:pt>
                <c:pt idx="1">
                  <c:v>8.9425753765721636E-3</c:v>
                </c:pt>
                <c:pt idx="2">
                  <c:v>4.8187417186411003E-3</c:v>
                </c:pt>
                <c:pt idx="3">
                  <c:v>3.2982263648977206E-3</c:v>
                </c:pt>
                <c:pt idx="4">
                  <c:v>2.7243763826236408E-3</c:v>
                </c:pt>
                <c:pt idx="5">
                  <c:v>2.0118938305347094E-3</c:v>
                </c:pt>
                <c:pt idx="6">
                  <c:v>1.5939883419839795E-3</c:v>
                </c:pt>
                <c:pt idx="7">
                  <c:v>1.2773229629810749E-3</c:v>
                </c:pt>
                <c:pt idx="8">
                  <c:v>1.0719898698958337E-3</c:v>
                </c:pt>
                <c:pt idx="9">
                  <c:v>9.8121575619269322E-4</c:v>
                </c:pt>
                <c:pt idx="10">
                  <c:v>9.3439174953534006E-4</c:v>
                </c:pt>
                <c:pt idx="11">
                  <c:v>7.8425856388752893E-4</c:v>
                </c:pt>
                <c:pt idx="12">
                  <c:v>6.9089637308019877E-4</c:v>
                </c:pt>
                <c:pt idx="13">
                  <c:v>6.3154623722313033E-4</c:v>
                </c:pt>
                <c:pt idx="14">
                  <c:v>5.5555560440049136E-4</c:v>
                </c:pt>
                <c:pt idx="15">
                  <c:v>5.2192403416058864E-4</c:v>
                </c:pt>
                <c:pt idx="16">
                  <c:v>4.8164576673731112E-4</c:v>
                </c:pt>
                <c:pt idx="17">
                  <c:v>4.6231294799321148E-4</c:v>
                </c:pt>
                <c:pt idx="18">
                  <c:v>4.2657594741774322E-4</c:v>
                </c:pt>
                <c:pt idx="19">
                  <c:v>3.781298677278588E-4</c:v>
                </c:pt>
                <c:pt idx="20">
                  <c:v>3.4682143419694915E-4</c:v>
                </c:pt>
                <c:pt idx="21">
                  <c:v>3.3007838736454672E-4</c:v>
                </c:pt>
                <c:pt idx="22">
                  <c:v>3.084451948156202E-4</c:v>
                </c:pt>
                <c:pt idx="23">
                  <c:v>2.9433565855039565E-4</c:v>
                </c:pt>
                <c:pt idx="24">
                  <c:v>2.7551410319690342E-4</c:v>
                </c:pt>
                <c:pt idx="25">
                  <c:v>2.6364698867502252E-4</c:v>
                </c:pt>
                <c:pt idx="26">
                  <c:v>2.4665575361488662E-4</c:v>
                </c:pt>
                <c:pt idx="27">
                  <c:v>2.3885354999413959E-4</c:v>
                </c:pt>
                <c:pt idx="28">
                  <c:v>2.2017538586505467E-4</c:v>
                </c:pt>
                <c:pt idx="29">
                  <c:v>2.1421696546514529E-4</c:v>
                </c:pt>
                <c:pt idx="30">
                  <c:v>2.0695626924475331E-4</c:v>
                </c:pt>
                <c:pt idx="31">
                  <c:v>1.9622782506547665E-4</c:v>
                </c:pt>
                <c:pt idx="32">
                  <c:v>1.890150216342306E-4</c:v>
                </c:pt>
                <c:pt idx="33">
                  <c:v>1.7248824653698738E-4</c:v>
                </c:pt>
                <c:pt idx="34">
                  <c:v>1.6926993502623639E-4</c:v>
                </c:pt>
                <c:pt idx="35">
                  <c:v>1.6433748111259304E-4</c:v>
                </c:pt>
                <c:pt idx="36">
                  <c:v>1.555905183784459E-4</c:v>
                </c:pt>
                <c:pt idx="37">
                  <c:v>1.5315584935160576E-4</c:v>
                </c:pt>
                <c:pt idx="38">
                  <c:v>1.4867036922058512E-4</c:v>
                </c:pt>
                <c:pt idx="39">
                  <c:v>1.3773822236557299E-4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1003752"/>
        <c:axId val="511004144"/>
      </c:barChart>
      <c:catAx>
        <c:axId val="511003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04144"/>
        <c:crosses val="autoZero"/>
        <c:auto val="1"/>
        <c:lblAlgn val="ctr"/>
        <c:lblOffset val="100"/>
        <c:noMultiLvlLbl val="0"/>
      </c:catAx>
      <c:valAx>
        <c:axId val="5110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03752"/>
        <c:crosses val="autoZero"/>
        <c:crossBetween val="between"/>
      </c:valAx>
      <c:valAx>
        <c:axId val="511009632"/>
        <c:scaling>
          <c:orientation val="minMax"/>
          <c:max val="4.0000000000000017E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11592"/>
        <c:crosses val="max"/>
        <c:crossBetween val="between"/>
      </c:valAx>
      <c:catAx>
        <c:axId val="511011592"/>
        <c:scaling>
          <c:orientation val="minMax"/>
        </c:scaling>
        <c:delete val="1"/>
        <c:axPos val="b"/>
        <c:majorTickMark val="out"/>
        <c:minorTickMark val="none"/>
        <c:tickLblPos val="nextTo"/>
        <c:crossAx val="511009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962025</xdr:colOff>
      <xdr:row>2</xdr:row>
      <xdr:rowOff>80962</xdr:rowOff>
    </xdr:from>
    <xdr:to>
      <xdr:col>9</xdr:col>
      <xdr:colOff>190500</xdr:colOff>
      <xdr:row>16</xdr:row>
      <xdr:rowOff>157162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2</xdr:row>
      <xdr:rowOff>52387</xdr:rowOff>
    </xdr:from>
    <xdr:to>
      <xdr:col>16</xdr:col>
      <xdr:colOff>495300</xdr:colOff>
      <xdr:row>16</xdr:row>
      <xdr:rowOff>128587</xdr:rowOff>
    </xdr:to>
    <xdr:graphicFrame macro="">
      <xdr:nvGraphicFramePr>
        <xdr:cNvPr id="3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104</xdr:row>
      <xdr:rowOff>52387</xdr:rowOff>
    </xdr:from>
    <xdr:to>
      <xdr:col>15</xdr:col>
      <xdr:colOff>342900</xdr:colOff>
      <xdr:row>118</xdr:row>
      <xdr:rowOff>128587</xdr:rowOff>
    </xdr:to>
    <xdr:graphicFrame macro="">
      <xdr:nvGraphicFramePr>
        <xdr:cNvPr id="4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16</xdr:row>
      <xdr:rowOff>152400</xdr:rowOff>
    </xdr:from>
    <xdr:to>
      <xdr:col>16</xdr:col>
      <xdr:colOff>495300</xdr:colOff>
      <xdr:row>31</xdr:row>
      <xdr:rowOff>38100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180975</xdr:colOff>
      <xdr:row>31</xdr:row>
      <xdr:rowOff>171450</xdr:rowOff>
    </xdr:from>
    <xdr:to>
      <xdr:col>16</xdr:col>
      <xdr:colOff>485775</xdr:colOff>
      <xdr:row>46</xdr:row>
      <xdr:rowOff>57150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19</xdr:row>
      <xdr:rowOff>0</xdr:rowOff>
    </xdr:from>
    <xdr:to>
      <xdr:col>9</xdr:col>
      <xdr:colOff>219075</xdr:colOff>
      <xdr:row>33</xdr:row>
      <xdr:rowOff>76200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tabSelected="1" topLeftCell="A70" zoomScaleNormal="100" workbookViewId="0">
      <pane xSplit="1" topLeftCell="B1" activePane="topRight" state="frozen"/>
      <selection pane="topRight" activeCell="R1" sqref="R1"/>
    </sheetView>
  </sheetViews>
  <sheetFormatPr defaultRowHeight="15" x14ac:dyDescent="0.25"/>
  <cols>
    <col min="1" max="1" width="9.5703125" bestFit="1" customWidth="1"/>
    <col min="2" max="2" width="9.5703125" customWidth="1"/>
    <col min="3" max="3" width="8.42578125" style="6" bestFit="1" customWidth="1"/>
    <col min="4" max="4" width="10" bestFit="1" customWidth="1"/>
    <col min="5" max="5" width="12.42578125" style="6" bestFit="1" customWidth="1"/>
    <col min="6" max="6" width="4" bestFit="1" customWidth="1"/>
    <col min="7" max="7" width="5.42578125" style="6" bestFit="1" customWidth="1"/>
    <col min="8" max="8" width="9" bestFit="1" customWidth="1"/>
    <col min="9" max="9" width="7.7109375" style="6" bestFit="1" customWidth="1"/>
    <col min="11" max="11" width="14.140625" bestFit="1" customWidth="1"/>
    <col min="12" max="12" width="12.5703125" style="7" bestFit="1" customWidth="1"/>
    <col min="13" max="13" width="11.42578125" style="11" bestFit="1" customWidth="1"/>
    <col min="14" max="14" width="9.140625" style="11"/>
    <col min="15" max="15" width="17.7109375" style="9" bestFit="1" customWidth="1"/>
    <col min="16" max="16" width="9.140625" style="9"/>
    <col min="17" max="17" width="16" style="10" bestFit="1" customWidth="1"/>
    <col min="18" max="18" width="9.140625" style="10"/>
    <col min="19" max="19" width="17.42578125" style="10" bestFit="1" customWidth="1"/>
    <col min="20" max="20" width="9.140625" style="10"/>
  </cols>
  <sheetData>
    <row r="1" spans="1:20" x14ac:dyDescent="0.25">
      <c r="A1" s="2" t="s">
        <v>0</v>
      </c>
      <c r="B1" s="2">
        <f>F1*2</f>
        <v>10</v>
      </c>
      <c r="C1" s="6" t="s">
        <v>1</v>
      </c>
      <c r="D1">
        <v>2404</v>
      </c>
      <c r="E1" s="6" t="s">
        <v>2</v>
      </c>
      <c r="F1">
        <v>5</v>
      </c>
      <c r="G1" s="6" t="s">
        <v>3</v>
      </c>
      <c r="H1">
        <v>5.0000000000000004E-6</v>
      </c>
      <c r="I1" s="6" t="s">
        <v>4</v>
      </c>
      <c r="K1" s="17" t="s">
        <v>9</v>
      </c>
      <c r="L1" s="18">
        <v>43.024984394999997</v>
      </c>
      <c r="M1" s="17" t="s">
        <v>10</v>
      </c>
      <c r="N1" s="17">
        <v>0.125</v>
      </c>
      <c r="O1" s="9" t="s">
        <v>11</v>
      </c>
      <c r="P1" s="9">
        <f>(L1/D1)/B1</f>
        <v>1.7897248084442594E-3</v>
      </c>
      <c r="Q1" s="10" t="s">
        <v>12</v>
      </c>
      <c r="R1" s="10">
        <f>H1/N1</f>
        <v>4.0000000000000003E-5</v>
      </c>
      <c r="S1" s="10" t="s">
        <v>13</v>
      </c>
      <c r="T1" s="10">
        <f>SQRT(R1)</f>
        <v>6.3245553203367588E-3</v>
      </c>
    </row>
    <row r="2" spans="1:20" x14ac:dyDescent="0.25">
      <c r="A2" s="2" t="s">
        <v>0</v>
      </c>
      <c r="B2" s="2">
        <f t="shared" ref="B2:B40" si="0">F2*2</f>
        <v>20</v>
      </c>
      <c r="C2" s="6" t="s">
        <v>1</v>
      </c>
      <c r="D2">
        <v>4818</v>
      </c>
      <c r="E2" s="6" t="s">
        <v>2</v>
      </c>
      <c r="F2">
        <v>10</v>
      </c>
      <c r="G2" s="6" t="s">
        <v>3</v>
      </c>
      <c r="H2">
        <v>3.9999999999999998E-6</v>
      </c>
      <c r="I2" s="6" t="s">
        <v>4</v>
      </c>
      <c r="K2" s="17" t="s">
        <v>9</v>
      </c>
      <c r="L2" s="18">
        <v>50</v>
      </c>
      <c r="M2" s="17" t="s">
        <v>10</v>
      </c>
      <c r="N2" s="17">
        <v>0.188</v>
      </c>
      <c r="O2" s="9" t="s">
        <v>11</v>
      </c>
      <c r="P2" s="9">
        <f t="shared" ref="P2:P65" si="1">(L2/D2)/B2</f>
        <v>5.1888750518887499E-4</v>
      </c>
      <c r="Q2" s="10" t="s">
        <v>12</v>
      </c>
      <c r="R2" s="10">
        <f t="shared" ref="R2:R65" si="2">H2/N2</f>
        <v>2.1276595744680849E-5</v>
      </c>
      <c r="S2" s="10" t="s">
        <v>13</v>
      </c>
      <c r="T2" s="10">
        <f t="shared" ref="T2:T65" si="3">SQRT(R2)</f>
        <v>4.6126560401444248E-3</v>
      </c>
    </row>
    <row r="3" spans="1:20" x14ac:dyDescent="0.25">
      <c r="A3" s="2" t="s">
        <v>0</v>
      </c>
      <c r="B3" s="2">
        <f t="shared" si="0"/>
        <v>30</v>
      </c>
      <c r="C3" s="6" t="s">
        <v>1</v>
      </c>
      <c r="D3">
        <v>8030</v>
      </c>
      <c r="E3" s="6" t="s">
        <v>2</v>
      </c>
      <c r="F3">
        <v>15</v>
      </c>
      <c r="G3" s="6" t="s">
        <v>3</v>
      </c>
      <c r="H3">
        <v>5.0000000000000004E-6</v>
      </c>
      <c r="I3" s="6" t="s">
        <v>4</v>
      </c>
      <c r="K3" s="17" t="s">
        <v>9</v>
      </c>
      <c r="L3" s="18">
        <v>20</v>
      </c>
      <c r="M3" s="17" t="s">
        <v>10</v>
      </c>
      <c r="N3" s="17">
        <v>0.32800000000000001</v>
      </c>
      <c r="O3" s="9" t="s">
        <v>11</v>
      </c>
      <c r="P3" s="9">
        <f t="shared" si="1"/>
        <v>8.3022000830220013E-5</v>
      </c>
      <c r="Q3" s="10" t="s">
        <v>12</v>
      </c>
      <c r="R3" s="10">
        <f t="shared" si="2"/>
        <v>1.524390243902439E-5</v>
      </c>
      <c r="S3" s="10" t="s">
        <v>13</v>
      </c>
      <c r="T3" s="10">
        <f t="shared" si="3"/>
        <v>3.9043440472151516E-3</v>
      </c>
    </row>
    <row r="4" spans="1:20" x14ac:dyDescent="0.25">
      <c r="A4" s="2" t="s">
        <v>0</v>
      </c>
      <c r="B4" s="2">
        <f t="shared" si="0"/>
        <v>40</v>
      </c>
      <c r="C4" s="6" t="s">
        <v>1</v>
      </c>
      <c r="D4">
        <v>8060</v>
      </c>
      <c r="E4" s="6" t="s">
        <v>2</v>
      </c>
      <c r="F4">
        <v>20</v>
      </c>
      <c r="G4" s="6" t="s">
        <v>3</v>
      </c>
      <c r="H4">
        <v>6.0000000000000002E-6</v>
      </c>
      <c r="I4" s="6" t="s">
        <v>4</v>
      </c>
      <c r="K4" s="17" t="s">
        <v>9</v>
      </c>
      <c r="L4" s="18">
        <v>20</v>
      </c>
      <c r="M4" s="17" t="s">
        <v>10</v>
      </c>
      <c r="N4" s="17">
        <v>0.53200000000000003</v>
      </c>
      <c r="O4" s="9" t="s">
        <v>11</v>
      </c>
      <c r="P4" s="9">
        <f t="shared" si="1"/>
        <v>6.2034739454094293E-5</v>
      </c>
      <c r="Q4" s="10" t="s">
        <v>12</v>
      </c>
      <c r="R4" s="10">
        <f t="shared" si="2"/>
        <v>1.1278195488721805E-5</v>
      </c>
      <c r="S4" s="10" t="s">
        <v>13</v>
      </c>
      <c r="T4" s="10">
        <f t="shared" si="3"/>
        <v>3.3583024712973376E-3</v>
      </c>
    </row>
    <row r="5" spans="1:20" x14ac:dyDescent="0.25">
      <c r="A5" s="2" t="s">
        <v>0</v>
      </c>
      <c r="B5" s="2">
        <f t="shared" si="0"/>
        <v>50</v>
      </c>
      <c r="C5" s="6" t="s">
        <v>1</v>
      </c>
      <c r="D5">
        <v>8100</v>
      </c>
      <c r="E5" s="6" t="s">
        <v>2</v>
      </c>
      <c r="F5">
        <v>25</v>
      </c>
      <c r="G5" s="6" t="s">
        <v>3</v>
      </c>
      <c r="H5">
        <v>6.9999999999999999E-6</v>
      </c>
      <c r="I5" s="6" t="s">
        <v>4</v>
      </c>
      <c r="K5" s="17" t="s">
        <v>9</v>
      </c>
      <c r="L5" s="18">
        <v>30</v>
      </c>
      <c r="M5" s="17" t="s">
        <v>10</v>
      </c>
      <c r="N5" s="17">
        <v>0.78200000000000003</v>
      </c>
      <c r="O5" s="9" t="s">
        <v>11</v>
      </c>
      <c r="P5" s="9">
        <f t="shared" si="1"/>
        <v>7.4074074074074073E-5</v>
      </c>
      <c r="Q5" s="10" t="s">
        <v>12</v>
      </c>
      <c r="R5" s="10">
        <f t="shared" si="2"/>
        <v>8.9514066496163675E-6</v>
      </c>
      <c r="S5" s="10" t="s">
        <v>13</v>
      </c>
      <c r="T5" s="10">
        <f t="shared" si="3"/>
        <v>2.991890146649166E-3</v>
      </c>
    </row>
    <row r="6" spans="1:20" x14ac:dyDescent="0.25">
      <c r="A6" s="2" t="s">
        <v>0</v>
      </c>
      <c r="B6" s="2">
        <f t="shared" si="0"/>
        <v>60</v>
      </c>
      <c r="C6" s="6" t="s">
        <v>1</v>
      </c>
      <c r="D6">
        <v>12120</v>
      </c>
      <c r="E6" s="6" t="s">
        <v>2</v>
      </c>
      <c r="F6">
        <v>30</v>
      </c>
      <c r="G6" s="6" t="s">
        <v>3</v>
      </c>
      <c r="H6">
        <v>7.9999999999999996E-6</v>
      </c>
      <c r="I6" s="6" t="s">
        <v>4</v>
      </c>
      <c r="K6" s="17" t="s">
        <v>9</v>
      </c>
      <c r="L6" s="18">
        <v>36</v>
      </c>
      <c r="M6" s="17" t="s">
        <v>10</v>
      </c>
      <c r="N6" s="17">
        <v>0.98499999999999999</v>
      </c>
      <c r="O6" s="9" t="s">
        <v>11</v>
      </c>
      <c r="P6" s="9">
        <f t="shared" si="1"/>
        <v>4.9504950495049508E-5</v>
      </c>
      <c r="Q6" s="10" t="s">
        <v>12</v>
      </c>
      <c r="R6" s="10">
        <f t="shared" si="2"/>
        <v>8.1218274111675121E-6</v>
      </c>
      <c r="S6" s="10" t="s">
        <v>13</v>
      </c>
      <c r="T6" s="10">
        <f t="shared" si="3"/>
        <v>2.8498819995163857E-3</v>
      </c>
    </row>
    <row r="7" spans="1:20" x14ac:dyDescent="0.25">
      <c r="A7" s="2" t="s">
        <v>0</v>
      </c>
      <c r="B7" s="2">
        <f t="shared" si="0"/>
        <v>70</v>
      </c>
      <c r="C7" s="6" t="s">
        <v>1</v>
      </c>
      <c r="D7">
        <v>16940</v>
      </c>
      <c r="E7" s="6" t="s">
        <v>2</v>
      </c>
      <c r="F7">
        <v>35</v>
      </c>
      <c r="G7" s="6" t="s">
        <v>3</v>
      </c>
      <c r="H7">
        <v>1.2999999999999999E-5</v>
      </c>
      <c r="I7" s="6" t="s">
        <v>4</v>
      </c>
      <c r="K7" s="17" t="s">
        <v>9</v>
      </c>
      <c r="L7" s="18">
        <v>42</v>
      </c>
      <c r="M7" s="17" t="s">
        <v>10</v>
      </c>
      <c r="N7" s="17">
        <v>1.391</v>
      </c>
      <c r="O7" s="9" t="s">
        <v>11</v>
      </c>
      <c r="P7" s="9">
        <f t="shared" si="1"/>
        <v>3.5419126328217243E-5</v>
      </c>
      <c r="Q7" s="10" t="s">
        <v>12</v>
      </c>
      <c r="R7" s="10">
        <f t="shared" si="2"/>
        <v>9.3457943925233634E-6</v>
      </c>
      <c r="S7" s="10" t="s">
        <v>13</v>
      </c>
      <c r="T7" s="10">
        <f t="shared" si="3"/>
        <v>3.0570892025787149E-3</v>
      </c>
    </row>
    <row r="8" spans="1:20" x14ac:dyDescent="0.25">
      <c r="A8" s="2" t="s">
        <v>0</v>
      </c>
      <c r="B8" s="2">
        <f t="shared" si="0"/>
        <v>80</v>
      </c>
      <c r="C8" s="6" t="s">
        <v>1</v>
      </c>
      <c r="D8">
        <v>16992</v>
      </c>
      <c r="E8" s="6" t="s">
        <v>2</v>
      </c>
      <c r="F8">
        <v>40</v>
      </c>
      <c r="G8" s="6" t="s">
        <v>3</v>
      </c>
      <c r="H8">
        <v>4.8999999999999998E-5</v>
      </c>
      <c r="I8" s="6" t="s">
        <v>4</v>
      </c>
      <c r="K8" s="17" t="s">
        <v>9</v>
      </c>
      <c r="L8" s="18">
        <v>40</v>
      </c>
      <c r="M8" s="17" t="s">
        <v>10</v>
      </c>
      <c r="N8" s="17">
        <v>1.8129999999999999</v>
      </c>
      <c r="O8" s="9" t="s">
        <v>11</v>
      </c>
      <c r="P8" s="9">
        <f t="shared" si="1"/>
        <v>2.9425612052730696E-5</v>
      </c>
      <c r="Q8" s="10" t="s">
        <v>12</v>
      </c>
      <c r="R8" s="10">
        <f t="shared" si="2"/>
        <v>2.7027027027027027E-5</v>
      </c>
      <c r="S8" s="10" t="s">
        <v>13</v>
      </c>
      <c r="T8" s="10">
        <f t="shared" si="3"/>
        <v>5.1987524491003637E-3</v>
      </c>
    </row>
    <row r="9" spans="1:20" x14ac:dyDescent="0.25">
      <c r="A9" s="2" t="s">
        <v>0</v>
      </c>
      <c r="B9" s="2">
        <f t="shared" si="0"/>
        <v>90</v>
      </c>
      <c r="C9" s="6" t="s">
        <v>1</v>
      </c>
      <c r="D9">
        <v>22616</v>
      </c>
      <c r="E9" s="6" t="s">
        <v>2</v>
      </c>
      <c r="F9">
        <v>45</v>
      </c>
      <c r="G9" s="6" t="s">
        <v>3</v>
      </c>
      <c r="H9">
        <v>1.4E-5</v>
      </c>
      <c r="I9" s="6" t="s">
        <v>4</v>
      </c>
      <c r="K9" s="17" t="s">
        <v>9</v>
      </c>
      <c r="L9" s="18">
        <v>46</v>
      </c>
      <c r="M9" s="17" t="s">
        <v>10</v>
      </c>
      <c r="N9" s="17">
        <v>2.3439999999999999</v>
      </c>
      <c r="O9" s="9" t="s">
        <v>11</v>
      </c>
      <c r="P9" s="9">
        <f t="shared" si="1"/>
        <v>2.2599536218213263E-5</v>
      </c>
      <c r="Q9" s="10" t="s">
        <v>12</v>
      </c>
      <c r="R9" s="10">
        <f t="shared" si="2"/>
        <v>5.9726962457337883E-6</v>
      </c>
      <c r="S9" s="10" t="s">
        <v>13</v>
      </c>
      <c r="T9" s="10">
        <f t="shared" si="3"/>
        <v>2.4439100322503258E-3</v>
      </c>
    </row>
    <row r="10" spans="1:20" x14ac:dyDescent="0.25">
      <c r="A10" s="2" t="s">
        <v>0</v>
      </c>
      <c r="B10" s="2">
        <f t="shared" si="0"/>
        <v>100</v>
      </c>
      <c r="C10" s="6" t="s">
        <v>1</v>
      </c>
      <c r="D10">
        <v>22694</v>
      </c>
      <c r="E10" s="6" t="s">
        <v>2</v>
      </c>
      <c r="F10">
        <v>50</v>
      </c>
      <c r="G10" s="6" t="s">
        <v>3</v>
      </c>
      <c r="H10">
        <v>1.4E-5</v>
      </c>
      <c r="I10" s="6" t="s">
        <v>4</v>
      </c>
      <c r="K10" s="17" t="s">
        <v>9</v>
      </c>
      <c r="L10" s="18">
        <v>94</v>
      </c>
      <c r="M10" s="17" t="s">
        <v>10</v>
      </c>
      <c r="N10" s="17">
        <v>2.875</v>
      </c>
      <c r="O10" s="9" t="s">
        <v>11</v>
      </c>
      <c r="P10" s="9">
        <f t="shared" si="1"/>
        <v>4.1420639816691639E-5</v>
      </c>
      <c r="Q10" s="10" t="s">
        <v>12</v>
      </c>
      <c r="R10" s="10">
        <f t="shared" si="2"/>
        <v>4.8695652173913041E-6</v>
      </c>
      <c r="S10" s="10" t="s">
        <v>13</v>
      </c>
      <c r="T10" s="10">
        <f t="shared" si="3"/>
        <v>2.2067091374694818E-3</v>
      </c>
    </row>
    <row r="11" spans="1:20" x14ac:dyDescent="0.25">
      <c r="A11" s="2" t="s">
        <v>0</v>
      </c>
      <c r="B11" s="2">
        <f t="shared" si="0"/>
        <v>110</v>
      </c>
      <c r="C11" s="6" t="s">
        <v>1</v>
      </c>
      <c r="D11">
        <v>22724</v>
      </c>
      <c r="E11" s="6" t="s">
        <v>2</v>
      </c>
      <c r="F11">
        <v>55</v>
      </c>
      <c r="G11" s="6" t="s">
        <v>3</v>
      </c>
      <c r="H11">
        <v>1.7E-5</v>
      </c>
      <c r="I11" s="6" t="s">
        <v>4</v>
      </c>
      <c r="K11" s="17" t="s">
        <v>9</v>
      </c>
      <c r="L11" s="18">
        <v>62</v>
      </c>
      <c r="M11" s="17" t="s">
        <v>10</v>
      </c>
      <c r="N11" s="17">
        <v>3.6720000000000002</v>
      </c>
      <c r="O11" s="9" t="s">
        <v>11</v>
      </c>
      <c r="P11" s="9">
        <f t="shared" si="1"/>
        <v>2.4803571714326864E-5</v>
      </c>
      <c r="Q11" s="10" t="s">
        <v>12</v>
      </c>
      <c r="R11" s="10">
        <f t="shared" si="2"/>
        <v>4.6296296296296296E-6</v>
      </c>
      <c r="S11" s="10" t="s">
        <v>13</v>
      </c>
      <c r="T11" s="10">
        <f t="shared" si="3"/>
        <v>2.151657414559676E-3</v>
      </c>
    </row>
    <row r="12" spans="1:20" x14ac:dyDescent="0.25">
      <c r="A12" s="2" t="s">
        <v>0</v>
      </c>
      <c r="B12" s="2">
        <f t="shared" si="0"/>
        <v>120</v>
      </c>
      <c r="C12" s="6" t="s">
        <v>1</v>
      </c>
      <c r="D12">
        <v>29148</v>
      </c>
      <c r="E12" s="6" t="s">
        <v>2</v>
      </c>
      <c r="F12">
        <v>60</v>
      </c>
      <c r="G12" s="6" t="s">
        <v>3</v>
      </c>
      <c r="H12">
        <v>1.8E-5</v>
      </c>
      <c r="I12" s="6" t="s">
        <v>4</v>
      </c>
      <c r="K12" s="17" t="s">
        <v>9</v>
      </c>
      <c r="L12" s="18">
        <v>68</v>
      </c>
      <c r="M12" s="17" t="s">
        <v>10</v>
      </c>
      <c r="N12" s="17">
        <v>4.3129999999999997</v>
      </c>
      <c r="O12" s="9" t="s">
        <v>11</v>
      </c>
      <c r="P12" s="9">
        <f t="shared" si="1"/>
        <v>1.9441013677324917E-5</v>
      </c>
      <c r="Q12" s="10" t="s">
        <v>12</v>
      </c>
      <c r="R12" s="10">
        <f t="shared" si="2"/>
        <v>4.1734291676327389E-6</v>
      </c>
      <c r="S12" s="10" t="s">
        <v>13</v>
      </c>
      <c r="T12" s="10">
        <f t="shared" si="3"/>
        <v>2.0428972484275217E-3</v>
      </c>
    </row>
    <row r="13" spans="1:20" x14ac:dyDescent="0.25">
      <c r="A13" s="2" t="s">
        <v>0</v>
      </c>
      <c r="B13" s="2">
        <f t="shared" si="0"/>
        <v>130</v>
      </c>
      <c r="C13" s="6" t="s">
        <v>1</v>
      </c>
      <c r="D13">
        <v>29248</v>
      </c>
      <c r="E13" s="6" t="s">
        <v>2</v>
      </c>
      <c r="F13">
        <v>65</v>
      </c>
      <c r="G13" s="6" t="s">
        <v>3</v>
      </c>
      <c r="H13">
        <v>1.8E-5</v>
      </c>
      <c r="I13" s="6" t="s">
        <v>4</v>
      </c>
      <c r="K13" s="17" t="s">
        <v>9</v>
      </c>
      <c r="L13" s="18">
        <v>103.024984395</v>
      </c>
      <c r="M13" s="17" t="s">
        <v>10</v>
      </c>
      <c r="N13" s="17">
        <v>5.4690000000000003</v>
      </c>
      <c r="O13" s="9" t="s">
        <v>11</v>
      </c>
      <c r="P13" s="9">
        <f t="shared" si="1"/>
        <v>2.7095865698903805E-5</v>
      </c>
      <c r="Q13" s="10" t="s">
        <v>12</v>
      </c>
      <c r="R13" s="10">
        <f t="shared" si="2"/>
        <v>3.2912781130005483E-6</v>
      </c>
      <c r="S13" s="10" t="s">
        <v>13</v>
      </c>
      <c r="T13" s="10">
        <f t="shared" si="3"/>
        <v>1.8141880037638185E-3</v>
      </c>
    </row>
    <row r="14" spans="1:20" x14ac:dyDescent="0.25">
      <c r="A14" s="2" t="s">
        <v>0</v>
      </c>
      <c r="B14" s="2">
        <f t="shared" si="0"/>
        <v>140</v>
      </c>
      <c r="C14" s="6" t="s">
        <v>1</v>
      </c>
      <c r="D14">
        <v>29278</v>
      </c>
      <c r="E14" s="6" t="s">
        <v>2</v>
      </c>
      <c r="F14">
        <v>70</v>
      </c>
      <c r="G14" s="6" t="s">
        <v>3</v>
      </c>
      <c r="H14">
        <v>7.3999999999999996E-5</v>
      </c>
      <c r="I14" s="6" t="s">
        <v>4</v>
      </c>
      <c r="K14" s="17" t="s">
        <v>9</v>
      </c>
      <c r="L14" s="18">
        <v>70</v>
      </c>
      <c r="M14" s="17" t="s">
        <v>10</v>
      </c>
      <c r="N14" s="17">
        <v>6.5469999999999997</v>
      </c>
      <c r="O14" s="9" t="s">
        <v>11</v>
      </c>
      <c r="P14" s="9">
        <f t="shared" si="1"/>
        <v>1.7077669239702165E-5</v>
      </c>
      <c r="Q14" s="10" t="s">
        <v>12</v>
      </c>
      <c r="R14" s="10">
        <f t="shared" si="2"/>
        <v>1.1302886818390103E-5</v>
      </c>
      <c r="S14" s="10" t="s">
        <v>13</v>
      </c>
      <c r="T14" s="10">
        <f t="shared" si="3"/>
        <v>3.3619766237126193E-3</v>
      </c>
    </row>
    <row r="15" spans="1:20" x14ac:dyDescent="0.25">
      <c r="A15" s="2" t="s">
        <v>0</v>
      </c>
      <c r="B15" s="2">
        <f t="shared" si="0"/>
        <v>150</v>
      </c>
      <c r="C15" s="6" t="s">
        <v>1</v>
      </c>
      <c r="D15">
        <v>36510</v>
      </c>
      <c r="E15" s="6" t="s">
        <v>2</v>
      </c>
      <c r="F15">
        <v>75</v>
      </c>
      <c r="G15" s="6" t="s">
        <v>3</v>
      </c>
      <c r="H15">
        <v>3.8000000000000002E-5</v>
      </c>
      <c r="I15" s="6" t="s">
        <v>4</v>
      </c>
      <c r="K15" s="17" t="s">
        <v>9</v>
      </c>
      <c r="L15" s="18">
        <v>76</v>
      </c>
      <c r="M15" s="17" t="s">
        <v>10</v>
      </c>
      <c r="N15" s="17">
        <v>7.7190000000000003</v>
      </c>
      <c r="O15" s="9" t="s">
        <v>11</v>
      </c>
      <c r="P15" s="9">
        <f t="shared" si="1"/>
        <v>1.3877476490459234E-5</v>
      </c>
      <c r="Q15" s="10" t="s">
        <v>12</v>
      </c>
      <c r="R15" s="10">
        <f t="shared" si="2"/>
        <v>4.9229174763570415E-6</v>
      </c>
      <c r="S15" s="10" t="s">
        <v>13</v>
      </c>
      <c r="T15" s="10">
        <f t="shared" si="3"/>
        <v>2.2187648537772184E-3</v>
      </c>
    </row>
    <row r="16" spans="1:20" x14ac:dyDescent="0.25">
      <c r="A16" s="2" t="s">
        <v>0</v>
      </c>
      <c r="B16" s="2">
        <f t="shared" si="0"/>
        <v>160</v>
      </c>
      <c r="C16" s="6" t="s">
        <v>1</v>
      </c>
      <c r="D16">
        <v>36560</v>
      </c>
      <c r="E16" s="6" t="s">
        <v>2</v>
      </c>
      <c r="F16">
        <v>80</v>
      </c>
      <c r="G16" s="6" t="s">
        <v>3</v>
      </c>
      <c r="H16">
        <v>2.0999999999999999E-5</v>
      </c>
      <c r="I16" s="6" t="s">
        <v>4</v>
      </c>
      <c r="K16" s="17" t="s">
        <v>9</v>
      </c>
      <c r="L16" s="18">
        <v>80</v>
      </c>
      <c r="M16" s="17" t="s">
        <v>10</v>
      </c>
      <c r="N16" s="17">
        <v>9.1880000000000006</v>
      </c>
      <c r="O16" s="9" t="s">
        <v>11</v>
      </c>
      <c r="P16" s="9">
        <f t="shared" si="1"/>
        <v>1.3676148796498905E-5</v>
      </c>
      <c r="Q16" s="10" t="s">
        <v>12</v>
      </c>
      <c r="R16" s="10">
        <f t="shared" si="2"/>
        <v>2.2855898998693947E-6</v>
      </c>
      <c r="S16" s="10" t="s">
        <v>13</v>
      </c>
      <c r="T16" s="10">
        <f t="shared" si="3"/>
        <v>1.5118167547257158E-3</v>
      </c>
    </row>
    <row r="17" spans="1:20" x14ac:dyDescent="0.25">
      <c r="A17" s="2" t="s">
        <v>0</v>
      </c>
      <c r="B17" s="2">
        <f t="shared" si="0"/>
        <v>170</v>
      </c>
      <c r="C17" s="6" t="s">
        <v>1</v>
      </c>
      <c r="D17">
        <v>36660</v>
      </c>
      <c r="E17" s="6" t="s">
        <v>2</v>
      </c>
      <c r="F17">
        <v>85</v>
      </c>
      <c r="G17" s="6" t="s">
        <v>3</v>
      </c>
      <c r="H17">
        <v>2.3E-5</v>
      </c>
      <c r="I17" s="6" t="s">
        <v>4</v>
      </c>
      <c r="K17" s="17" t="s">
        <v>9</v>
      </c>
      <c r="L17" s="18">
        <v>94</v>
      </c>
      <c r="M17" s="17" t="s">
        <v>10</v>
      </c>
      <c r="N17" s="17">
        <v>10.688000000000001</v>
      </c>
      <c r="O17" s="9" t="s">
        <v>11</v>
      </c>
      <c r="P17" s="9">
        <f t="shared" si="1"/>
        <v>1.5082956259426848E-5</v>
      </c>
      <c r="Q17" s="10" t="s">
        <v>12</v>
      </c>
      <c r="R17" s="10">
        <f t="shared" si="2"/>
        <v>2.151946107784431E-6</v>
      </c>
      <c r="S17" s="10" t="s">
        <v>13</v>
      </c>
      <c r="T17" s="10">
        <f t="shared" si="3"/>
        <v>1.4669512970049248E-3</v>
      </c>
    </row>
    <row r="18" spans="1:20" x14ac:dyDescent="0.25">
      <c r="A18" s="2" t="s">
        <v>0</v>
      </c>
      <c r="B18" s="2">
        <f t="shared" si="0"/>
        <v>180</v>
      </c>
      <c r="C18" s="6" t="s">
        <v>1</v>
      </c>
      <c r="D18">
        <v>36720</v>
      </c>
      <c r="E18" s="6" t="s">
        <v>2</v>
      </c>
      <c r="F18">
        <v>90</v>
      </c>
      <c r="G18" s="6" t="s">
        <v>3</v>
      </c>
      <c r="H18">
        <v>2.4000000000000001E-5</v>
      </c>
      <c r="I18" s="6" t="s">
        <v>4</v>
      </c>
      <c r="K18" s="17" t="s">
        <v>9</v>
      </c>
      <c r="L18" s="18">
        <v>100</v>
      </c>
      <c r="M18" s="17" t="s">
        <v>10</v>
      </c>
      <c r="N18" s="17">
        <v>12.391</v>
      </c>
      <c r="O18" s="9" t="s">
        <v>11</v>
      </c>
      <c r="P18" s="9">
        <f t="shared" si="1"/>
        <v>1.5129508593560882E-5</v>
      </c>
      <c r="Q18" s="10" t="s">
        <v>12</v>
      </c>
      <c r="R18" s="10">
        <f t="shared" si="2"/>
        <v>1.9368896779920909E-6</v>
      </c>
      <c r="S18" s="10" t="s">
        <v>13</v>
      </c>
      <c r="T18" s="10">
        <f t="shared" si="3"/>
        <v>1.3917218393027003E-3</v>
      </c>
    </row>
    <row r="19" spans="1:20" x14ac:dyDescent="0.25">
      <c r="A19" s="2" t="s">
        <v>0</v>
      </c>
      <c r="B19" s="2">
        <f t="shared" si="0"/>
        <v>190</v>
      </c>
      <c r="C19" s="6" t="s">
        <v>1</v>
      </c>
      <c r="D19">
        <v>44740</v>
      </c>
      <c r="E19" s="6" t="s">
        <v>2</v>
      </c>
      <c r="F19">
        <v>95</v>
      </c>
      <c r="G19" s="6" t="s">
        <v>3</v>
      </c>
      <c r="H19">
        <v>1.8E-5</v>
      </c>
      <c r="I19" s="6" t="s">
        <v>4</v>
      </c>
      <c r="K19" s="17" t="s">
        <v>9</v>
      </c>
      <c r="L19" s="18">
        <v>106</v>
      </c>
      <c r="M19" s="17" t="s">
        <v>10</v>
      </c>
      <c r="N19" s="17">
        <v>14.327999999999999</v>
      </c>
      <c r="O19" s="9" t="s">
        <v>11</v>
      </c>
      <c r="P19" s="9">
        <f t="shared" si="1"/>
        <v>1.2469708020610309E-5</v>
      </c>
      <c r="Q19" s="10" t="s">
        <v>12</v>
      </c>
      <c r="R19" s="10">
        <f t="shared" si="2"/>
        <v>1.2562814070351759E-6</v>
      </c>
      <c r="S19" s="10" t="s">
        <v>13</v>
      </c>
      <c r="T19" s="10">
        <f t="shared" si="3"/>
        <v>1.1208395991555509E-3</v>
      </c>
    </row>
    <row r="20" spans="1:20" x14ac:dyDescent="0.25">
      <c r="A20" s="2" t="s">
        <v>0</v>
      </c>
      <c r="B20" s="2">
        <f t="shared" si="0"/>
        <v>200</v>
      </c>
      <c r="C20" s="6" t="s">
        <v>1</v>
      </c>
      <c r="D20">
        <v>36900</v>
      </c>
      <c r="E20" s="6" t="s">
        <v>2</v>
      </c>
      <c r="F20">
        <v>100</v>
      </c>
      <c r="G20" s="6" t="s">
        <v>3</v>
      </c>
      <c r="H20">
        <v>2.6999999999999999E-5</v>
      </c>
      <c r="I20" s="6" t="s">
        <v>4</v>
      </c>
      <c r="K20" s="17" t="s">
        <v>9</v>
      </c>
      <c r="L20" s="18">
        <v>100</v>
      </c>
      <c r="M20" s="17" t="s">
        <v>10</v>
      </c>
      <c r="N20" s="17">
        <v>16.5</v>
      </c>
      <c r="O20" s="9" t="s">
        <v>11</v>
      </c>
      <c r="P20" s="9">
        <f t="shared" si="1"/>
        <v>1.3550135501355014E-5</v>
      </c>
      <c r="Q20" s="10" t="s">
        <v>12</v>
      </c>
      <c r="R20" s="10">
        <f t="shared" si="2"/>
        <v>1.6363636363636363E-6</v>
      </c>
      <c r="S20" s="10" t="s">
        <v>13</v>
      </c>
      <c r="T20" s="10">
        <f t="shared" si="3"/>
        <v>1.2792042981336627E-3</v>
      </c>
    </row>
    <row r="21" spans="1:20" x14ac:dyDescent="0.25">
      <c r="A21" s="2" t="s">
        <v>0</v>
      </c>
      <c r="B21" s="2">
        <f t="shared" si="0"/>
        <v>210</v>
      </c>
      <c r="C21" s="6" t="s">
        <v>1</v>
      </c>
      <c r="D21">
        <v>44920</v>
      </c>
      <c r="E21" s="6" t="s">
        <v>2</v>
      </c>
      <c r="F21">
        <v>105</v>
      </c>
      <c r="G21" s="6" t="s">
        <v>3</v>
      </c>
      <c r="H21">
        <v>3.0000000000000001E-5</v>
      </c>
      <c r="I21" s="6" t="s">
        <v>4</v>
      </c>
      <c r="K21" s="17" t="s">
        <v>9</v>
      </c>
      <c r="L21" s="18">
        <v>106</v>
      </c>
      <c r="M21" s="17" t="s">
        <v>10</v>
      </c>
      <c r="N21" s="17">
        <v>19.062999999999999</v>
      </c>
      <c r="O21" s="9" t="s">
        <v>11</v>
      </c>
      <c r="P21" s="9">
        <f t="shared" si="1"/>
        <v>1.1236907942161727E-5</v>
      </c>
      <c r="Q21" s="10" t="s">
        <v>12</v>
      </c>
      <c r="R21" s="10">
        <f t="shared" si="2"/>
        <v>1.5737292136599698E-6</v>
      </c>
      <c r="S21" s="10" t="s">
        <v>13</v>
      </c>
      <c r="T21" s="10">
        <f t="shared" si="3"/>
        <v>1.2544836442377276E-3</v>
      </c>
    </row>
    <row r="22" spans="1:20" x14ac:dyDescent="0.25">
      <c r="A22" s="2" t="s">
        <v>0</v>
      </c>
      <c r="B22" s="2">
        <f t="shared" si="0"/>
        <v>220</v>
      </c>
      <c r="C22" s="6" t="s">
        <v>1</v>
      </c>
      <c r="D22">
        <v>44990</v>
      </c>
      <c r="E22" s="6" t="s">
        <v>2</v>
      </c>
      <c r="F22">
        <v>110</v>
      </c>
      <c r="G22" s="6" t="s">
        <v>3</v>
      </c>
      <c r="H22">
        <v>2.0000000000000002E-5</v>
      </c>
      <c r="I22" s="6" t="s">
        <v>4</v>
      </c>
      <c r="K22" s="17" t="s">
        <v>9</v>
      </c>
      <c r="L22" s="18">
        <v>110</v>
      </c>
      <c r="M22" s="17" t="s">
        <v>10</v>
      </c>
      <c r="N22" s="17">
        <v>21.875</v>
      </c>
      <c r="O22" s="9" t="s">
        <v>11</v>
      </c>
      <c r="P22" s="9">
        <f t="shared" si="1"/>
        <v>1.1113580795732385E-5</v>
      </c>
      <c r="Q22" s="10" t="s">
        <v>12</v>
      </c>
      <c r="R22" s="10">
        <f t="shared" si="2"/>
        <v>9.1428571428571441E-7</v>
      </c>
      <c r="S22" s="10" t="s">
        <v>13</v>
      </c>
      <c r="T22" s="10">
        <f t="shared" si="3"/>
        <v>9.5618288746751503E-4</v>
      </c>
    </row>
    <row r="23" spans="1:20" x14ac:dyDescent="0.25">
      <c r="A23" s="2" t="s">
        <v>0</v>
      </c>
      <c r="B23" s="2">
        <f t="shared" si="0"/>
        <v>230</v>
      </c>
      <c r="C23" s="6" t="s">
        <v>1</v>
      </c>
      <c r="D23">
        <v>53810</v>
      </c>
      <c r="E23" s="6" t="s">
        <v>2</v>
      </c>
      <c r="F23">
        <v>115</v>
      </c>
      <c r="G23" s="6" t="s">
        <v>3</v>
      </c>
      <c r="H23">
        <v>2.5000000000000001E-5</v>
      </c>
      <c r="I23" s="6" t="s">
        <v>4</v>
      </c>
      <c r="K23" s="17" t="s">
        <v>9</v>
      </c>
      <c r="L23" s="18">
        <v>116</v>
      </c>
      <c r="M23" s="17" t="s">
        <v>10</v>
      </c>
      <c r="N23" s="17">
        <v>25.719000000000001</v>
      </c>
      <c r="O23" s="9" t="s">
        <v>11</v>
      </c>
      <c r="P23" s="9">
        <f t="shared" si="1"/>
        <v>9.3727527613260826E-6</v>
      </c>
      <c r="Q23" s="10" t="s">
        <v>12</v>
      </c>
      <c r="R23" s="10">
        <f t="shared" si="2"/>
        <v>9.7204401415296077E-7</v>
      </c>
      <c r="S23" s="10" t="s">
        <v>13</v>
      </c>
      <c r="T23" s="10">
        <f t="shared" si="3"/>
        <v>9.8592292505700514E-4</v>
      </c>
    </row>
    <row r="24" spans="1:20" x14ac:dyDescent="0.25">
      <c r="A24" s="2" t="s">
        <v>0</v>
      </c>
      <c r="B24" s="2">
        <f t="shared" si="0"/>
        <v>240</v>
      </c>
      <c r="C24" s="6" t="s">
        <v>1</v>
      </c>
      <c r="D24">
        <v>53880</v>
      </c>
      <c r="E24" s="6" t="s">
        <v>2</v>
      </c>
      <c r="F24">
        <v>120</v>
      </c>
      <c r="G24" s="6" t="s">
        <v>3</v>
      </c>
      <c r="H24">
        <v>3.3000000000000003E-5</v>
      </c>
      <c r="I24" s="6" t="s">
        <v>4</v>
      </c>
      <c r="K24" s="17" t="s">
        <v>9</v>
      </c>
      <c r="L24" s="18">
        <v>120</v>
      </c>
      <c r="M24" s="17" t="s">
        <v>10</v>
      </c>
      <c r="N24" s="17">
        <v>29.36</v>
      </c>
      <c r="O24" s="9" t="s">
        <v>11</v>
      </c>
      <c r="P24" s="9">
        <f t="shared" si="1"/>
        <v>9.279881217520416E-6</v>
      </c>
      <c r="Q24" s="10" t="s">
        <v>12</v>
      </c>
      <c r="R24" s="10">
        <f t="shared" si="2"/>
        <v>1.1239782016348774E-6</v>
      </c>
      <c r="S24" s="10" t="s">
        <v>13</v>
      </c>
      <c r="T24" s="10">
        <f t="shared" si="3"/>
        <v>1.0601783819880867E-3</v>
      </c>
    </row>
    <row r="25" spans="1:20" x14ac:dyDescent="0.25">
      <c r="A25" s="2" t="s">
        <v>0</v>
      </c>
      <c r="B25" s="2">
        <f t="shared" si="0"/>
        <v>250</v>
      </c>
      <c r="C25" s="6" t="s">
        <v>1</v>
      </c>
      <c r="D25">
        <v>54022</v>
      </c>
      <c r="E25" s="6" t="s">
        <v>2</v>
      </c>
      <c r="F25">
        <v>125</v>
      </c>
      <c r="G25" s="6" t="s">
        <v>3</v>
      </c>
      <c r="H25">
        <v>3.4E-5</v>
      </c>
      <c r="I25" s="6" t="s">
        <v>4</v>
      </c>
      <c r="K25" s="17" t="s">
        <v>9</v>
      </c>
      <c r="L25" s="18">
        <v>136</v>
      </c>
      <c r="M25" s="17" t="s">
        <v>10</v>
      </c>
      <c r="N25" s="17">
        <v>33.375</v>
      </c>
      <c r="O25" s="9" t="s">
        <v>11</v>
      </c>
      <c r="P25" s="9">
        <f t="shared" si="1"/>
        <v>1.0069971493095405E-5</v>
      </c>
      <c r="Q25" s="10" t="s">
        <v>12</v>
      </c>
      <c r="R25" s="10">
        <f t="shared" si="2"/>
        <v>1.0187265917602996E-6</v>
      </c>
      <c r="S25" s="10" t="s">
        <v>13</v>
      </c>
      <c r="T25" s="10">
        <f t="shared" si="3"/>
        <v>1.0093198659296763E-3</v>
      </c>
    </row>
    <row r="26" spans="1:20" x14ac:dyDescent="0.25">
      <c r="A26" s="2" t="s">
        <v>0</v>
      </c>
      <c r="B26" s="2">
        <f t="shared" si="0"/>
        <v>260</v>
      </c>
      <c r="C26" s="6" t="s">
        <v>1</v>
      </c>
      <c r="D26">
        <v>54082</v>
      </c>
      <c r="E26" s="6" t="s">
        <v>2</v>
      </c>
      <c r="F26">
        <v>130</v>
      </c>
      <c r="G26" s="6" t="s">
        <v>3</v>
      </c>
      <c r="H26">
        <v>3.4999999999999997E-5</v>
      </c>
      <c r="I26" s="6" t="s">
        <v>4</v>
      </c>
      <c r="K26" s="17" t="s">
        <v>9</v>
      </c>
      <c r="L26" s="18">
        <v>142</v>
      </c>
      <c r="M26" s="17" t="s">
        <v>10</v>
      </c>
      <c r="N26" s="17">
        <v>37.875</v>
      </c>
      <c r="O26" s="9" t="s">
        <v>11</v>
      </c>
      <c r="P26" s="9">
        <f t="shared" si="1"/>
        <v>1.0098625164636037E-5</v>
      </c>
      <c r="Q26" s="10" t="s">
        <v>12</v>
      </c>
      <c r="R26" s="10">
        <f t="shared" si="2"/>
        <v>9.2409240924092398E-7</v>
      </c>
      <c r="S26" s="10" t="s">
        <v>13</v>
      </c>
      <c r="T26" s="10">
        <f t="shared" si="3"/>
        <v>9.6129725332018087E-4</v>
      </c>
    </row>
    <row r="27" spans="1:20" x14ac:dyDescent="0.25">
      <c r="A27" s="2" t="s">
        <v>0</v>
      </c>
      <c r="B27" s="2">
        <f t="shared" si="0"/>
        <v>270</v>
      </c>
      <c r="C27" s="6" t="s">
        <v>1</v>
      </c>
      <c r="D27">
        <v>63726</v>
      </c>
      <c r="E27" s="6" t="s">
        <v>2</v>
      </c>
      <c r="F27">
        <v>135</v>
      </c>
      <c r="G27" s="6" t="s">
        <v>3</v>
      </c>
      <c r="H27">
        <v>4.3000000000000002E-5</v>
      </c>
      <c r="I27" s="6" t="s">
        <v>4</v>
      </c>
      <c r="K27" s="17" t="s">
        <v>9</v>
      </c>
      <c r="L27" s="18">
        <v>148</v>
      </c>
      <c r="M27" s="17" t="s">
        <v>10</v>
      </c>
      <c r="N27" s="17">
        <v>42.984999999999999</v>
      </c>
      <c r="O27" s="9" t="s">
        <v>11</v>
      </c>
      <c r="P27" s="9">
        <f t="shared" si="1"/>
        <v>8.6016405885846927E-6</v>
      </c>
      <c r="Q27" s="10" t="s">
        <v>12</v>
      </c>
      <c r="R27" s="10">
        <f t="shared" si="2"/>
        <v>1.0003489589391648E-6</v>
      </c>
      <c r="S27" s="10" t="s">
        <v>13</v>
      </c>
      <c r="T27" s="10">
        <f t="shared" si="3"/>
        <v>1.0001744642506951E-3</v>
      </c>
    </row>
    <row r="28" spans="1:20" x14ac:dyDescent="0.25">
      <c r="A28" s="2" t="s">
        <v>0</v>
      </c>
      <c r="B28" s="2">
        <f t="shared" si="0"/>
        <v>280</v>
      </c>
      <c r="C28" s="6" t="s">
        <v>1</v>
      </c>
      <c r="D28">
        <v>63776</v>
      </c>
      <c r="E28" s="6" t="s">
        <v>2</v>
      </c>
      <c r="F28">
        <v>140</v>
      </c>
      <c r="G28" s="6" t="s">
        <v>3</v>
      </c>
      <c r="H28">
        <v>3.6000000000000001E-5</v>
      </c>
      <c r="I28" s="6" t="s">
        <v>4</v>
      </c>
      <c r="K28" s="17" t="s">
        <v>9</v>
      </c>
      <c r="L28" s="18">
        <v>152</v>
      </c>
      <c r="M28" s="17" t="s">
        <v>10</v>
      </c>
      <c r="N28" s="17">
        <v>48.281999999999996</v>
      </c>
      <c r="O28" s="9" t="s">
        <v>11</v>
      </c>
      <c r="P28" s="9">
        <f t="shared" si="1"/>
        <v>8.5119346283420544E-6</v>
      </c>
      <c r="Q28" s="10" t="s">
        <v>12</v>
      </c>
      <c r="R28" s="10">
        <f t="shared" si="2"/>
        <v>7.4561948552255502E-7</v>
      </c>
      <c r="S28" s="10" t="s">
        <v>13</v>
      </c>
      <c r="T28" s="10">
        <f t="shared" si="3"/>
        <v>8.6349260884072132E-4</v>
      </c>
    </row>
    <row r="29" spans="1:20" x14ac:dyDescent="0.25">
      <c r="A29" s="2" t="s">
        <v>0</v>
      </c>
      <c r="B29" s="2">
        <f t="shared" si="0"/>
        <v>290</v>
      </c>
      <c r="C29" s="6" t="s">
        <v>1</v>
      </c>
      <c r="D29">
        <v>63984</v>
      </c>
      <c r="E29" s="6" t="s">
        <v>2</v>
      </c>
      <c r="F29">
        <v>145</v>
      </c>
      <c r="G29" s="6" t="s">
        <v>3</v>
      </c>
      <c r="H29">
        <v>3.8999999999999999E-5</v>
      </c>
      <c r="I29" s="6" t="s">
        <v>4</v>
      </c>
      <c r="K29" s="17" t="s">
        <v>9</v>
      </c>
      <c r="L29" s="18">
        <v>183.02498439499999</v>
      </c>
      <c r="M29" s="17" t="s">
        <v>10</v>
      </c>
      <c r="N29" s="17">
        <v>54.281999999999996</v>
      </c>
      <c r="O29" s="9" t="s">
        <v>11</v>
      </c>
      <c r="P29" s="9">
        <f t="shared" si="1"/>
        <v>9.8637258665420661E-6</v>
      </c>
      <c r="Q29" s="10" t="s">
        <v>12</v>
      </c>
      <c r="R29" s="10">
        <f t="shared" si="2"/>
        <v>7.1847021111970823E-7</v>
      </c>
      <c r="S29" s="10" t="s">
        <v>13</v>
      </c>
      <c r="T29" s="10">
        <f t="shared" si="3"/>
        <v>8.4762622134978115E-4</v>
      </c>
    </row>
    <row r="30" spans="1:20" x14ac:dyDescent="0.25">
      <c r="A30" s="2" t="s">
        <v>0</v>
      </c>
      <c r="B30" s="2">
        <f t="shared" si="0"/>
        <v>300</v>
      </c>
      <c r="C30" s="6" t="s">
        <v>1</v>
      </c>
      <c r="D30">
        <v>64014</v>
      </c>
      <c r="E30" s="6" t="s">
        <v>2</v>
      </c>
      <c r="F30">
        <v>150</v>
      </c>
      <c r="G30" s="6" t="s">
        <v>3</v>
      </c>
      <c r="H30">
        <v>4.1999999999999998E-5</v>
      </c>
      <c r="I30" s="6" t="s">
        <v>4</v>
      </c>
      <c r="K30" s="17" t="s">
        <v>9</v>
      </c>
      <c r="L30" s="18">
        <v>150</v>
      </c>
      <c r="M30" s="17" t="s">
        <v>10</v>
      </c>
      <c r="N30" s="17">
        <v>60.688000000000002</v>
      </c>
      <c r="O30" s="9" t="s">
        <v>11</v>
      </c>
      <c r="P30" s="9">
        <f t="shared" si="1"/>
        <v>7.8107913893835719E-6</v>
      </c>
      <c r="Q30" s="10" t="s">
        <v>12</v>
      </c>
      <c r="R30" s="10">
        <f t="shared" si="2"/>
        <v>6.9206432902715524E-7</v>
      </c>
      <c r="S30" s="10" t="s">
        <v>13</v>
      </c>
      <c r="T30" s="10">
        <f t="shared" si="3"/>
        <v>8.3190403835247447E-4</v>
      </c>
    </row>
    <row r="31" spans="1:20" x14ac:dyDescent="0.25">
      <c r="A31" s="2" t="s">
        <v>0</v>
      </c>
      <c r="B31" s="2">
        <f t="shared" si="0"/>
        <v>310</v>
      </c>
      <c r="C31" s="6" t="s">
        <v>1</v>
      </c>
      <c r="D31">
        <v>64094</v>
      </c>
      <c r="E31" s="6" t="s">
        <v>2</v>
      </c>
      <c r="F31">
        <v>155</v>
      </c>
      <c r="G31" s="6" t="s">
        <v>3</v>
      </c>
      <c r="H31">
        <v>4.3000000000000002E-5</v>
      </c>
      <c r="I31" s="6" t="s">
        <v>4</v>
      </c>
      <c r="K31" s="17" t="s">
        <v>9</v>
      </c>
      <c r="L31" s="18">
        <v>156</v>
      </c>
      <c r="M31" s="17" t="s">
        <v>10</v>
      </c>
      <c r="N31" s="17">
        <v>67.984999999999999</v>
      </c>
      <c r="O31" s="9" t="s">
        <v>11</v>
      </c>
      <c r="P31" s="9">
        <f t="shared" si="1"/>
        <v>7.8513715238807517E-6</v>
      </c>
      <c r="Q31" s="10" t="s">
        <v>12</v>
      </c>
      <c r="R31" s="10">
        <f t="shared" si="2"/>
        <v>6.3249246157240576E-7</v>
      </c>
      <c r="S31" s="10" t="s">
        <v>13</v>
      </c>
      <c r="T31" s="10">
        <f t="shared" si="3"/>
        <v>7.9529394664639927E-4</v>
      </c>
    </row>
    <row r="32" spans="1:20" x14ac:dyDescent="0.25">
      <c r="A32" s="2" t="s">
        <v>0</v>
      </c>
      <c r="B32" s="2">
        <f t="shared" si="0"/>
        <v>320</v>
      </c>
      <c r="C32" s="6" t="s">
        <v>1</v>
      </c>
      <c r="D32">
        <v>74528</v>
      </c>
      <c r="E32" s="6" t="s">
        <v>2</v>
      </c>
      <c r="F32">
        <v>160</v>
      </c>
      <c r="G32" s="6" t="s">
        <v>3</v>
      </c>
      <c r="H32">
        <v>4.3000000000000002E-5</v>
      </c>
      <c r="I32" s="6" t="s">
        <v>4</v>
      </c>
      <c r="K32" s="17" t="s">
        <v>9</v>
      </c>
      <c r="L32" s="18">
        <v>160</v>
      </c>
      <c r="M32" s="17" t="s">
        <v>10</v>
      </c>
      <c r="N32" s="17">
        <v>75.61</v>
      </c>
      <c r="O32" s="9" t="s">
        <v>11</v>
      </c>
      <c r="P32" s="9">
        <f t="shared" si="1"/>
        <v>6.7088879347359377E-6</v>
      </c>
      <c r="Q32" s="10" t="s">
        <v>12</v>
      </c>
      <c r="R32" s="10">
        <f t="shared" si="2"/>
        <v>5.6870784287792627E-7</v>
      </c>
      <c r="S32" s="10" t="s">
        <v>13</v>
      </c>
      <c r="T32" s="10">
        <f t="shared" si="3"/>
        <v>7.5412720603219602E-4</v>
      </c>
    </row>
    <row r="33" spans="1:20" x14ac:dyDescent="0.25">
      <c r="A33" s="2" t="s">
        <v>0</v>
      </c>
      <c r="B33" s="2">
        <f t="shared" si="0"/>
        <v>330</v>
      </c>
      <c r="C33" s="6" t="s">
        <v>1</v>
      </c>
      <c r="D33">
        <v>74588</v>
      </c>
      <c r="E33" s="6" t="s">
        <v>2</v>
      </c>
      <c r="F33">
        <v>165</v>
      </c>
      <c r="G33" s="6" t="s">
        <v>3</v>
      </c>
      <c r="H33">
        <v>4.6E-5</v>
      </c>
      <c r="I33" s="6" t="s">
        <v>4</v>
      </c>
      <c r="K33" s="17" t="s">
        <v>9</v>
      </c>
      <c r="L33" s="18">
        <v>166</v>
      </c>
      <c r="M33" s="17" t="s">
        <v>10</v>
      </c>
      <c r="N33" s="17">
        <v>84.36</v>
      </c>
      <c r="O33" s="9" t="s">
        <v>11</v>
      </c>
      <c r="P33" s="9">
        <f t="shared" si="1"/>
        <v>6.7441183974674615E-6</v>
      </c>
      <c r="Q33" s="10" t="s">
        <v>12</v>
      </c>
      <c r="R33" s="10">
        <f t="shared" si="2"/>
        <v>5.4528212422949262E-7</v>
      </c>
      <c r="S33" s="10" t="s">
        <v>13</v>
      </c>
      <c r="T33" s="10">
        <f t="shared" si="3"/>
        <v>7.3843220692863375E-4</v>
      </c>
    </row>
    <row r="34" spans="1:20" x14ac:dyDescent="0.25">
      <c r="A34" s="2" t="s">
        <v>0</v>
      </c>
      <c r="B34" s="2">
        <f t="shared" si="0"/>
        <v>340</v>
      </c>
      <c r="C34" s="6" t="s">
        <v>1</v>
      </c>
      <c r="D34">
        <v>74828</v>
      </c>
      <c r="E34" s="6" t="s">
        <v>2</v>
      </c>
      <c r="F34">
        <v>170</v>
      </c>
      <c r="G34" s="6" t="s">
        <v>3</v>
      </c>
      <c r="H34">
        <v>4.6999999999999997E-5</v>
      </c>
      <c r="I34" s="6" t="s">
        <v>4</v>
      </c>
      <c r="K34" s="17" t="s">
        <v>9</v>
      </c>
      <c r="L34" s="18">
        <v>220</v>
      </c>
      <c r="M34" s="17" t="s">
        <v>10</v>
      </c>
      <c r="N34" s="17">
        <v>93.625</v>
      </c>
      <c r="O34" s="9" t="s">
        <v>11</v>
      </c>
      <c r="P34" s="9">
        <f t="shared" si="1"/>
        <v>8.6472820806304013E-6</v>
      </c>
      <c r="Q34" s="10" t="s">
        <v>12</v>
      </c>
      <c r="R34" s="10">
        <f t="shared" si="2"/>
        <v>5.0200267022696922E-7</v>
      </c>
      <c r="S34" s="10" t="s">
        <v>13</v>
      </c>
      <c r="T34" s="10">
        <f t="shared" si="3"/>
        <v>7.0852146772484544E-4</v>
      </c>
    </row>
    <row r="35" spans="1:20" x14ac:dyDescent="0.25">
      <c r="A35" s="2" t="s">
        <v>0</v>
      </c>
      <c r="B35" s="2">
        <f t="shared" si="0"/>
        <v>350</v>
      </c>
      <c r="C35" s="6" t="s">
        <v>1</v>
      </c>
      <c r="D35">
        <v>74858</v>
      </c>
      <c r="E35" s="6" t="s">
        <v>2</v>
      </c>
      <c r="F35">
        <v>175</v>
      </c>
      <c r="G35" s="6" t="s">
        <v>3</v>
      </c>
      <c r="H35">
        <v>4.6E-5</v>
      </c>
      <c r="I35" s="6" t="s">
        <v>4</v>
      </c>
      <c r="K35" s="17" t="s">
        <v>9</v>
      </c>
      <c r="L35" s="18">
        <v>188</v>
      </c>
      <c r="M35" s="17" t="s">
        <v>10</v>
      </c>
      <c r="N35" s="17">
        <v>104.235</v>
      </c>
      <c r="O35" s="9" t="s">
        <v>11</v>
      </c>
      <c r="P35" s="9">
        <f t="shared" si="1"/>
        <v>7.1754903569806451E-6</v>
      </c>
      <c r="Q35" s="10" t="s">
        <v>12</v>
      </c>
      <c r="R35" s="10">
        <f t="shared" si="2"/>
        <v>4.4131050031179546E-7</v>
      </c>
      <c r="S35" s="10" t="s">
        <v>13</v>
      </c>
      <c r="T35" s="10">
        <f t="shared" si="3"/>
        <v>6.643120504038712E-4</v>
      </c>
    </row>
    <row r="36" spans="1:20" x14ac:dyDescent="0.25">
      <c r="A36" s="2" t="s">
        <v>0</v>
      </c>
      <c r="B36" s="2">
        <f t="shared" si="0"/>
        <v>360</v>
      </c>
      <c r="C36" s="6" t="s">
        <v>1</v>
      </c>
      <c r="D36">
        <v>74938</v>
      </c>
      <c r="E36" s="6" t="s">
        <v>2</v>
      </c>
      <c r="F36">
        <v>180</v>
      </c>
      <c r="G36" s="6" t="s">
        <v>3</v>
      </c>
      <c r="H36">
        <v>4.8000000000000001E-5</v>
      </c>
      <c r="I36" s="6" t="s">
        <v>4</v>
      </c>
      <c r="K36" s="17" t="s">
        <v>9</v>
      </c>
      <c r="L36" s="18">
        <v>194</v>
      </c>
      <c r="M36" s="17" t="s">
        <v>10</v>
      </c>
      <c r="N36" s="17">
        <v>115.063</v>
      </c>
      <c r="O36" s="9" t="s">
        <v>11</v>
      </c>
      <c r="P36" s="9">
        <f t="shared" si="1"/>
        <v>7.1911298525299436E-6</v>
      </c>
      <c r="Q36" s="10" t="s">
        <v>12</v>
      </c>
      <c r="R36" s="10">
        <f t="shared" si="2"/>
        <v>4.1716277169898229E-7</v>
      </c>
      <c r="S36" s="10" t="s">
        <v>13</v>
      </c>
      <c r="T36" s="10">
        <f t="shared" si="3"/>
        <v>6.4588139135524124E-4</v>
      </c>
    </row>
    <row r="37" spans="1:20" x14ac:dyDescent="0.25">
      <c r="A37" s="2" t="s">
        <v>0</v>
      </c>
      <c r="B37" s="2">
        <f t="shared" si="0"/>
        <v>370</v>
      </c>
      <c r="C37" s="6" t="s">
        <v>1</v>
      </c>
      <c r="D37">
        <v>86190</v>
      </c>
      <c r="E37" s="6" t="s">
        <v>2</v>
      </c>
      <c r="F37">
        <v>185</v>
      </c>
      <c r="G37" s="6" t="s">
        <v>3</v>
      </c>
      <c r="H37">
        <v>6.0000000000000002E-5</v>
      </c>
      <c r="I37" s="6" t="s">
        <v>4</v>
      </c>
      <c r="K37" s="17" t="s">
        <v>9</v>
      </c>
      <c r="L37" s="18">
        <v>200</v>
      </c>
      <c r="M37" s="17" t="s">
        <v>10</v>
      </c>
      <c r="N37" s="17">
        <v>127.172</v>
      </c>
      <c r="O37" s="9" t="s">
        <v>11</v>
      </c>
      <c r="P37" s="9">
        <f t="shared" si="1"/>
        <v>6.2714994841691671E-6</v>
      </c>
      <c r="Q37" s="10" t="s">
        <v>12</v>
      </c>
      <c r="R37" s="10">
        <f t="shared" si="2"/>
        <v>4.7180196898688393E-7</v>
      </c>
      <c r="S37" s="10" t="s">
        <v>13</v>
      </c>
      <c r="T37" s="10">
        <f t="shared" si="3"/>
        <v>6.8687842373078216E-4</v>
      </c>
    </row>
    <row r="38" spans="1:20" x14ac:dyDescent="0.25">
      <c r="A38" s="2" t="s">
        <v>0</v>
      </c>
      <c r="B38" s="2">
        <f t="shared" si="0"/>
        <v>380</v>
      </c>
      <c r="C38" s="6" t="s">
        <v>1</v>
      </c>
      <c r="D38">
        <v>86240</v>
      </c>
      <c r="E38" s="6" t="s">
        <v>2</v>
      </c>
      <c r="F38">
        <v>190</v>
      </c>
      <c r="G38" s="6" t="s">
        <v>3</v>
      </c>
      <c r="H38">
        <v>5.3999999999999998E-5</v>
      </c>
      <c r="I38" s="6" t="s">
        <v>4</v>
      </c>
      <c r="K38" s="17" t="s">
        <v>9</v>
      </c>
      <c r="L38" s="18">
        <v>204</v>
      </c>
      <c r="M38" s="17" t="s">
        <v>10</v>
      </c>
      <c r="N38" s="17">
        <v>139.828</v>
      </c>
      <c r="O38" s="9" t="s">
        <v>11</v>
      </c>
      <c r="P38" s="9">
        <f t="shared" si="1"/>
        <v>6.2249780294893076E-6</v>
      </c>
      <c r="Q38" s="10" t="s">
        <v>12</v>
      </c>
      <c r="R38" s="10">
        <f t="shared" si="2"/>
        <v>3.8618874617387071E-7</v>
      </c>
      <c r="S38" s="10" t="s">
        <v>13</v>
      </c>
      <c r="T38" s="10">
        <f t="shared" si="3"/>
        <v>6.2144086297400065E-4</v>
      </c>
    </row>
    <row r="39" spans="1:20" x14ac:dyDescent="0.25">
      <c r="A39" s="2" t="s">
        <v>0</v>
      </c>
      <c r="B39" s="2">
        <f t="shared" si="0"/>
        <v>390</v>
      </c>
      <c r="C39" s="6" t="s">
        <v>1</v>
      </c>
      <c r="D39">
        <v>86340</v>
      </c>
      <c r="E39" s="6" t="s">
        <v>2</v>
      </c>
      <c r="F39">
        <v>195</v>
      </c>
      <c r="G39" s="6" t="s">
        <v>3</v>
      </c>
      <c r="H39">
        <v>5.3000000000000001E-5</v>
      </c>
      <c r="I39" s="6" t="s">
        <v>4</v>
      </c>
      <c r="K39" s="17" t="s">
        <v>9</v>
      </c>
      <c r="L39" s="18">
        <v>210</v>
      </c>
      <c r="M39" s="17" t="s">
        <v>10</v>
      </c>
      <c r="N39" s="17">
        <v>154.125</v>
      </c>
      <c r="O39" s="9" t="s">
        <v>11</v>
      </c>
      <c r="P39" s="9">
        <f t="shared" si="1"/>
        <v>6.2365246520910175E-6</v>
      </c>
      <c r="Q39" s="10" t="s">
        <v>12</v>
      </c>
      <c r="R39" s="10">
        <f t="shared" si="2"/>
        <v>3.4387672343876725E-7</v>
      </c>
      <c r="S39" s="10" t="s">
        <v>13</v>
      </c>
      <c r="T39" s="10">
        <f t="shared" si="3"/>
        <v>5.864100301314493E-4</v>
      </c>
    </row>
    <row r="40" spans="1:20" s="14" customFormat="1" ht="15.75" thickBot="1" x14ac:dyDescent="0.3">
      <c r="A40" s="12" t="s">
        <v>0</v>
      </c>
      <c r="B40" s="12">
        <f t="shared" si="0"/>
        <v>400</v>
      </c>
      <c r="C40" s="13" t="s">
        <v>1</v>
      </c>
      <c r="D40" s="14">
        <v>86560</v>
      </c>
      <c r="E40" s="13" t="s">
        <v>2</v>
      </c>
      <c r="F40" s="14">
        <v>200</v>
      </c>
      <c r="G40" s="13" t="s">
        <v>3</v>
      </c>
      <c r="H40" s="14">
        <v>6.4999999999999994E-5</v>
      </c>
      <c r="I40" s="13" t="s">
        <v>4</v>
      </c>
      <c r="K40" s="19" t="s">
        <v>9</v>
      </c>
      <c r="L40" s="20">
        <v>200</v>
      </c>
      <c r="M40" s="19" t="s">
        <v>10</v>
      </c>
      <c r="N40" s="19">
        <v>168.90700000000001</v>
      </c>
      <c r="O40" s="15" t="s">
        <v>11</v>
      </c>
      <c r="P40" s="9">
        <f t="shared" si="1"/>
        <v>5.7763401109057307E-6</v>
      </c>
      <c r="Q40" s="16" t="s">
        <v>12</v>
      </c>
      <c r="R40" s="16">
        <f t="shared" si="2"/>
        <v>3.8482715340394412E-7</v>
      </c>
      <c r="S40" s="16" t="s">
        <v>13</v>
      </c>
      <c r="T40" s="16">
        <f t="shared" si="3"/>
        <v>6.2034438290674006E-4</v>
      </c>
    </row>
    <row r="41" spans="1:20" x14ac:dyDescent="0.25">
      <c r="A41" s="4" t="s">
        <v>5</v>
      </c>
      <c r="B41" s="4">
        <v>50</v>
      </c>
      <c r="C41" s="6" t="s">
        <v>1</v>
      </c>
      <c r="D41">
        <v>4216</v>
      </c>
      <c r="E41" s="6" t="s">
        <v>2</v>
      </c>
      <c r="F41">
        <v>5</v>
      </c>
      <c r="G41" s="6" t="s">
        <v>3</v>
      </c>
      <c r="H41">
        <v>1.9999999999999999E-6</v>
      </c>
      <c r="I41" s="6" t="s">
        <v>4</v>
      </c>
      <c r="K41" t="s">
        <v>9</v>
      </c>
      <c r="L41" s="7">
        <v>75.973179419999994</v>
      </c>
      <c r="M41" s="11" t="s">
        <v>10</v>
      </c>
      <c r="N41" s="11">
        <v>0.109</v>
      </c>
      <c r="O41" s="9" t="s">
        <v>11</v>
      </c>
      <c r="P41" s="9">
        <f t="shared" si="1"/>
        <v>3.6040407694497149E-4</v>
      </c>
      <c r="Q41" s="10" t="s">
        <v>12</v>
      </c>
      <c r="R41" s="10">
        <f t="shared" si="2"/>
        <v>1.8348623853211008E-5</v>
      </c>
      <c r="S41" s="10" t="s">
        <v>13</v>
      </c>
      <c r="T41" s="10">
        <f t="shared" si="3"/>
        <v>4.2835293687811934E-3</v>
      </c>
    </row>
    <row r="42" spans="1:20" x14ac:dyDescent="0.25">
      <c r="A42" s="4" t="s">
        <v>5</v>
      </c>
      <c r="B42" s="4">
        <v>50</v>
      </c>
      <c r="C42" s="6" t="s">
        <v>1</v>
      </c>
      <c r="D42">
        <v>8180</v>
      </c>
      <c r="E42" s="6" t="s">
        <v>2</v>
      </c>
      <c r="F42">
        <v>10</v>
      </c>
      <c r="G42" s="6" t="s">
        <v>3</v>
      </c>
      <c r="H42">
        <v>3.9999999999999998E-6</v>
      </c>
      <c r="I42" s="6" t="s">
        <v>4</v>
      </c>
      <c r="K42" t="s">
        <v>9</v>
      </c>
      <c r="L42" s="7">
        <v>126.29644899100001</v>
      </c>
      <c r="M42" s="11" t="s">
        <v>10</v>
      </c>
      <c r="N42" s="11">
        <v>0.187</v>
      </c>
      <c r="O42" s="9" t="s">
        <v>11</v>
      </c>
      <c r="P42" s="9">
        <f t="shared" si="1"/>
        <v>3.0879327381662592E-4</v>
      </c>
      <c r="Q42" s="10" t="s">
        <v>12</v>
      </c>
      <c r="R42" s="10">
        <f t="shared" si="2"/>
        <v>2.13903743315508E-5</v>
      </c>
      <c r="S42" s="10" t="s">
        <v>13</v>
      </c>
      <c r="T42" s="10">
        <f t="shared" si="3"/>
        <v>4.6249729006288022E-3</v>
      </c>
    </row>
    <row r="43" spans="1:20" x14ac:dyDescent="0.25">
      <c r="A43" s="4" t="s">
        <v>5</v>
      </c>
      <c r="B43" s="4">
        <v>50</v>
      </c>
      <c r="C43" s="6" t="s">
        <v>1</v>
      </c>
      <c r="D43">
        <v>10034</v>
      </c>
      <c r="E43" s="6" t="s">
        <v>2</v>
      </c>
      <c r="F43">
        <v>15</v>
      </c>
      <c r="G43" s="6" t="s">
        <v>3</v>
      </c>
      <c r="H43">
        <v>5.0000000000000004E-6</v>
      </c>
      <c r="I43" s="6" t="s">
        <v>4</v>
      </c>
      <c r="K43" t="s">
        <v>9</v>
      </c>
      <c r="L43" s="7">
        <v>162.05311516899999</v>
      </c>
      <c r="M43" s="11" t="s">
        <v>10</v>
      </c>
      <c r="N43" s="11">
        <v>0.25</v>
      </c>
      <c r="O43" s="9" t="s">
        <v>11</v>
      </c>
      <c r="P43" s="9">
        <f t="shared" si="1"/>
        <v>3.2300800312736697E-4</v>
      </c>
      <c r="Q43" s="10" t="s">
        <v>12</v>
      </c>
      <c r="R43" s="10">
        <f t="shared" si="2"/>
        <v>2.0000000000000002E-5</v>
      </c>
      <c r="S43" s="10" t="s">
        <v>13</v>
      </c>
      <c r="T43" s="10">
        <f t="shared" si="3"/>
        <v>4.4721359549995798E-3</v>
      </c>
    </row>
    <row r="44" spans="1:20" x14ac:dyDescent="0.25">
      <c r="A44" s="4" t="s">
        <v>5</v>
      </c>
      <c r="B44" s="4">
        <v>50</v>
      </c>
      <c r="C44" s="6" t="s">
        <v>1</v>
      </c>
      <c r="D44">
        <v>12536</v>
      </c>
      <c r="E44" s="6" t="s">
        <v>2</v>
      </c>
      <c r="F44">
        <v>20</v>
      </c>
      <c r="G44" s="6" t="s">
        <v>3</v>
      </c>
      <c r="H44">
        <v>6.9999999999999999E-6</v>
      </c>
      <c r="I44" s="6" t="s">
        <v>4</v>
      </c>
      <c r="K44" t="s">
        <v>9</v>
      </c>
      <c r="L44" s="7">
        <v>167.45591020099999</v>
      </c>
      <c r="M44" s="11" t="s">
        <v>10</v>
      </c>
      <c r="N44" s="11">
        <v>0.375</v>
      </c>
      <c r="O44" s="9" t="s">
        <v>11</v>
      </c>
      <c r="P44" s="9">
        <f t="shared" si="1"/>
        <v>2.6716003541959159E-4</v>
      </c>
      <c r="Q44" s="10" t="s">
        <v>12</v>
      </c>
      <c r="R44" s="10">
        <f t="shared" si="2"/>
        <v>1.8666666666666665E-5</v>
      </c>
      <c r="S44" s="10" t="s">
        <v>13</v>
      </c>
      <c r="T44" s="10">
        <f t="shared" si="3"/>
        <v>4.3204937989385732E-3</v>
      </c>
    </row>
    <row r="45" spans="1:20" x14ac:dyDescent="0.25">
      <c r="A45" s="4" t="s">
        <v>5</v>
      </c>
      <c r="B45" s="4">
        <v>50</v>
      </c>
      <c r="C45" s="6" t="s">
        <v>1</v>
      </c>
      <c r="D45">
        <v>14892</v>
      </c>
      <c r="E45" s="6" t="s">
        <v>2</v>
      </c>
      <c r="F45">
        <v>25</v>
      </c>
      <c r="G45" s="6" t="s">
        <v>3</v>
      </c>
      <c r="H45">
        <v>7.9999999999999996E-6</v>
      </c>
      <c r="I45" s="6" t="s">
        <v>4</v>
      </c>
      <c r="K45" t="s">
        <v>9</v>
      </c>
      <c r="L45" s="7">
        <v>198.55019093999999</v>
      </c>
      <c r="M45" s="11" t="s">
        <v>10</v>
      </c>
      <c r="N45" s="11">
        <v>0.5</v>
      </c>
      <c r="O45" s="9" t="s">
        <v>11</v>
      </c>
      <c r="P45" s="9">
        <f t="shared" si="1"/>
        <v>2.6665349307010476E-4</v>
      </c>
      <c r="Q45" s="10" t="s">
        <v>12</v>
      </c>
      <c r="R45" s="10">
        <f t="shared" si="2"/>
        <v>1.5999999999999999E-5</v>
      </c>
      <c r="S45" s="10" t="s">
        <v>13</v>
      </c>
      <c r="T45" s="10">
        <f t="shared" si="3"/>
        <v>4.0000000000000001E-3</v>
      </c>
    </row>
    <row r="46" spans="1:20" x14ac:dyDescent="0.25">
      <c r="A46" s="4" t="s">
        <v>5</v>
      </c>
      <c r="B46" s="4">
        <v>50</v>
      </c>
      <c r="C46" s="6" t="s">
        <v>1</v>
      </c>
      <c r="D46">
        <v>19856</v>
      </c>
      <c r="E46" s="6" t="s">
        <v>2</v>
      </c>
      <c r="F46">
        <v>30</v>
      </c>
      <c r="G46" s="6" t="s">
        <v>3</v>
      </c>
      <c r="H46">
        <v>7.9999999999999996E-6</v>
      </c>
      <c r="I46" s="6" t="s">
        <v>4</v>
      </c>
      <c r="K46" t="s">
        <v>9</v>
      </c>
      <c r="L46" s="7">
        <v>196.93422281900001</v>
      </c>
      <c r="M46" s="11" t="s">
        <v>10</v>
      </c>
      <c r="N46" s="11">
        <v>0.68700000000000006</v>
      </c>
      <c r="O46" s="9" t="s">
        <v>11</v>
      </c>
      <c r="P46" s="9">
        <f t="shared" si="1"/>
        <v>1.9836243233178888E-4</v>
      </c>
      <c r="Q46" s="10" t="s">
        <v>12</v>
      </c>
      <c r="R46" s="10">
        <f t="shared" si="2"/>
        <v>1.1644832605531294E-5</v>
      </c>
      <c r="S46" s="10" t="s">
        <v>13</v>
      </c>
      <c r="T46" s="10">
        <f t="shared" si="3"/>
        <v>3.4124525792355409E-3</v>
      </c>
    </row>
    <row r="47" spans="1:20" x14ac:dyDescent="0.25">
      <c r="A47" s="4" t="s">
        <v>5</v>
      </c>
      <c r="B47" s="4">
        <v>50</v>
      </c>
      <c r="C47" s="6" t="s">
        <v>1</v>
      </c>
      <c r="D47">
        <v>22724</v>
      </c>
      <c r="E47" s="6" t="s">
        <v>2</v>
      </c>
      <c r="F47">
        <v>35</v>
      </c>
      <c r="G47" s="6" t="s">
        <v>3</v>
      </c>
      <c r="H47">
        <v>1.1E-5</v>
      </c>
      <c r="I47" s="6" t="s">
        <v>4</v>
      </c>
      <c r="K47" t="s">
        <v>9</v>
      </c>
      <c r="L47" s="7">
        <v>192.09892129299999</v>
      </c>
      <c r="M47" s="11" t="s">
        <v>10</v>
      </c>
      <c r="N47" s="11">
        <v>0.92200000000000004</v>
      </c>
      <c r="O47" s="9" t="s">
        <v>11</v>
      </c>
      <c r="P47" s="9">
        <f t="shared" si="1"/>
        <v>1.6907139701901073E-4</v>
      </c>
      <c r="Q47" s="10" t="s">
        <v>12</v>
      </c>
      <c r="R47" s="10">
        <f t="shared" si="2"/>
        <v>1.1930585683297179E-5</v>
      </c>
      <c r="S47" s="10" t="s">
        <v>13</v>
      </c>
      <c r="T47" s="10">
        <f t="shared" si="3"/>
        <v>3.4540679905434952E-3</v>
      </c>
    </row>
    <row r="48" spans="1:20" x14ac:dyDescent="0.25">
      <c r="A48" s="4" t="s">
        <v>5</v>
      </c>
      <c r="B48" s="4">
        <v>50</v>
      </c>
      <c r="C48" s="6" t="s">
        <v>1</v>
      </c>
      <c r="D48">
        <v>25932</v>
      </c>
      <c r="E48" s="6" t="s">
        <v>2</v>
      </c>
      <c r="F48">
        <v>40</v>
      </c>
      <c r="G48" s="6" t="s">
        <v>3</v>
      </c>
      <c r="H48">
        <v>1.5999999999999999E-5</v>
      </c>
      <c r="I48" s="6" t="s">
        <v>4</v>
      </c>
      <c r="K48" t="s">
        <v>9</v>
      </c>
      <c r="L48" s="7">
        <v>189.72830135199999</v>
      </c>
      <c r="M48" s="11" t="s">
        <v>10</v>
      </c>
      <c r="N48" s="11">
        <v>1.2030000000000001</v>
      </c>
      <c r="O48" s="9" t="s">
        <v>11</v>
      </c>
      <c r="P48" s="9">
        <f t="shared" si="1"/>
        <v>1.4632755001696743E-4</v>
      </c>
      <c r="Q48" s="10" t="s">
        <v>12</v>
      </c>
      <c r="R48" s="10">
        <f t="shared" si="2"/>
        <v>1.3300083125519532E-5</v>
      </c>
      <c r="S48" s="10" t="s">
        <v>13</v>
      </c>
      <c r="T48" s="10">
        <f t="shared" si="3"/>
        <v>3.6469279024295958E-3</v>
      </c>
    </row>
    <row r="49" spans="1:20" x14ac:dyDescent="0.25">
      <c r="A49" s="4" t="s">
        <v>5</v>
      </c>
      <c r="B49" s="4">
        <v>50</v>
      </c>
      <c r="C49" s="6" t="s">
        <v>1</v>
      </c>
      <c r="D49">
        <v>32580</v>
      </c>
      <c r="E49" s="6" t="s">
        <v>2</v>
      </c>
      <c r="F49">
        <v>45</v>
      </c>
      <c r="G49" s="6" t="s">
        <v>3</v>
      </c>
      <c r="H49">
        <v>1.4E-5</v>
      </c>
      <c r="I49" s="6" t="s">
        <v>4</v>
      </c>
      <c r="K49" t="s">
        <v>9</v>
      </c>
      <c r="L49" s="7">
        <v>177.46109537000001</v>
      </c>
      <c r="M49" s="11" t="s">
        <v>10</v>
      </c>
      <c r="N49" s="11">
        <v>1.609</v>
      </c>
      <c r="O49" s="9" t="s">
        <v>11</v>
      </c>
      <c r="P49" s="9">
        <f t="shared" si="1"/>
        <v>1.0893867119091468E-4</v>
      </c>
      <c r="Q49" s="10" t="s">
        <v>12</v>
      </c>
      <c r="R49" s="10">
        <f t="shared" si="2"/>
        <v>8.70105655686762E-6</v>
      </c>
      <c r="S49" s="10" t="s">
        <v>13</v>
      </c>
      <c r="T49" s="10">
        <f t="shared" si="3"/>
        <v>2.949755338475993E-3</v>
      </c>
    </row>
    <row r="50" spans="1:20" x14ac:dyDescent="0.25">
      <c r="A50" s="4" t="s">
        <v>5</v>
      </c>
      <c r="B50" s="4">
        <v>50</v>
      </c>
      <c r="C50" s="6" t="s">
        <v>1</v>
      </c>
      <c r="D50">
        <v>35238</v>
      </c>
      <c r="E50" s="6" t="s">
        <v>2</v>
      </c>
      <c r="F50">
        <v>50</v>
      </c>
      <c r="G50" s="6" t="s">
        <v>3</v>
      </c>
      <c r="H50">
        <v>1.4E-5</v>
      </c>
      <c r="I50" s="6" t="s">
        <v>4</v>
      </c>
      <c r="K50" t="s">
        <v>9</v>
      </c>
      <c r="L50" s="7">
        <v>193.64666834499999</v>
      </c>
      <c r="M50" s="11" t="s">
        <v>10</v>
      </c>
      <c r="N50" s="11">
        <v>2</v>
      </c>
      <c r="O50" s="9" t="s">
        <v>11</v>
      </c>
      <c r="P50" s="9">
        <f t="shared" si="1"/>
        <v>1.0990786556842045E-4</v>
      </c>
      <c r="Q50" s="10" t="s">
        <v>12</v>
      </c>
      <c r="R50" s="10">
        <f t="shared" si="2"/>
        <v>6.9999999999999999E-6</v>
      </c>
      <c r="S50" s="10" t="s">
        <v>13</v>
      </c>
      <c r="T50" s="10">
        <f t="shared" si="3"/>
        <v>2.6457513110645908E-3</v>
      </c>
    </row>
    <row r="51" spans="1:20" x14ac:dyDescent="0.25">
      <c r="A51" s="4" t="s">
        <v>5</v>
      </c>
      <c r="B51" s="4">
        <v>50</v>
      </c>
      <c r="C51" s="6" t="s">
        <v>1</v>
      </c>
      <c r="D51">
        <v>36734</v>
      </c>
      <c r="E51" s="6" t="s">
        <v>2</v>
      </c>
      <c r="F51">
        <v>55</v>
      </c>
      <c r="G51" s="6" t="s">
        <v>3</v>
      </c>
      <c r="H51">
        <v>1.8E-5</v>
      </c>
      <c r="I51" s="6" t="s">
        <v>4</v>
      </c>
      <c r="K51" t="s">
        <v>9</v>
      </c>
      <c r="L51" s="7">
        <v>212.32973950600001</v>
      </c>
      <c r="M51" s="11" t="s">
        <v>10</v>
      </c>
      <c r="N51" s="11">
        <v>2.5150000000000001</v>
      </c>
      <c r="O51" s="9" t="s">
        <v>11</v>
      </c>
      <c r="P51" s="9">
        <f t="shared" si="1"/>
        <v>1.1560393069417979E-4</v>
      </c>
      <c r="Q51" s="10" t="s">
        <v>12</v>
      </c>
      <c r="R51" s="10">
        <f t="shared" si="2"/>
        <v>7.1570576540755464E-6</v>
      </c>
      <c r="S51" s="10" t="s">
        <v>13</v>
      </c>
      <c r="T51" s="10">
        <f t="shared" si="3"/>
        <v>2.675267772406259E-3</v>
      </c>
    </row>
    <row r="52" spans="1:20" x14ac:dyDescent="0.25">
      <c r="A52" s="4" t="s">
        <v>5</v>
      </c>
      <c r="B52" s="4">
        <v>50</v>
      </c>
      <c r="C52" s="6" t="s">
        <v>1</v>
      </c>
      <c r="D52">
        <v>38574</v>
      </c>
      <c r="E52" s="6" t="s">
        <v>2</v>
      </c>
      <c r="F52">
        <v>60</v>
      </c>
      <c r="G52" s="6" t="s">
        <v>3</v>
      </c>
      <c r="H52">
        <v>1.8E-5</v>
      </c>
      <c r="I52" s="6" t="s">
        <v>4</v>
      </c>
      <c r="K52" t="s">
        <v>9</v>
      </c>
      <c r="L52" s="7">
        <v>240.029910833</v>
      </c>
      <c r="M52" s="11" t="s">
        <v>10</v>
      </c>
      <c r="N52" s="11">
        <v>3.093</v>
      </c>
      <c r="O52" s="9" t="s">
        <v>11</v>
      </c>
      <c r="P52" s="9">
        <f t="shared" si="1"/>
        <v>1.2445165698812672E-4</v>
      </c>
      <c r="Q52" s="10" t="s">
        <v>12</v>
      </c>
      <c r="R52" s="10">
        <f t="shared" si="2"/>
        <v>5.8195926285160041E-6</v>
      </c>
      <c r="S52" s="10" t="s">
        <v>13</v>
      </c>
      <c r="T52" s="10">
        <f t="shared" si="3"/>
        <v>2.4123831844290416E-3</v>
      </c>
    </row>
    <row r="53" spans="1:20" x14ac:dyDescent="0.25">
      <c r="A53" s="4" t="s">
        <v>5</v>
      </c>
      <c r="B53" s="4">
        <v>50</v>
      </c>
      <c r="C53" s="6" t="s">
        <v>1</v>
      </c>
      <c r="D53">
        <v>44010</v>
      </c>
      <c r="E53" s="6" t="s">
        <v>2</v>
      </c>
      <c r="F53">
        <v>65</v>
      </c>
      <c r="G53" s="6" t="s">
        <v>3</v>
      </c>
      <c r="H53">
        <v>1.9000000000000001E-5</v>
      </c>
      <c r="I53" s="6" t="s">
        <v>4</v>
      </c>
      <c r="K53" t="s">
        <v>9</v>
      </c>
      <c r="L53" s="7">
        <v>237.89251342899999</v>
      </c>
      <c r="M53" s="11" t="s">
        <v>10</v>
      </c>
      <c r="N53" s="11">
        <v>3.8279999999999998</v>
      </c>
      <c r="O53" s="9" t="s">
        <v>11</v>
      </c>
      <c r="P53" s="9">
        <f t="shared" si="1"/>
        <v>1.0810839056078163E-4</v>
      </c>
      <c r="Q53" s="10" t="s">
        <v>12</v>
      </c>
      <c r="R53" s="10">
        <f t="shared" si="2"/>
        <v>4.9634273772204813E-6</v>
      </c>
      <c r="S53" s="10" t="s">
        <v>13</v>
      </c>
      <c r="T53" s="10">
        <f t="shared" si="3"/>
        <v>2.2278750811525502E-3</v>
      </c>
    </row>
    <row r="54" spans="1:20" x14ac:dyDescent="0.25">
      <c r="A54" s="4" t="s">
        <v>5</v>
      </c>
      <c r="B54" s="4">
        <v>50</v>
      </c>
      <c r="C54" s="6" t="s">
        <v>1</v>
      </c>
      <c r="D54">
        <v>45956</v>
      </c>
      <c r="E54" s="6" t="s">
        <v>2</v>
      </c>
      <c r="F54">
        <v>70</v>
      </c>
      <c r="G54" s="6" t="s">
        <v>3</v>
      </c>
      <c r="H54">
        <v>2.0999999999999999E-5</v>
      </c>
      <c r="I54" s="6" t="s">
        <v>4</v>
      </c>
      <c r="K54" t="s">
        <v>9</v>
      </c>
      <c r="L54" s="7">
        <v>239.19651940399999</v>
      </c>
      <c r="M54" s="11" t="s">
        <v>10</v>
      </c>
      <c r="N54" s="11">
        <v>4.6719999999999997</v>
      </c>
      <c r="O54" s="9" t="s">
        <v>11</v>
      </c>
      <c r="P54" s="9">
        <f t="shared" si="1"/>
        <v>1.0409805875359038E-4</v>
      </c>
      <c r="Q54" s="10" t="s">
        <v>12</v>
      </c>
      <c r="R54" s="10">
        <f t="shared" si="2"/>
        <v>4.4948630136986306E-6</v>
      </c>
      <c r="S54" s="10" t="s">
        <v>13</v>
      </c>
      <c r="T54" s="10">
        <f t="shared" si="3"/>
        <v>2.120109198531677E-3</v>
      </c>
    </row>
    <row r="55" spans="1:20" x14ac:dyDescent="0.25">
      <c r="A55" s="4" t="s">
        <v>5</v>
      </c>
      <c r="B55" s="4">
        <v>50</v>
      </c>
      <c r="C55" s="6" t="s">
        <v>1</v>
      </c>
      <c r="D55">
        <v>49936</v>
      </c>
      <c r="E55" s="6" t="s">
        <v>2</v>
      </c>
      <c r="F55">
        <v>75</v>
      </c>
      <c r="G55" s="6" t="s">
        <v>3</v>
      </c>
      <c r="H55">
        <v>2.0999999999999999E-5</v>
      </c>
      <c r="I55" s="6" t="s">
        <v>4</v>
      </c>
      <c r="K55" t="s">
        <v>9</v>
      </c>
      <c r="L55" s="7">
        <v>238.79288480400001</v>
      </c>
      <c r="M55" s="11" t="s">
        <v>10</v>
      </c>
      <c r="N55" s="11">
        <v>5.6870000000000003</v>
      </c>
      <c r="O55" s="9" t="s">
        <v>11</v>
      </c>
      <c r="P55" s="9">
        <f t="shared" si="1"/>
        <v>9.5639572574495355E-5</v>
      </c>
      <c r="Q55" s="10" t="s">
        <v>12</v>
      </c>
      <c r="R55" s="10">
        <f t="shared" si="2"/>
        <v>3.6926323193247753E-6</v>
      </c>
      <c r="S55" s="10" t="s">
        <v>13</v>
      </c>
      <c r="T55" s="10">
        <f t="shared" si="3"/>
        <v>1.9216223144324629E-3</v>
      </c>
    </row>
    <row r="56" spans="1:20" x14ac:dyDescent="0.25">
      <c r="A56" s="4" t="s">
        <v>5</v>
      </c>
      <c r="B56" s="4">
        <v>50</v>
      </c>
      <c r="C56" s="6" t="s">
        <v>1</v>
      </c>
      <c r="D56">
        <v>51316</v>
      </c>
      <c r="E56" s="6" t="s">
        <v>2</v>
      </c>
      <c r="F56">
        <v>80</v>
      </c>
      <c r="G56" s="6" t="s">
        <v>3</v>
      </c>
      <c r="H56">
        <v>2.1999999999999999E-5</v>
      </c>
      <c r="I56" s="6" t="s">
        <v>4</v>
      </c>
      <c r="K56" t="s">
        <v>9</v>
      </c>
      <c r="L56" s="7">
        <v>269.02633043399999</v>
      </c>
      <c r="M56" s="11" t="s">
        <v>10</v>
      </c>
      <c r="N56" s="11">
        <v>6.89</v>
      </c>
      <c r="O56" s="9" t="s">
        <v>11</v>
      </c>
      <c r="P56" s="9">
        <f t="shared" si="1"/>
        <v>1.048508576015278E-4</v>
      </c>
      <c r="Q56" s="10" t="s">
        <v>12</v>
      </c>
      <c r="R56" s="10">
        <f t="shared" si="2"/>
        <v>3.1930333817126271E-6</v>
      </c>
      <c r="S56" s="10" t="s">
        <v>13</v>
      </c>
      <c r="T56" s="10">
        <f t="shared" si="3"/>
        <v>1.7869060920240401E-3</v>
      </c>
    </row>
    <row r="57" spans="1:20" x14ac:dyDescent="0.25">
      <c r="A57" s="4" t="s">
        <v>5</v>
      </c>
      <c r="B57" s="4">
        <v>50</v>
      </c>
      <c r="C57" s="6" t="s">
        <v>1</v>
      </c>
      <c r="D57">
        <v>54498</v>
      </c>
      <c r="E57" s="6" t="s">
        <v>2</v>
      </c>
      <c r="F57">
        <v>85</v>
      </c>
      <c r="G57" s="6" t="s">
        <v>3</v>
      </c>
      <c r="H57">
        <v>2.4000000000000001E-5</v>
      </c>
      <c r="I57" s="6" t="s">
        <v>4</v>
      </c>
      <c r="K57" t="s">
        <v>9</v>
      </c>
      <c r="L57" s="7">
        <v>266.65014834700003</v>
      </c>
      <c r="M57" s="11" t="s">
        <v>10</v>
      </c>
      <c r="N57" s="11">
        <v>8.375</v>
      </c>
      <c r="O57" s="9" t="s">
        <v>11</v>
      </c>
      <c r="P57" s="9">
        <f t="shared" si="1"/>
        <v>9.7856856525744068E-5</v>
      </c>
      <c r="Q57" s="10" t="s">
        <v>12</v>
      </c>
      <c r="R57" s="10">
        <f t="shared" si="2"/>
        <v>2.8656716417910448E-6</v>
      </c>
      <c r="S57" s="10" t="s">
        <v>13</v>
      </c>
      <c r="T57" s="10">
        <f t="shared" si="3"/>
        <v>1.6928294780606359E-3</v>
      </c>
    </row>
    <row r="58" spans="1:20" x14ac:dyDescent="0.25">
      <c r="A58" s="4" t="s">
        <v>5</v>
      </c>
      <c r="B58" s="4">
        <v>50</v>
      </c>
      <c r="C58" s="6" t="s">
        <v>1</v>
      </c>
      <c r="D58">
        <v>58522</v>
      </c>
      <c r="E58" s="6" t="s">
        <v>2</v>
      </c>
      <c r="F58">
        <v>90</v>
      </c>
      <c r="G58" s="6" t="s">
        <v>3</v>
      </c>
      <c r="H58">
        <v>2.5000000000000001E-5</v>
      </c>
      <c r="I58" s="6" t="s">
        <v>4</v>
      </c>
      <c r="K58" t="s">
        <v>9</v>
      </c>
      <c r="L58" s="7">
        <v>277.538308073</v>
      </c>
      <c r="M58" s="11" t="s">
        <v>10</v>
      </c>
      <c r="N58" s="11">
        <v>10</v>
      </c>
      <c r="O58" s="9" t="s">
        <v>11</v>
      </c>
      <c r="P58" s="9">
        <f t="shared" si="1"/>
        <v>9.484922185605413E-5</v>
      </c>
      <c r="Q58" s="10" t="s">
        <v>12</v>
      </c>
      <c r="R58" s="10">
        <f t="shared" si="2"/>
        <v>2.5000000000000002E-6</v>
      </c>
      <c r="S58" s="10" t="s">
        <v>13</v>
      </c>
      <c r="T58" s="10">
        <f t="shared" si="3"/>
        <v>1.5811388300841897E-3</v>
      </c>
    </row>
    <row r="59" spans="1:20" x14ac:dyDescent="0.25">
      <c r="A59" s="4" t="s">
        <v>5</v>
      </c>
      <c r="B59" s="4">
        <v>50</v>
      </c>
      <c r="C59" s="6" t="s">
        <v>1</v>
      </c>
      <c r="D59">
        <v>62518</v>
      </c>
      <c r="E59" s="6" t="s">
        <v>2</v>
      </c>
      <c r="F59">
        <v>95</v>
      </c>
      <c r="G59" s="6" t="s">
        <v>3</v>
      </c>
      <c r="H59">
        <v>2.6999999999999999E-5</v>
      </c>
      <c r="I59" s="6" t="s">
        <v>4</v>
      </c>
      <c r="K59" t="s">
        <v>9</v>
      </c>
      <c r="L59" s="7">
        <v>288.31469879700001</v>
      </c>
      <c r="M59" s="11" t="s">
        <v>10</v>
      </c>
      <c r="N59" s="11">
        <v>12</v>
      </c>
      <c r="O59" s="9" t="s">
        <v>11</v>
      </c>
      <c r="P59" s="9">
        <f t="shared" si="1"/>
        <v>9.2234140182667393E-5</v>
      </c>
      <c r="Q59" s="10" t="s">
        <v>12</v>
      </c>
      <c r="R59" s="10">
        <f t="shared" si="2"/>
        <v>2.2500000000000001E-6</v>
      </c>
      <c r="S59" s="10" t="s">
        <v>13</v>
      </c>
      <c r="T59" s="10">
        <f t="shared" si="3"/>
        <v>1.5E-3</v>
      </c>
    </row>
    <row r="60" spans="1:20" x14ac:dyDescent="0.25">
      <c r="A60" s="4" t="s">
        <v>5</v>
      </c>
      <c r="B60" s="4">
        <v>50</v>
      </c>
      <c r="C60" s="6" t="s">
        <v>1</v>
      </c>
      <c r="D60">
        <v>66834</v>
      </c>
      <c r="E60" s="6" t="s">
        <v>2</v>
      </c>
      <c r="F60">
        <v>100</v>
      </c>
      <c r="G60" s="6" t="s">
        <v>3</v>
      </c>
      <c r="H60">
        <v>3.8000000000000002E-5</v>
      </c>
      <c r="I60" s="6" t="s">
        <v>4</v>
      </c>
      <c r="K60" t="s">
        <v>9</v>
      </c>
      <c r="L60" s="7">
        <v>308.33424412599999</v>
      </c>
      <c r="M60" s="11" t="s">
        <v>10</v>
      </c>
      <c r="N60" s="11">
        <v>14.172000000000001</v>
      </c>
      <c r="O60" s="9" t="s">
        <v>11</v>
      </c>
      <c r="P60" s="9">
        <f t="shared" si="1"/>
        <v>9.2268678853876763E-5</v>
      </c>
      <c r="Q60" s="10" t="s">
        <v>12</v>
      </c>
      <c r="R60" s="10">
        <f t="shared" si="2"/>
        <v>2.6813434942139428E-6</v>
      </c>
      <c r="S60" s="10" t="s">
        <v>13</v>
      </c>
      <c r="T60" s="10">
        <f t="shared" si="3"/>
        <v>1.6374808378158026E-3</v>
      </c>
    </row>
    <row r="61" spans="1:20" x14ac:dyDescent="0.25">
      <c r="A61" s="4" t="s">
        <v>5</v>
      </c>
      <c r="B61" s="4">
        <v>50</v>
      </c>
      <c r="C61" s="6" t="s">
        <v>1</v>
      </c>
      <c r="D61">
        <v>70712</v>
      </c>
      <c r="E61" s="6" t="s">
        <v>2</v>
      </c>
      <c r="F61">
        <v>105</v>
      </c>
      <c r="G61" s="6" t="s">
        <v>3</v>
      </c>
      <c r="H61">
        <v>3.3000000000000003E-5</v>
      </c>
      <c r="I61" s="6" t="s">
        <v>4</v>
      </c>
      <c r="K61" t="s">
        <v>9</v>
      </c>
      <c r="L61" s="7">
        <v>322.73938728799999</v>
      </c>
      <c r="M61" s="11" t="s">
        <v>10</v>
      </c>
      <c r="N61" s="11">
        <v>16.75</v>
      </c>
      <c r="O61" s="9" t="s">
        <v>11</v>
      </c>
      <c r="P61" s="9">
        <f t="shared" si="1"/>
        <v>9.1282777262133736E-5</v>
      </c>
      <c r="Q61" s="10" t="s">
        <v>12</v>
      </c>
      <c r="R61" s="10">
        <f t="shared" si="2"/>
        <v>1.9701492537313433E-6</v>
      </c>
      <c r="S61" s="10" t="s">
        <v>13</v>
      </c>
      <c r="T61" s="10">
        <f t="shared" si="3"/>
        <v>1.4036200531950744E-3</v>
      </c>
    </row>
    <row r="62" spans="1:20" x14ac:dyDescent="0.25">
      <c r="A62" s="4" t="s">
        <v>5</v>
      </c>
      <c r="B62" s="4">
        <v>50</v>
      </c>
      <c r="C62" s="6" t="s">
        <v>1</v>
      </c>
      <c r="D62">
        <v>76418</v>
      </c>
      <c r="E62" s="6" t="s">
        <v>2</v>
      </c>
      <c r="F62">
        <v>110</v>
      </c>
      <c r="G62" s="6" t="s">
        <v>3</v>
      </c>
      <c r="H62">
        <v>3.3000000000000003E-5</v>
      </c>
      <c r="I62" s="6" t="s">
        <v>4</v>
      </c>
      <c r="K62" t="s">
        <v>9</v>
      </c>
      <c r="L62" s="7">
        <v>333.05634590599999</v>
      </c>
      <c r="M62" s="11" t="s">
        <v>10</v>
      </c>
      <c r="N62" s="11">
        <v>19.562000000000001</v>
      </c>
      <c r="O62" s="9" t="s">
        <v>11</v>
      </c>
      <c r="P62" s="9">
        <f t="shared" si="1"/>
        <v>8.7166988381271425E-5</v>
      </c>
      <c r="Q62" s="10" t="s">
        <v>12</v>
      </c>
      <c r="R62" s="10">
        <f t="shared" si="2"/>
        <v>1.6869440752479297E-6</v>
      </c>
      <c r="S62" s="10" t="s">
        <v>13</v>
      </c>
      <c r="T62" s="10">
        <f t="shared" si="3"/>
        <v>1.2988241125140578E-3</v>
      </c>
    </row>
    <row r="63" spans="1:20" x14ac:dyDescent="0.25">
      <c r="A63" s="4" t="s">
        <v>5</v>
      </c>
      <c r="B63" s="4">
        <v>50</v>
      </c>
      <c r="C63" s="6" t="s">
        <v>1</v>
      </c>
      <c r="D63">
        <v>81080</v>
      </c>
      <c r="E63" s="6" t="s">
        <v>2</v>
      </c>
      <c r="F63">
        <v>115</v>
      </c>
      <c r="G63" s="6" t="s">
        <v>3</v>
      </c>
      <c r="H63">
        <v>3.1999999999999999E-5</v>
      </c>
      <c r="I63" s="6" t="s">
        <v>4</v>
      </c>
      <c r="K63" t="s">
        <v>9</v>
      </c>
      <c r="L63" s="7">
        <v>345.92089621100001</v>
      </c>
      <c r="M63" s="11" t="s">
        <v>10</v>
      </c>
      <c r="N63" s="11">
        <v>22.718</v>
      </c>
      <c r="O63" s="9" t="s">
        <v>11</v>
      </c>
      <c r="P63" s="9">
        <f t="shared" si="1"/>
        <v>8.5328292109274791E-5</v>
      </c>
      <c r="Q63" s="10" t="s">
        <v>12</v>
      </c>
      <c r="R63" s="10">
        <f t="shared" si="2"/>
        <v>1.4085746984769785E-6</v>
      </c>
      <c r="S63" s="10" t="s">
        <v>13</v>
      </c>
      <c r="T63" s="10">
        <f t="shared" si="3"/>
        <v>1.1868338967509222E-3</v>
      </c>
    </row>
    <row r="64" spans="1:20" x14ac:dyDescent="0.25">
      <c r="A64" s="4" t="s">
        <v>5</v>
      </c>
      <c r="B64" s="4">
        <v>50</v>
      </c>
      <c r="C64" s="6" t="s">
        <v>1</v>
      </c>
      <c r="D64">
        <v>90940</v>
      </c>
      <c r="E64" s="6" t="s">
        <v>2</v>
      </c>
      <c r="F64">
        <v>120</v>
      </c>
      <c r="G64" s="6" t="s">
        <v>3</v>
      </c>
      <c r="H64">
        <v>3.4E-5</v>
      </c>
      <c r="I64" s="6" t="s">
        <v>4</v>
      </c>
      <c r="K64" t="s">
        <v>9</v>
      </c>
      <c r="L64" s="7">
        <v>349.23431886499998</v>
      </c>
      <c r="M64" s="11" t="s">
        <v>10</v>
      </c>
      <c r="N64" s="11">
        <v>26.234000000000002</v>
      </c>
      <c r="O64" s="9" t="s">
        <v>11</v>
      </c>
      <c r="P64" s="9">
        <f t="shared" si="1"/>
        <v>7.6805436301957325E-5</v>
      </c>
      <c r="Q64" s="10" t="s">
        <v>12</v>
      </c>
      <c r="R64" s="10">
        <f t="shared" si="2"/>
        <v>1.2960280551955477E-6</v>
      </c>
      <c r="S64" s="10" t="s">
        <v>13</v>
      </c>
      <c r="T64" s="10">
        <f t="shared" si="3"/>
        <v>1.1384322795825615E-3</v>
      </c>
    </row>
    <row r="65" spans="1:20" x14ac:dyDescent="0.25">
      <c r="A65" s="4" t="s">
        <v>5</v>
      </c>
      <c r="B65" s="4">
        <v>50</v>
      </c>
      <c r="C65" s="6" t="s">
        <v>1</v>
      </c>
      <c r="D65">
        <v>93330</v>
      </c>
      <c r="E65" s="6" t="s">
        <v>2</v>
      </c>
      <c r="F65">
        <v>125</v>
      </c>
      <c r="G65" s="6" t="s">
        <v>3</v>
      </c>
      <c r="H65">
        <v>3.8999999999999999E-5</v>
      </c>
      <c r="I65" s="6" t="s">
        <v>4</v>
      </c>
      <c r="K65" t="s">
        <v>9</v>
      </c>
      <c r="L65" s="7">
        <v>359.30368279200002</v>
      </c>
      <c r="M65" s="11" t="s">
        <v>10</v>
      </c>
      <c r="N65" s="11">
        <v>30.5</v>
      </c>
      <c r="O65" s="9" t="s">
        <v>11</v>
      </c>
      <c r="P65" s="9">
        <f t="shared" si="1"/>
        <v>7.6996396183863717E-5</v>
      </c>
      <c r="Q65" s="10" t="s">
        <v>12</v>
      </c>
      <c r="R65" s="10">
        <f t="shared" si="2"/>
        <v>1.2786885245901639E-6</v>
      </c>
      <c r="S65" s="10" t="s">
        <v>13</v>
      </c>
      <c r="T65" s="10">
        <f t="shared" si="3"/>
        <v>1.1307911056380679E-3</v>
      </c>
    </row>
    <row r="66" spans="1:20" x14ac:dyDescent="0.25">
      <c r="A66" s="4" t="s">
        <v>5</v>
      </c>
      <c r="B66" s="4">
        <v>50</v>
      </c>
      <c r="C66" s="6" t="s">
        <v>1</v>
      </c>
      <c r="D66">
        <v>95458</v>
      </c>
      <c r="E66" s="6" t="s">
        <v>2</v>
      </c>
      <c r="F66">
        <v>130</v>
      </c>
      <c r="G66" s="6" t="s">
        <v>3</v>
      </c>
      <c r="H66">
        <v>3.8000000000000002E-5</v>
      </c>
      <c r="I66" s="6" t="s">
        <v>4</v>
      </c>
      <c r="K66" t="s">
        <v>9</v>
      </c>
      <c r="L66" s="7">
        <v>364.45588712</v>
      </c>
      <c r="M66" s="11" t="s">
        <v>10</v>
      </c>
      <c r="N66" s="11">
        <v>34.968000000000004</v>
      </c>
      <c r="O66" s="9" t="s">
        <v>11</v>
      </c>
      <c r="P66" s="9">
        <f t="shared" ref="P66:P129" si="4">(L66/D66)/B66</f>
        <v>7.6359422388904024E-5</v>
      </c>
      <c r="Q66" s="10" t="s">
        <v>12</v>
      </c>
      <c r="R66" s="10">
        <f t="shared" ref="R66:R129" si="5">H66/N66</f>
        <v>1.0867078471745596E-6</v>
      </c>
      <c r="S66" s="10" t="s">
        <v>13</v>
      </c>
      <c r="T66" s="10">
        <f t="shared" ref="T66:T129" si="6">SQRT(R66)</f>
        <v>1.0424528033319109E-3</v>
      </c>
    </row>
    <row r="67" spans="1:20" x14ac:dyDescent="0.25">
      <c r="A67" s="4" t="s">
        <v>5</v>
      </c>
      <c r="B67" s="4">
        <v>50</v>
      </c>
      <c r="C67" s="6" t="s">
        <v>1</v>
      </c>
      <c r="D67">
        <v>100324</v>
      </c>
      <c r="E67" s="6" t="s">
        <v>2</v>
      </c>
      <c r="F67">
        <v>135</v>
      </c>
      <c r="G67" s="6" t="s">
        <v>3</v>
      </c>
      <c r="H67">
        <v>4.1E-5</v>
      </c>
      <c r="I67" s="6" t="s">
        <v>4</v>
      </c>
      <c r="K67" t="s">
        <v>9</v>
      </c>
      <c r="L67" s="7">
        <v>365.24564861699997</v>
      </c>
      <c r="M67" s="11" t="s">
        <v>10</v>
      </c>
      <c r="N67" s="11">
        <v>40.14</v>
      </c>
      <c r="O67" s="9" t="s">
        <v>11</v>
      </c>
      <c r="P67" s="9">
        <f t="shared" si="4"/>
        <v>7.2813214907100981E-5</v>
      </c>
      <c r="Q67" s="10" t="s">
        <v>12</v>
      </c>
      <c r="R67" s="10">
        <f t="shared" si="5"/>
        <v>1.0214250124564025E-6</v>
      </c>
      <c r="S67" s="10" t="s">
        <v>13</v>
      </c>
      <c r="T67" s="10">
        <f t="shared" si="6"/>
        <v>1.0106557338957726E-3</v>
      </c>
    </row>
    <row r="68" spans="1:20" x14ac:dyDescent="0.25">
      <c r="A68" s="4" t="s">
        <v>5</v>
      </c>
      <c r="B68" s="4">
        <v>50</v>
      </c>
      <c r="C68" s="6" t="s">
        <v>1</v>
      </c>
      <c r="D68">
        <v>103380</v>
      </c>
      <c r="E68" s="6" t="s">
        <v>2</v>
      </c>
      <c r="F68">
        <v>140</v>
      </c>
      <c r="G68" s="6" t="s">
        <v>3</v>
      </c>
      <c r="H68">
        <v>3.8000000000000002E-5</v>
      </c>
      <c r="I68" s="6" t="s">
        <v>4</v>
      </c>
      <c r="K68" t="s">
        <v>9</v>
      </c>
      <c r="L68" s="7">
        <v>374.48138378700003</v>
      </c>
      <c r="M68" s="11" t="s">
        <v>10</v>
      </c>
      <c r="N68" s="11">
        <v>45.780999999999999</v>
      </c>
      <c r="O68" s="9" t="s">
        <v>11</v>
      </c>
      <c r="P68" s="9">
        <f t="shared" si="4"/>
        <v>7.2447549581543827E-5</v>
      </c>
      <c r="Q68" s="10" t="s">
        <v>12</v>
      </c>
      <c r="R68" s="10">
        <f t="shared" si="5"/>
        <v>8.3003866232716632E-7</v>
      </c>
      <c r="S68" s="10" t="s">
        <v>13</v>
      </c>
      <c r="T68" s="10">
        <f t="shared" si="6"/>
        <v>9.1106457637599235E-4</v>
      </c>
    </row>
    <row r="69" spans="1:20" x14ac:dyDescent="0.25">
      <c r="A69" s="4" t="s">
        <v>5</v>
      </c>
      <c r="B69" s="4">
        <v>50</v>
      </c>
      <c r="C69" s="6" t="s">
        <v>1</v>
      </c>
      <c r="D69">
        <v>106646</v>
      </c>
      <c r="E69" s="6" t="s">
        <v>2</v>
      </c>
      <c r="F69">
        <v>145</v>
      </c>
      <c r="G69" s="6" t="s">
        <v>3</v>
      </c>
      <c r="H69">
        <v>4.3000000000000002E-5</v>
      </c>
      <c r="I69" s="6" t="s">
        <v>4</v>
      </c>
      <c r="K69" t="s">
        <v>9</v>
      </c>
      <c r="L69" s="7">
        <v>373.11997807400002</v>
      </c>
      <c r="M69" s="11" t="s">
        <v>10</v>
      </c>
      <c r="N69" s="11">
        <v>52.655999999999999</v>
      </c>
      <c r="O69" s="9" t="s">
        <v>11</v>
      </c>
      <c r="P69" s="9">
        <f t="shared" si="4"/>
        <v>6.9973553264820069E-5</v>
      </c>
      <c r="Q69" s="10" t="s">
        <v>12</v>
      </c>
      <c r="R69" s="10">
        <f t="shared" si="5"/>
        <v>8.1662108781525374E-7</v>
      </c>
      <c r="S69" s="10" t="s">
        <v>13</v>
      </c>
      <c r="T69" s="10">
        <f t="shared" si="6"/>
        <v>9.0367089574427137E-4</v>
      </c>
    </row>
    <row r="70" spans="1:20" x14ac:dyDescent="0.25">
      <c r="A70" s="4" t="s">
        <v>5</v>
      </c>
      <c r="B70" s="4">
        <v>50</v>
      </c>
      <c r="C70" s="6" t="s">
        <v>1</v>
      </c>
      <c r="D70">
        <v>108622</v>
      </c>
      <c r="E70" s="6" t="s">
        <v>2</v>
      </c>
      <c r="F70">
        <v>150</v>
      </c>
      <c r="G70" s="6" t="s">
        <v>3</v>
      </c>
      <c r="H70">
        <v>4.0000000000000003E-5</v>
      </c>
      <c r="I70" s="6" t="s">
        <v>4</v>
      </c>
      <c r="K70" t="s">
        <v>9</v>
      </c>
      <c r="L70" s="7">
        <v>374.16594054799998</v>
      </c>
      <c r="M70" s="11" t="s">
        <v>10</v>
      </c>
      <c r="N70" s="11">
        <v>59.109000000000002</v>
      </c>
      <c r="O70" s="9" t="s">
        <v>11</v>
      </c>
      <c r="P70" s="9">
        <f t="shared" si="4"/>
        <v>6.889321510338605E-5</v>
      </c>
      <c r="Q70" s="10" t="s">
        <v>12</v>
      </c>
      <c r="R70" s="10">
        <f t="shared" si="5"/>
        <v>6.7671589774822791E-7</v>
      </c>
      <c r="S70" s="10" t="s">
        <v>13</v>
      </c>
      <c r="T70" s="10">
        <f t="shared" si="6"/>
        <v>8.2262743556741887E-4</v>
      </c>
    </row>
    <row r="71" spans="1:20" x14ac:dyDescent="0.25">
      <c r="A71" s="4" t="s">
        <v>5</v>
      </c>
      <c r="B71" s="4">
        <v>50</v>
      </c>
      <c r="C71" s="6" t="s">
        <v>1</v>
      </c>
      <c r="D71">
        <v>110842</v>
      </c>
      <c r="E71" s="6" t="s">
        <v>2</v>
      </c>
      <c r="F71">
        <v>155</v>
      </c>
      <c r="G71" s="6" t="s">
        <v>3</v>
      </c>
      <c r="H71">
        <v>4.6E-5</v>
      </c>
      <c r="I71" s="6" t="s">
        <v>4</v>
      </c>
      <c r="K71" t="s">
        <v>9</v>
      </c>
      <c r="L71" s="7">
        <v>378.963074699</v>
      </c>
      <c r="M71" s="11" t="s">
        <v>10</v>
      </c>
      <c r="N71" s="11">
        <v>66.531000000000006</v>
      </c>
      <c r="O71" s="9" t="s">
        <v>11</v>
      </c>
      <c r="P71" s="9">
        <f t="shared" si="4"/>
        <v>6.8378967304631822E-5</v>
      </c>
      <c r="Q71" s="10" t="s">
        <v>12</v>
      </c>
      <c r="R71" s="10">
        <f t="shared" si="5"/>
        <v>6.9140701327200852E-7</v>
      </c>
      <c r="S71" s="10" t="s">
        <v>13</v>
      </c>
      <c r="T71" s="10">
        <f t="shared" si="6"/>
        <v>8.315088774463015E-4</v>
      </c>
    </row>
    <row r="72" spans="1:20" x14ac:dyDescent="0.25">
      <c r="A72" s="4" t="s">
        <v>5</v>
      </c>
      <c r="B72" s="4">
        <v>50</v>
      </c>
      <c r="C72" s="6" t="s">
        <v>1</v>
      </c>
      <c r="D72">
        <v>116422</v>
      </c>
      <c r="E72" s="6" t="s">
        <v>2</v>
      </c>
      <c r="F72">
        <v>160</v>
      </c>
      <c r="G72" s="6" t="s">
        <v>3</v>
      </c>
      <c r="H72">
        <v>5.8999999999999998E-5</v>
      </c>
      <c r="I72" s="6" t="s">
        <v>4</v>
      </c>
      <c r="K72" t="s">
        <v>9</v>
      </c>
      <c r="L72" s="7">
        <v>389.07417802100002</v>
      </c>
      <c r="M72" s="11" t="s">
        <v>10</v>
      </c>
      <c r="N72" s="11">
        <v>74.296999999999997</v>
      </c>
      <c r="O72" s="9" t="s">
        <v>11</v>
      </c>
      <c r="P72" s="9">
        <f>(L72/D72)/B72</f>
        <v>6.6838600611740043E-5</v>
      </c>
      <c r="Q72" s="10" t="s">
        <v>12</v>
      </c>
      <c r="R72" s="10">
        <f t="shared" si="5"/>
        <v>7.9411012557707575E-7</v>
      </c>
      <c r="S72" s="10" t="s">
        <v>13</v>
      </c>
      <c r="T72" s="10">
        <f t="shared" si="6"/>
        <v>8.9112856848889976E-4</v>
      </c>
    </row>
    <row r="73" spans="1:20" x14ac:dyDescent="0.25">
      <c r="A73" s="4" t="s">
        <v>5</v>
      </c>
      <c r="B73" s="4">
        <v>50</v>
      </c>
      <c r="C73" s="6" t="s">
        <v>1</v>
      </c>
      <c r="D73">
        <v>121368</v>
      </c>
      <c r="E73" s="6" t="s">
        <v>2</v>
      </c>
      <c r="F73">
        <v>165</v>
      </c>
      <c r="G73" s="6" t="s">
        <v>3</v>
      </c>
      <c r="H73">
        <v>4.8000000000000001E-5</v>
      </c>
      <c r="I73" s="6" t="s">
        <v>4</v>
      </c>
      <c r="K73" t="s">
        <v>9</v>
      </c>
      <c r="L73" s="7">
        <v>385.491387847</v>
      </c>
      <c r="M73" s="11" t="s">
        <v>10</v>
      </c>
      <c r="N73" s="11">
        <v>83.093000000000004</v>
      </c>
      <c r="O73" s="9" t="s">
        <v>11</v>
      </c>
      <c r="P73" s="9">
        <f t="shared" si="4"/>
        <v>6.3524386633544269E-5</v>
      </c>
      <c r="Q73" s="10" t="s">
        <v>12</v>
      </c>
      <c r="R73" s="10">
        <f t="shared" si="5"/>
        <v>5.7766598871144379E-7</v>
      </c>
      <c r="S73" s="10" t="s">
        <v>13</v>
      </c>
      <c r="T73" s="10">
        <f t="shared" si="6"/>
        <v>7.600434123860582E-4</v>
      </c>
    </row>
    <row r="74" spans="1:20" x14ac:dyDescent="0.25">
      <c r="A74" s="4" t="s">
        <v>5</v>
      </c>
      <c r="B74" s="4">
        <v>50</v>
      </c>
      <c r="C74" s="6" t="s">
        <v>1</v>
      </c>
      <c r="D74">
        <v>125048</v>
      </c>
      <c r="E74" s="6" t="s">
        <v>2</v>
      </c>
      <c r="F74">
        <v>170</v>
      </c>
      <c r="G74" s="6" t="s">
        <v>3</v>
      </c>
      <c r="H74">
        <v>4.6E-5</v>
      </c>
      <c r="I74" s="6" t="s">
        <v>4</v>
      </c>
      <c r="K74" t="s">
        <v>9</v>
      </c>
      <c r="L74" s="7">
        <v>385.480192343</v>
      </c>
      <c r="M74" s="11" t="s">
        <v>10</v>
      </c>
      <c r="N74" s="11">
        <v>92.311999999999998</v>
      </c>
      <c r="O74" s="9" t="s">
        <v>11</v>
      </c>
      <c r="P74" s="9">
        <f t="shared" si="4"/>
        <v>6.1653155962990204E-5</v>
      </c>
      <c r="Q74" s="10" t="s">
        <v>12</v>
      </c>
      <c r="R74" s="10">
        <f t="shared" si="5"/>
        <v>4.9831007886298637E-7</v>
      </c>
      <c r="S74" s="10" t="s">
        <v>13</v>
      </c>
      <c r="T74" s="10">
        <f t="shared" si="6"/>
        <v>7.0591081509138699E-4</v>
      </c>
    </row>
    <row r="75" spans="1:20" x14ac:dyDescent="0.25">
      <c r="A75" s="4" t="s">
        <v>5</v>
      </c>
      <c r="B75" s="4">
        <v>50</v>
      </c>
      <c r="C75" s="6" t="s">
        <v>1</v>
      </c>
      <c r="D75">
        <v>130406</v>
      </c>
      <c r="E75" s="6" t="s">
        <v>2</v>
      </c>
      <c r="F75">
        <v>175</v>
      </c>
      <c r="G75" s="6" t="s">
        <v>3</v>
      </c>
      <c r="H75">
        <v>4.6999999999999997E-5</v>
      </c>
      <c r="I75" s="6" t="s">
        <v>4</v>
      </c>
      <c r="K75" t="s">
        <v>9</v>
      </c>
      <c r="L75" s="7">
        <v>394.194968985</v>
      </c>
      <c r="M75" s="11" t="s">
        <v>10</v>
      </c>
      <c r="N75" s="11">
        <v>102.89</v>
      </c>
      <c r="O75" s="9" t="s">
        <v>11</v>
      </c>
      <c r="P75" s="9">
        <f t="shared" si="4"/>
        <v>6.0456569327331561E-5</v>
      </c>
      <c r="Q75" s="10" t="s">
        <v>12</v>
      </c>
      <c r="R75" s="10">
        <f t="shared" si="5"/>
        <v>4.5679852269413932E-7</v>
      </c>
      <c r="S75" s="10" t="s">
        <v>13</v>
      </c>
      <c r="T75" s="10">
        <f t="shared" si="6"/>
        <v>6.7586871705541997E-4</v>
      </c>
    </row>
    <row r="76" spans="1:20" x14ac:dyDescent="0.25">
      <c r="A76" s="4" t="s">
        <v>5</v>
      </c>
      <c r="B76" s="4">
        <v>50</v>
      </c>
      <c r="C76" s="6" t="s">
        <v>1</v>
      </c>
      <c r="D76">
        <v>131320</v>
      </c>
      <c r="E76" s="6" t="s">
        <v>2</v>
      </c>
      <c r="F76">
        <v>180</v>
      </c>
      <c r="G76" s="6" t="s">
        <v>3</v>
      </c>
      <c r="H76">
        <v>4.8000000000000001E-5</v>
      </c>
      <c r="I76" s="6" t="s">
        <v>4</v>
      </c>
      <c r="K76" t="s">
        <v>9</v>
      </c>
      <c r="L76" s="7">
        <v>393.09433940500003</v>
      </c>
      <c r="M76" s="11" t="s">
        <v>10</v>
      </c>
      <c r="N76" s="11">
        <v>113.718</v>
      </c>
      <c r="O76" s="9" t="s">
        <v>11</v>
      </c>
      <c r="P76" s="9">
        <f t="shared" si="4"/>
        <v>5.9868160128693268E-5</v>
      </c>
      <c r="Q76" s="10" t="s">
        <v>12</v>
      </c>
      <c r="R76" s="10">
        <f t="shared" si="5"/>
        <v>4.2209676568353295E-7</v>
      </c>
      <c r="S76" s="10" t="s">
        <v>13</v>
      </c>
      <c r="T76" s="10">
        <f t="shared" si="6"/>
        <v>6.4968974571216135E-4</v>
      </c>
    </row>
    <row r="77" spans="1:20" x14ac:dyDescent="0.25">
      <c r="A77" s="4" t="s">
        <v>5</v>
      </c>
      <c r="B77" s="4">
        <v>50</v>
      </c>
      <c r="C77" s="6" t="s">
        <v>1</v>
      </c>
      <c r="D77">
        <v>134070</v>
      </c>
      <c r="E77" s="6" t="s">
        <v>2</v>
      </c>
      <c r="F77">
        <v>185</v>
      </c>
      <c r="G77" s="6" t="s">
        <v>3</v>
      </c>
      <c r="H77">
        <v>5.1E-5</v>
      </c>
      <c r="I77" s="6" t="s">
        <v>4</v>
      </c>
      <c r="K77" t="s">
        <v>9</v>
      </c>
      <c r="L77" s="7">
        <v>401.36451265199997</v>
      </c>
      <c r="M77" s="11" t="s">
        <v>10</v>
      </c>
      <c r="N77" s="11">
        <v>126.187</v>
      </c>
      <c r="O77" s="9" t="s">
        <v>11</v>
      </c>
      <c r="P77" s="9">
        <f t="shared" si="4"/>
        <v>5.9873873745356904E-5</v>
      </c>
      <c r="Q77" s="10" t="s">
        <v>12</v>
      </c>
      <c r="R77" s="10">
        <f t="shared" si="5"/>
        <v>4.0416207691759058E-7</v>
      </c>
      <c r="S77" s="10" t="s">
        <v>13</v>
      </c>
      <c r="T77" s="10">
        <f t="shared" si="6"/>
        <v>6.3573742765200684E-4</v>
      </c>
    </row>
    <row r="78" spans="1:20" x14ac:dyDescent="0.25">
      <c r="A78" s="4" t="s">
        <v>5</v>
      </c>
      <c r="B78" s="4">
        <v>50</v>
      </c>
      <c r="C78" s="6" t="s">
        <v>1</v>
      </c>
      <c r="D78">
        <v>141136</v>
      </c>
      <c r="E78" s="6" t="s">
        <v>2</v>
      </c>
      <c r="F78">
        <v>190</v>
      </c>
      <c r="G78" s="6" t="s">
        <v>3</v>
      </c>
      <c r="H78">
        <v>5.1E-5</v>
      </c>
      <c r="I78" s="6" t="s">
        <v>4</v>
      </c>
      <c r="K78" t="s">
        <v>9</v>
      </c>
      <c r="L78" s="7">
        <v>396.84894596800001</v>
      </c>
      <c r="M78" s="11" t="s">
        <v>10</v>
      </c>
      <c r="N78" s="11">
        <v>138.875</v>
      </c>
      <c r="O78" s="9" t="s">
        <v>11</v>
      </c>
      <c r="P78" s="9">
        <f t="shared" si="4"/>
        <v>5.6236388443487135E-5</v>
      </c>
      <c r="Q78" s="10" t="s">
        <v>12</v>
      </c>
      <c r="R78" s="10">
        <f t="shared" si="5"/>
        <v>3.6723672367236726E-7</v>
      </c>
      <c r="S78" s="10" t="s">
        <v>13</v>
      </c>
      <c r="T78" s="10">
        <f t="shared" si="6"/>
        <v>6.0600059708911783E-4</v>
      </c>
    </row>
    <row r="79" spans="1:20" x14ac:dyDescent="0.25">
      <c r="A79" s="4" t="s">
        <v>5</v>
      </c>
      <c r="B79" s="4">
        <v>50</v>
      </c>
      <c r="C79" s="6" t="s">
        <v>1</v>
      </c>
      <c r="D79">
        <v>143186</v>
      </c>
      <c r="E79" s="6" t="s">
        <v>2</v>
      </c>
      <c r="F79">
        <v>195</v>
      </c>
      <c r="G79" s="6" t="s">
        <v>3</v>
      </c>
      <c r="H79">
        <v>5.7000000000000003E-5</v>
      </c>
      <c r="I79" s="6" t="s">
        <v>4</v>
      </c>
      <c r="K79" t="s">
        <v>9</v>
      </c>
      <c r="L79" s="7">
        <v>399.65865402700001</v>
      </c>
      <c r="M79" s="11" t="s">
        <v>10</v>
      </c>
      <c r="N79" s="11">
        <v>153.125</v>
      </c>
      <c r="O79" s="9" t="s">
        <v>11</v>
      </c>
      <c r="P79" s="9">
        <f t="shared" si="4"/>
        <v>5.5823705393963093E-5</v>
      </c>
      <c r="Q79" s="10" t="s">
        <v>12</v>
      </c>
      <c r="R79" s="10">
        <f t="shared" si="5"/>
        <v>3.7224489795918369E-7</v>
      </c>
      <c r="S79" s="10" t="s">
        <v>13</v>
      </c>
      <c r="T79" s="10">
        <f t="shared" si="6"/>
        <v>6.1011875725893209E-4</v>
      </c>
    </row>
    <row r="80" spans="1:20" x14ac:dyDescent="0.25">
      <c r="A80" s="4" t="s">
        <v>5</v>
      </c>
      <c r="B80" s="4">
        <v>50</v>
      </c>
      <c r="C80" s="6" t="s">
        <v>1</v>
      </c>
      <c r="D80">
        <v>146538</v>
      </c>
      <c r="E80" s="6" t="s">
        <v>2</v>
      </c>
      <c r="F80">
        <v>200</v>
      </c>
      <c r="G80" s="6" t="s">
        <v>3</v>
      </c>
      <c r="H80">
        <v>6.0000000000000002E-5</v>
      </c>
      <c r="I80" s="6" t="s">
        <v>4</v>
      </c>
      <c r="K80" t="s">
        <v>9</v>
      </c>
      <c r="L80" s="7">
        <v>409.90417714699998</v>
      </c>
      <c r="M80" s="11" t="s">
        <v>10</v>
      </c>
      <c r="N80" s="11">
        <v>168.85900000000001</v>
      </c>
      <c r="O80" s="9" t="s">
        <v>11</v>
      </c>
      <c r="P80" s="9">
        <f t="shared" si="4"/>
        <v>5.5945103269732088E-5</v>
      </c>
      <c r="Q80" s="10" t="s">
        <v>12</v>
      </c>
      <c r="R80" s="10">
        <f t="shared" si="5"/>
        <v>3.5532604125335336E-7</v>
      </c>
      <c r="S80" s="10" t="s">
        <v>13</v>
      </c>
      <c r="T80" s="10">
        <f t="shared" si="6"/>
        <v>5.9609230933921082E-4</v>
      </c>
    </row>
    <row r="81" spans="1:20" x14ac:dyDescent="0.25">
      <c r="A81" s="5" t="s">
        <v>6</v>
      </c>
      <c r="B81" s="5">
        <v>100</v>
      </c>
      <c r="C81" s="6" t="s">
        <v>1</v>
      </c>
      <c r="D81">
        <v>17136</v>
      </c>
      <c r="E81" s="6" t="s">
        <v>2</v>
      </c>
      <c r="F81">
        <v>5</v>
      </c>
      <c r="G81" s="6" t="s">
        <v>3</v>
      </c>
      <c r="H81">
        <v>1.9999999999999999E-6</v>
      </c>
      <c r="I81" s="6" t="s">
        <v>4</v>
      </c>
      <c r="K81" t="s">
        <v>9</v>
      </c>
      <c r="L81" s="7">
        <v>151.94635883999999</v>
      </c>
      <c r="M81" s="11" t="s">
        <v>10</v>
      </c>
      <c r="N81" s="11">
        <v>0.11</v>
      </c>
      <c r="O81" s="9" t="s">
        <v>11</v>
      </c>
      <c r="P81" s="9">
        <f t="shared" si="4"/>
        <v>8.8670844327731079E-5</v>
      </c>
      <c r="Q81" s="10" t="s">
        <v>12</v>
      </c>
      <c r="R81" s="10">
        <f t="shared" si="5"/>
        <v>1.8181818181818182E-5</v>
      </c>
      <c r="S81" s="10" t="s">
        <v>13</v>
      </c>
      <c r="T81" s="10">
        <f t="shared" si="6"/>
        <v>4.2640143271122088E-3</v>
      </c>
    </row>
    <row r="82" spans="1:20" x14ac:dyDescent="0.25">
      <c r="A82" s="5" t="s">
        <v>6</v>
      </c>
      <c r="B82" s="5">
        <v>100</v>
      </c>
      <c r="C82" s="6" t="s">
        <v>1</v>
      </c>
      <c r="D82">
        <v>33150</v>
      </c>
      <c r="E82" s="6" t="s">
        <v>2</v>
      </c>
      <c r="F82">
        <v>10</v>
      </c>
      <c r="G82" s="6" t="s">
        <v>3</v>
      </c>
      <c r="H82">
        <v>3.9999999999999998E-6</v>
      </c>
      <c r="I82" s="6" t="s">
        <v>4</v>
      </c>
      <c r="K82" t="s">
        <v>9</v>
      </c>
      <c r="L82" s="7">
        <v>254.78418979200001</v>
      </c>
      <c r="M82" s="11" t="s">
        <v>10</v>
      </c>
      <c r="N82" s="11">
        <v>0.188</v>
      </c>
      <c r="O82" s="9" t="s">
        <v>11</v>
      </c>
      <c r="P82" s="9">
        <f t="shared" si="4"/>
        <v>7.6857975804524897E-5</v>
      </c>
      <c r="Q82" s="10" t="s">
        <v>12</v>
      </c>
      <c r="R82" s="10">
        <f t="shared" si="5"/>
        <v>2.1276595744680849E-5</v>
      </c>
      <c r="S82" s="10" t="s">
        <v>13</v>
      </c>
      <c r="T82" s="10">
        <f t="shared" si="6"/>
        <v>4.6126560401444248E-3</v>
      </c>
    </row>
    <row r="83" spans="1:20" x14ac:dyDescent="0.25">
      <c r="A83" s="5" t="s">
        <v>6</v>
      </c>
      <c r="B83" s="5">
        <v>100</v>
      </c>
      <c r="C83" s="6" t="s">
        <v>1</v>
      </c>
      <c r="D83">
        <v>40690</v>
      </c>
      <c r="E83" s="6" t="s">
        <v>2</v>
      </c>
      <c r="F83">
        <v>15</v>
      </c>
      <c r="G83" s="6" t="s">
        <v>3</v>
      </c>
      <c r="H83">
        <v>5.0000000000000004E-6</v>
      </c>
      <c r="I83" s="6" t="s">
        <v>4</v>
      </c>
      <c r="K83" t="s">
        <v>9</v>
      </c>
      <c r="L83" s="7">
        <v>330.253319944</v>
      </c>
      <c r="M83" s="11" t="s">
        <v>10</v>
      </c>
      <c r="N83" s="11">
        <v>0.25</v>
      </c>
      <c r="O83" s="9" t="s">
        <v>11</v>
      </c>
      <c r="P83" s="9">
        <f t="shared" si="4"/>
        <v>8.1163263687392473E-5</v>
      </c>
      <c r="Q83" s="10" t="s">
        <v>12</v>
      </c>
      <c r="R83" s="10">
        <f t="shared" si="5"/>
        <v>2.0000000000000002E-5</v>
      </c>
      <c r="S83" s="10" t="s">
        <v>13</v>
      </c>
      <c r="T83" s="10">
        <f t="shared" si="6"/>
        <v>4.4721359549995798E-3</v>
      </c>
    </row>
    <row r="84" spans="1:20" x14ac:dyDescent="0.25">
      <c r="A84" s="5" t="s">
        <v>6</v>
      </c>
      <c r="B84" s="5">
        <v>100</v>
      </c>
      <c r="C84" s="6" t="s">
        <v>1</v>
      </c>
      <c r="D84">
        <v>50780</v>
      </c>
      <c r="E84" s="6" t="s">
        <v>2</v>
      </c>
      <c r="F84">
        <v>20</v>
      </c>
      <c r="G84" s="6" t="s">
        <v>3</v>
      </c>
      <c r="H84">
        <v>5.0000000000000004E-6</v>
      </c>
      <c r="I84" s="6" t="s">
        <v>4</v>
      </c>
      <c r="K84" t="s">
        <v>9</v>
      </c>
      <c r="L84" s="7">
        <v>342.60461016900001</v>
      </c>
      <c r="M84" s="11" t="s">
        <v>10</v>
      </c>
      <c r="N84" s="11">
        <v>0.34399999999999997</v>
      </c>
      <c r="O84" s="9" t="s">
        <v>11</v>
      </c>
      <c r="P84" s="9">
        <f t="shared" si="4"/>
        <v>6.746841476348957E-5</v>
      </c>
      <c r="Q84" s="10" t="s">
        <v>12</v>
      </c>
      <c r="R84" s="10">
        <f t="shared" si="5"/>
        <v>1.4534883720930235E-5</v>
      </c>
      <c r="S84" s="10" t="s">
        <v>13</v>
      </c>
      <c r="T84" s="10">
        <f t="shared" si="6"/>
        <v>3.8124642583151169E-3</v>
      </c>
    </row>
    <row r="85" spans="1:20" x14ac:dyDescent="0.25">
      <c r="A85" s="5" t="s">
        <v>6</v>
      </c>
      <c r="B85" s="5">
        <v>100</v>
      </c>
      <c r="C85" s="6" t="s">
        <v>1</v>
      </c>
      <c r="D85">
        <v>60220</v>
      </c>
      <c r="E85" s="6" t="s">
        <v>2</v>
      </c>
      <c r="F85">
        <v>25</v>
      </c>
      <c r="G85" s="6" t="s">
        <v>3</v>
      </c>
      <c r="H85">
        <v>7.9999999999999996E-6</v>
      </c>
      <c r="I85" s="6" t="s">
        <v>4</v>
      </c>
      <c r="K85" t="s">
        <v>9</v>
      </c>
      <c r="L85" s="7">
        <v>400.68182810399998</v>
      </c>
      <c r="M85" s="11" t="s">
        <v>10</v>
      </c>
      <c r="N85" s="11">
        <v>0.48499999999999999</v>
      </c>
      <c r="O85" s="9" t="s">
        <v>11</v>
      </c>
      <c r="P85" s="9">
        <f t="shared" si="4"/>
        <v>6.65363381109266E-5</v>
      </c>
      <c r="Q85" s="10" t="s">
        <v>12</v>
      </c>
      <c r="R85" s="10">
        <f t="shared" si="5"/>
        <v>1.6494845360824743E-5</v>
      </c>
      <c r="S85" s="10" t="s">
        <v>13</v>
      </c>
      <c r="T85" s="10">
        <f t="shared" si="6"/>
        <v>4.0613846605344764E-3</v>
      </c>
    </row>
    <row r="86" spans="1:20" x14ac:dyDescent="0.25">
      <c r="A86" s="5" t="s">
        <v>6</v>
      </c>
      <c r="B86" s="5">
        <v>100</v>
      </c>
      <c r="C86" s="6" t="s">
        <v>1</v>
      </c>
      <c r="D86">
        <v>80010</v>
      </c>
      <c r="E86" s="6" t="s">
        <v>2</v>
      </c>
      <c r="F86">
        <v>30</v>
      </c>
      <c r="G86" s="6" t="s">
        <v>3</v>
      </c>
      <c r="H86">
        <v>7.9999999999999996E-6</v>
      </c>
      <c r="I86" s="6" t="s">
        <v>4</v>
      </c>
      <c r="K86" t="s">
        <v>9</v>
      </c>
      <c r="L86" s="7">
        <v>400.41215329400001</v>
      </c>
      <c r="M86" s="11" t="s">
        <v>10</v>
      </c>
      <c r="N86" s="11">
        <v>0.65600000000000003</v>
      </c>
      <c r="O86" s="9" t="s">
        <v>11</v>
      </c>
      <c r="P86" s="9">
        <f t="shared" si="4"/>
        <v>5.0045263503812031E-5</v>
      </c>
      <c r="Q86" s="10" t="s">
        <v>12</v>
      </c>
      <c r="R86" s="10">
        <f t="shared" si="5"/>
        <v>1.2195121951219511E-5</v>
      </c>
      <c r="S86" s="10" t="s">
        <v>13</v>
      </c>
      <c r="T86" s="10">
        <f t="shared" si="6"/>
        <v>3.4921514788478908E-3</v>
      </c>
    </row>
    <row r="87" spans="1:20" x14ac:dyDescent="0.25">
      <c r="A87" s="5" t="s">
        <v>6</v>
      </c>
      <c r="B87" s="5">
        <v>100</v>
      </c>
      <c r="C87" s="6" t="s">
        <v>1</v>
      </c>
      <c r="D87">
        <v>91070</v>
      </c>
      <c r="E87" s="6" t="s">
        <v>2</v>
      </c>
      <c r="F87">
        <v>35</v>
      </c>
      <c r="G87" s="6" t="s">
        <v>3</v>
      </c>
      <c r="H87">
        <v>1.2E-5</v>
      </c>
      <c r="I87" s="6" t="s">
        <v>4</v>
      </c>
      <c r="K87" t="s">
        <v>9</v>
      </c>
      <c r="L87" s="7">
        <v>384.26948270000003</v>
      </c>
      <c r="M87" s="11" t="s">
        <v>10</v>
      </c>
      <c r="N87" s="11">
        <v>0.90600000000000003</v>
      </c>
      <c r="O87" s="9" t="s">
        <v>11</v>
      </c>
      <c r="P87" s="9">
        <f t="shared" si="4"/>
        <v>4.2194958021302299E-5</v>
      </c>
      <c r="Q87" s="10" t="s">
        <v>12</v>
      </c>
      <c r="R87" s="10">
        <f t="shared" si="5"/>
        <v>1.3245033112582781E-5</v>
      </c>
      <c r="S87" s="10" t="s">
        <v>13</v>
      </c>
      <c r="T87" s="10">
        <f t="shared" si="6"/>
        <v>3.6393726262341948E-3</v>
      </c>
    </row>
    <row r="88" spans="1:20" x14ac:dyDescent="0.25">
      <c r="A88" s="5" t="s">
        <v>6</v>
      </c>
      <c r="B88" s="5">
        <v>100</v>
      </c>
      <c r="C88" s="6" t="s">
        <v>1</v>
      </c>
      <c r="D88">
        <v>103782</v>
      </c>
      <c r="E88" s="6" t="s">
        <v>2</v>
      </c>
      <c r="F88">
        <v>40</v>
      </c>
      <c r="G88" s="6" t="s">
        <v>3</v>
      </c>
      <c r="H88">
        <v>1.2999999999999999E-5</v>
      </c>
      <c r="I88" s="6" t="s">
        <v>4</v>
      </c>
      <c r="K88" t="s">
        <v>9</v>
      </c>
      <c r="L88" s="7">
        <v>389.50766768400001</v>
      </c>
      <c r="M88" s="11" t="s">
        <v>10</v>
      </c>
      <c r="N88" s="11">
        <v>1.2030000000000001</v>
      </c>
      <c r="O88" s="9" t="s">
        <v>11</v>
      </c>
      <c r="P88" s="9">
        <f t="shared" si="4"/>
        <v>3.7531331799734061E-5</v>
      </c>
      <c r="Q88" s="10" t="s">
        <v>12</v>
      </c>
      <c r="R88" s="10">
        <f t="shared" si="5"/>
        <v>1.080631753948462E-5</v>
      </c>
      <c r="S88" s="10" t="s">
        <v>13</v>
      </c>
      <c r="T88" s="10">
        <f t="shared" si="6"/>
        <v>3.2872963875325602E-3</v>
      </c>
    </row>
    <row r="89" spans="1:20" x14ac:dyDescent="0.25">
      <c r="A89" s="5" t="s">
        <v>6</v>
      </c>
      <c r="B89" s="5">
        <v>100</v>
      </c>
      <c r="C89" s="6" t="s">
        <v>1</v>
      </c>
      <c r="D89">
        <v>130264</v>
      </c>
      <c r="E89" s="6" t="s">
        <v>2</v>
      </c>
      <c r="F89">
        <v>45</v>
      </c>
      <c r="G89" s="6" t="s">
        <v>3</v>
      </c>
      <c r="H89">
        <v>1.5999999999999999E-5</v>
      </c>
      <c r="I89" s="6" t="s">
        <v>4</v>
      </c>
      <c r="K89" t="s">
        <v>9</v>
      </c>
      <c r="L89" s="7">
        <v>366.90370656200002</v>
      </c>
      <c r="M89" s="11" t="s">
        <v>10</v>
      </c>
      <c r="N89" s="11">
        <v>1.5940000000000001</v>
      </c>
      <c r="O89" s="9" t="s">
        <v>11</v>
      </c>
      <c r="P89" s="9">
        <f t="shared" si="4"/>
        <v>2.8166163065927654E-5</v>
      </c>
      <c r="Q89" s="10" t="s">
        <v>12</v>
      </c>
      <c r="R89" s="10">
        <f t="shared" si="5"/>
        <v>1.0037641154328731E-5</v>
      </c>
      <c r="S89" s="10" t="s">
        <v>13</v>
      </c>
      <c r="T89" s="10">
        <f t="shared" si="6"/>
        <v>3.1682236591390974E-3</v>
      </c>
    </row>
    <row r="90" spans="1:20" x14ac:dyDescent="0.25">
      <c r="A90" s="5" t="s">
        <v>6</v>
      </c>
      <c r="B90" s="5">
        <v>100</v>
      </c>
      <c r="C90" s="6" t="s">
        <v>1</v>
      </c>
      <c r="D90">
        <v>140906</v>
      </c>
      <c r="E90" s="6" t="s">
        <v>2</v>
      </c>
      <c r="F90">
        <v>50</v>
      </c>
      <c r="G90" s="6" t="s">
        <v>3</v>
      </c>
      <c r="H90">
        <v>1.5E-5</v>
      </c>
      <c r="I90" s="6" t="s">
        <v>4</v>
      </c>
      <c r="K90" t="s">
        <v>9</v>
      </c>
      <c r="L90" s="7">
        <v>391.64580447999998</v>
      </c>
      <c r="M90" s="11" t="s">
        <v>10</v>
      </c>
      <c r="N90" s="11">
        <v>2.016</v>
      </c>
      <c r="O90" s="9" t="s">
        <v>11</v>
      </c>
      <c r="P90" s="9">
        <f t="shared" si="4"/>
        <v>2.7794828075454556E-5</v>
      </c>
      <c r="Q90" s="10" t="s">
        <v>12</v>
      </c>
      <c r="R90" s="10">
        <f t="shared" si="5"/>
        <v>7.4404761904761905E-6</v>
      </c>
      <c r="S90" s="10" t="s">
        <v>13</v>
      </c>
      <c r="T90" s="10">
        <f t="shared" si="6"/>
        <v>2.7277236279499048E-3</v>
      </c>
    </row>
    <row r="91" spans="1:20" x14ac:dyDescent="0.25">
      <c r="A91" s="5" t="s">
        <v>6</v>
      </c>
      <c r="B91" s="5">
        <v>100</v>
      </c>
      <c r="C91" s="6" t="s">
        <v>1</v>
      </c>
      <c r="D91">
        <v>146860</v>
      </c>
      <c r="E91" s="6" t="s">
        <v>2</v>
      </c>
      <c r="F91">
        <v>55</v>
      </c>
      <c r="G91" s="6" t="s">
        <v>3</v>
      </c>
      <c r="H91">
        <v>1.7E-5</v>
      </c>
      <c r="I91" s="6" t="s">
        <v>4</v>
      </c>
      <c r="K91" t="s">
        <v>9</v>
      </c>
      <c r="L91" s="7">
        <v>432.11218104</v>
      </c>
      <c r="M91" s="11" t="s">
        <v>10</v>
      </c>
      <c r="N91" s="11">
        <v>2.516</v>
      </c>
      <c r="O91" s="9" t="s">
        <v>11</v>
      </c>
      <c r="P91" s="9">
        <f t="shared" si="4"/>
        <v>2.9423408759362657E-5</v>
      </c>
      <c r="Q91" s="10" t="s">
        <v>12</v>
      </c>
      <c r="R91" s="10">
        <f t="shared" si="5"/>
        <v>6.7567567567567567E-6</v>
      </c>
      <c r="S91" s="10" t="s">
        <v>13</v>
      </c>
      <c r="T91" s="10">
        <f t="shared" si="6"/>
        <v>2.5993762245501819E-3</v>
      </c>
    </row>
    <row r="92" spans="1:20" x14ac:dyDescent="0.25">
      <c r="A92" s="5" t="s">
        <v>6</v>
      </c>
      <c r="B92" s="5">
        <v>100</v>
      </c>
      <c r="C92" s="6" t="s">
        <v>1</v>
      </c>
      <c r="D92">
        <v>154416</v>
      </c>
      <c r="E92" s="6" t="s">
        <v>2</v>
      </c>
      <c r="F92">
        <v>60</v>
      </c>
      <c r="G92" s="6" t="s">
        <v>3</v>
      </c>
      <c r="H92">
        <v>1.9000000000000001E-5</v>
      </c>
      <c r="I92" s="6" t="s">
        <v>4</v>
      </c>
      <c r="K92" t="s">
        <v>9</v>
      </c>
      <c r="L92" s="7">
        <v>479.75781194799998</v>
      </c>
      <c r="M92" s="11" t="s">
        <v>10</v>
      </c>
      <c r="N92" s="11">
        <v>3.0939999999999999</v>
      </c>
      <c r="O92" s="9" t="s">
        <v>11</v>
      </c>
      <c r="P92" s="9">
        <f t="shared" si="4"/>
        <v>3.1069177543000724E-5</v>
      </c>
      <c r="Q92" s="10" t="s">
        <v>12</v>
      </c>
      <c r="R92" s="10">
        <f t="shared" si="5"/>
        <v>6.1409179056237889E-6</v>
      </c>
      <c r="S92" s="10" t="s">
        <v>13</v>
      </c>
      <c r="T92" s="10">
        <f t="shared" si="6"/>
        <v>2.4780875500320381E-3</v>
      </c>
    </row>
    <row r="93" spans="1:20" x14ac:dyDescent="0.25">
      <c r="A93" s="5" t="s">
        <v>6</v>
      </c>
      <c r="B93" s="5">
        <v>100</v>
      </c>
      <c r="C93" s="6" t="s">
        <v>1</v>
      </c>
      <c r="D93">
        <v>176048</v>
      </c>
      <c r="E93" s="6" t="s">
        <v>2</v>
      </c>
      <c r="F93">
        <v>65</v>
      </c>
      <c r="G93" s="6" t="s">
        <v>3</v>
      </c>
      <c r="H93">
        <v>2.0000000000000002E-5</v>
      </c>
      <c r="I93" s="6" t="s">
        <v>4</v>
      </c>
      <c r="K93" t="s">
        <v>9</v>
      </c>
      <c r="L93" s="7">
        <v>469.194407587</v>
      </c>
      <c r="M93" s="11" t="s">
        <v>10</v>
      </c>
      <c r="N93" s="11">
        <v>3.8279999999999998</v>
      </c>
      <c r="O93" s="9" t="s">
        <v>11</v>
      </c>
      <c r="P93" s="9">
        <f t="shared" si="4"/>
        <v>2.6651504566197857E-5</v>
      </c>
      <c r="Q93" s="10" t="s">
        <v>12</v>
      </c>
      <c r="R93" s="10">
        <f t="shared" si="5"/>
        <v>5.2246603970741911E-6</v>
      </c>
      <c r="S93" s="10" t="s">
        <v>13</v>
      </c>
      <c r="T93" s="10">
        <f t="shared" si="6"/>
        <v>2.2857516044124723E-3</v>
      </c>
    </row>
    <row r="94" spans="1:20" x14ac:dyDescent="0.25">
      <c r="A94" s="5" t="s">
        <v>6</v>
      </c>
      <c r="B94" s="5">
        <v>100</v>
      </c>
      <c r="C94" s="6" t="s">
        <v>1</v>
      </c>
      <c r="D94">
        <v>184108</v>
      </c>
      <c r="E94" s="6" t="s">
        <v>2</v>
      </c>
      <c r="F94">
        <v>70</v>
      </c>
      <c r="G94" s="6" t="s">
        <v>3</v>
      </c>
      <c r="H94">
        <v>2.0999999999999999E-5</v>
      </c>
      <c r="I94" s="6" t="s">
        <v>4</v>
      </c>
      <c r="K94" t="s">
        <v>9</v>
      </c>
      <c r="L94" s="7">
        <v>475.89859199799997</v>
      </c>
      <c r="M94" s="11" t="s">
        <v>10</v>
      </c>
      <c r="N94" s="11">
        <v>4.641</v>
      </c>
      <c r="O94" s="9" t="s">
        <v>11</v>
      </c>
      <c r="P94" s="9">
        <f t="shared" si="4"/>
        <v>2.5848881743215938E-5</v>
      </c>
      <c r="Q94" s="10" t="s">
        <v>12</v>
      </c>
      <c r="R94" s="10">
        <f t="shared" si="5"/>
        <v>4.5248868778280537E-6</v>
      </c>
      <c r="S94" s="10" t="s">
        <v>13</v>
      </c>
      <c r="T94" s="10">
        <f t="shared" si="6"/>
        <v>2.1271781490575853E-3</v>
      </c>
    </row>
    <row r="95" spans="1:20" x14ac:dyDescent="0.25">
      <c r="A95" s="5" t="s">
        <v>6</v>
      </c>
      <c r="B95" s="5">
        <v>100</v>
      </c>
      <c r="C95" s="6" t="s">
        <v>1</v>
      </c>
      <c r="D95">
        <v>200378</v>
      </c>
      <c r="E95" s="6" t="s">
        <v>2</v>
      </c>
      <c r="F95">
        <v>75</v>
      </c>
      <c r="G95" s="6" t="s">
        <v>3</v>
      </c>
      <c r="H95">
        <v>2.0000000000000002E-5</v>
      </c>
      <c r="I95" s="6" t="s">
        <v>4</v>
      </c>
      <c r="K95" t="s">
        <v>9</v>
      </c>
      <c r="L95" s="7">
        <v>474.45544828599998</v>
      </c>
      <c r="M95" s="11" t="s">
        <v>10</v>
      </c>
      <c r="N95" s="11">
        <v>5.6719999999999997</v>
      </c>
      <c r="O95" s="9" t="s">
        <v>11</v>
      </c>
      <c r="P95" s="9">
        <f t="shared" si="4"/>
        <v>2.3678020954695623E-5</v>
      </c>
      <c r="Q95" s="10" t="s">
        <v>12</v>
      </c>
      <c r="R95" s="10">
        <f t="shared" si="5"/>
        <v>3.5260930888575462E-6</v>
      </c>
      <c r="S95" s="10" t="s">
        <v>13</v>
      </c>
      <c r="T95" s="10">
        <f t="shared" si="6"/>
        <v>1.8777894154716993E-3</v>
      </c>
    </row>
    <row r="96" spans="1:20" x14ac:dyDescent="0.25">
      <c r="A96" s="5" t="s">
        <v>6</v>
      </c>
      <c r="B96" s="5">
        <v>100</v>
      </c>
      <c r="C96" s="6" t="s">
        <v>1</v>
      </c>
      <c r="D96">
        <v>205840</v>
      </c>
      <c r="E96" s="6" t="s">
        <v>2</v>
      </c>
      <c r="F96">
        <v>80</v>
      </c>
      <c r="G96" s="6" t="s">
        <v>3</v>
      </c>
      <c r="H96">
        <v>5.7000000000000003E-5</v>
      </c>
      <c r="I96" s="6" t="s">
        <v>4</v>
      </c>
      <c r="K96" t="s">
        <v>9</v>
      </c>
      <c r="L96" s="7">
        <v>523.46627016499997</v>
      </c>
      <c r="M96" s="11" t="s">
        <v>10</v>
      </c>
      <c r="N96" s="11">
        <v>6.8129999999999997</v>
      </c>
      <c r="O96" s="9" t="s">
        <v>11</v>
      </c>
      <c r="P96" s="9">
        <f t="shared" si="4"/>
        <v>2.5430736016566262E-5</v>
      </c>
      <c r="Q96" s="10" t="s">
        <v>12</v>
      </c>
      <c r="R96" s="10">
        <f t="shared" si="5"/>
        <v>8.3663584324086308E-6</v>
      </c>
      <c r="S96" s="10" t="s">
        <v>13</v>
      </c>
      <c r="T96" s="10">
        <f t="shared" si="6"/>
        <v>2.8924658048814734E-3</v>
      </c>
    </row>
    <row r="97" spans="1:20" x14ac:dyDescent="0.25">
      <c r="A97" s="5" t="s">
        <v>6</v>
      </c>
      <c r="B97" s="5">
        <v>100</v>
      </c>
      <c r="C97" s="6" t="s">
        <v>1</v>
      </c>
      <c r="D97">
        <v>218178</v>
      </c>
      <c r="E97" s="6" t="s">
        <v>2</v>
      </c>
      <c r="F97">
        <v>85</v>
      </c>
      <c r="G97" s="6" t="s">
        <v>3</v>
      </c>
      <c r="H97">
        <v>2.1999999999999999E-5</v>
      </c>
      <c r="I97" s="6" t="s">
        <v>4</v>
      </c>
      <c r="K97" t="s">
        <v>9</v>
      </c>
      <c r="L97" s="7">
        <v>532.33511575199998</v>
      </c>
      <c r="M97" s="11" t="s">
        <v>10</v>
      </c>
      <c r="N97" s="11">
        <v>8.2189999999999994</v>
      </c>
      <c r="O97" s="9" t="s">
        <v>11</v>
      </c>
      <c r="P97" s="9">
        <f t="shared" si="4"/>
        <v>2.4399119789896323E-5</v>
      </c>
      <c r="Q97" s="10" t="s">
        <v>12</v>
      </c>
      <c r="R97" s="10">
        <f t="shared" si="5"/>
        <v>2.6767246623676847E-6</v>
      </c>
      <c r="S97" s="10" t="s">
        <v>13</v>
      </c>
      <c r="T97" s="10">
        <f t="shared" si="6"/>
        <v>1.6360698830941436E-3</v>
      </c>
    </row>
    <row r="98" spans="1:20" x14ac:dyDescent="0.25">
      <c r="A98" s="5" t="s">
        <v>6</v>
      </c>
      <c r="B98" s="5">
        <v>100</v>
      </c>
      <c r="C98" s="6" t="s">
        <v>1</v>
      </c>
      <c r="D98">
        <v>234728</v>
      </c>
      <c r="E98" s="6" t="s">
        <v>2</v>
      </c>
      <c r="F98">
        <v>90</v>
      </c>
      <c r="G98" s="6" t="s">
        <v>3</v>
      </c>
      <c r="H98">
        <v>2.4000000000000001E-5</v>
      </c>
      <c r="I98" s="6" t="s">
        <v>4</v>
      </c>
      <c r="K98" t="s">
        <v>9</v>
      </c>
      <c r="L98" s="7">
        <v>563.09043876500004</v>
      </c>
      <c r="M98" s="11" t="s">
        <v>10</v>
      </c>
      <c r="N98" s="11">
        <v>9.7810000000000006</v>
      </c>
      <c r="O98" s="9" t="s">
        <v>11</v>
      </c>
      <c r="P98" s="9">
        <f t="shared" si="4"/>
        <v>2.3989061329070244E-5</v>
      </c>
      <c r="Q98" s="10" t="s">
        <v>12</v>
      </c>
      <c r="R98" s="10">
        <f t="shared" si="5"/>
        <v>2.4537368367242611E-6</v>
      </c>
      <c r="S98" s="10" t="s">
        <v>13</v>
      </c>
      <c r="T98" s="10">
        <f t="shared" si="6"/>
        <v>1.5664408181365363E-3</v>
      </c>
    </row>
    <row r="99" spans="1:20" x14ac:dyDescent="0.25">
      <c r="A99" s="5" t="s">
        <v>6</v>
      </c>
      <c r="B99" s="5">
        <v>100</v>
      </c>
      <c r="C99" s="6" t="s">
        <v>1</v>
      </c>
      <c r="D99">
        <v>250624</v>
      </c>
      <c r="E99" s="6" t="s">
        <v>2</v>
      </c>
      <c r="F99">
        <v>95</v>
      </c>
      <c r="G99" s="6" t="s">
        <v>3</v>
      </c>
      <c r="H99">
        <v>2.9E-5</v>
      </c>
      <c r="I99" s="6" t="s">
        <v>4</v>
      </c>
      <c r="K99" t="s">
        <v>9</v>
      </c>
      <c r="L99" s="7">
        <v>583.61176885500004</v>
      </c>
      <c r="M99" s="11" t="s">
        <v>10</v>
      </c>
      <c r="N99" s="11">
        <v>11.641</v>
      </c>
      <c r="O99" s="9" t="s">
        <v>11</v>
      </c>
      <c r="P99" s="9">
        <f t="shared" si="4"/>
        <v>2.3286348029518321E-5</v>
      </c>
      <c r="Q99" s="10" t="s">
        <v>12</v>
      </c>
      <c r="R99" s="10">
        <f t="shared" si="5"/>
        <v>2.4911949145262433E-6</v>
      </c>
      <c r="S99" s="10" t="s">
        <v>13</v>
      </c>
      <c r="T99" s="10">
        <f t="shared" si="6"/>
        <v>1.5783519615492113E-3</v>
      </c>
    </row>
    <row r="100" spans="1:20" x14ac:dyDescent="0.25">
      <c r="A100" s="5" t="s">
        <v>6</v>
      </c>
      <c r="B100" s="5">
        <v>100</v>
      </c>
      <c r="C100" s="6" t="s">
        <v>1</v>
      </c>
      <c r="D100">
        <v>267760</v>
      </c>
      <c r="E100" s="6" t="s">
        <v>2</v>
      </c>
      <c r="F100">
        <v>100</v>
      </c>
      <c r="G100" s="6" t="s">
        <v>3</v>
      </c>
      <c r="H100">
        <v>3.3000000000000003E-5</v>
      </c>
      <c r="I100" s="6" t="s">
        <v>4</v>
      </c>
      <c r="K100" t="s">
        <v>9</v>
      </c>
      <c r="L100" s="7">
        <v>624.12476642599995</v>
      </c>
      <c r="M100" s="11" t="s">
        <v>10</v>
      </c>
      <c r="N100" s="11">
        <v>13.688000000000001</v>
      </c>
      <c r="O100" s="9" t="s">
        <v>11</v>
      </c>
      <c r="P100" s="9">
        <f t="shared" si="4"/>
        <v>2.330911138429937E-5</v>
      </c>
      <c r="Q100" s="10" t="s">
        <v>12</v>
      </c>
      <c r="R100" s="10">
        <f t="shared" si="5"/>
        <v>2.4108708357685565E-6</v>
      </c>
      <c r="S100" s="10" t="s">
        <v>13</v>
      </c>
      <c r="T100" s="10">
        <f t="shared" si="6"/>
        <v>1.5526979216088867E-3</v>
      </c>
    </row>
    <row r="101" spans="1:20" x14ac:dyDescent="0.25">
      <c r="A101" s="5" t="s">
        <v>6</v>
      </c>
      <c r="B101" s="5">
        <v>100</v>
      </c>
      <c r="C101" s="6" t="s">
        <v>1</v>
      </c>
      <c r="D101">
        <v>283258</v>
      </c>
      <c r="E101" s="6" t="s">
        <v>2</v>
      </c>
      <c r="F101">
        <v>105</v>
      </c>
      <c r="G101" s="6" t="s">
        <v>3</v>
      </c>
      <c r="H101">
        <v>2.9E-5</v>
      </c>
      <c r="I101" s="6" t="s">
        <v>4</v>
      </c>
      <c r="K101" t="s">
        <v>9</v>
      </c>
      <c r="L101" s="7">
        <v>654.99781924499996</v>
      </c>
      <c r="M101" s="11" t="s">
        <v>10</v>
      </c>
      <c r="N101" s="11">
        <v>16.155999999999999</v>
      </c>
      <c r="O101" s="9" t="s">
        <v>11</v>
      </c>
      <c r="P101" s="9">
        <f t="shared" si="4"/>
        <v>2.3123718279624935E-5</v>
      </c>
      <c r="Q101" s="10" t="s">
        <v>12</v>
      </c>
      <c r="R101" s="10">
        <f t="shared" si="5"/>
        <v>1.7949987620698194E-6</v>
      </c>
      <c r="S101" s="10" t="s">
        <v>13</v>
      </c>
      <c r="T101" s="10">
        <f t="shared" si="6"/>
        <v>1.3397756387059064E-3</v>
      </c>
    </row>
    <row r="102" spans="1:20" x14ac:dyDescent="0.25">
      <c r="A102" s="5" t="s">
        <v>6</v>
      </c>
      <c r="B102" s="5">
        <v>100</v>
      </c>
      <c r="C102" s="6" t="s">
        <v>1</v>
      </c>
      <c r="D102">
        <v>305438</v>
      </c>
      <c r="E102" s="6" t="s">
        <v>2</v>
      </c>
      <c r="F102">
        <v>110</v>
      </c>
      <c r="G102" s="6" t="s">
        <v>3</v>
      </c>
      <c r="H102">
        <v>3.3000000000000003E-5</v>
      </c>
      <c r="I102" s="6" t="s">
        <v>4</v>
      </c>
      <c r="K102" t="s">
        <v>9</v>
      </c>
      <c r="L102" s="7">
        <v>670.13999276499999</v>
      </c>
      <c r="M102" s="11" t="s">
        <v>10</v>
      </c>
      <c r="N102" s="11">
        <v>18.890999999999998</v>
      </c>
      <c r="O102" s="9" t="s">
        <v>11</v>
      </c>
      <c r="P102" s="9">
        <f t="shared" si="4"/>
        <v>2.1940295338661201E-5</v>
      </c>
      <c r="Q102" s="10" t="s">
        <v>12</v>
      </c>
      <c r="R102" s="10">
        <f t="shared" si="5"/>
        <v>1.7468635858345247E-6</v>
      </c>
      <c r="S102" s="10" t="s">
        <v>13</v>
      </c>
      <c r="T102" s="10">
        <f t="shared" si="6"/>
        <v>1.3216896707754528E-3</v>
      </c>
    </row>
    <row r="103" spans="1:20" x14ac:dyDescent="0.25">
      <c r="A103" s="5" t="s">
        <v>6</v>
      </c>
      <c r="B103" s="5">
        <v>100</v>
      </c>
      <c r="C103" s="6" t="s">
        <v>1</v>
      </c>
      <c r="D103">
        <v>324158</v>
      </c>
      <c r="E103" s="6" t="s">
        <v>2</v>
      </c>
      <c r="F103">
        <v>115</v>
      </c>
      <c r="G103" s="6" t="s">
        <v>3</v>
      </c>
      <c r="H103">
        <v>3.1999999999999999E-5</v>
      </c>
      <c r="I103" s="6" t="s">
        <v>4</v>
      </c>
      <c r="K103" t="s">
        <v>9</v>
      </c>
      <c r="L103" s="7">
        <v>694.55874937900001</v>
      </c>
      <c r="M103" s="11" t="s">
        <v>10</v>
      </c>
      <c r="N103" s="11">
        <v>22.077999999999999</v>
      </c>
      <c r="O103" s="9" t="s">
        <v>11</v>
      </c>
      <c r="P103" s="9">
        <f t="shared" si="4"/>
        <v>2.1426549688084206E-5</v>
      </c>
      <c r="Q103" s="10" t="s">
        <v>12</v>
      </c>
      <c r="R103" s="10">
        <f t="shared" si="5"/>
        <v>1.4494066491530029E-6</v>
      </c>
      <c r="S103" s="10" t="s">
        <v>13</v>
      </c>
      <c r="T103" s="10">
        <f t="shared" si="6"/>
        <v>1.2039130571403413E-3</v>
      </c>
    </row>
    <row r="104" spans="1:20" x14ac:dyDescent="0.25">
      <c r="A104" s="5" t="s">
        <v>6</v>
      </c>
      <c r="B104" s="5">
        <v>100</v>
      </c>
      <c r="C104" s="6" t="s">
        <v>1</v>
      </c>
      <c r="D104">
        <v>363754</v>
      </c>
      <c r="E104" s="6" t="s">
        <v>2</v>
      </c>
      <c r="F104">
        <v>120</v>
      </c>
      <c r="G104" s="6" t="s">
        <v>3</v>
      </c>
      <c r="H104">
        <v>3.3000000000000003E-5</v>
      </c>
      <c r="I104" s="6" t="s">
        <v>4</v>
      </c>
      <c r="K104" t="s">
        <v>9</v>
      </c>
      <c r="L104" s="7">
        <v>699.08715150099999</v>
      </c>
      <c r="M104" s="11" t="s">
        <v>10</v>
      </c>
      <c r="N104" s="11">
        <v>25.390999999999998</v>
      </c>
      <c r="O104" s="9" t="s">
        <v>11</v>
      </c>
      <c r="P104" s="9">
        <f t="shared" si="4"/>
        <v>1.9218679423484004E-5</v>
      </c>
      <c r="Q104" s="10" t="s">
        <v>12</v>
      </c>
      <c r="R104" s="10">
        <f t="shared" si="5"/>
        <v>1.2996731125201844E-6</v>
      </c>
      <c r="S104" s="10" t="s">
        <v>13</v>
      </c>
      <c r="T104" s="10">
        <f t="shared" si="6"/>
        <v>1.1400320664438279E-3</v>
      </c>
    </row>
    <row r="105" spans="1:20" x14ac:dyDescent="0.25">
      <c r="A105" s="5" t="s">
        <v>6</v>
      </c>
      <c r="B105" s="5">
        <v>100</v>
      </c>
      <c r="C105" s="6" t="s">
        <v>1</v>
      </c>
      <c r="D105">
        <v>373108</v>
      </c>
      <c r="E105" s="6" t="s">
        <v>2</v>
      </c>
      <c r="F105">
        <v>125</v>
      </c>
      <c r="G105" s="6" t="s">
        <v>3</v>
      </c>
      <c r="H105">
        <v>3.6999999999999998E-5</v>
      </c>
      <c r="I105" s="6" t="s">
        <v>4</v>
      </c>
      <c r="K105" t="s">
        <v>9</v>
      </c>
      <c r="L105" s="7">
        <v>715.47798488700005</v>
      </c>
      <c r="M105" s="11" t="s">
        <v>10</v>
      </c>
      <c r="N105" s="11">
        <v>29.577999999999999</v>
      </c>
      <c r="O105" s="9" t="s">
        <v>11</v>
      </c>
      <c r="P105" s="9">
        <f t="shared" si="4"/>
        <v>1.917616306503747E-5</v>
      </c>
      <c r="Q105" s="10" t="s">
        <v>12</v>
      </c>
      <c r="R105" s="10">
        <f t="shared" si="5"/>
        <v>1.2509297450808033E-6</v>
      </c>
      <c r="S105" s="10" t="s">
        <v>13</v>
      </c>
      <c r="T105" s="10">
        <f t="shared" si="6"/>
        <v>1.1184497061025155E-3</v>
      </c>
    </row>
    <row r="106" spans="1:20" x14ac:dyDescent="0.25">
      <c r="A106" s="5" t="s">
        <v>6</v>
      </c>
      <c r="B106" s="5">
        <v>100</v>
      </c>
      <c r="C106" s="6" t="s">
        <v>1</v>
      </c>
      <c r="D106">
        <v>381590</v>
      </c>
      <c r="E106" s="6" t="s">
        <v>2</v>
      </c>
      <c r="F106">
        <v>130</v>
      </c>
      <c r="G106" s="6" t="s">
        <v>3</v>
      </c>
      <c r="H106">
        <v>3.6000000000000001E-5</v>
      </c>
      <c r="I106" s="6" t="s">
        <v>4</v>
      </c>
      <c r="K106" t="s">
        <v>9</v>
      </c>
      <c r="L106" s="7">
        <v>726.01790143300002</v>
      </c>
      <c r="M106" s="11" t="s">
        <v>10</v>
      </c>
      <c r="N106" s="11">
        <v>33.828000000000003</v>
      </c>
      <c r="O106" s="9" t="s">
        <v>11</v>
      </c>
      <c r="P106" s="9">
        <f t="shared" si="4"/>
        <v>1.9026124936004613E-5</v>
      </c>
      <c r="Q106" s="10" t="s">
        <v>12</v>
      </c>
      <c r="R106" s="10">
        <f t="shared" si="5"/>
        <v>1.064207165661582E-6</v>
      </c>
      <c r="S106" s="10" t="s">
        <v>13</v>
      </c>
      <c r="T106" s="10">
        <f t="shared" si="6"/>
        <v>1.0316041710179259E-3</v>
      </c>
    </row>
    <row r="107" spans="1:20" x14ac:dyDescent="0.25">
      <c r="A107" s="5" t="s">
        <v>6</v>
      </c>
      <c r="B107" s="5">
        <v>100</v>
      </c>
      <c r="C107" s="6" t="s">
        <v>1</v>
      </c>
      <c r="D107">
        <v>400800</v>
      </c>
      <c r="E107" s="6" t="s">
        <v>2</v>
      </c>
      <c r="F107">
        <v>135</v>
      </c>
      <c r="G107" s="6" t="s">
        <v>3</v>
      </c>
      <c r="H107">
        <v>4.1E-5</v>
      </c>
      <c r="I107" s="6" t="s">
        <v>4</v>
      </c>
      <c r="K107" t="s">
        <v>9</v>
      </c>
      <c r="L107" s="7">
        <v>733.65904645000001</v>
      </c>
      <c r="M107" s="11" t="s">
        <v>10</v>
      </c>
      <c r="N107" s="11">
        <v>38.890999999999998</v>
      </c>
      <c r="O107" s="9" t="s">
        <v>11</v>
      </c>
      <c r="P107" s="9">
        <f t="shared" si="4"/>
        <v>1.8304866428393213E-5</v>
      </c>
      <c r="Q107" s="10" t="s">
        <v>12</v>
      </c>
      <c r="R107" s="10">
        <f t="shared" si="5"/>
        <v>1.0542284847393998E-6</v>
      </c>
      <c r="S107" s="10" t="s">
        <v>13</v>
      </c>
      <c r="T107" s="10">
        <f t="shared" si="6"/>
        <v>1.0267562927683471E-3</v>
      </c>
    </row>
    <row r="108" spans="1:20" x14ac:dyDescent="0.25">
      <c r="A108" s="5" t="s">
        <v>6</v>
      </c>
      <c r="B108" s="5">
        <v>100</v>
      </c>
      <c r="C108" s="6" t="s">
        <v>1</v>
      </c>
      <c r="D108">
        <v>413174</v>
      </c>
      <c r="E108" s="6" t="s">
        <v>2</v>
      </c>
      <c r="F108">
        <v>140</v>
      </c>
      <c r="G108" s="6" t="s">
        <v>3</v>
      </c>
      <c r="H108">
        <v>3.6000000000000001E-5</v>
      </c>
      <c r="I108" s="6" t="s">
        <v>4</v>
      </c>
      <c r="K108" t="s">
        <v>9</v>
      </c>
      <c r="L108" s="7">
        <v>751.83156335299998</v>
      </c>
      <c r="M108" s="11" t="s">
        <v>10</v>
      </c>
      <c r="N108" s="11">
        <v>44.171999999999997</v>
      </c>
      <c r="O108" s="9" t="s">
        <v>11</v>
      </c>
      <c r="P108" s="9">
        <f t="shared" si="4"/>
        <v>1.8196487759466954E-5</v>
      </c>
      <c r="Q108" s="10" t="s">
        <v>12</v>
      </c>
      <c r="R108" s="10">
        <f t="shared" si="5"/>
        <v>8.1499592502037492E-7</v>
      </c>
      <c r="S108" s="10" t="s">
        <v>13</v>
      </c>
      <c r="T108" s="10">
        <f t="shared" si="6"/>
        <v>9.0277124733809219E-4</v>
      </c>
    </row>
    <row r="109" spans="1:20" x14ac:dyDescent="0.25">
      <c r="A109" s="5" t="s">
        <v>6</v>
      </c>
      <c r="B109" s="5">
        <v>100</v>
      </c>
      <c r="C109" s="6" t="s">
        <v>1</v>
      </c>
      <c r="D109">
        <v>426036</v>
      </c>
      <c r="E109" s="6" t="s">
        <v>2</v>
      </c>
      <c r="F109">
        <v>145</v>
      </c>
      <c r="G109" s="6" t="s">
        <v>3</v>
      </c>
      <c r="H109">
        <v>4.3000000000000002E-5</v>
      </c>
      <c r="I109" s="6" t="s">
        <v>4</v>
      </c>
      <c r="K109" t="s">
        <v>9</v>
      </c>
      <c r="L109" s="7">
        <v>752.883025342</v>
      </c>
      <c r="M109" s="11" t="s">
        <v>10</v>
      </c>
      <c r="N109" s="11">
        <v>50.234999999999999</v>
      </c>
      <c r="O109" s="9" t="s">
        <v>11</v>
      </c>
      <c r="P109" s="9">
        <f t="shared" si="4"/>
        <v>1.7671817061046483E-5</v>
      </c>
      <c r="Q109" s="10" t="s">
        <v>12</v>
      </c>
      <c r="R109" s="10">
        <f t="shared" si="5"/>
        <v>8.5597690852990945E-7</v>
      </c>
      <c r="S109" s="10" t="s">
        <v>13</v>
      </c>
      <c r="T109" s="10">
        <f t="shared" si="6"/>
        <v>9.2519020127210033E-4</v>
      </c>
    </row>
    <row r="110" spans="1:20" x14ac:dyDescent="0.25">
      <c r="A110" s="5" t="s">
        <v>6</v>
      </c>
      <c r="B110" s="5">
        <v>100</v>
      </c>
      <c r="C110" s="6" t="s">
        <v>1</v>
      </c>
      <c r="D110">
        <v>433992</v>
      </c>
      <c r="E110" s="6" t="s">
        <v>2</v>
      </c>
      <c r="F110">
        <v>150</v>
      </c>
      <c r="G110" s="6" t="s">
        <v>3</v>
      </c>
      <c r="H110">
        <v>4.1999999999999998E-5</v>
      </c>
      <c r="I110" s="6" t="s">
        <v>4</v>
      </c>
      <c r="K110" t="s">
        <v>9</v>
      </c>
      <c r="L110" s="7">
        <v>758.67638307300001</v>
      </c>
      <c r="M110" s="11" t="s">
        <v>10</v>
      </c>
      <c r="N110" s="11">
        <v>56.719000000000001</v>
      </c>
      <c r="O110" s="9" t="s">
        <v>11</v>
      </c>
      <c r="P110" s="9">
        <f t="shared" si="4"/>
        <v>1.7481344888223748E-5</v>
      </c>
      <c r="Q110" s="10" t="s">
        <v>12</v>
      </c>
      <c r="R110" s="10">
        <f t="shared" si="5"/>
        <v>7.4049260388934923E-7</v>
      </c>
      <c r="S110" s="10" t="s">
        <v>13</v>
      </c>
      <c r="T110" s="10">
        <f t="shared" si="6"/>
        <v>8.6051879926550665E-4</v>
      </c>
    </row>
    <row r="111" spans="1:20" x14ac:dyDescent="0.25">
      <c r="A111" s="5" t="s">
        <v>6</v>
      </c>
      <c r="B111" s="5">
        <v>100</v>
      </c>
      <c r="C111" s="6" t="s">
        <v>1</v>
      </c>
      <c r="D111">
        <v>443010</v>
      </c>
      <c r="E111" s="6" t="s">
        <v>2</v>
      </c>
      <c r="F111">
        <v>155</v>
      </c>
      <c r="G111" s="6" t="s">
        <v>3</v>
      </c>
      <c r="H111">
        <v>4.3000000000000002E-5</v>
      </c>
      <c r="I111" s="6" t="s">
        <v>4</v>
      </c>
      <c r="K111" t="s">
        <v>9</v>
      </c>
      <c r="L111" s="7">
        <v>763.32944393900004</v>
      </c>
      <c r="M111" s="11" t="s">
        <v>10</v>
      </c>
      <c r="N111" s="11">
        <v>63.984999999999999</v>
      </c>
      <c r="O111" s="9" t="s">
        <v>11</v>
      </c>
      <c r="P111" s="9">
        <f t="shared" si="4"/>
        <v>1.7230524004853163E-5</v>
      </c>
      <c r="Q111" s="10" t="s">
        <v>12</v>
      </c>
      <c r="R111" s="10">
        <f t="shared" si="5"/>
        <v>6.720325076189732E-7</v>
      </c>
      <c r="S111" s="10" t="s">
        <v>13</v>
      </c>
      <c r="T111" s="10">
        <f t="shared" si="6"/>
        <v>8.1977588865431584E-4</v>
      </c>
    </row>
    <row r="112" spans="1:20" x14ac:dyDescent="0.25">
      <c r="A112" s="5" t="s">
        <v>6</v>
      </c>
      <c r="B112" s="5">
        <v>100</v>
      </c>
      <c r="C112" s="6" t="s">
        <v>1</v>
      </c>
      <c r="D112">
        <v>465790</v>
      </c>
      <c r="E112" s="6" t="s">
        <v>2</v>
      </c>
      <c r="F112">
        <v>160</v>
      </c>
      <c r="G112" s="6" t="s">
        <v>3</v>
      </c>
      <c r="H112">
        <v>4.3000000000000002E-5</v>
      </c>
      <c r="I112" s="6" t="s">
        <v>4</v>
      </c>
      <c r="K112" t="s">
        <v>9</v>
      </c>
      <c r="L112" s="7">
        <v>771.95922879299997</v>
      </c>
      <c r="M112" s="11" t="s">
        <v>10</v>
      </c>
      <c r="N112" s="11">
        <v>76.875</v>
      </c>
      <c r="O112" s="9" t="s">
        <v>11</v>
      </c>
      <c r="P112" s="9">
        <f t="shared" si="4"/>
        <v>1.6573117258700273E-5</v>
      </c>
      <c r="Q112" s="10" t="s">
        <v>12</v>
      </c>
      <c r="R112" s="10">
        <f t="shared" si="5"/>
        <v>5.5934959349593503E-7</v>
      </c>
      <c r="S112" s="10" t="s">
        <v>13</v>
      </c>
      <c r="T112" s="10">
        <f t="shared" si="6"/>
        <v>7.4789677997430569E-4</v>
      </c>
    </row>
    <row r="113" spans="1:20" x14ac:dyDescent="0.25">
      <c r="A113" s="5" t="s">
        <v>6</v>
      </c>
      <c r="B113" s="5">
        <v>100</v>
      </c>
      <c r="C113" s="6" t="s">
        <v>1</v>
      </c>
      <c r="D113">
        <v>485524</v>
      </c>
      <c r="E113" s="6" t="s">
        <v>2</v>
      </c>
      <c r="F113">
        <v>165</v>
      </c>
      <c r="G113" s="6" t="s">
        <v>3</v>
      </c>
      <c r="H113">
        <v>4.3999999999999999E-5</v>
      </c>
      <c r="I113" s="6" t="s">
        <v>4</v>
      </c>
      <c r="K113" t="s">
        <v>9</v>
      </c>
      <c r="L113" s="7">
        <v>772.26118295399999</v>
      </c>
      <c r="M113" s="11" t="s">
        <v>10</v>
      </c>
      <c r="N113" s="11">
        <v>88.921999999999997</v>
      </c>
      <c r="O113" s="9" t="s">
        <v>11</v>
      </c>
      <c r="P113" s="9">
        <f t="shared" si="4"/>
        <v>1.5905726245334938E-5</v>
      </c>
      <c r="Q113" s="10" t="s">
        <v>12</v>
      </c>
      <c r="R113" s="10">
        <f t="shared" si="5"/>
        <v>4.9481568115876832E-7</v>
      </c>
      <c r="S113" s="10" t="s">
        <v>13</v>
      </c>
      <c r="T113" s="10">
        <f t="shared" si="6"/>
        <v>7.0343136208074226E-4</v>
      </c>
    </row>
    <row r="114" spans="1:20" x14ac:dyDescent="0.25">
      <c r="A114" s="5" t="s">
        <v>6</v>
      </c>
      <c r="B114" s="5">
        <v>100</v>
      </c>
      <c r="C114" s="6" t="s">
        <v>1</v>
      </c>
      <c r="D114">
        <v>500242</v>
      </c>
      <c r="E114" s="6" t="s">
        <v>2</v>
      </c>
      <c r="F114">
        <v>170</v>
      </c>
      <c r="G114" s="6" t="s">
        <v>3</v>
      </c>
      <c r="H114">
        <v>5.7000000000000003E-5</v>
      </c>
      <c r="I114" s="6" t="s">
        <v>4</v>
      </c>
      <c r="K114" t="s">
        <v>9</v>
      </c>
      <c r="L114" s="7">
        <v>771.69970994200003</v>
      </c>
      <c r="M114" s="11" t="s">
        <v>10</v>
      </c>
      <c r="N114" s="11">
        <v>98.953000000000003</v>
      </c>
      <c r="O114" s="9" t="s">
        <v>11</v>
      </c>
      <c r="P114" s="9">
        <f t="shared" si="4"/>
        <v>1.5426527759404451E-5</v>
      </c>
      <c r="Q114" s="10" t="s">
        <v>12</v>
      </c>
      <c r="R114" s="10">
        <f t="shared" si="5"/>
        <v>5.7603104504158544E-7</v>
      </c>
      <c r="S114" s="10" t="s">
        <v>13</v>
      </c>
      <c r="T114" s="10">
        <f t="shared" si="6"/>
        <v>7.5896709088180191E-4</v>
      </c>
    </row>
    <row r="115" spans="1:20" x14ac:dyDescent="0.25">
      <c r="A115" s="5" t="s">
        <v>6</v>
      </c>
      <c r="B115" s="5">
        <v>100</v>
      </c>
      <c r="C115" s="6" t="s">
        <v>1</v>
      </c>
      <c r="D115">
        <v>521734</v>
      </c>
      <c r="E115" s="6" t="s">
        <v>2</v>
      </c>
      <c r="F115">
        <v>175</v>
      </c>
      <c r="G115" s="6" t="s">
        <v>3</v>
      </c>
      <c r="H115">
        <v>8.0000000000000007E-5</v>
      </c>
      <c r="I115" s="6" t="s">
        <v>4</v>
      </c>
      <c r="K115" t="s">
        <v>9</v>
      </c>
      <c r="L115" s="7">
        <v>792.28677633200004</v>
      </c>
      <c r="M115" s="11" t="s">
        <v>10</v>
      </c>
      <c r="N115" s="11">
        <v>109.485</v>
      </c>
      <c r="O115" s="9" t="s">
        <v>11</v>
      </c>
      <c r="P115" s="9">
        <f t="shared" si="4"/>
        <v>1.5185645871881074E-5</v>
      </c>
      <c r="Q115" s="10" t="s">
        <v>12</v>
      </c>
      <c r="R115" s="10">
        <f t="shared" si="5"/>
        <v>7.3069370233365302E-7</v>
      </c>
      <c r="S115" s="10" t="s">
        <v>13</v>
      </c>
      <c r="T115" s="10">
        <f t="shared" si="6"/>
        <v>8.5480623671897304E-4</v>
      </c>
    </row>
    <row r="116" spans="1:20" x14ac:dyDescent="0.25">
      <c r="A116" s="5" t="s">
        <v>6</v>
      </c>
      <c r="B116" s="5">
        <v>100</v>
      </c>
      <c r="C116" s="6" t="s">
        <v>1</v>
      </c>
      <c r="D116">
        <v>525346</v>
      </c>
      <c r="E116" s="6" t="s">
        <v>2</v>
      </c>
      <c r="F116">
        <v>180</v>
      </c>
      <c r="G116" s="6" t="s">
        <v>3</v>
      </c>
      <c r="H116">
        <v>5.3999999999999998E-5</v>
      </c>
      <c r="I116" s="6" t="s">
        <v>4</v>
      </c>
      <c r="K116" t="s">
        <v>9</v>
      </c>
      <c r="L116" s="7">
        <v>792.95215449900002</v>
      </c>
      <c r="M116" s="11" t="s">
        <v>10</v>
      </c>
      <c r="N116" s="11">
        <v>120.39100000000001</v>
      </c>
      <c r="O116" s="9" t="s">
        <v>11</v>
      </c>
      <c r="P116" s="9">
        <f t="shared" si="4"/>
        <v>1.509390296107708E-5</v>
      </c>
      <c r="Q116" s="10" t="s">
        <v>12</v>
      </c>
      <c r="R116" s="10">
        <f t="shared" si="5"/>
        <v>4.485385120150177E-7</v>
      </c>
      <c r="S116" s="10" t="s">
        <v>13</v>
      </c>
      <c r="T116" s="10">
        <f t="shared" si="6"/>
        <v>6.6973017851595853E-4</v>
      </c>
    </row>
    <row r="117" spans="1:20" x14ac:dyDescent="0.25">
      <c r="A117" s="5" t="s">
        <v>6</v>
      </c>
      <c r="B117" s="5">
        <v>100</v>
      </c>
      <c r="C117" s="6" t="s">
        <v>1</v>
      </c>
      <c r="D117">
        <v>536728</v>
      </c>
      <c r="E117" s="6" t="s">
        <v>2</v>
      </c>
      <c r="F117">
        <v>185</v>
      </c>
      <c r="G117" s="6" t="s">
        <v>3</v>
      </c>
      <c r="H117">
        <v>6.0999999999999999E-5</v>
      </c>
      <c r="I117" s="6" t="s">
        <v>4</v>
      </c>
      <c r="K117" t="s">
        <v>9</v>
      </c>
      <c r="L117" s="7">
        <v>811.05564090300004</v>
      </c>
      <c r="M117" s="11" t="s">
        <v>10</v>
      </c>
      <c r="N117" s="11">
        <v>132.64099999999999</v>
      </c>
      <c r="O117" s="9" t="s">
        <v>11</v>
      </c>
      <c r="P117" s="9">
        <f t="shared" si="4"/>
        <v>1.5111111045129004E-5</v>
      </c>
      <c r="Q117" s="10" t="s">
        <v>12</v>
      </c>
      <c r="R117" s="10">
        <f t="shared" si="5"/>
        <v>4.5988796827526936E-7</v>
      </c>
      <c r="S117" s="10" t="s">
        <v>13</v>
      </c>
      <c r="T117" s="10">
        <f t="shared" si="6"/>
        <v>6.7815040239999069E-4</v>
      </c>
    </row>
    <row r="118" spans="1:20" x14ac:dyDescent="0.25">
      <c r="A118" s="5" t="s">
        <v>6</v>
      </c>
      <c r="B118" s="5">
        <v>100</v>
      </c>
      <c r="C118" s="6" t="s">
        <v>1</v>
      </c>
      <c r="D118">
        <v>565248</v>
      </c>
      <c r="E118" s="6" t="s">
        <v>2</v>
      </c>
      <c r="F118">
        <v>190</v>
      </c>
      <c r="G118" s="6" t="s">
        <v>3</v>
      </c>
      <c r="H118">
        <v>5.1E-5</v>
      </c>
      <c r="I118" s="6" t="s">
        <v>4</v>
      </c>
      <c r="K118" t="s">
        <v>9</v>
      </c>
      <c r="L118" s="7">
        <v>797.424602628</v>
      </c>
      <c r="M118" s="11" t="s">
        <v>10</v>
      </c>
      <c r="N118" s="11">
        <v>145.672</v>
      </c>
      <c r="O118" s="9" t="s">
        <v>11</v>
      </c>
      <c r="P118" s="9">
        <f t="shared" si="4"/>
        <v>1.410751745478091E-5</v>
      </c>
      <c r="Q118" s="10" t="s">
        <v>12</v>
      </c>
      <c r="R118" s="10">
        <f t="shared" si="5"/>
        <v>3.5010159811082433E-7</v>
      </c>
      <c r="S118" s="10" t="s">
        <v>13</v>
      </c>
      <c r="T118" s="10">
        <f t="shared" si="6"/>
        <v>5.9169383815519349E-4</v>
      </c>
    </row>
    <row r="119" spans="1:20" x14ac:dyDescent="0.25">
      <c r="A119" s="5" t="s">
        <v>6</v>
      </c>
      <c r="B119" s="5">
        <v>100</v>
      </c>
      <c r="C119" s="6" t="s">
        <v>1</v>
      </c>
      <c r="D119">
        <v>573006</v>
      </c>
      <c r="E119" s="6" t="s">
        <v>2</v>
      </c>
      <c r="F119">
        <v>195</v>
      </c>
      <c r="G119" s="6" t="s">
        <v>3</v>
      </c>
      <c r="H119">
        <v>5.5000000000000002E-5</v>
      </c>
      <c r="I119" s="6" t="s">
        <v>4</v>
      </c>
      <c r="K119" t="s">
        <v>9</v>
      </c>
      <c r="L119" s="7">
        <v>799.11748844800002</v>
      </c>
      <c r="M119" s="11" t="s">
        <v>10</v>
      </c>
      <c r="N119" s="11">
        <v>159.922</v>
      </c>
      <c r="O119" s="9" t="s">
        <v>11</v>
      </c>
      <c r="P119" s="9">
        <f t="shared" si="4"/>
        <v>1.3946057954855621E-5</v>
      </c>
      <c r="Q119" s="10" t="s">
        <v>12</v>
      </c>
      <c r="R119" s="10">
        <f t="shared" si="5"/>
        <v>3.4391765985918136E-7</v>
      </c>
      <c r="S119" s="10" t="s">
        <v>13</v>
      </c>
      <c r="T119" s="10">
        <f t="shared" si="6"/>
        <v>5.8644493335621999E-4</v>
      </c>
    </row>
    <row r="120" spans="1:20" x14ac:dyDescent="0.25">
      <c r="A120" s="5" t="s">
        <v>6</v>
      </c>
      <c r="B120" s="5">
        <v>100</v>
      </c>
      <c r="C120" s="6" t="s">
        <v>1</v>
      </c>
      <c r="D120">
        <v>586578</v>
      </c>
      <c r="E120" s="6" t="s">
        <v>2</v>
      </c>
      <c r="F120">
        <v>200</v>
      </c>
      <c r="G120" s="6" t="s">
        <v>3</v>
      </c>
      <c r="H120">
        <v>5.7000000000000003E-5</v>
      </c>
      <c r="I120" s="6" t="s">
        <v>4</v>
      </c>
      <c r="K120" t="s">
        <v>9</v>
      </c>
      <c r="L120" s="7">
        <v>814.94502415199997</v>
      </c>
      <c r="M120" s="11" t="s">
        <v>10</v>
      </c>
      <c r="N120" s="11">
        <v>174.64099999999999</v>
      </c>
      <c r="O120" s="9" t="s">
        <v>11</v>
      </c>
      <c r="P120" s="9">
        <f t="shared" si="4"/>
        <v>1.3893208135184068E-5</v>
      </c>
      <c r="Q120" s="10" t="s">
        <v>12</v>
      </c>
      <c r="R120" s="10">
        <f t="shared" si="5"/>
        <v>3.2638383884654811E-7</v>
      </c>
      <c r="S120" s="10" t="s">
        <v>13</v>
      </c>
      <c r="T120" s="10">
        <f t="shared" si="6"/>
        <v>5.7130013027002552E-4</v>
      </c>
    </row>
    <row r="121" spans="1:20" x14ac:dyDescent="0.25">
      <c r="A121" s="3" t="s">
        <v>7</v>
      </c>
      <c r="B121" s="3">
        <v>500</v>
      </c>
      <c r="C121" s="6" t="s">
        <v>1</v>
      </c>
      <c r="D121">
        <v>423142</v>
      </c>
      <c r="E121" s="6" t="s">
        <v>2</v>
      </c>
      <c r="F121">
        <v>5</v>
      </c>
      <c r="G121" s="6" t="s">
        <v>3</v>
      </c>
      <c r="H121">
        <v>1.9999999999999999E-6</v>
      </c>
      <c r="I121" s="6" t="s">
        <v>4</v>
      </c>
      <c r="K121" t="s">
        <v>9</v>
      </c>
      <c r="L121" s="7">
        <v>748.44692796899994</v>
      </c>
      <c r="M121" s="11" t="s">
        <v>10</v>
      </c>
      <c r="N121" s="11">
        <v>9.2999999999999999E-2</v>
      </c>
      <c r="O121" s="9" t="s">
        <v>11</v>
      </c>
      <c r="P121" s="9">
        <f t="shared" si="4"/>
        <v>3.5375686080275649E-6</v>
      </c>
      <c r="Q121" s="10" t="s">
        <v>12</v>
      </c>
      <c r="R121" s="10">
        <f t="shared" si="5"/>
        <v>2.150537634408602E-5</v>
      </c>
      <c r="S121" s="10" t="s">
        <v>13</v>
      </c>
      <c r="T121" s="10">
        <f t="shared" si="6"/>
        <v>4.6373889576016829E-3</v>
      </c>
    </row>
    <row r="122" spans="1:20" x14ac:dyDescent="0.25">
      <c r="A122" s="3" t="s">
        <v>7</v>
      </c>
      <c r="B122" s="3">
        <v>500</v>
      </c>
      <c r="C122" s="6" t="s">
        <v>1</v>
      </c>
      <c r="D122">
        <v>824246</v>
      </c>
      <c r="E122" s="6" t="s">
        <v>2</v>
      </c>
      <c r="F122">
        <v>10</v>
      </c>
      <c r="G122" s="6" t="s">
        <v>3</v>
      </c>
      <c r="H122">
        <v>3.9999999999999998E-6</v>
      </c>
      <c r="I122" s="6" t="s">
        <v>4</v>
      </c>
      <c r="K122" t="s">
        <v>9</v>
      </c>
      <c r="L122" s="7">
        <v>1259.5816394819999</v>
      </c>
      <c r="M122" s="11" t="s">
        <v>10</v>
      </c>
      <c r="N122" s="11">
        <v>0.14000000000000001</v>
      </c>
      <c r="O122" s="9" t="s">
        <v>11</v>
      </c>
      <c r="P122" s="9">
        <f t="shared" si="4"/>
        <v>3.0563245426292631E-6</v>
      </c>
      <c r="Q122" s="10" t="s">
        <v>12</v>
      </c>
      <c r="R122" s="10">
        <f t="shared" si="5"/>
        <v>2.8571428571428567E-5</v>
      </c>
      <c r="S122" s="10" t="s">
        <v>13</v>
      </c>
      <c r="T122" s="10">
        <f t="shared" si="6"/>
        <v>5.3452248382484871E-3</v>
      </c>
    </row>
    <row r="123" spans="1:20" x14ac:dyDescent="0.25">
      <c r="A123" s="3" t="s">
        <v>7</v>
      </c>
      <c r="B123" s="3">
        <v>500</v>
      </c>
      <c r="C123" s="6" t="s">
        <v>1</v>
      </c>
      <c r="D123">
        <v>1010938</v>
      </c>
      <c r="E123" s="6" t="s">
        <v>2</v>
      </c>
      <c r="F123">
        <v>15</v>
      </c>
      <c r="G123" s="6" t="s">
        <v>3</v>
      </c>
      <c r="H123">
        <v>5.0000000000000004E-6</v>
      </c>
      <c r="I123" s="6" t="s">
        <v>4</v>
      </c>
      <c r="K123" t="s">
        <v>9</v>
      </c>
      <c r="L123" s="7">
        <v>1635.7098070110001</v>
      </c>
      <c r="M123" s="11" t="s">
        <v>10</v>
      </c>
      <c r="N123" s="11">
        <v>0.23400000000000001</v>
      </c>
      <c r="O123" s="9" t="s">
        <v>11</v>
      </c>
      <c r="P123" s="9">
        <f t="shared" si="4"/>
        <v>3.2360239836884162E-6</v>
      </c>
      <c r="Q123" s="10" t="s">
        <v>12</v>
      </c>
      <c r="R123" s="10">
        <f t="shared" si="5"/>
        <v>2.1367521367521368E-5</v>
      </c>
      <c r="S123" s="10" t="s">
        <v>13</v>
      </c>
      <c r="T123" s="10">
        <f t="shared" si="6"/>
        <v>4.6225016352102423E-3</v>
      </c>
    </row>
    <row r="124" spans="1:20" x14ac:dyDescent="0.25">
      <c r="A124" s="3" t="s">
        <v>7</v>
      </c>
      <c r="B124" s="3">
        <v>500</v>
      </c>
      <c r="C124" s="6" t="s">
        <v>1</v>
      </c>
      <c r="D124">
        <v>1260890</v>
      </c>
      <c r="E124" s="6" t="s">
        <v>2</v>
      </c>
      <c r="F124">
        <v>20</v>
      </c>
      <c r="G124" s="6" t="s">
        <v>3</v>
      </c>
      <c r="H124">
        <v>6.9999999999999999E-6</v>
      </c>
      <c r="I124" s="6" t="s">
        <v>4</v>
      </c>
      <c r="K124" t="s">
        <v>9</v>
      </c>
      <c r="L124" s="7">
        <v>1712.2530324300001</v>
      </c>
      <c r="M124" s="11" t="s">
        <v>10</v>
      </c>
      <c r="N124" s="11">
        <v>0.32800000000000001</v>
      </c>
      <c r="O124" s="9" t="s">
        <v>11</v>
      </c>
      <c r="P124" s="9">
        <f t="shared" si="4"/>
        <v>2.7159435516658867E-6</v>
      </c>
      <c r="Q124" s="10" t="s">
        <v>12</v>
      </c>
      <c r="R124" s="10">
        <f t="shared" si="5"/>
        <v>2.1341463414634145E-5</v>
      </c>
      <c r="S124" s="10" t="s">
        <v>13</v>
      </c>
      <c r="T124" s="10">
        <f t="shared" si="6"/>
        <v>4.6196821767989782E-3</v>
      </c>
    </row>
    <row r="125" spans="1:20" x14ac:dyDescent="0.25">
      <c r="A125" s="3" t="s">
        <v>7</v>
      </c>
      <c r="B125" s="3">
        <v>500</v>
      </c>
      <c r="C125" s="6" t="s">
        <v>1</v>
      </c>
      <c r="D125">
        <v>1503528</v>
      </c>
      <c r="E125" s="6" t="s">
        <v>2</v>
      </c>
      <c r="F125">
        <v>25</v>
      </c>
      <c r="G125" s="6" t="s">
        <v>3</v>
      </c>
      <c r="H125">
        <v>6.9999999999999999E-6</v>
      </c>
      <c r="I125" s="6" t="s">
        <v>4</v>
      </c>
      <c r="K125" t="s">
        <v>9</v>
      </c>
      <c r="L125" s="7">
        <v>1994.5215321000001</v>
      </c>
      <c r="M125" s="11" t="s">
        <v>10</v>
      </c>
      <c r="N125" s="11">
        <v>0.45300000000000001</v>
      </c>
      <c r="O125" s="9" t="s">
        <v>11</v>
      </c>
      <c r="P125" s="9">
        <f t="shared" si="4"/>
        <v>2.653121900090986E-6</v>
      </c>
      <c r="Q125" s="10" t="s">
        <v>12</v>
      </c>
      <c r="R125" s="10">
        <f t="shared" si="5"/>
        <v>1.5452538631346577E-5</v>
      </c>
      <c r="S125" s="10" t="s">
        <v>13</v>
      </c>
      <c r="T125" s="10">
        <f t="shared" si="6"/>
        <v>3.9309717159179075E-3</v>
      </c>
    </row>
    <row r="126" spans="1:20" x14ac:dyDescent="0.25">
      <c r="A126" s="3" t="s">
        <v>7</v>
      </c>
      <c r="B126" s="3">
        <v>500</v>
      </c>
      <c r="C126" s="6" t="s">
        <v>1</v>
      </c>
      <c r="D126">
        <v>2002630</v>
      </c>
      <c r="E126" s="6" t="s">
        <v>2</v>
      </c>
      <c r="F126">
        <v>30</v>
      </c>
      <c r="G126" s="6" t="s">
        <v>3</v>
      </c>
      <c r="H126">
        <v>7.9999999999999996E-6</v>
      </c>
      <c r="I126" s="6" t="s">
        <v>4</v>
      </c>
      <c r="K126" t="s">
        <v>9</v>
      </c>
      <c r="L126" s="7">
        <v>1999.8760746969999</v>
      </c>
      <c r="M126" s="11" t="s">
        <v>10</v>
      </c>
      <c r="N126" s="11">
        <v>0.65600000000000003</v>
      </c>
      <c r="O126" s="9" t="s">
        <v>11</v>
      </c>
      <c r="P126" s="9">
        <f t="shared" si="4"/>
        <v>1.9972496913528706E-6</v>
      </c>
      <c r="Q126" s="10" t="s">
        <v>12</v>
      </c>
      <c r="R126" s="10">
        <f t="shared" si="5"/>
        <v>1.2195121951219511E-5</v>
      </c>
      <c r="S126" s="10" t="s">
        <v>13</v>
      </c>
      <c r="T126" s="10">
        <f t="shared" si="6"/>
        <v>3.4921514788478908E-3</v>
      </c>
    </row>
    <row r="127" spans="1:20" x14ac:dyDescent="0.25">
      <c r="A127" s="3" t="s">
        <v>7</v>
      </c>
      <c r="B127" s="3">
        <v>500</v>
      </c>
      <c r="C127" s="6" t="s">
        <v>1</v>
      </c>
      <c r="D127">
        <v>2279198</v>
      </c>
      <c r="E127" s="6" t="s">
        <v>2</v>
      </c>
      <c r="F127">
        <v>35</v>
      </c>
      <c r="G127" s="6" t="s">
        <v>3</v>
      </c>
      <c r="H127">
        <v>1.2E-5</v>
      </c>
      <c r="I127" s="6" t="s">
        <v>4</v>
      </c>
      <c r="K127" t="s">
        <v>9</v>
      </c>
      <c r="L127" s="7">
        <v>1913.373448847</v>
      </c>
      <c r="M127" s="11" t="s">
        <v>10</v>
      </c>
      <c r="N127" s="11">
        <v>0.89</v>
      </c>
      <c r="O127" s="9" t="s">
        <v>11</v>
      </c>
      <c r="P127" s="9">
        <f t="shared" si="4"/>
        <v>1.6789883536638766E-6</v>
      </c>
      <c r="Q127" s="10" t="s">
        <v>12</v>
      </c>
      <c r="R127" s="10">
        <f t="shared" si="5"/>
        <v>1.3483146067415731E-5</v>
      </c>
      <c r="S127" s="10" t="s">
        <v>13</v>
      </c>
      <c r="T127" s="10">
        <f t="shared" si="6"/>
        <v>3.6719403681726272E-3</v>
      </c>
    </row>
    <row r="128" spans="1:20" x14ac:dyDescent="0.25">
      <c r="A128" s="3" t="s">
        <v>7</v>
      </c>
      <c r="B128" s="3">
        <v>500</v>
      </c>
      <c r="C128" s="6" t="s">
        <v>1</v>
      </c>
      <c r="D128">
        <v>2599008</v>
      </c>
      <c r="E128" s="6" t="s">
        <v>2</v>
      </c>
      <c r="F128">
        <v>40</v>
      </c>
      <c r="G128" s="6" t="s">
        <v>3</v>
      </c>
      <c r="H128">
        <v>1.2999999999999999E-5</v>
      </c>
      <c r="I128" s="6" t="s">
        <v>4</v>
      </c>
      <c r="K128" t="s">
        <v>9</v>
      </c>
      <c r="L128" s="7">
        <v>1930.333269085</v>
      </c>
      <c r="M128" s="11" t="s">
        <v>10</v>
      </c>
      <c r="N128" s="11">
        <v>1.1870000000000001</v>
      </c>
      <c r="O128" s="9" t="s">
        <v>11</v>
      </c>
      <c r="P128" s="9">
        <f t="shared" si="4"/>
        <v>1.4854384973689961E-6</v>
      </c>
      <c r="Q128" s="10" t="s">
        <v>12</v>
      </c>
      <c r="R128" s="10">
        <f t="shared" si="5"/>
        <v>1.0951979780960403E-5</v>
      </c>
      <c r="S128" s="10" t="s">
        <v>13</v>
      </c>
      <c r="T128" s="10">
        <f t="shared" si="6"/>
        <v>3.3093775518910507E-3</v>
      </c>
    </row>
    <row r="129" spans="1:20" x14ac:dyDescent="0.25">
      <c r="A129" s="3" t="s">
        <v>7</v>
      </c>
      <c r="B129" s="3">
        <v>500</v>
      </c>
      <c r="C129" s="6" t="s">
        <v>1</v>
      </c>
      <c r="D129">
        <v>3254486</v>
      </c>
      <c r="E129" s="6" t="s">
        <v>2</v>
      </c>
      <c r="F129">
        <v>45</v>
      </c>
      <c r="G129" s="6" t="s">
        <v>3</v>
      </c>
      <c r="H129">
        <v>1.4E-5</v>
      </c>
      <c r="I129" s="6" t="s">
        <v>4</v>
      </c>
      <c r="K129" t="s">
        <v>9</v>
      </c>
      <c r="L129" s="7">
        <v>1825.9380752</v>
      </c>
      <c r="M129" s="11" t="s">
        <v>10</v>
      </c>
      <c r="N129" s="11">
        <v>1.593</v>
      </c>
      <c r="O129" s="9" t="s">
        <v>11</v>
      </c>
      <c r="P129" s="9">
        <f t="shared" si="4"/>
        <v>1.1221053494776133E-6</v>
      </c>
      <c r="Q129" s="10" t="s">
        <v>12</v>
      </c>
      <c r="R129" s="10">
        <f t="shared" si="5"/>
        <v>8.788449466415568E-6</v>
      </c>
      <c r="S129" s="10" t="s">
        <v>13</v>
      </c>
      <c r="T129" s="10">
        <f t="shared" si="6"/>
        <v>2.9645319135431091E-3</v>
      </c>
    </row>
    <row r="130" spans="1:20" x14ac:dyDescent="0.25">
      <c r="A130" s="3" t="s">
        <v>7</v>
      </c>
      <c r="B130" s="3">
        <v>500</v>
      </c>
      <c r="C130" s="6" t="s">
        <v>1</v>
      </c>
      <c r="D130">
        <v>3521866</v>
      </c>
      <c r="E130" s="6" t="s">
        <v>2</v>
      </c>
      <c r="F130">
        <v>50</v>
      </c>
      <c r="G130" s="6" t="s">
        <v>3</v>
      </c>
      <c r="H130">
        <v>1.4E-5</v>
      </c>
      <c r="I130" s="6" t="s">
        <v>4</v>
      </c>
      <c r="K130" t="s">
        <v>9</v>
      </c>
      <c r="L130" s="7">
        <v>1954.0092768439999</v>
      </c>
      <c r="M130" s="11" t="s">
        <v>10</v>
      </c>
      <c r="N130" s="11">
        <v>1.984</v>
      </c>
      <c r="O130" s="9" t="s">
        <v>11</v>
      </c>
      <c r="P130" s="9">
        <f t="shared" ref="P130:P193" si="7">(L130/D130)/B130</f>
        <v>1.1096443060831955E-6</v>
      </c>
      <c r="Q130" s="10" t="s">
        <v>12</v>
      </c>
      <c r="R130" s="10">
        <f t="shared" ref="R130:R193" si="8">H130/N130</f>
        <v>7.0564516129032255E-6</v>
      </c>
      <c r="S130" s="10" t="s">
        <v>13</v>
      </c>
      <c r="T130" s="10">
        <f t="shared" ref="T130:T193" si="9">SQRT(R130)</f>
        <v>2.6563982406452588E-3</v>
      </c>
    </row>
    <row r="131" spans="1:20" x14ac:dyDescent="0.25">
      <c r="A131" s="3" t="s">
        <v>7</v>
      </c>
      <c r="B131" s="3">
        <v>500</v>
      </c>
      <c r="C131" s="6" t="s">
        <v>1</v>
      </c>
      <c r="D131">
        <v>3670342</v>
      </c>
      <c r="E131" s="6" t="s">
        <v>2</v>
      </c>
      <c r="F131">
        <v>55</v>
      </c>
      <c r="G131" s="6" t="s">
        <v>3</v>
      </c>
      <c r="H131">
        <v>1.1E-5</v>
      </c>
      <c r="I131" s="6" t="s">
        <v>4</v>
      </c>
      <c r="K131" t="s">
        <v>9</v>
      </c>
      <c r="L131" s="7">
        <v>2163.6517446080002</v>
      </c>
      <c r="M131" s="11" t="s">
        <v>10</v>
      </c>
      <c r="N131" s="11">
        <v>2.484</v>
      </c>
      <c r="O131" s="9" t="s">
        <v>11</v>
      </c>
      <c r="P131" s="9">
        <f t="shared" si="7"/>
        <v>1.1789919002686944E-6</v>
      </c>
      <c r="Q131" s="10" t="s">
        <v>12</v>
      </c>
      <c r="R131" s="10">
        <f t="shared" si="8"/>
        <v>4.4283413848631238E-6</v>
      </c>
      <c r="S131" s="10" t="s">
        <v>13</v>
      </c>
      <c r="T131" s="10">
        <f t="shared" si="9"/>
        <v>2.1043624651811113E-3</v>
      </c>
    </row>
    <row r="132" spans="1:20" x14ac:dyDescent="0.25">
      <c r="A132" s="3" t="s">
        <v>7</v>
      </c>
      <c r="B132" s="3">
        <v>500</v>
      </c>
      <c r="C132" s="6" t="s">
        <v>1</v>
      </c>
      <c r="D132">
        <v>3862944</v>
      </c>
      <c r="E132" s="6" t="s">
        <v>2</v>
      </c>
      <c r="F132">
        <v>60</v>
      </c>
      <c r="G132" s="6" t="s">
        <v>3</v>
      </c>
      <c r="H132">
        <v>1.7E-5</v>
      </c>
      <c r="I132" s="6" t="s">
        <v>4</v>
      </c>
      <c r="K132" t="s">
        <v>9</v>
      </c>
      <c r="L132" s="7">
        <v>2393.1570095900001</v>
      </c>
      <c r="M132" s="11" t="s">
        <v>10</v>
      </c>
      <c r="N132" s="11">
        <v>3.0310000000000001</v>
      </c>
      <c r="O132" s="9" t="s">
        <v>11</v>
      </c>
      <c r="P132" s="9">
        <f t="shared" si="7"/>
        <v>1.2390327219809553E-6</v>
      </c>
      <c r="Q132" s="10" t="s">
        <v>12</v>
      </c>
      <c r="R132" s="10">
        <f t="shared" si="8"/>
        <v>5.6087099967007584E-6</v>
      </c>
      <c r="S132" s="10" t="s">
        <v>13</v>
      </c>
      <c r="T132" s="10">
        <f t="shared" si="9"/>
        <v>2.3682715208988934E-3</v>
      </c>
    </row>
    <row r="133" spans="1:20" x14ac:dyDescent="0.25">
      <c r="A133" s="3" t="s">
        <v>7</v>
      </c>
      <c r="B133" s="3">
        <v>500</v>
      </c>
      <c r="C133" s="6" t="s">
        <v>1</v>
      </c>
      <c r="D133">
        <v>4397416</v>
      </c>
      <c r="E133" s="6" t="s">
        <v>2</v>
      </c>
      <c r="F133">
        <v>65</v>
      </c>
      <c r="G133" s="6" t="s">
        <v>3</v>
      </c>
      <c r="H133">
        <v>2.3E-5</v>
      </c>
      <c r="I133" s="6" t="s">
        <v>4</v>
      </c>
      <c r="K133" t="s">
        <v>9</v>
      </c>
      <c r="L133" s="7">
        <v>2337.5618924109999</v>
      </c>
      <c r="M133" s="11" t="s">
        <v>10</v>
      </c>
      <c r="N133" s="11">
        <v>3.75</v>
      </c>
      <c r="O133" s="9" t="s">
        <v>11</v>
      </c>
      <c r="P133" s="9">
        <f t="shared" si="7"/>
        <v>1.063152493378384E-6</v>
      </c>
      <c r="Q133" s="10" t="s">
        <v>12</v>
      </c>
      <c r="R133" s="10">
        <f t="shared" si="8"/>
        <v>6.1333333333333336E-6</v>
      </c>
      <c r="S133" s="10" t="s">
        <v>13</v>
      </c>
      <c r="T133" s="10">
        <f t="shared" si="9"/>
        <v>2.4765567494675613E-3</v>
      </c>
    </row>
    <row r="134" spans="1:20" x14ac:dyDescent="0.25">
      <c r="A134" s="3" t="s">
        <v>7</v>
      </c>
      <c r="B134" s="3">
        <v>500</v>
      </c>
      <c r="C134" s="6" t="s">
        <v>1</v>
      </c>
      <c r="D134">
        <v>4597934</v>
      </c>
      <c r="E134" s="6" t="s">
        <v>2</v>
      </c>
      <c r="F134">
        <v>70</v>
      </c>
      <c r="G134" s="6" t="s">
        <v>3</v>
      </c>
      <c r="H134">
        <v>1.9000000000000001E-5</v>
      </c>
      <c r="I134" s="6" t="s">
        <v>4</v>
      </c>
      <c r="K134" t="s">
        <v>9</v>
      </c>
      <c r="L134" s="7">
        <v>2375.1849496559998</v>
      </c>
      <c r="M134" s="11" t="s">
        <v>10</v>
      </c>
      <c r="N134" s="11">
        <v>4.5780000000000003</v>
      </c>
      <c r="O134" s="9" t="s">
        <v>11</v>
      </c>
      <c r="P134" s="9">
        <f t="shared" si="7"/>
        <v>1.0331531290601387E-6</v>
      </c>
      <c r="Q134" s="10" t="s">
        <v>12</v>
      </c>
      <c r="R134" s="10">
        <f t="shared" si="8"/>
        <v>4.1502839667977284E-6</v>
      </c>
      <c r="S134" s="10" t="s">
        <v>13</v>
      </c>
      <c r="T134" s="10">
        <f t="shared" si="9"/>
        <v>2.0372245744634363E-3</v>
      </c>
    </row>
    <row r="135" spans="1:20" x14ac:dyDescent="0.25">
      <c r="A135" s="3" t="s">
        <v>7</v>
      </c>
      <c r="B135" s="3">
        <v>500</v>
      </c>
      <c r="C135" s="6" t="s">
        <v>1</v>
      </c>
      <c r="D135">
        <v>5007888</v>
      </c>
      <c r="E135" s="6" t="s">
        <v>2</v>
      </c>
      <c r="F135">
        <v>75</v>
      </c>
      <c r="G135" s="6" t="s">
        <v>3</v>
      </c>
      <c r="H135">
        <v>2.1999999999999999E-5</v>
      </c>
      <c r="I135" s="6" t="s">
        <v>4</v>
      </c>
      <c r="K135" t="s">
        <v>9</v>
      </c>
      <c r="L135" s="7">
        <v>2360.7714374699999</v>
      </c>
      <c r="M135" s="11" t="s">
        <v>10</v>
      </c>
      <c r="N135" s="11">
        <v>5.609</v>
      </c>
      <c r="O135" s="9" t="s">
        <v>11</v>
      </c>
      <c r="P135" s="9">
        <f t="shared" si="7"/>
        <v>9.4282118029396814E-7</v>
      </c>
      <c r="Q135" s="10" t="s">
        <v>12</v>
      </c>
      <c r="R135" s="10">
        <f t="shared" si="8"/>
        <v>3.9222677839187024E-6</v>
      </c>
      <c r="S135" s="10" t="s">
        <v>13</v>
      </c>
      <c r="T135" s="10">
        <f t="shared" si="9"/>
        <v>1.9804716064409263E-3</v>
      </c>
    </row>
    <row r="136" spans="1:20" x14ac:dyDescent="0.25">
      <c r="A136" s="3" t="s">
        <v>7</v>
      </c>
      <c r="B136" s="3">
        <v>500</v>
      </c>
      <c r="C136" s="6" t="s">
        <v>1</v>
      </c>
      <c r="D136">
        <v>5144352</v>
      </c>
      <c r="E136" s="6" t="s">
        <v>2</v>
      </c>
      <c r="F136">
        <v>80</v>
      </c>
      <c r="G136" s="6" t="s">
        <v>3</v>
      </c>
      <c r="H136">
        <v>2.1999999999999999E-5</v>
      </c>
      <c r="I136" s="6" t="s">
        <v>4</v>
      </c>
      <c r="K136" t="s">
        <v>9</v>
      </c>
      <c r="L136" s="7">
        <v>2602.3707451320001</v>
      </c>
      <c r="M136" s="11" t="s">
        <v>10</v>
      </c>
      <c r="N136" s="11">
        <v>6.7649999999999997</v>
      </c>
      <c r="O136" s="9" t="s">
        <v>11</v>
      </c>
      <c r="P136" s="9">
        <f t="shared" si="7"/>
        <v>1.0117389887519361E-6</v>
      </c>
      <c r="Q136" s="10" t="s">
        <v>12</v>
      </c>
      <c r="R136" s="10">
        <f t="shared" si="8"/>
        <v>3.2520325203252032E-6</v>
      </c>
      <c r="S136" s="10" t="s">
        <v>13</v>
      </c>
      <c r="T136" s="10">
        <f t="shared" si="9"/>
        <v>1.8033392693348647E-3</v>
      </c>
    </row>
    <row r="137" spans="1:20" x14ac:dyDescent="0.25">
      <c r="A137" s="3" t="s">
        <v>7</v>
      </c>
      <c r="B137" s="3">
        <v>500</v>
      </c>
      <c r="C137" s="6" t="s">
        <v>1</v>
      </c>
      <c r="D137">
        <v>5451436</v>
      </c>
      <c r="E137" s="6" t="s">
        <v>2</v>
      </c>
      <c r="F137">
        <v>85</v>
      </c>
      <c r="G137" s="6" t="s">
        <v>3</v>
      </c>
      <c r="H137">
        <v>2.5000000000000001E-5</v>
      </c>
      <c r="I137" s="6" t="s">
        <v>4</v>
      </c>
      <c r="K137" t="s">
        <v>9</v>
      </c>
      <c r="L137" s="7">
        <v>2626.5274811039999</v>
      </c>
      <c r="M137" s="11" t="s">
        <v>10</v>
      </c>
      <c r="N137" s="11">
        <v>8.1560000000000006</v>
      </c>
      <c r="O137" s="9" t="s">
        <v>11</v>
      </c>
      <c r="P137" s="9">
        <f t="shared" si="7"/>
        <v>9.6360939800228781E-7</v>
      </c>
      <c r="Q137" s="10" t="s">
        <v>12</v>
      </c>
      <c r="R137" s="10">
        <f t="shared" si="8"/>
        <v>3.0652280529671405E-6</v>
      </c>
      <c r="S137" s="10" t="s">
        <v>13</v>
      </c>
      <c r="T137" s="10">
        <f t="shared" si="9"/>
        <v>1.7507792702014552E-3</v>
      </c>
    </row>
    <row r="138" spans="1:20" x14ac:dyDescent="0.25">
      <c r="A138" s="3" t="s">
        <v>7</v>
      </c>
      <c r="B138" s="3">
        <v>500</v>
      </c>
      <c r="C138" s="6" t="s">
        <v>1</v>
      </c>
      <c r="D138">
        <v>5864938</v>
      </c>
      <c r="E138" s="6" t="s">
        <v>2</v>
      </c>
      <c r="F138">
        <v>90</v>
      </c>
      <c r="G138" s="6" t="s">
        <v>3</v>
      </c>
      <c r="H138">
        <v>2.5000000000000001E-5</v>
      </c>
      <c r="I138" s="6" t="s">
        <v>4</v>
      </c>
      <c r="K138" t="s">
        <v>9</v>
      </c>
      <c r="L138" s="7">
        <v>2799.7962510150001</v>
      </c>
      <c r="M138" s="11" t="s">
        <v>10</v>
      </c>
      <c r="N138" s="11">
        <v>9.718</v>
      </c>
      <c r="O138" s="9" t="s">
        <v>11</v>
      </c>
      <c r="P138" s="9">
        <f t="shared" si="7"/>
        <v>9.5475732258891737E-7</v>
      </c>
      <c r="Q138" s="10" t="s">
        <v>12</v>
      </c>
      <c r="R138" s="10">
        <f t="shared" si="8"/>
        <v>2.5725457913150854E-6</v>
      </c>
      <c r="S138" s="10" t="s">
        <v>13</v>
      </c>
      <c r="T138" s="10">
        <f t="shared" si="9"/>
        <v>1.6039157681484041E-3</v>
      </c>
    </row>
    <row r="139" spans="1:20" x14ac:dyDescent="0.25">
      <c r="A139" s="3" t="s">
        <v>7</v>
      </c>
      <c r="B139" s="3">
        <v>500</v>
      </c>
      <c r="C139" s="6" t="s">
        <v>1</v>
      </c>
      <c r="D139">
        <v>6259528</v>
      </c>
      <c r="E139" s="6" t="s">
        <v>2</v>
      </c>
      <c r="F139">
        <v>95</v>
      </c>
      <c r="G139" s="6" t="s">
        <v>3</v>
      </c>
      <c r="H139">
        <v>2.8E-5</v>
      </c>
      <c r="I139" s="6" t="s">
        <v>4</v>
      </c>
      <c r="K139" t="s">
        <v>9</v>
      </c>
      <c r="L139" s="7">
        <v>2894.090380271</v>
      </c>
      <c r="M139" s="11" t="s">
        <v>10</v>
      </c>
      <c r="N139" s="11">
        <v>11.64</v>
      </c>
      <c r="O139" s="9" t="s">
        <v>11</v>
      </c>
      <c r="P139" s="9">
        <f t="shared" si="7"/>
        <v>9.2469923619512526E-7</v>
      </c>
      <c r="Q139" s="10" t="s">
        <v>12</v>
      </c>
      <c r="R139" s="10">
        <f t="shared" si="8"/>
        <v>2.4054982817869416E-6</v>
      </c>
      <c r="S139" s="10" t="s">
        <v>13</v>
      </c>
      <c r="T139" s="10">
        <f t="shared" si="9"/>
        <v>1.5509668861026472E-3</v>
      </c>
    </row>
    <row r="140" spans="1:20" x14ac:dyDescent="0.25">
      <c r="A140" s="3" t="s">
        <v>7</v>
      </c>
      <c r="B140" s="3">
        <v>500</v>
      </c>
      <c r="C140" s="6" t="s">
        <v>1</v>
      </c>
      <c r="D140">
        <v>6688230</v>
      </c>
      <c r="E140" s="6" t="s">
        <v>2</v>
      </c>
      <c r="F140">
        <v>100</v>
      </c>
      <c r="G140" s="6" t="s">
        <v>3</v>
      </c>
      <c r="H140">
        <v>3.3000000000000003E-5</v>
      </c>
      <c r="I140" s="6" t="s">
        <v>4</v>
      </c>
      <c r="K140" t="s">
        <v>9</v>
      </c>
      <c r="L140" s="7">
        <v>3094.338850093</v>
      </c>
      <c r="M140" s="11" t="s">
        <v>10</v>
      </c>
      <c r="N140" s="11">
        <v>13.718</v>
      </c>
      <c r="O140" s="9" t="s">
        <v>11</v>
      </c>
      <c r="P140" s="9">
        <f t="shared" si="7"/>
        <v>9.2530874389576912E-7</v>
      </c>
      <c r="Q140" s="10" t="s">
        <v>12</v>
      </c>
      <c r="R140" s="10">
        <f t="shared" si="8"/>
        <v>2.4055984837439863E-6</v>
      </c>
      <c r="S140" s="10" t="s">
        <v>13</v>
      </c>
      <c r="T140" s="10">
        <f t="shared" si="9"/>
        <v>1.5509991888276364E-3</v>
      </c>
    </row>
    <row r="141" spans="1:20" x14ac:dyDescent="0.25">
      <c r="A141" s="3" t="s">
        <v>7</v>
      </c>
      <c r="B141" s="3">
        <v>500</v>
      </c>
      <c r="C141" s="6" t="s">
        <v>1</v>
      </c>
      <c r="D141">
        <v>7073340</v>
      </c>
      <c r="E141" s="6" t="s">
        <v>2</v>
      </c>
      <c r="F141">
        <v>105</v>
      </c>
      <c r="G141" s="6" t="s">
        <v>3</v>
      </c>
      <c r="H141">
        <v>3.1000000000000001E-5</v>
      </c>
      <c r="I141" s="6" t="s">
        <v>4</v>
      </c>
      <c r="K141" t="s">
        <v>9</v>
      </c>
      <c r="L141" s="7">
        <v>3260.9030833289999</v>
      </c>
      <c r="M141" s="11" t="s">
        <v>10</v>
      </c>
      <c r="N141" s="11">
        <v>16.187000000000001</v>
      </c>
      <c r="O141" s="9" t="s">
        <v>11</v>
      </c>
      <c r="P141" s="9">
        <f t="shared" si="7"/>
        <v>9.2202639299934678E-7</v>
      </c>
      <c r="Q141" s="10" t="s">
        <v>12</v>
      </c>
      <c r="R141" s="10">
        <f t="shared" si="8"/>
        <v>1.9151170692531041E-6</v>
      </c>
      <c r="S141" s="10" t="s">
        <v>13</v>
      </c>
      <c r="T141" s="10">
        <f t="shared" si="9"/>
        <v>1.3838775485038783E-3</v>
      </c>
    </row>
    <row r="142" spans="1:20" x14ac:dyDescent="0.25">
      <c r="A142" s="3" t="s">
        <v>7</v>
      </c>
      <c r="B142" s="3">
        <v>500</v>
      </c>
      <c r="C142" s="6" t="s">
        <v>1</v>
      </c>
      <c r="D142">
        <v>7631250</v>
      </c>
      <c r="E142" s="6" t="s">
        <v>2</v>
      </c>
      <c r="F142">
        <v>110</v>
      </c>
      <c r="G142" s="6" t="s">
        <v>3</v>
      </c>
      <c r="H142">
        <v>3.6999999999999998E-5</v>
      </c>
      <c r="I142" s="6" t="s">
        <v>4</v>
      </c>
      <c r="K142" t="s">
        <v>9</v>
      </c>
      <c r="L142" s="7">
        <v>3344.451779687</v>
      </c>
      <c r="M142" s="11" t="s">
        <v>10</v>
      </c>
      <c r="N142" s="11">
        <v>18.827999999999999</v>
      </c>
      <c r="O142" s="9" t="s">
        <v>11</v>
      </c>
      <c r="P142" s="9">
        <f t="shared" si="7"/>
        <v>8.7651479893516788E-7</v>
      </c>
      <c r="Q142" s="10" t="s">
        <v>12</v>
      </c>
      <c r="R142" s="10">
        <f t="shared" si="8"/>
        <v>1.965158274909709E-6</v>
      </c>
      <c r="S142" s="10" t="s">
        <v>13</v>
      </c>
      <c r="T142" s="10">
        <f t="shared" si="9"/>
        <v>1.4018410305415194E-3</v>
      </c>
    </row>
    <row r="143" spans="1:20" x14ac:dyDescent="0.25">
      <c r="A143" s="3" t="s">
        <v>7</v>
      </c>
      <c r="B143" s="3">
        <v>500</v>
      </c>
      <c r="C143" s="6" t="s">
        <v>1</v>
      </c>
      <c r="D143">
        <v>8098010</v>
      </c>
      <c r="E143" s="6" t="s">
        <v>2</v>
      </c>
      <c r="F143">
        <v>115</v>
      </c>
      <c r="G143" s="6" t="s">
        <v>3</v>
      </c>
      <c r="H143">
        <v>3.4E-5</v>
      </c>
      <c r="I143" s="6" t="s">
        <v>4</v>
      </c>
      <c r="K143" t="s">
        <v>9</v>
      </c>
      <c r="L143" s="7">
        <v>3472.9554184260001</v>
      </c>
      <c r="M143" s="11" t="s">
        <v>10</v>
      </c>
      <c r="N143" s="11">
        <v>21.984000000000002</v>
      </c>
      <c r="O143" s="9" t="s">
        <v>11</v>
      </c>
      <c r="P143" s="9">
        <f t="shared" si="7"/>
        <v>8.5773058280392346E-7</v>
      </c>
      <c r="Q143" s="10" t="s">
        <v>12</v>
      </c>
      <c r="R143" s="10">
        <f t="shared" si="8"/>
        <v>1.5465793304221251E-6</v>
      </c>
      <c r="S143" s="10" t="s">
        <v>13</v>
      </c>
      <c r="T143" s="10">
        <f t="shared" si="9"/>
        <v>1.2436154270602006E-3</v>
      </c>
    </row>
    <row r="144" spans="1:20" x14ac:dyDescent="0.25">
      <c r="A144" s="3" t="s">
        <v>7</v>
      </c>
      <c r="B144" s="3">
        <v>500</v>
      </c>
      <c r="C144" s="6" t="s">
        <v>1</v>
      </c>
      <c r="D144">
        <v>9092408</v>
      </c>
      <c r="E144" s="6" t="s">
        <v>2</v>
      </c>
      <c r="F144">
        <v>120</v>
      </c>
      <c r="G144" s="6" t="s">
        <v>3</v>
      </c>
      <c r="H144">
        <v>4.1999999999999998E-5</v>
      </c>
      <c r="I144" s="6" t="s">
        <v>4</v>
      </c>
      <c r="K144" t="s">
        <v>9</v>
      </c>
      <c r="L144" s="7">
        <v>3506.9621413350001</v>
      </c>
      <c r="M144" s="11" t="s">
        <v>10</v>
      </c>
      <c r="N144" s="11">
        <v>25.375</v>
      </c>
      <c r="O144" s="9" t="s">
        <v>11</v>
      </c>
      <c r="P144" s="9">
        <f t="shared" si="7"/>
        <v>7.7140448192272062E-7</v>
      </c>
      <c r="Q144" s="10" t="s">
        <v>12</v>
      </c>
      <c r="R144" s="10">
        <f t="shared" si="8"/>
        <v>1.6551724137931035E-6</v>
      </c>
      <c r="S144" s="10" t="s">
        <v>13</v>
      </c>
      <c r="T144" s="10">
        <f t="shared" si="9"/>
        <v>1.2865350418053538E-3</v>
      </c>
    </row>
    <row r="145" spans="1:20" x14ac:dyDescent="0.25">
      <c r="A145" s="3" t="s">
        <v>7</v>
      </c>
      <c r="B145" s="3">
        <v>500</v>
      </c>
      <c r="C145" s="6" t="s">
        <v>1</v>
      </c>
      <c r="D145">
        <v>9320828</v>
      </c>
      <c r="E145" s="6" t="s">
        <v>2</v>
      </c>
      <c r="F145">
        <v>125</v>
      </c>
      <c r="G145" s="6" t="s">
        <v>3</v>
      </c>
      <c r="H145">
        <v>4.5000000000000003E-5</v>
      </c>
      <c r="I145" s="6" t="s">
        <v>4</v>
      </c>
      <c r="K145" t="s">
        <v>9</v>
      </c>
      <c r="L145" s="7">
        <v>3563.714978813</v>
      </c>
      <c r="M145" s="11" t="s">
        <v>10</v>
      </c>
      <c r="N145" s="11">
        <v>29.405999999999999</v>
      </c>
      <c r="O145" s="9" t="s">
        <v>11</v>
      </c>
      <c r="P145" s="9">
        <f t="shared" si="7"/>
        <v>7.6467776871604109E-7</v>
      </c>
      <c r="Q145" s="10" t="s">
        <v>12</v>
      </c>
      <c r="R145" s="10">
        <f t="shared" si="8"/>
        <v>1.5302999387880026E-6</v>
      </c>
      <c r="S145" s="10" t="s">
        <v>13</v>
      </c>
      <c r="T145" s="10">
        <f t="shared" si="9"/>
        <v>1.2370529248128402E-3</v>
      </c>
    </row>
    <row r="146" spans="1:20" x14ac:dyDescent="0.25">
      <c r="A146" s="3" t="s">
        <v>7</v>
      </c>
      <c r="B146" s="3">
        <v>500</v>
      </c>
      <c r="C146" s="6" t="s">
        <v>1</v>
      </c>
      <c r="D146">
        <v>9529438</v>
      </c>
      <c r="E146" s="6" t="s">
        <v>2</v>
      </c>
      <c r="F146">
        <v>130</v>
      </c>
      <c r="G146" s="6" t="s">
        <v>3</v>
      </c>
      <c r="H146">
        <v>3.4999999999999997E-5</v>
      </c>
      <c r="I146" s="6" t="s">
        <v>4</v>
      </c>
      <c r="K146" t="s">
        <v>9</v>
      </c>
      <c r="L146" s="7">
        <v>3623.245256271</v>
      </c>
      <c r="M146" s="11" t="s">
        <v>10</v>
      </c>
      <c r="N146" s="11">
        <v>33.89</v>
      </c>
      <c r="O146" s="9" t="s">
        <v>11</v>
      </c>
      <c r="P146" s="9">
        <f t="shared" si="7"/>
        <v>7.6043209605246397E-7</v>
      </c>
      <c r="Q146" s="10" t="s">
        <v>12</v>
      </c>
      <c r="R146" s="10">
        <f t="shared" si="8"/>
        <v>1.0327530244910002E-6</v>
      </c>
      <c r="S146" s="10" t="s">
        <v>13</v>
      </c>
      <c r="T146" s="10">
        <f t="shared" si="9"/>
        <v>1.0162445692307538E-3</v>
      </c>
    </row>
    <row r="147" spans="1:20" x14ac:dyDescent="0.25">
      <c r="A147" s="3" t="s">
        <v>7</v>
      </c>
      <c r="B147" s="3">
        <v>500</v>
      </c>
      <c r="C147" s="6" t="s">
        <v>1</v>
      </c>
      <c r="D147">
        <v>10008332</v>
      </c>
      <c r="E147" s="6" t="s">
        <v>2</v>
      </c>
      <c r="F147">
        <v>135</v>
      </c>
      <c r="G147" s="6" t="s">
        <v>3</v>
      </c>
      <c r="H147">
        <v>3.8000000000000002E-5</v>
      </c>
      <c r="I147" s="6" t="s">
        <v>4</v>
      </c>
      <c r="K147" t="s">
        <v>9</v>
      </c>
      <c r="L147" s="7">
        <v>3662.277578356</v>
      </c>
      <c r="M147" s="11" t="s">
        <v>10</v>
      </c>
      <c r="N147" s="11">
        <v>38.875</v>
      </c>
      <c r="O147" s="9" t="s">
        <v>11</v>
      </c>
      <c r="P147" s="9">
        <f t="shared" si="7"/>
        <v>7.3184574179913296E-7</v>
      </c>
      <c r="Q147" s="10" t="s">
        <v>12</v>
      </c>
      <c r="R147" s="10">
        <f t="shared" si="8"/>
        <v>9.774919614147911E-7</v>
      </c>
      <c r="S147" s="10" t="s">
        <v>13</v>
      </c>
      <c r="T147" s="10">
        <f t="shared" si="9"/>
        <v>9.8868193136862322E-4</v>
      </c>
    </row>
    <row r="148" spans="1:20" x14ac:dyDescent="0.25">
      <c r="A148" s="3" t="s">
        <v>7</v>
      </c>
      <c r="B148" s="3">
        <v>500</v>
      </c>
      <c r="C148" s="6" t="s">
        <v>1</v>
      </c>
      <c r="D148">
        <v>10315066</v>
      </c>
      <c r="E148" s="6" t="s">
        <v>2</v>
      </c>
      <c r="F148">
        <v>140</v>
      </c>
      <c r="G148" s="6" t="s">
        <v>3</v>
      </c>
      <c r="H148">
        <v>4.8000000000000001E-5</v>
      </c>
      <c r="I148" s="6" t="s">
        <v>4</v>
      </c>
      <c r="K148" t="s">
        <v>9</v>
      </c>
      <c r="L148" s="7">
        <v>3752.6735238900001</v>
      </c>
      <c r="M148" s="11" t="s">
        <v>10</v>
      </c>
      <c r="N148" s="11">
        <v>44.093000000000004</v>
      </c>
      <c r="O148" s="9" t="s">
        <v>11</v>
      </c>
      <c r="P148" s="9">
        <f t="shared" si="7"/>
        <v>7.27610181823364E-7</v>
      </c>
      <c r="Q148" s="10" t="s">
        <v>12</v>
      </c>
      <c r="R148" s="10">
        <f t="shared" si="8"/>
        <v>1.0886081690971355E-6</v>
      </c>
      <c r="S148" s="10" t="s">
        <v>13</v>
      </c>
      <c r="T148" s="10">
        <f t="shared" si="9"/>
        <v>1.0433638718573379E-3</v>
      </c>
    </row>
    <row r="149" spans="1:20" x14ac:dyDescent="0.25">
      <c r="A149" s="3" t="s">
        <v>7</v>
      </c>
      <c r="B149" s="3">
        <v>500</v>
      </c>
      <c r="C149" s="6" t="s">
        <v>1</v>
      </c>
      <c r="D149">
        <v>10636256</v>
      </c>
      <c r="E149" s="6" t="s">
        <v>2</v>
      </c>
      <c r="F149">
        <v>145</v>
      </c>
      <c r="G149" s="6" t="s">
        <v>3</v>
      </c>
      <c r="H149">
        <v>4.6E-5</v>
      </c>
      <c r="I149" s="6" t="s">
        <v>4</v>
      </c>
      <c r="K149" t="s">
        <v>9</v>
      </c>
      <c r="L149" s="7">
        <v>3750.8510757280001</v>
      </c>
      <c r="M149" s="11" t="s">
        <v>10</v>
      </c>
      <c r="N149" s="11">
        <v>50.170999999999999</v>
      </c>
      <c r="O149" s="9" t="s">
        <v>11</v>
      </c>
      <c r="P149" s="9">
        <f t="shared" si="7"/>
        <v>7.0529537380973152E-7</v>
      </c>
      <c r="Q149" s="10" t="s">
        <v>12</v>
      </c>
      <c r="R149" s="10">
        <f t="shared" si="8"/>
        <v>9.1686432401187935E-7</v>
      </c>
      <c r="S149" s="10" t="s">
        <v>13</v>
      </c>
      <c r="T149" s="10">
        <f t="shared" si="9"/>
        <v>9.5753032537454366E-4</v>
      </c>
    </row>
    <row r="150" spans="1:20" x14ac:dyDescent="0.25">
      <c r="A150" s="3" t="s">
        <v>7</v>
      </c>
      <c r="B150" s="3">
        <v>500</v>
      </c>
      <c r="C150" s="6" t="s">
        <v>1</v>
      </c>
      <c r="D150">
        <v>10838028</v>
      </c>
      <c r="E150" s="6" t="s">
        <v>2</v>
      </c>
      <c r="F150">
        <v>150</v>
      </c>
      <c r="G150" s="6" t="s">
        <v>3</v>
      </c>
      <c r="H150">
        <v>7.2000000000000002E-5</v>
      </c>
      <c r="I150" s="6" t="s">
        <v>4</v>
      </c>
      <c r="K150" t="s">
        <v>9</v>
      </c>
      <c r="L150" s="7">
        <v>3762.6357821239999</v>
      </c>
      <c r="M150" s="11" t="s">
        <v>10</v>
      </c>
      <c r="N150" s="11">
        <v>56.484000000000002</v>
      </c>
      <c r="O150" s="9" t="s">
        <v>11</v>
      </c>
      <c r="P150" s="9">
        <f t="shared" si="7"/>
        <v>6.9433955736670903E-7</v>
      </c>
      <c r="Q150" s="10" t="s">
        <v>12</v>
      </c>
      <c r="R150" s="10">
        <f t="shared" si="8"/>
        <v>1.2746972594008922E-6</v>
      </c>
      <c r="S150" s="10" t="s">
        <v>13</v>
      </c>
      <c r="T150" s="10">
        <f t="shared" si="9"/>
        <v>1.1290249153144904E-3</v>
      </c>
    </row>
    <row r="151" spans="1:20" x14ac:dyDescent="0.25">
      <c r="A151" s="3" t="s">
        <v>7</v>
      </c>
      <c r="B151" s="3">
        <v>500</v>
      </c>
      <c r="C151" s="6" t="s">
        <v>1</v>
      </c>
      <c r="D151">
        <v>11064196</v>
      </c>
      <c r="E151" s="6" t="s">
        <v>2</v>
      </c>
      <c r="F151">
        <v>155</v>
      </c>
      <c r="G151" s="6" t="s">
        <v>3</v>
      </c>
      <c r="H151">
        <v>5.7000000000000003E-5</v>
      </c>
      <c r="I151" s="6" t="s">
        <v>4</v>
      </c>
      <c r="K151" t="s">
        <v>9</v>
      </c>
      <c r="L151" s="7">
        <v>3790.861877022</v>
      </c>
      <c r="M151" s="11" t="s">
        <v>10</v>
      </c>
      <c r="N151" s="11">
        <v>63.686999999999998</v>
      </c>
      <c r="O151" s="9" t="s">
        <v>11</v>
      </c>
      <c r="P151" s="9">
        <f t="shared" si="7"/>
        <v>6.8524850373619561E-7</v>
      </c>
      <c r="Q151" s="10" t="s">
        <v>12</v>
      </c>
      <c r="R151" s="10">
        <f t="shared" si="8"/>
        <v>8.9500211974186265E-7</v>
      </c>
      <c r="S151" s="10" t="s">
        <v>13</v>
      </c>
      <c r="T151" s="10">
        <f t="shared" si="9"/>
        <v>9.4604551673894771E-4</v>
      </c>
    </row>
    <row r="152" spans="1:20" x14ac:dyDescent="0.25">
      <c r="A152" s="3" t="s">
        <v>7</v>
      </c>
      <c r="B152" s="3">
        <v>500</v>
      </c>
      <c r="C152" s="6" t="s">
        <v>1</v>
      </c>
      <c r="D152">
        <v>11634732</v>
      </c>
      <c r="E152" s="6" t="s">
        <v>2</v>
      </c>
      <c r="F152">
        <v>160</v>
      </c>
      <c r="G152" s="6" t="s">
        <v>3</v>
      </c>
      <c r="H152">
        <v>4.3000000000000002E-5</v>
      </c>
      <c r="I152" s="6" t="s">
        <v>4</v>
      </c>
      <c r="K152" t="s">
        <v>9</v>
      </c>
      <c r="L152" s="7">
        <v>3872.3823201</v>
      </c>
      <c r="M152" s="11" t="s">
        <v>10</v>
      </c>
      <c r="N152" s="11">
        <v>71.406000000000006</v>
      </c>
      <c r="O152" s="9" t="s">
        <v>11</v>
      </c>
      <c r="P152" s="9">
        <f t="shared" si="7"/>
        <v>6.6565904914698503E-7</v>
      </c>
      <c r="Q152" s="10" t="s">
        <v>12</v>
      </c>
      <c r="R152" s="10">
        <f t="shared" si="8"/>
        <v>6.0219029213231382E-7</v>
      </c>
      <c r="S152" s="10" t="s">
        <v>13</v>
      </c>
      <c r="T152" s="10">
        <f t="shared" si="9"/>
        <v>7.7600920879349999E-4</v>
      </c>
    </row>
    <row r="153" spans="1:20" x14ac:dyDescent="0.25">
      <c r="A153" s="3" t="s">
        <v>7</v>
      </c>
      <c r="B153" s="3">
        <v>500</v>
      </c>
      <c r="C153" s="6" t="s">
        <v>1</v>
      </c>
      <c r="D153">
        <v>12132790</v>
      </c>
      <c r="E153" s="6" t="s">
        <v>2</v>
      </c>
      <c r="F153">
        <v>165</v>
      </c>
      <c r="G153" s="6" t="s">
        <v>3</v>
      </c>
      <c r="H153">
        <v>4.5000000000000003E-5</v>
      </c>
      <c r="I153" s="6" t="s">
        <v>4</v>
      </c>
      <c r="K153" t="s">
        <v>9</v>
      </c>
      <c r="L153" s="7">
        <v>3873.2737111759998</v>
      </c>
      <c r="M153" s="11" t="s">
        <v>10</v>
      </c>
      <c r="N153" s="11">
        <v>80.14</v>
      </c>
      <c r="O153" s="9" t="s">
        <v>11</v>
      </c>
      <c r="P153" s="9">
        <f t="shared" si="7"/>
        <v>6.3848030192165191E-7</v>
      </c>
      <c r="Q153" s="10" t="s">
        <v>12</v>
      </c>
      <c r="R153" s="10">
        <f t="shared" si="8"/>
        <v>5.6151734464686801E-7</v>
      </c>
      <c r="S153" s="10" t="s">
        <v>13</v>
      </c>
      <c r="T153" s="10">
        <f t="shared" si="9"/>
        <v>7.4934461007394187E-4</v>
      </c>
    </row>
    <row r="154" spans="1:20" x14ac:dyDescent="0.25">
      <c r="A154" s="3" t="s">
        <v>7</v>
      </c>
      <c r="B154" s="3">
        <v>500</v>
      </c>
      <c r="C154" s="6" t="s">
        <v>1</v>
      </c>
      <c r="D154">
        <v>12499438</v>
      </c>
      <c r="E154" s="6" t="s">
        <v>2</v>
      </c>
      <c r="F154">
        <v>170</v>
      </c>
      <c r="G154" s="6" t="s">
        <v>3</v>
      </c>
      <c r="H154">
        <v>4.8000000000000001E-5</v>
      </c>
      <c r="I154" s="6" t="s">
        <v>4</v>
      </c>
      <c r="K154" t="s">
        <v>9</v>
      </c>
      <c r="L154" s="7">
        <v>3881.1330672019999</v>
      </c>
      <c r="M154" s="11" t="s">
        <v>10</v>
      </c>
      <c r="N154" s="11">
        <v>89.281000000000006</v>
      </c>
      <c r="O154" s="9" t="s">
        <v>11</v>
      </c>
      <c r="P154" s="9">
        <f t="shared" si="7"/>
        <v>6.2100921132646124E-7</v>
      </c>
      <c r="Q154" s="10" t="s">
        <v>12</v>
      </c>
      <c r="R154" s="10">
        <f t="shared" si="8"/>
        <v>5.3762838677882191E-7</v>
      </c>
      <c r="S154" s="10" t="s">
        <v>13</v>
      </c>
      <c r="T154" s="10">
        <f t="shared" si="9"/>
        <v>7.3323146875923291E-4</v>
      </c>
    </row>
    <row r="155" spans="1:20" x14ac:dyDescent="0.25">
      <c r="A155" s="3" t="s">
        <v>7</v>
      </c>
      <c r="B155" s="3">
        <v>500</v>
      </c>
      <c r="C155" s="6" t="s">
        <v>1</v>
      </c>
      <c r="D155">
        <v>13036508</v>
      </c>
      <c r="E155" s="6" t="s">
        <v>2</v>
      </c>
      <c r="F155">
        <v>175</v>
      </c>
      <c r="G155" s="6" t="s">
        <v>3</v>
      </c>
      <c r="H155">
        <v>4.6999999999999997E-5</v>
      </c>
      <c r="I155" s="6" t="s">
        <v>4</v>
      </c>
      <c r="K155" t="s">
        <v>9</v>
      </c>
      <c r="L155" s="7">
        <v>3986.3870436940001</v>
      </c>
      <c r="M155" s="11" t="s">
        <v>10</v>
      </c>
      <c r="N155" s="11">
        <v>99.625</v>
      </c>
      <c r="O155" s="9" t="s">
        <v>11</v>
      </c>
      <c r="P155" s="9">
        <f t="shared" si="7"/>
        <v>6.1157282973231791E-7</v>
      </c>
      <c r="Q155" s="10" t="s">
        <v>12</v>
      </c>
      <c r="R155" s="10">
        <f t="shared" si="8"/>
        <v>4.7176913425345039E-7</v>
      </c>
      <c r="S155" s="10" t="s">
        <v>13</v>
      </c>
      <c r="T155" s="10">
        <f t="shared" si="9"/>
        <v>6.868545218992522E-4</v>
      </c>
    </row>
    <row r="156" spans="1:20" x14ac:dyDescent="0.25">
      <c r="A156" s="3" t="s">
        <v>7</v>
      </c>
      <c r="B156" s="3">
        <v>500</v>
      </c>
      <c r="C156" s="6" t="s">
        <v>1</v>
      </c>
      <c r="D156">
        <v>13128724</v>
      </c>
      <c r="E156" s="6" t="s">
        <v>2</v>
      </c>
      <c r="F156">
        <v>180</v>
      </c>
      <c r="G156" s="6" t="s">
        <v>3</v>
      </c>
      <c r="H156">
        <v>3.1999999999999999E-5</v>
      </c>
      <c r="I156" s="6" t="s">
        <v>4</v>
      </c>
      <c r="K156" t="s">
        <v>9</v>
      </c>
      <c r="L156" s="7">
        <v>3979.0349043910001</v>
      </c>
      <c r="M156" s="11" t="s">
        <v>10</v>
      </c>
      <c r="N156" s="11">
        <v>110.35899999999999</v>
      </c>
      <c r="O156" s="9" t="s">
        <v>11</v>
      </c>
      <c r="P156" s="9">
        <f t="shared" si="7"/>
        <v>6.0615714130192699E-7</v>
      </c>
      <c r="Q156" s="10" t="s">
        <v>12</v>
      </c>
      <c r="R156" s="10">
        <f t="shared" si="8"/>
        <v>2.8996275790828114E-7</v>
      </c>
      <c r="S156" s="10" t="s">
        <v>13</v>
      </c>
      <c r="T156" s="10">
        <f t="shared" si="9"/>
        <v>5.3848190118914961E-4</v>
      </c>
    </row>
    <row r="157" spans="1:20" x14ac:dyDescent="0.25">
      <c r="A157" s="3" t="s">
        <v>7</v>
      </c>
      <c r="B157" s="3">
        <v>500</v>
      </c>
      <c r="C157" s="6" t="s">
        <v>1</v>
      </c>
      <c r="D157">
        <v>13413562</v>
      </c>
      <c r="E157" s="6" t="s">
        <v>2</v>
      </c>
      <c r="F157">
        <v>185</v>
      </c>
      <c r="G157" s="6" t="s">
        <v>3</v>
      </c>
      <c r="H157">
        <v>5.1E-5</v>
      </c>
      <c r="I157" s="6" t="s">
        <v>4</v>
      </c>
      <c r="K157" t="s">
        <v>9</v>
      </c>
      <c r="L157" s="7">
        <v>4067.6662321519998</v>
      </c>
      <c r="M157" s="11" t="s">
        <v>10</v>
      </c>
      <c r="N157" s="11">
        <v>122.562</v>
      </c>
      <c r="O157" s="9" t="s">
        <v>11</v>
      </c>
      <c r="P157" s="9">
        <f t="shared" si="7"/>
        <v>6.0650053015776121E-7</v>
      </c>
      <c r="Q157" s="10" t="s">
        <v>12</v>
      </c>
      <c r="R157" s="10">
        <f t="shared" si="8"/>
        <v>4.1611592500122389E-7</v>
      </c>
      <c r="S157" s="10" t="s">
        <v>13</v>
      </c>
      <c r="T157" s="10">
        <f t="shared" si="9"/>
        <v>6.4507048064628089E-4</v>
      </c>
    </row>
    <row r="158" spans="1:20" x14ac:dyDescent="0.25">
      <c r="A158" s="3" t="s">
        <v>7</v>
      </c>
      <c r="B158" s="3">
        <v>500</v>
      </c>
      <c r="C158" s="6" t="s">
        <v>1</v>
      </c>
      <c r="D158">
        <v>14124290</v>
      </c>
      <c r="E158" s="6" t="s">
        <v>2</v>
      </c>
      <c r="F158">
        <v>190</v>
      </c>
      <c r="G158" s="6" t="s">
        <v>3</v>
      </c>
      <c r="H158">
        <v>6.3999999999999997E-5</v>
      </c>
      <c r="I158" s="6" t="s">
        <v>4</v>
      </c>
      <c r="K158" t="s">
        <v>9</v>
      </c>
      <c r="L158" s="7">
        <v>3993.1269437380001</v>
      </c>
      <c r="M158" s="11" t="s">
        <v>10</v>
      </c>
      <c r="N158" s="11">
        <v>135.34299999999999</v>
      </c>
      <c r="O158" s="9" t="s">
        <v>11</v>
      </c>
      <c r="P158" s="9">
        <f t="shared" si="7"/>
        <v>5.6542692676771717E-7</v>
      </c>
      <c r="Q158" s="10" t="s">
        <v>12</v>
      </c>
      <c r="R158" s="10">
        <f t="shared" si="8"/>
        <v>4.7287262732464923E-7</v>
      </c>
      <c r="S158" s="10" t="s">
        <v>13</v>
      </c>
      <c r="T158" s="10">
        <f t="shared" si="9"/>
        <v>6.8765734732106898E-4</v>
      </c>
    </row>
    <row r="159" spans="1:20" x14ac:dyDescent="0.25">
      <c r="A159" s="3" t="s">
        <v>7</v>
      </c>
      <c r="B159" s="3">
        <v>500</v>
      </c>
      <c r="C159" s="6" t="s">
        <v>1</v>
      </c>
      <c r="D159">
        <v>14320118</v>
      </c>
      <c r="E159" s="6" t="s">
        <v>2</v>
      </c>
      <c r="F159">
        <v>195</v>
      </c>
      <c r="G159" s="6" t="s">
        <v>3</v>
      </c>
      <c r="H159">
        <v>5.7000000000000003E-5</v>
      </c>
      <c r="I159" s="6" t="s">
        <v>4</v>
      </c>
      <c r="K159" t="s">
        <v>9</v>
      </c>
      <c r="L159" s="7">
        <v>3998.4366100279999</v>
      </c>
      <c r="M159" s="11" t="s">
        <v>10</v>
      </c>
      <c r="N159" s="11">
        <v>149.625</v>
      </c>
      <c r="O159" s="9" t="s">
        <v>11</v>
      </c>
      <c r="P159" s="9">
        <f t="shared" si="7"/>
        <v>5.5843626568272695E-7</v>
      </c>
      <c r="Q159" s="10" t="s">
        <v>12</v>
      </c>
      <c r="R159" s="10">
        <f t="shared" si="8"/>
        <v>3.8095238095238096E-7</v>
      </c>
      <c r="S159" s="10" t="s">
        <v>13</v>
      </c>
      <c r="T159" s="10">
        <f t="shared" si="9"/>
        <v>6.1721339984836766E-4</v>
      </c>
    </row>
    <row r="160" spans="1:20" x14ac:dyDescent="0.25">
      <c r="A160" s="3" t="s">
        <v>7</v>
      </c>
      <c r="B160" s="3">
        <v>500</v>
      </c>
      <c r="C160" s="6" t="s">
        <v>1</v>
      </c>
      <c r="D160">
        <v>14658700</v>
      </c>
      <c r="E160" s="6" t="s">
        <v>2</v>
      </c>
      <c r="F160">
        <v>200</v>
      </c>
      <c r="G160" s="6" t="s">
        <v>3</v>
      </c>
      <c r="H160">
        <v>6.4999999999999994E-5</v>
      </c>
      <c r="I160" s="6" t="s">
        <v>4</v>
      </c>
      <c r="K160" t="s">
        <v>9</v>
      </c>
      <c r="L160" s="7">
        <v>4082.1932500200001</v>
      </c>
      <c r="M160" s="11" t="s">
        <v>10</v>
      </c>
      <c r="N160" s="11">
        <v>164.23400000000001</v>
      </c>
      <c r="O160" s="9" t="s">
        <v>11</v>
      </c>
      <c r="P160" s="9">
        <f t="shared" si="7"/>
        <v>5.569652493086017E-7</v>
      </c>
      <c r="Q160" s="10" t="s">
        <v>12</v>
      </c>
      <c r="R160" s="10">
        <f t="shared" si="8"/>
        <v>3.9577675755324714E-7</v>
      </c>
      <c r="S160" s="10" t="s">
        <v>13</v>
      </c>
      <c r="T160" s="10">
        <f t="shared" si="9"/>
        <v>6.2910790612838994E-4</v>
      </c>
    </row>
    <row r="161" spans="1:20" x14ac:dyDescent="0.25">
      <c r="A161" s="1" t="s">
        <v>8</v>
      </c>
      <c r="B161" s="1">
        <f>(F161+1)*2</f>
        <v>12</v>
      </c>
      <c r="C161" s="6" t="s">
        <v>1</v>
      </c>
      <c r="D161">
        <v>28.953600000000002</v>
      </c>
      <c r="E161" s="6" t="s">
        <v>2</v>
      </c>
      <c r="F161">
        <v>5</v>
      </c>
      <c r="G161" s="6" t="s">
        <v>3</v>
      </c>
      <c r="H161">
        <v>3.9999999999999998E-6</v>
      </c>
      <c r="I161" s="6" t="s">
        <v>4</v>
      </c>
      <c r="K161" t="s">
        <v>9</v>
      </c>
      <c r="L161" s="7">
        <v>5.9834814180000002</v>
      </c>
      <c r="M161" s="11" t="s">
        <v>10</v>
      </c>
      <c r="N161" s="11">
        <v>0.125</v>
      </c>
      <c r="O161" s="9" t="s">
        <v>11</v>
      </c>
      <c r="P161" s="9">
        <f t="shared" si="7"/>
        <v>1.7221466467036914E-2</v>
      </c>
      <c r="Q161" s="10" t="s">
        <v>12</v>
      </c>
      <c r="R161" s="10">
        <f t="shared" si="8"/>
        <v>3.1999999999999999E-5</v>
      </c>
      <c r="S161" s="10" t="s">
        <v>13</v>
      </c>
      <c r="T161" s="10">
        <f t="shared" si="9"/>
        <v>5.6568542494923801E-3</v>
      </c>
    </row>
    <row r="162" spans="1:20" x14ac:dyDescent="0.25">
      <c r="A162" s="1" t="s">
        <v>8</v>
      </c>
      <c r="B162" s="1">
        <f t="shared" ref="B162:B200" si="10">(F162+1)*2</f>
        <v>22</v>
      </c>
      <c r="C162" s="6" t="s">
        <v>1</v>
      </c>
      <c r="D162">
        <v>76.075000000000003</v>
      </c>
      <c r="E162" s="6" t="s">
        <v>2</v>
      </c>
      <c r="F162">
        <v>10</v>
      </c>
      <c r="G162" s="6" t="s">
        <v>3</v>
      </c>
      <c r="H162">
        <v>3.0000000000000001E-6</v>
      </c>
      <c r="I162" s="6" t="s">
        <v>4</v>
      </c>
      <c r="K162" t="s">
        <v>9</v>
      </c>
      <c r="L162" s="7">
        <v>14.966741279000001</v>
      </c>
      <c r="M162" s="11" t="s">
        <v>10</v>
      </c>
      <c r="N162" s="11">
        <v>0.23499999999999999</v>
      </c>
      <c r="O162" s="9" t="s">
        <v>11</v>
      </c>
      <c r="P162" s="9">
        <f t="shared" si="7"/>
        <v>8.9425753765721636E-3</v>
      </c>
      <c r="Q162" s="10" t="s">
        <v>12</v>
      </c>
      <c r="R162" s="10">
        <f t="shared" si="8"/>
        <v>1.2765957446808511E-5</v>
      </c>
      <c r="S162" s="10" t="s">
        <v>13</v>
      </c>
      <c r="T162" s="10">
        <f t="shared" si="9"/>
        <v>3.5729480050524821E-3</v>
      </c>
    </row>
    <row r="163" spans="1:20" x14ac:dyDescent="0.25">
      <c r="A163" s="1" t="s">
        <v>8</v>
      </c>
      <c r="B163" s="1">
        <f t="shared" si="10"/>
        <v>32</v>
      </c>
      <c r="C163" s="6" t="s">
        <v>1</v>
      </c>
      <c r="D163">
        <v>119.089</v>
      </c>
      <c r="E163" s="6" t="s">
        <v>2</v>
      </c>
      <c r="F163">
        <v>15</v>
      </c>
      <c r="G163" s="6" t="s">
        <v>3</v>
      </c>
      <c r="H163">
        <v>3.9999999999999998E-6</v>
      </c>
      <c r="I163" s="6" t="s">
        <v>4</v>
      </c>
      <c r="K163" t="s">
        <v>9</v>
      </c>
      <c r="L163" s="7">
        <v>18.363492240999999</v>
      </c>
      <c r="M163" s="11" t="s">
        <v>10</v>
      </c>
      <c r="N163" s="11">
        <v>0.46899999999999997</v>
      </c>
      <c r="O163" s="9" t="s">
        <v>11</v>
      </c>
      <c r="P163" s="9">
        <f t="shared" si="7"/>
        <v>4.8187417186411003E-3</v>
      </c>
      <c r="Q163" s="10" t="s">
        <v>12</v>
      </c>
      <c r="R163" s="10">
        <f t="shared" si="8"/>
        <v>8.5287846481876328E-6</v>
      </c>
      <c r="S163" s="10" t="s">
        <v>13</v>
      </c>
      <c r="T163" s="10">
        <f t="shared" si="9"/>
        <v>2.9204083016228454E-3</v>
      </c>
    </row>
    <row r="164" spans="1:20" x14ac:dyDescent="0.25">
      <c r="A164" s="1" t="s">
        <v>8</v>
      </c>
      <c r="B164" s="1">
        <f t="shared" si="10"/>
        <v>42</v>
      </c>
      <c r="C164" s="6" t="s">
        <v>1</v>
      </c>
      <c r="D164">
        <v>157.11799999999999</v>
      </c>
      <c r="E164" s="6" t="s">
        <v>2</v>
      </c>
      <c r="F164">
        <v>20</v>
      </c>
      <c r="G164" s="6" t="s">
        <v>3</v>
      </c>
      <c r="H164">
        <v>5.0000000000000004E-6</v>
      </c>
      <c r="I164" s="6" t="s">
        <v>4</v>
      </c>
      <c r="K164" t="s">
        <v>9</v>
      </c>
      <c r="L164" s="7">
        <v>21.76485066</v>
      </c>
      <c r="M164" s="11" t="s">
        <v>10</v>
      </c>
      <c r="N164" s="11">
        <v>0.75</v>
      </c>
      <c r="O164" s="9" t="s">
        <v>11</v>
      </c>
      <c r="P164" s="9">
        <f t="shared" si="7"/>
        <v>3.2982263648977206E-3</v>
      </c>
      <c r="Q164" s="10" t="s">
        <v>12</v>
      </c>
      <c r="R164" s="10">
        <f t="shared" si="8"/>
        <v>6.6666666666666675E-6</v>
      </c>
      <c r="S164" s="10" t="s">
        <v>13</v>
      </c>
      <c r="T164" s="10">
        <f t="shared" si="9"/>
        <v>2.5819888974716113E-3</v>
      </c>
    </row>
    <row r="165" spans="1:20" x14ac:dyDescent="0.25">
      <c r="A165" s="1" t="s">
        <v>8</v>
      </c>
      <c r="B165" s="1">
        <f t="shared" si="10"/>
        <v>52</v>
      </c>
      <c r="C165" s="6" t="s">
        <v>1</v>
      </c>
      <c r="D165">
        <v>188.702</v>
      </c>
      <c r="E165" s="6" t="s">
        <v>2</v>
      </c>
      <c r="F165">
        <v>25</v>
      </c>
      <c r="G165" s="6" t="s">
        <v>3</v>
      </c>
      <c r="H165">
        <v>5.0000000000000004E-6</v>
      </c>
      <c r="I165" s="6" t="s">
        <v>4</v>
      </c>
      <c r="K165" t="s">
        <v>9</v>
      </c>
      <c r="L165" s="7">
        <v>26.732954152000001</v>
      </c>
      <c r="M165" s="11" t="s">
        <v>10</v>
      </c>
      <c r="N165" s="11">
        <v>0.98499999999999999</v>
      </c>
      <c r="O165" s="9" t="s">
        <v>11</v>
      </c>
      <c r="P165" s="9">
        <f t="shared" si="7"/>
        <v>2.7243763826236408E-3</v>
      </c>
      <c r="Q165" s="10" t="s">
        <v>12</v>
      </c>
      <c r="R165" s="10">
        <f t="shared" si="8"/>
        <v>5.0761421319796961E-6</v>
      </c>
      <c r="S165" s="10" t="s">
        <v>13</v>
      </c>
      <c r="T165" s="10">
        <f t="shared" si="9"/>
        <v>2.2530295452966647E-3</v>
      </c>
    </row>
    <row r="166" spans="1:20" x14ac:dyDescent="0.25">
      <c r="A166" s="1" t="s">
        <v>8</v>
      </c>
      <c r="B166" s="1">
        <f t="shared" si="10"/>
        <v>62</v>
      </c>
      <c r="C166" s="6" t="s">
        <v>1</v>
      </c>
      <c r="D166">
        <v>243.501</v>
      </c>
      <c r="E166" s="6" t="s">
        <v>2</v>
      </c>
      <c r="F166">
        <v>30</v>
      </c>
      <c r="G166" s="6" t="s">
        <v>3</v>
      </c>
      <c r="H166">
        <v>6.0000000000000002E-6</v>
      </c>
      <c r="I166" s="6" t="s">
        <v>4</v>
      </c>
      <c r="K166" t="s">
        <v>9</v>
      </c>
      <c r="L166" s="7">
        <v>30.373685897000001</v>
      </c>
      <c r="M166" s="11" t="s">
        <v>10</v>
      </c>
      <c r="N166" s="11">
        <v>1.375</v>
      </c>
      <c r="O166" s="9" t="s">
        <v>11</v>
      </c>
      <c r="P166" s="9">
        <f t="shared" si="7"/>
        <v>2.0118938305347094E-3</v>
      </c>
      <c r="Q166" s="10" t="s">
        <v>12</v>
      </c>
      <c r="R166" s="10">
        <f t="shared" si="8"/>
        <v>4.3636363636363639E-6</v>
      </c>
      <c r="S166" s="10" t="s">
        <v>13</v>
      </c>
      <c r="T166" s="10">
        <f t="shared" si="9"/>
        <v>2.0889318714683741E-3</v>
      </c>
    </row>
    <row r="167" spans="1:20" x14ac:dyDescent="0.25">
      <c r="A167" s="1" t="s">
        <v>8</v>
      </c>
      <c r="B167" s="1">
        <f t="shared" si="10"/>
        <v>72</v>
      </c>
      <c r="C167" s="6" t="s">
        <v>1</v>
      </c>
      <c r="D167">
        <v>324.767</v>
      </c>
      <c r="E167" s="6" t="s">
        <v>2</v>
      </c>
      <c r="F167">
        <v>35</v>
      </c>
      <c r="G167" s="6" t="s">
        <v>3</v>
      </c>
      <c r="H167">
        <v>1.0000000000000001E-5</v>
      </c>
      <c r="I167" s="6" t="s">
        <v>4</v>
      </c>
      <c r="K167" t="s">
        <v>9</v>
      </c>
      <c r="L167" s="7">
        <v>37.272586453999999</v>
      </c>
      <c r="M167" s="11" t="s">
        <v>10</v>
      </c>
      <c r="N167" s="11">
        <v>1.6879999999999999</v>
      </c>
      <c r="O167" s="9" t="s">
        <v>11</v>
      </c>
      <c r="P167" s="9">
        <f t="shared" si="7"/>
        <v>1.5939883419839795E-3</v>
      </c>
      <c r="Q167" s="10" t="s">
        <v>12</v>
      </c>
      <c r="R167" s="10">
        <f t="shared" si="8"/>
        <v>5.9241706161137448E-6</v>
      </c>
      <c r="S167" s="10" t="s">
        <v>13</v>
      </c>
      <c r="T167" s="10">
        <f t="shared" si="9"/>
        <v>2.4339619175561774E-3</v>
      </c>
    </row>
    <row r="168" spans="1:20" x14ac:dyDescent="0.25">
      <c r="A168" s="1" t="s">
        <v>8</v>
      </c>
      <c r="B168" s="1">
        <f t="shared" si="10"/>
        <v>82</v>
      </c>
      <c r="C168" s="6" t="s">
        <v>1</v>
      </c>
      <c r="D168">
        <v>360.89819999999997</v>
      </c>
      <c r="E168" s="6" t="s">
        <v>2</v>
      </c>
      <c r="F168">
        <v>40</v>
      </c>
      <c r="G168" s="6" t="s">
        <v>3</v>
      </c>
      <c r="H168">
        <v>1.1E-5</v>
      </c>
      <c r="I168" s="6" t="s">
        <v>4</v>
      </c>
      <c r="K168" t="s">
        <v>9</v>
      </c>
      <c r="L168" s="7">
        <v>37.800651768999998</v>
      </c>
      <c r="M168" s="11" t="s">
        <v>10</v>
      </c>
      <c r="N168" s="11">
        <v>2.2189999999999999</v>
      </c>
      <c r="O168" s="9" t="s">
        <v>11</v>
      </c>
      <c r="P168" s="9">
        <f t="shared" si="7"/>
        <v>1.2773229629810749E-3</v>
      </c>
      <c r="Q168" s="10" t="s">
        <v>12</v>
      </c>
      <c r="R168" s="10">
        <f t="shared" si="8"/>
        <v>4.957187922487607E-6</v>
      </c>
      <c r="S168" s="10" t="s">
        <v>13</v>
      </c>
      <c r="T168" s="10">
        <f t="shared" si="9"/>
        <v>2.2264743255846465E-3</v>
      </c>
    </row>
    <row r="169" spans="1:20" x14ac:dyDescent="0.25">
      <c r="A169" s="1" t="s">
        <v>8</v>
      </c>
      <c r="B169" s="1">
        <f t="shared" si="10"/>
        <v>92</v>
      </c>
      <c r="C169" s="6" t="s">
        <v>1</v>
      </c>
      <c r="D169">
        <v>461.74639999999999</v>
      </c>
      <c r="E169" s="6" t="s">
        <v>2</v>
      </c>
      <c r="F169">
        <v>45</v>
      </c>
      <c r="G169" s="6" t="s">
        <v>3</v>
      </c>
      <c r="H169">
        <v>1.2999999999999999E-5</v>
      </c>
      <c r="I169" s="6" t="s">
        <v>4</v>
      </c>
      <c r="K169" t="s">
        <v>9</v>
      </c>
      <c r="L169" s="7">
        <v>45.538846620000001</v>
      </c>
      <c r="M169" s="11" t="s">
        <v>10</v>
      </c>
      <c r="N169" s="11">
        <v>2.9849999999999999</v>
      </c>
      <c r="O169" s="9" t="s">
        <v>11</v>
      </c>
      <c r="P169" s="9">
        <f t="shared" si="7"/>
        <v>1.0719898698958337E-3</v>
      </c>
      <c r="Q169" s="10" t="s">
        <v>12</v>
      </c>
      <c r="R169" s="10">
        <f t="shared" si="8"/>
        <v>4.3551088777219431E-6</v>
      </c>
      <c r="S169" s="10" t="s">
        <v>13</v>
      </c>
      <c r="T169" s="10">
        <f t="shared" si="9"/>
        <v>2.0868897617559827E-3</v>
      </c>
    </row>
    <row r="170" spans="1:20" x14ac:dyDescent="0.25">
      <c r="A170" s="1" t="s">
        <v>8</v>
      </c>
      <c r="B170" s="1">
        <f t="shared" si="10"/>
        <v>102</v>
      </c>
      <c r="C170" s="6" t="s">
        <v>1</v>
      </c>
      <c r="D170">
        <v>565.31060000000002</v>
      </c>
      <c r="E170" s="6" t="s">
        <v>2</v>
      </c>
      <c r="F170">
        <v>50</v>
      </c>
      <c r="G170" s="6" t="s">
        <v>3</v>
      </c>
      <c r="H170">
        <v>1.4E-5</v>
      </c>
      <c r="I170" s="6" t="s">
        <v>4</v>
      </c>
      <c r="K170" t="s">
        <v>9</v>
      </c>
      <c r="L170" s="7">
        <v>56.578550122000003</v>
      </c>
      <c r="M170" s="11" t="s">
        <v>10</v>
      </c>
      <c r="N170" s="11">
        <v>3.5</v>
      </c>
      <c r="O170" s="9" t="s">
        <v>11</v>
      </c>
      <c r="P170" s="9">
        <f t="shared" si="7"/>
        <v>9.8121575619269322E-4</v>
      </c>
      <c r="Q170" s="10" t="s">
        <v>12</v>
      </c>
      <c r="R170" s="10">
        <f t="shared" si="8"/>
        <v>3.9999999999999998E-6</v>
      </c>
      <c r="S170" s="10" t="s">
        <v>13</v>
      </c>
      <c r="T170" s="10">
        <f t="shared" si="9"/>
        <v>2E-3</v>
      </c>
    </row>
    <row r="171" spans="1:20" x14ac:dyDescent="0.25">
      <c r="A171" s="1" t="s">
        <v>8</v>
      </c>
      <c r="B171" s="1">
        <f t="shared" si="10"/>
        <v>112</v>
      </c>
      <c r="C171" s="6" t="s">
        <v>1</v>
      </c>
      <c r="D171">
        <v>576.76599999999996</v>
      </c>
      <c r="E171" s="6" t="s">
        <v>2</v>
      </c>
      <c r="F171">
        <v>55</v>
      </c>
      <c r="G171" s="6" t="s">
        <v>3</v>
      </c>
      <c r="H171">
        <v>1.4E-5</v>
      </c>
      <c r="I171" s="6" t="s">
        <v>4</v>
      </c>
      <c r="K171" t="s">
        <v>9</v>
      </c>
      <c r="L171" s="7">
        <v>60.359643882999997</v>
      </c>
      <c r="M171" s="11" t="s">
        <v>10</v>
      </c>
      <c r="N171" s="11">
        <v>4.4379999999999997</v>
      </c>
      <c r="O171" s="9" t="s">
        <v>11</v>
      </c>
      <c r="P171" s="9">
        <f t="shared" si="7"/>
        <v>9.3439174953534006E-4</v>
      </c>
      <c r="Q171" s="10" t="s">
        <v>12</v>
      </c>
      <c r="R171" s="10">
        <f t="shared" si="8"/>
        <v>3.1545741324921139E-6</v>
      </c>
      <c r="S171" s="10" t="s">
        <v>13</v>
      </c>
      <c r="T171" s="10">
        <f t="shared" si="9"/>
        <v>1.7761120833134699E-3</v>
      </c>
    </row>
    <row r="172" spans="1:20" x14ac:dyDescent="0.25">
      <c r="A172" s="1" t="s">
        <v>8</v>
      </c>
      <c r="B172" s="1">
        <f t="shared" si="10"/>
        <v>122</v>
      </c>
      <c r="C172" s="6" t="s">
        <v>1</v>
      </c>
      <c r="D172">
        <v>669.70159999999998</v>
      </c>
      <c r="E172" s="6" t="s">
        <v>2</v>
      </c>
      <c r="F172">
        <v>60</v>
      </c>
      <c r="G172" s="6" t="s">
        <v>3</v>
      </c>
      <c r="H172">
        <v>1.5999999999999999E-5</v>
      </c>
      <c r="I172" s="6" t="s">
        <v>4</v>
      </c>
      <c r="K172" t="s">
        <v>9</v>
      </c>
      <c r="L172" s="7">
        <v>64.076744235999996</v>
      </c>
      <c r="M172" s="11" t="s">
        <v>10</v>
      </c>
      <c r="N172" s="11">
        <v>5.1100000000000003</v>
      </c>
      <c r="O172" s="9" t="s">
        <v>11</v>
      </c>
      <c r="P172" s="9">
        <f t="shared" si="7"/>
        <v>7.8425856388752893E-4</v>
      </c>
      <c r="Q172" s="10" t="s">
        <v>12</v>
      </c>
      <c r="R172" s="10">
        <f t="shared" si="8"/>
        <v>3.1311154598825827E-6</v>
      </c>
      <c r="S172" s="10" t="s">
        <v>13</v>
      </c>
      <c r="T172" s="10">
        <f t="shared" si="9"/>
        <v>1.7694958208152351E-3</v>
      </c>
    </row>
    <row r="173" spans="1:20" x14ac:dyDescent="0.25">
      <c r="A173" s="1" t="s">
        <v>8</v>
      </c>
      <c r="B173" s="1">
        <f t="shared" si="10"/>
        <v>132</v>
      </c>
      <c r="C173" s="6" t="s">
        <v>1</v>
      </c>
      <c r="D173">
        <v>722.66480000000001</v>
      </c>
      <c r="E173" s="6" t="s">
        <v>2</v>
      </c>
      <c r="F173">
        <v>65</v>
      </c>
      <c r="G173" s="6" t="s">
        <v>3</v>
      </c>
      <c r="H173">
        <v>1.7E-5</v>
      </c>
      <c r="I173" s="6" t="s">
        <v>4</v>
      </c>
      <c r="K173" t="s">
        <v>9</v>
      </c>
      <c r="L173" s="7">
        <v>65.905816583999993</v>
      </c>
      <c r="M173" s="11" t="s">
        <v>10</v>
      </c>
      <c r="N173" s="11">
        <v>6.2190000000000003</v>
      </c>
      <c r="O173" s="9" t="s">
        <v>11</v>
      </c>
      <c r="P173" s="9">
        <f t="shared" si="7"/>
        <v>6.9089637308019877E-4</v>
      </c>
      <c r="Q173" s="10" t="s">
        <v>12</v>
      </c>
      <c r="R173" s="10">
        <f t="shared" si="8"/>
        <v>2.7335584499115611E-6</v>
      </c>
      <c r="S173" s="10" t="s">
        <v>13</v>
      </c>
      <c r="T173" s="10">
        <f t="shared" si="9"/>
        <v>1.6533476494408432E-3</v>
      </c>
    </row>
    <row r="174" spans="1:20" x14ac:dyDescent="0.25">
      <c r="A174" s="1" t="s">
        <v>8</v>
      </c>
      <c r="B174" s="1">
        <f t="shared" si="10"/>
        <v>142</v>
      </c>
      <c r="C174" s="6" t="s">
        <v>1</v>
      </c>
      <c r="D174">
        <v>757.05079999999998</v>
      </c>
      <c r="E174" s="6" t="s">
        <v>2</v>
      </c>
      <c r="F174">
        <v>70</v>
      </c>
      <c r="G174" s="6" t="s">
        <v>3</v>
      </c>
      <c r="H174">
        <v>2.1999999999999999E-5</v>
      </c>
      <c r="I174" s="6" t="s">
        <v>4</v>
      </c>
      <c r="K174" t="s">
        <v>9</v>
      </c>
      <c r="L174" s="7">
        <v>67.891986946000003</v>
      </c>
      <c r="M174" s="11" t="s">
        <v>10</v>
      </c>
      <c r="N174" s="11">
        <v>7.516</v>
      </c>
      <c r="O174" s="9" t="s">
        <v>11</v>
      </c>
      <c r="P174" s="9">
        <f t="shared" si="7"/>
        <v>6.3154623722313033E-4</v>
      </c>
      <c r="Q174" s="10" t="s">
        <v>12</v>
      </c>
      <c r="R174" s="10">
        <f t="shared" si="8"/>
        <v>2.9270888770622672E-6</v>
      </c>
      <c r="S174" s="10" t="s">
        <v>13</v>
      </c>
      <c r="T174" s="10">
        <f t="shared" si="9"/>
        <v>1.7108737174503169E-3</v>
      </c>
    </row>
    <row r="175" spans="1:20" x14ac:dyDescent="0.25">
      <c r="A175" s="1" t="s">
        <v>8</v>
      </c>
      <c r="B175" s="1">
        <f t="shared" si="10"/>
        <v>152</v>
      </c>
      <c r="C175" s="6" t="s">
        <v>1</v>
      </c>
      <c r="D175">
        <v>856.01779999999997</v>
      </c>
      <c r="E175" s="6" t="s">
        <v>2</v>
      </c>
      <c r="F175">
        <v>75</v>
      </c>
      <c r="G175" s="6" t="s">
        <v>3</v>
      </c>
      <c r="H175">
        <v>1.9000000000000001E-5</v>
      </c>
      <c r="I175" s="6" t="s">
        <v>4</v>
      </c>
      <c r="K175" t="s">
        <v>9</v>
      </c>
      <c r="L175" s="7">
        <v>72.285953910999993</v>
      </c>
      <c r="M175" s="11" t="s">
        <v>10</v>
      </c>
      <c r="N175" s="11">
        <v>8.766</v>
      </c>
      <c r="O175" s="9" t="s">
        <v>11</v>
      </c>
      <c r="P175" s="9">
        <f t="shared" si="7"/>
        <v>5.5555560440049136E-4</v>
      </c>
      <c r="Q175" s="10" t="s">
        <v>12</v>
      </c>
      <c r="R175" s="10">
        <f t="shared" si="8"/>
        <v>2.1674652064795805E-6</v>
      </c>
      <c r="S175" s="10" t="s">
        <v>13</v>
      </c>
      <c r="T175" s="10">
        <f t="shared" si="9"/>
        <v>1.4722313698870774E-3</v>
      </c>
    </row>
    <row r="176" spans="1:20" x14ac:dyDescent="0.25">
      <c r="A176" s="1" t="s">
        <v>8</v>
      </c>
      <c r="B176" s="1">
        <f t="shared" si="10"/>
        <v>162</v>
      </c>
      <c r="C176" s="6" t="s">
        <v>1</v>
      </c>
      <c r="D176">
        <v>900.06399999999996</v>
      </c>
      <c r="E176" s="6" t="s">
        <v>2</v>
      </c>
      <c r="F176">
        <v>80</v>
      </c>
      <c r="G176" s="6" t="s">
        <v>3</v>
      </c>
      <c r="H176">
        <v>2.0999999999999999E-5</v>
      </c>
      <c r="I176" s="6" t="s">
        <v>4</v>
      </c>
      <c r="K176" t="s">
        <v>9</v>
      </c>
      <c r="L176" s="7">
        <v>76.101935488999999</v>
      </c>
      <c r="M176" s="11" t="s">
        <v>10</v>
      </c>
      <c r="N176" s="11">
        <v>10.5</v>
      </c>
      <c r="O176" s="9" t="s">
        <v>11</v>
      </c>
      <c r="P176" s="9">
        <f t="shared" si="7"/>
        <v>5.2192403416058864E-4</v>
      </c>
      <c r="Q176" s="10" t="s">
        <v>12</v>
      </c>
      <c r="R176" s="10">
        <f t="shared" si="8"/>
        <v>1.9999999999999999E-6</v>
      </c>
      <c r="S176" s="10" t="s">
        <v>13</v>
      </c>
      <c r="T176" s="10">
        <f t="shared" si="9"/>
        <v>1.414213562373095E-3</v>
      </c>
    </row>
    <row r="177" spans="1:20" x14ac:dyDescent="0.25">
      <c r="A177" s="1" t="s">
        <v>8</v>
      </c>
      <c r="B177" s="1">
        <f t="shared" si="10"/>
        <v>172</v>
      </c>
      <c r="C177" s="6" t="s">
        <v>1</v>
      </c>
      <c r="D177">
        <v>1082.6777999999999</v>
      </c>
      <c r="E177" s="6" t="s">
        <v>2</v>
      </c>
      <c r="F177">
        <v>85</v>
      </c>
      <c r="G177" s="6" t="s">
        <v>3</v>
      </c>
      <c r="H177">
        <v>2.1999999999999999E-5</v>
      </c>
      <c r="I177" s="6" t="s">
        <v>4</v>
      </c>
      <c r="K177" t="s">
        <v>9</v>
      </c>
      <c r="L177" s="7">
        <v>89.692354807000001</v>
      </c>
      <c r="M177" s="11" t="s">
        <v>10</v>
      </c>
      <c r="N177" s="11">
        <v>12.516</v>
      </c>
      <c r="O177" s="9" t="s">
        <v>11</v>
      </c>
      <c r="P177" s="9">
        <f t="shared" si="7"/>
        <v>4.8164576673731112E-4</v>
      </c>
      <c r="Q177" s="10" t="s">
        <v>12</v>
      </c>
      <c r="R177" s="10">
        <f t="shared" si="8"/>
        <v>1.7577500798977308E-6</v>
      </c>
      <c r="S177" s="10" t="s">
        <v>13</v>
      </c>
      <c r="T177" s="10">
        <f t="shared" si="9"/>
        <v>1.3258016744210769E-3</v>
      </c>
    </row>
    <row r="178" spans="1:20" x14ac:dyDescent="0.25">
      <c r="A178" s="1" t="s">
        <v>8</v>
      </c>
      <c r="B178" s="1">
        <f t="shared" si="10"/>
        <v>182</v>
      </c>
      <c r="C178" s="6" t="s">
        <v>1</v>
      </c>
      <c r="D178">
        <v>1122.8928000000001</v>
      </c>
      <c r="E178" s="6" t="s">
        <v>2</v>
      </c>
      <c r="F178">
        <v>90</v>
      </c>
      <c r="G178" s="6" t="s">
        <v>3</v>
      </c>
      <c r="H178">
        <v>2.1999999999999999E-5</v>
      </c>
      <c r="I178" s="6" t="s">
        <v>4</v>
      </c>
      <c r="K178" t="s">
        <v>9</v>
      </c>
      <c r="L178" s="7">
        <v>94.481274278000001</v>
      </c>
      <c r="M178" s="11" t="s">
        <v>10</v>
      </c>
      <c r="N178" s="11">
        <v>14.657</v>
      </c>
      <c r="O178" s="9" t="s">
        <v>11</v>
      </c>
      <c r="P178" s="9">
        <f t="shared" si="7"/>
        <v>4.6231294799321148E-4</v>
      </c>
      <c r="Q178" s="10" t="s">
        <v>12</v>
      </c>
      <c r="R178" s="10">
        <f t="shared" si="8"/>
        <v>1.5009892883946238E-6</v>
      </c>
      <c r="S178" s="10" t="s">
        <v>13</v>
      </c>
      <c r="T178" s="10">
        <f t="shared" si="9"/>
        <v>1.2251486801178964E-3</v>
      </c>
    </row>
    <row r="179" spans="1:20" x14ac:dyDescent="0.25">
      <c r="A179" s="1" t="s">
        <v>8</v>
      </c>
      <c r="B179" s="1">
        <f t="shared" si="10"/>
        <v>192</v>
      </c>
      <c r="C179" s="6" t="s">
        <v>1</v>
      </c>
      <c r="D179">
        <v>1228.8624</v>
      </c>
      <c r="E179" s="6" t="s">
        <v>2</v>
      </c>
      <c r="F179">
        <v>95</v>
      </c>
      <c r="G179" s="6" t="s">
        <v>3</v>
      </c>
      <c r="H179">
        <v>2.5000000000000001E-5</v>
      </c>
      <c r="I179" s="6" t="s">
        <v>4</v>
      </c>
      <c r="K179" t="s">
        <v>9</v>
      </c>
      <c r="L179" s="7">
        <v>100.647003365</v>
      </c>
      <c r="M179" s="11" t="s">
        <v>10</v>
      </c>
      <c r="N179" s="11">
        <v>17.077999999999999</v>
      </c>
      <c r="O179" s="9" t="s">
        <v>11</v>
      </c>
      <c r="P179" s="9">
        <f t="shared" si="7"/>
        <v>4.2657594741774322E-4</v>
      </c>
      <c r="Q179" s="10" t="s">
        <v>12</v>
      </c>
      <c r="R179" s="10">
        <f t="shared" si="8"/>
        <v>1.4638716477339268E-6</v>
      </c>
      <c r="S179" s="10" t="s">
        <v>13</v>
      </c>
      <c r="T179" s="10">
        <f t="shared" si="9"/>
        <v>1.2099056358798924E-3</v>
      </c>
    </row>
    <row r="180" spans="1:20" x14ac:dyDescent="0.25">
      <c r="A180" s="1" t="s">
        <v>8</v>
      </c>
      <c r="B180" s="1">
        <f t="shared" si="10"/>
        <v>202</v>
      </c>
      <c r="C180" s="6" t="s">
        <v>1</v>
      </c>
      <c r="D180">
        <v>1269.4559999999999</v>
      </c>
      <c r="E180" s="6" t="s">
        <v>2</v>
      </c>
      <c r="F180">
        <v>100</v>
      </c>
      <c r="G180" s="6" t="s">
        <v>3</v>
      </c>
      <c r="H180">
        <v>3.0000000000000001E-5</v>
      </c>
      <c r="I180" s="6" t="s">
        <v>4</v>
      </c>
      <c r="K180" t="s">
        <v>9</v>
      </c>
      <c r="L180" s="7">
        <v>96.963884332000006</v>
      </c>
      <c r="M180" s="11" t="s">
        <v>10</v>
      </c>
      <c r="N180" s="11">
        <v>19.687999999999999</v>
      </c>
      <c r="O180" s="9" t="s">
        <v>11</v>
      </c>
      <c r="P180" s="9">
        <f t="shared" si="7"/>
        <v>3.781298677278588E-4</v>
      </c>
      <c r="Q180" s="10" t="s">
        <v>12</v>
      </c>
      <c r="R180" s="10">
        <f t="shared" si="8"/>
        <v>1.52377082486794E-6</v>
      </c>
      <c r="S180" s="10" t="s">
        <v>13</v>
      </c>
      <c r="T180" s="10">
        <f t="shared" si="9"/>
        <v>1.2344111247343569E-3</v>
      </c>
    </row>
    <row r="181" spans="1:20" x14ac:dyDescent="0.25">
      <c r="A181" s="1" t="s">
        <v>8</v>
      </c>
      <c r="B181" s="1">
        <f t="shared" si="10"/>
        <v>212</v>
      </c>
      <c r="C181" s="6" t="s">
        <v>1</v>
      </c>
      <c r="D181">
        <v>1375.6858</v>
      </c>
      <c r="E181" s="6" t="s">
        <v>2</v>
      </c>
      <c r="F181">
        <v>105</v>
      </c>
      <c r="G181" s="6" t="s">
        <v>3</v>
      </c>
      <c r="H181">
        <v>4.0000000000000003E-5</v>
      </c>
      <c r="I181" s="6" t="s">
        <v>4</v>
      </c>
      <c r="K181" t="s">
        <v>9</v>
      </c>
      <c r="L181" s="7">
        <v>101.148872298</v>
      </c>
      <c r="M181" s="11" t="s">
        <v>10</v>
      </c>
      <c r="N181" s="11">
        <v>22.547000000000001</v>
      </c>
      <c r="O181" s="9" t="s">
        <v>11</v>
      </c>
      <c r="P181" s="9">
        <f t="shared" si="7"/>
        <v>3.4682143419694915E-4</v>
      </c>
      <c r="Q181" s="10" t="s">
        <v>12</v>
      </c>
      <c r="R181" s="10">
        <f t="shared" si="8"/>
        <v>1.7740719386171111E-6</v>
      </c>
      <c r="S181" s="10" t="s">
        <v>13</v>
      </c>
      <c r="T181" s="10">
        <f t="shared" si="9"/>
        <v>1.3319429186782409E-3</v>
      </c>
    </row>
    <row r="182" spans="1:20" x14ac:dyDescent="0.25">
      <c r="A182" s="1" t="s">
        <v>8</v>
      </c>
      <c r="B182" s="1">
        <f t="shared" si="10"/>
        <v>222</v>
      </c>
      <c r="C182" s="6" t="s">
        <v>1</v>
      </c>
      <c r="D182">
        <v>1445.1038000000001</v>
      </c>
      <c r="E182" s="6" t="s">
        <v>2</v>
      </c>
      <c r="F182">
        <v>110</v>
      </c>
      <c r="G182" s="6" t="s">
        <v>3</v>
      </c>
      <c r="H182">
        <v>2.9E-5</v>
      </c>
      <c r="I182" s="6" t="s">
        <v>4</v>
      </c>
      <c r="K182" t="s">
        <v>9</v>
      </c>
      <c r="L182" s="7">
        <v>105.89345207700001</v>
      </c>
      <c r="M182" s="11" t="s">
        <v>10</v>
      </c>
      <c r="N182" s="11">
        <v>25.702999999999999</v>
      </c>
      <c r="O182" s="9" t="s">
        <v>11</v>
      </c>
      <c r="P182" s="9">
        <f t="shared" si="7"/>
        <v>3.3007838736454672E-4</v>
      </c>
      <c r="Q182" s="10" t="s">
        <v>12</v>
      </c>
      <c r="R182" s="10">
        <f t="shared" si="8"/>
        <v>1.1282729642454189E-6</v>
      </c>
      <c r="S182" s="10" t="s">
        <v>13</v>
      </c>
      <c r="T182" s="10">
        <f t="shared" si="9"/>
        <v>1.0622019413677509E-3</v>
      </c>
    </row>
    <row r="183" spans="1:20" x14ac:dyDescent="0.25">
      <c r="A183" s="1" t="s">
        <v>8</v>
      </c>
      <c r="B183" s="1">
        <f t="shared" si="10"/>
        <v>232</v>
      </c>
      <c r="C183" s="6" t="s">
        <v>1</v>
      </c>
      <c r="D183">
        <v>1562.6758</v>
      </c>
      <c r="E183" s="6" t="s">
        <v>2</v>
      </c>
      <c r="F183">
        <v>115</v>
      </c>
      <c r="G183" s="6" t="s">
        <v>3</v>
      </c>
      <c r="H183">
        <v>3.4E-5</v>
      </c>
      <c r="I183" s="6" t="s">
        <v>4</v>
      </c>
      <c r="K183" t="s">
        <v>9</v>
      </c>
      <c r="L183" s="7">
        <v>111.82396324299999</v>
      </c>
      <c r="M183" s="11" t="s">
        <v>10</v>
      </c>
      <c r="N183" s="11">
        <v>29.782</v>
      </c>
      <c r="O183" s="9" t="s">
        <v>11</v>
      </c>
      <c r="P183" s="9">
        <f t="shared" si="7"/>
        <v>3.084451948156202E-4</v>
      </c>
      <c r="Q183" s="10" t="s">
        <v>12</v>
      </c>
      <c r="R183" s="10">
        <f t="shared" si="8"/>
        <v>1.1416291719830771E-6</v>
      </c>
      <c r="S183" s="10" t="s">
        <v>13</v>
      </c>
      <c r="T183" s="10">
        <f t="shared" si="9"/>
        <v>1.0684704825043494E-3</v>
      </c>
    </row>
    <row r="184" spans="1:20" x14ac:dyDescent="0.25">
      <c r="A184" s="1" t="s">
        <v>8</v>
      </c>
      <c r="B184" s="1">
        <f t="shared" si="10"/>
        <v>242</v>
      </c>
      <c r="C184" s="6" t="s">
        <v>1</v>
      </c>
      <c r="D184">
        <v>1633.6954000000001</v>
      </c>
      <c r="E184" s="6" t="s">
        <v>2</v>
      </c>
      <c r="F184">
        <v>120</v>
      </c>
      <c r="G184" s="6" t="s">
        <v>3</v>
      </c>
      <c r="H184">
        <v>3.4E-5</v>
      </c>
      <c r="I184" s="6" t="s">
        <v>4</v>
      </c>
      <c r="K184" t="s">
        <v>9</v>
      </c>
      <c r="L184" s="7">
        <v>116.366864366</v>
      </c>
      <c r="M184" s="11" t="s">
        <v>10</v>
      </c>
      <c r="N184" s="11">
        <v>33.671999999999997</v>
      </c>
      <c r="O184" s="9" t="s">
        <v>11</v>
      </c>
      <c r="P184" s="9">
        <f t="shared" si="7"/>
        <v>2.9433565855039565E-4</v>
      </c>
      <c r="Q184" s="10" t="s">
        <v>12</v>
      </c>
      <c r="R184" s="10">
        <f t="shared" si="8"/>
        <v>1.0097410311237823E-6</v>
      </c>
      <c r="S184" s="10" t="s">
        <v>13</v>
      </c>
      <c r="T184" s="10">
        <f t="shared" si="9"/>
        <v>1.0048587120206414E-3</v>
      </c>
    </row>
    <row r="185" spans="1:20" x14ac:dyDescent="0.25">
      <c r="A185" s="1" t="s">
        <v>8</v>
      </c>
      <c r="B185" s="1">
        <f t="shared" si="10"/>
        <v>252</v>
      </c>
      <c r="C185" s="6" t="s">
        <v>1</v>
      </c>
      <c r="D185">
        <v>1796.6908000000001</v>
      </c>
      <c r="E185" s="6" t="s">
        <v>2</v>
      </c>
      <c r="F185">
        <v>125</v>
      </c>
      <c r="G185" s="6" t="s">
        <v>3</v>
      </c>
      <c r="H185">
        <v>3.3000000000000003E-5</v>
      </c>
      <c r="I185" s="6" t="s">
        <v>4</v>
      </c>
      <c r="K185" t="s">
        <v>9</v>
      </c>
      <c r="L185" s="7">
        <v>124.74344093000001</v>
      </c>
      <c r="M185" s="11" t="s">
        <v>10</v>
      </c>
      <c r="N185" s="11">
        <v>38.031999999999996</v>
      </c>
      <c r="O185" s="9" t="s">
        <v>11</v>
      </c>
      <c r="P185" s="9">
        <f t="shared" si="7"/>
        <v>2.7551410319690342E-4</v>
      </c>
      <c r="Q185" s="10" t="s">
        <v>12</v>
      </c>
      <c r="R185" s="10">
        <f t="shared" si="8"/>
        <v>8.6769036600757275E-7</v>
      </c>
      <c r="S185" s="10" t="s">
        <v>13</v>
      </c>
      <c r="T185" s="10">
        <f t="shared" si="9"/>
        <v>9.3149898873137412E-4</v>
      </c>
    </row>
    <row r="186" spans="1:20" x14ac:dyDescent="0.25">
      <c r="A186" s="1" t="s">
        <v>8</v>
      </c>
      <c r="B186" s="1">
        <f t="shared" si="10"/>
        <v>262</v>
      </c>
      <c r="C186" s="6" t="s">
        <v>1</v>
      </c>
      <c r="D186">
        <v>1860.579</v>
      </c>
      <c r="E186" s="6" t="s">
        <v>2</v>
      </c>
      <c r="F186">
        <v>130</v>
      </c>
      <c r="G186" s="6" t="s">
        <v>3</v>
      </c>
      <c r="H186">
        <v>3.6999999999999998E-5</v>
      </c>
      <c r="I186" s="6" t="s">
        <v>4</v>
      </c>
      <c r="K186" t="s">
        <v>9</v>
      </c>
      <c r="L186" s="7">
        <v>128.52044524199999</v>
      </c>
      <c r="M186" s="11" t="s">
        <v>10</v>
      </c>
      <c r="N186" s="11">
        <v>43.344000000000001</v>
      </c>
      <c r="O186" s="9" t="s">
        <v>11</v>
      </c>
      <c r="P186" s="9">
        <f t="shared" si="7"/>
        <v>2.6364698867502252E-4</v>
      </c>
      <c r="Q186" s="10" t="s">
        <v>12</v>
      </c>
      <c r="R186" s="10">
        <f t="shared" si="8"/>
        <v>8.5363602805463268E-7</v>
      </c>
      <c r="S186" s="10" t="s">
        <v>13</v>
      </c>
      <c r="T186" s="10">
        <f t="shared" si="9"/>
        <v>9.2392425450067749E-4</v>
      </c>
    </row>
    <row r="187" spans="1:20" x14ac:dyDescent="0.25">
      <c r="A187" s="1" t="s">
        <v>8</v>
      </c>
      <c r="B187" s="1">
        <f t="shared" si="10"/>
        <v>272</v>
      </c>
      <c r="C187" s="6" t="s">
        <v>1</v>
      </c>
      <c r="D187">
        <v>1999.9</v>
      </c>
      <c r="E187" s="6" t="s">
        <v>2</v>
      </c>
      <c r="F187">
        <v>135</v>
      </c>
      <c r="G187" s="6" t="s">
        <v>3</v>
      </c>
      <c r="H187">
        <v>3.6000000000000001E-5</v>
      </c>
      <c r="I187" s="6" t="s">
        <v>4</v>
      </c>
      <c r="K187" t="s">
        <v>9</v>
      </c>
      <c r="L187" s="7">
        <v>134.17402093000001</v>
      </c>
      <c r="M187" s="11" t="s">
        <v>10</v>
      </c>
      <c r="N187" s="11">
        <v>48.828000000000003</v>
      </c>
      <c r="O187" s="9" t="s">
        <v>11</v>
      </c>
      <c r="P187" s="9">
        <f t="shared" si="7"/>
        <v>2.4665575361488662E-4</v>
      </c>
      <c r="Q187" s="10" t="s">
        <v>12</v>
      </c>
      <c r="R187" s="10">
        <f t="shared" si="8"/>
        <v>7.3728188744163182E-7</v>
      </c>
      <c r="S187" s="10" t="s">
        <v>13</v>
      </c>
      <c r="T187" s="10">
        <f t="shared" si="9"/>
        <v>8.5865120243416176E-4</v>
      </c>
    </row>
    <row r="188" spans="1:20" x14ac:dyDescent="0.25">
      <c r="A188" s="1" t="s">
        <v>8</v>
      </c>
      <c r="B188" s="1">
        <f t="shared" si="10"/>
        <v>282</v>
      </c>
      <c r="C188" s="6" t="s">
        <v>1</v>
      </c>
      <c r="D188">
        <v>2054.3773999999999</v>
      </c>
      <c r="E188" s="6" t="s">
        <v>2</v>
      </c>
      <c r="F188">
        <v>140</v>
      </c>
      <c r="G188" s="6" t="s">
        <v>3</v>
      </c>
      <c r="H188">
        <v>3.8999999999999999E-5</v>
      </c>
      <c r="I188" s="6" t="s">
        <v>4</v>
      </c>
      <c r="K188" t="s">
        <v>9</v>
      </c>
      <c r="L188" s="7">
        <v>138.376084475</v>
      </c>
      <c r="M188" s="11" t="s">
        <v>10</v>
      </c>
      <c r="N188" s="11">
        <v>54.563000000000002</v>
      </c>
      <c r="O188" s="9" t="s">
        <v>11</v>
      </c>
      <c r="P188" s="9">
        <f t="shared" si="7"/>
        <v>2.3885354999413959E-4</v>
      </c>
      <c r="Q188" s="10" t="s">
        <v>12</v>
      </c>
      <c r="R188" s="10">
        <f t="shared" si="8"/>
        <v>7.1477008229019658E-7</v>
      </c>
      <c r="S188" s="10" t="s">
        <v>13</v>
      </c>
      <c r="T188" s="10">
        <f t="shared" si="9"/>
        <v>8.4544076214137945E-4</v>
      </c>
    </row>
    <row r="189" spans="1:20" x14ac:dyDescent="0.25">
      <c r="A189" s="1" t="s">
        <v>8</v>
      </c>
      <c r="B189" s="1">
        <f t="shared" si="10"/>
        <v>292</v>
      </c>
      <c r="C189" s="6" t="s">
        <v>1</v>
      </c>
      <c r="D189">
        <v>2214.0436</v>
      </c>
      <c r="E189" s="6" t="s">
        <v>2</v>
      </c>
      <c r="F189">
        <v>145</v>
      </c>
      <c r="G189" s="6" t="s">
        <v>3</v>
      </c>
      <c r="H189">
        <v>3.6000000000000001E-5</v>
      </c>
      <c r="I189" s="6" t="s">
        <v>4</v>
      </c>
      <c r="K189" t="s">
        <v>9</v>
      </c>
      <c r="L189" s="7">
        <v>142.343547954</v>
      </c>
      <c r="M189" s="11" t="s">
        <v>10</v>
      </c>
      <c r="N189" s="11">
        <v>61.344000000000001</v>
      </c>
      <c r="O189" s="9" t="s">
        <v>11</v>
      </c>
      <c r="P189" s="9">
        <f t="shared" si="7"/>
        <v>2.2017538586505467E-4</v>
      </c>
      <c r="Q189" s="10" t="s">
        <v>12</v>
      </c>
      <c r="R189" s="10">
        <f t="shared" si="8"/>
        <v>5.868544600938967E-7</v>
      </c>
      <c r="S189" s="10" t="s">
        <v>13</v>
      </c>
      <c r="T189" s="10">
        <f t="shared" si="9"/>
        <v>7.6606426629486951E-4</v>
      </c>
    </row>
    <row r="190" spans="1:20" x14ac:dyDescent="0.25">
      <c r="A190" s="1" t="s">
        <v>8</v>
      </c>
      <c r="B190" s="1">
        <f t="shared" si="10"/>
        <v>302</v>
      </c>
      <c r="C190" s="6" t="s">
        <v>1</v>
      </c>
      <c r="D190">
        <v>2254.7192</v>
      </c>
      <c r="E190" s="6" t="s">
        <v>2</v>
      </c>
      <c r="F190">
        <v>150</v>
      </c>
      <c r="G190" s="6" t="s">
        <v>3</v>
      </c>
      <c r="H190">
        <v>3.8000000000000002E-5</v>
      </c>
      <c r="I190" s="6" t="s">
        <v>4</v>
      </c>
      <c r="K190" t="s">
        <v>9</v>
      </c>
      <c r="L190" s="7">
        <v>145.86572971000001</v>
      </c>
      <c r="M190" s="11" t="s">
        <v>10</v>
      </c>
      <c r="N190" s="11">
        <v>68.313000000000002</v>
      </c>
      <c r="O190" s="9" t="s">
        <v>11</v>
      </c>
      <c r="P190" s="9">
        <f t="shared" si="7"/>
        <v>2.1421696546514529E-4</v>
      </c>
      <c r="Q190" s="10" t="s">
        <v>12</v>
      </c>
      <c r="R190" s="10">
        <f t="shared" si="8"/>
        <v>5.5626308316133097E-7</v>
      </c>
      <c r="S190" s="10" t="s">
        <v>13</v>
      </c>
      <c r="T190" s="10">
        <f t="shared" si="9"/>
        <v>7.4583046542852553E-4</v>
      </c>
    </row>
    <row r="191" spans="1:20" x14ac:dyDescent="0.25">
      <c r="A191" s="1" t="s">
        <v>8</v>
      </c>
      <c r="B191" s="1">
        <f t="shared" si="10"/>
        <v>312</v>
      </c>
      <c r="C191" s="6" t="s">
        <v>1</v>
      </c>
      <c r="D191">
        <v>2338.741</v>
      </c>
      <c r="E191" s="6" t="s">
        <v>2</v>
      </c>
      <c r="F191">
        <v>155</v>
      </c>
      <c r="G191" s="6" t="s">
        <v>3</v>
      </c>
      <c r="H191">
        <v>4.1999999999999998E-5</v>
      </c>
      <c r="I191" s="6" t="s">
        <v>4</v>
      </c>
      <c r="K191" t="s">
        <v>9</v>
      </c>
      <c r="L191" s="7">
        <v>151.01333897200001</v>
      </c>
      <c r="M191" s="11" t="s">
        <v>10</v>
      </c>
      <c r="N191" s="11">
        <v>76.25</v>
      </c>
      <c r="O191" s="9" t="s">
        <v>11</v>
      </c>
      <c r="P191" s="9">
        <f t="shared" si="7"/>
        <v>2.0695626924475331E-4</v>
      </c>
      <c r="Q191" s="10" t="s">
        <v>12</v>
      </c>
      <c r="R191" s="10">
        <f t="shared" si="8"/>
        <v>5.5081967213114747E-7</v>
      </c>
      <c r="S191" s="10" t="s">
        <v>13</v>
      </c>
      <c r="T191" s="10">
        <f t="shared" si="9"/>
        <v>7.4217226580568707E-4</v>
      </c>
    </row>
    <row r="192" spans="1:20" x14ac:dyDescent="0.25">
      <c r="A192" s="1" t="s">
        <v>8</v>
      </c>
      <c r="B192" s="1">
        <f t="shared" si="10"/>
        <v>322</v>
      </c>
      <c r="C192" s="6" t="s">
        <v>1</v>
      </c>
      <c r="D192">
        <v>2488.8989999999999</v>
      </c>
      <c r="E192" s="6" t="s">
        <v>2</v>
      </c>
      <c r="F192">
        <v>160</v>
      </c>
      <c r="G192" s="6" t="s">
        <v>3</v>
      </c>
      <c r="H192">
        <v>5.1999999999999997E-5</v>
      </c>
      <c r="I192" s="6" t="s">
        <v>4</v>
      </c>
      <c r="K192" t="s">
        <v>9</v>
      </c>
      <c r="L192" s="7">
        <v>157.2619785</v>
      </c>
      <c r="M192" s="11" t="s">
        <v>10</v>
      </c>
      <c r="N192" s="11">
        <v>84.891000000000005</v>
      </c>
      <c r="O192" s="9" t="s">
        <v>11</v>
      </c>
      <c r="P192" s="9">
        <f t="shared" si="7"/>
        <v>1.9622782506547665E-4</v>
      </c>
      <c r="Q192" s="10" t="s">
        <v>12</v>
      </c>
      <c r="R192" s="10">
        <f t="shared" si="8"/>
        <v>6.1255021144762101E-7</v>
      </c>
      <c r="S192" s="10" t="s">
        <v>13</v>
      </c>
      <c r="T192" s="10">
        <f t="shared" si="9"/>
        <v>7.8265587038469275E-4</v>
      </c>
    </row>
    <row r="193" spans="1:20" x14ac:dyDescent="0.25">
      <c r="A193" s="1" t="s">
        <v>8</v>
      </c>
      <c r="B193" s="1">
        <f t="shared" si="10"/>
        <v>332</v>
      </c>
      <c r="C193" s="6" t="s">
        <v>1</v>
      </c>
      <c r="D193">
        <v>2561.2923999999998</v>
      </c>
      <c r="E193" s="6" t="s">
        <v>2</v>
      </c>
      <c r="F193">
        <v>165</v>
      </c>
      <c r="G193" s="6" t="s">
        <v>3</v>
      </c>
      <c r="H193">
        <v>4.3000000000000002E-5</v>
      </c>
      <c r="I193" s="6" t="s">
        <v>4</v>
      </c>
      <c r="K193" t="s">
        <v>9</v>
      </c>
      <c r="L193" s="7">
        <v>160.72874914799999</v>
      </c>
      <c r="M193" s="11" t="s">
        <v>10</v>
      </c>
      <c r="N193" s="11">
        <v>94.343999999999994</v>
      </c>
      <c r="O193" s="9" t="s">
        <v>11</v>
      </c>
      <c r="P193" s="9">
        <f t="shared" si="7"/>
        <v>1.890150216342306E-4</v>
      </c>
      <c r="Q193" s="10" t="s">
        <v>12</v>
      </c>
      <c r="R193" s="10">
        <f t="shared" si="8"/>
        <v>4.5577885186127367E-7</v>
      </c>
      <c r="S193" s="10" t="s">
        <v>13</v>
      </c>
      <c r="T193" s="10">
        <f t="shared" si="9"/>
        <v>6.7511395472266288E-4</v>
      </c>
    </row>
    <row r="194" spans="1:20" x14ac:dyDescent="0.25">
      <c r="A194" s="1" t="s">
        <v>8</v>
      </c>
      <c r="B194" s="1">
        <f t="shared" si="10"/>
        <v>342</v>
      </c>
      <c r="C194" s="6" t="s">
        <v>1</v>
      </c>
      <c r="D194">
        <v>2812.2442000000001</v>
      </c>
      <c r="E194" s="6" t="s">
        <v>2</v>
      </c>
      <c r="F194">
        <v>170</v>
      </c>
      <c r="G194" s="6" t="s">
        <v>3</v>
      </c>
      <c r="H194">
        <v>5.7000000000000003E-5</v>
      </c>
      <c r="I194" s="6" t="s">
        <v>4</v>
      </c>
      <c r="K194" t="s">
        <v>9</v>
      </c>
      <c r="L194" s="7">
        <v>165.89704224499999</v>
      </c>
      <c r="M194" s="11" t="s">
        <v>10</v>
      </c>
      <c r="N194" s="11">
        <v>104.26600000000001</v>
      </c>
      <c r="O194" s="9" t="s">
        <v>11</v>
      </c>
      <c r="P194" s="9">
        <f t="shared" ref="P194:P200" si="11">(L194/D194)/B194</f>
        <v>1.7248824653698738E-4</v>
      </c>
      <c r="Q194" s="10" t="s">
        <v>12</v>
      </c>
      <c r="R194" s="10">
        <f t="shared" ref="R194:R200" si="12">H194/N194</f>
        <v>5.4667868720388239E-7</v>
      </c>
      <c r="S194" s="10" t="s">
        <v>13</v>
      </c>
      <c r="T194" s="10">
        <f t="shared" ref="T194:T200" si="13">SQRT(R194)</f>
        <v>7.393772292976586E-4</v>
      </c>
    </row>
    <row r="195" spans="1:20" x14ac:dyDescent="0.25">
      <c r="A195" s="1" t="s">
        <v>8</v>
      </c>
      <c r="B195" s="1">
        <f t="shared" si="10"/>
        <v>352</v>
      </c>
      <c r="C195" s="6" t="s">
        <v>1</v>
      </c>
      <c r="D195">
        <v>2896.6734000000001</v>
      </c>
      <c r="E195" s="6" t="s">
        <v>2</v>
      </c>
      <c r="F195">
        <v>175</v>
      </c>
      <c r="G195" s="6" t="s">
        <v>3</v>
      </c>
      <c r="H195">
        <v>4.6999999999999997E-5</v>
      </c>
      <c r="I195" s="6" t="s">
        <v>4</v>
      </c>
      <c r="K195" t="s">
        <v>9</v>
      </c>
      <c r="L195" s="7">
        <v>172.59254081</v>
      </c>
      <c r="M195" s="11" t="s">
        <v>10</v>
      </c>
      <c r="N195" s="11">
        <v>116.125</v>
      </c>
      <c r="O195" s="9" t="s">
        <v>11</v>
      </c>
      <c r="P195" s="9">
        <f t="shared" si="11"/>
        <v>1.6926993502623639E-4</v>
      </c>
      <c r="Q195" s="10" t="s">
        <v>12</v>
      </c>
      <c r="R195" s="10">
        <f t="shared" si="12"/>
        <v>4.0473627556512376E-7</v>
      </c>
      <c r="S195" s="10" t="s">
        <v>13</v>
      </c>
      <c r="T195" s="10">
        <f t="shared" si="13"/>
        <v>6.3618886784124395E-4</v>
      </c>
    </row>
    <row r="196" spans="1:20" x14ac:dyDescent="0.25">
      <c r="A196" s="1" t="s">
        <v>8</v>
      </c>
      <c r="B196" s="1">
        <f t="shared" si="10"/>
        <v>362</v>
      </c>
      <c r="C196" s="6" t="s">
        <v>1</v>
      </c>
      <c r="D196">
        <v>2928.6745999999998</v>
      </c>
      <c r="E196" s="6" t="s">
        <v>2</v>
      </c>
      <c r="F196">
        <v>180</v>
      </c>
      <c r="G196" s="6" t="s">
        <v>3</v>
      </c>
      <c r="H196">
        <v>5.0000000000000002E-5</v>
      </c>
      <c r="I196" s="6" t="s">
        <v>4</v>
      </c>
      <c r="K196" t="s">
        <v>9</v>
      </c>
      <c r="L196" s="7">
        <v>174.227344448</v>
      </c>
      <c r="M196" s="11" t="s">
        <v>10</v>
      </c>
      <c r="N196" s="11">
        <v>128.09399999999999</v>
      </c>
      <c r="O196" s="9" t="s">
        <v>11</v>
      </c>
      <c r="P196" s="9">
        <f t="shared" si="11"/>
        <v>1.6433748111259304E-4</v>
      </c>
      <c r="Q196" s="10" t="s">
        <v>12</v>
      </c>
      <c r="R196" s="10">
        <f t="shared" si="12"/>
        <v>3.9033834527768675E-7</v>
      </c>
      <c r="S196" s="10" t="s">
        <v>13</v>
      </c>
      <c r="T196" s="10">
        <f t="shared" si="13"/>
        <v>6.2477063413518942E-4</v>
      </c>
    </row>
    <row r="197" spans="1:20" x14ac:dyDescent="0.25">
      <c r="A197" s="1" t="s">
        <v>8</v>
      </c>
      <c r="B197" s="1">
        <f t="shared" si="10"/>
        <v>372</v>
      </c>
      <c r="C197" s="6" t="s">
        <v>1</v>
      </c>
      <c r="D197">
        <v>3121.4328</v>
      </c>
      <c r="E197" s="6" t="s">
        <v>2</v>
      </c>
      <c r="F197">
        <v>185</v>
      </c>
      <c r="G197" s="6" t="s">
        <v>3</v>
      </c>
      <c r="H197">
        <v>5.3000000000000001E-5</v>
      </c>
      <c r="I197" s="6" t="s">
        <v>4</v>
      </c>
      <c r="K197" t="s">
        <v>9</v>
      </c>
      <c r="L197" s="7">
        <v>180.66750924600001</v>
      </c>
      <c r="M197" s="11" t="s">
        <v>10</v>
      </c>
      <c r="N197" s="11">
        <v>144</v>
      </c>
      <c r="O197" s="9" t="s">
        <v>11</v>
      </c>
      <c r="P197" s="9">
        <f t="shared" si="11"/>
        <v>1.555905183784459E-4</v>
      </c>
      <c r="Q197" s="10" t="s">
        <v>12</v>
      </c>
      <c r="R197" s="10">
        <f t="shared" si="12"/>
        <v>3.6805555555555557E-7</v>
      </c>
      <c r="S197" s="10" t="s">
        <v>13</v>
      </c>
      <c r="T197" s="10">
        <f t="shared" si="13"/>
        <v>6.0667582410670984E-4</v>
      </c>
    </row>
    <row r="198" spans="1:20" x14ac:dyDescent="0.25">
      <c r="A198" s="1" t="s">
        <v>8</v>
      </c>
      <c r="B198" s="1">
        <f t="shared" si="10"/>
        <v>382</v>
      </c>
      <c r="C198" s="6" t="s">
        <v>1</v>
      </c>
      <c r="D198">
        <v>3195.5648000000001</v>
      </c>
      <c r="E198" s="6" t="s">
        <v>2</v>
      </c>
      <c r="F198">
        <v>190</v>
      </c>
      <c r="G198" s="6" t="s">
        <v>3</v>
      </c>
      <c r="H198">
        <v>5.1E-5</v>
      </c>
      <c r="I198" s="6" t="s">
        <v>4</v>
      </c>
      <c r="K198" t="s">
        <v>9</v>
      </c>
      <c r="L198" s="7">
        <v>186.95822650100001</v>
      </c>
      <c r="M198" s="11" t="s">
        <v>10</v>
      </c>
      <c r="N198" s="11">
        <v>157.53200000000001</v>
      </c>
      <c r="O198" s="9" t="s">
        <v>11</v>
      </c>
      <c r="P198" s="9">
        <f t="shared" si="11"/>
        <v>1.5315584935160576E-4</v>
      </c>
      <c r="Q198" s="10" t="s">
        <v>12</v>
      </c>
      <c r="R198" s="10">
        <f t="shared" si="12"/>
        <v>3.2374374730213543E-7</v>
      </c>
      <c r="S198" s="10" t="s">
        <v>13</v>
      </c>
      <c r="T198" s="10">
        <f t="shared" si="13"/>
        <v>5.6898483925508548E-4</v>
      </c>
    </row>
    <row r="199" spans="1:20" x14ac:dyDescent="0.25">
      <c r="A199" s="1" t="s">
        <v>8</v>
      </c>
      <c r="B199" s="1">
        <f t="shared" si="10"/>
        <v>392</v>
      </c>
      <c r="C199" s="6" t="s">
        <v>1</v>
      </c>
      <c r="D199">
        <v>3246.2206000000001</v>
      </c>
      <c r="E199" s="6" t="s">
        <v>2</v>
      </c>
      <c r="F199">
        <v>195</v>
      </c>
      <c r="G199" s="6" t="s">
        <v>3</v>
      </c>
      <c r="H199">
        <v>5.3000000000000001E-5</v>
      </c>
      <c r="I199" s="6" t="s">
        <v>4</v>
      </c>
      <c r="K199" t="s">
        <v>9</v>
      </c>
      <c r="L199" s="7">
        <v>189.185791548</v>
      </c>
      <c r="M199" s="11" t="s">
        <v>10</v>
      </c>
      <c r="N199" s="11">
        <v>173.28200000000001</v>
      </c>
      <c r="O199" s="9" t="s">
        <v>11</v>
      </c>
      <c r="P199" s="9">
        <f t="shared" si="11"/>
        <v>1.4867036922058512E-4</v>
      </c>
      <c r="Q199" s="10" t="s">
        <v>12</v>
      </c>
      <c r="R199" s="10">
        <f t="shared" si="12"/>
        <v>3.058598123290359E-7</v>
      </c>
      <c r="S199" s="10" t="s">
        <v>13</v>
      </c>
      <c r="T199" s="10">
        <f t="shared" si="13"/>
        <v>5.5304594052305988E-4</v>
      </c>
    </row>
    <row r="200" spans="1:20" x14ac:dyDescent="0.25">
      <c r="A200" s="1" t="s">
        <v>8</v>
      </c>
      <c r="B200" s="1">
        <f t="shared" si="10"/>
        <v>402</v>
      </c>
      <c r="C200" s="6" t="s">
        <v>1</v>
      </c>
      <c r="D200">
        <v>3441.7377999999999</v>
      </c>
      <c r="E200" s="6" t="s">
        <v>2</v>
      </c>
      <c r="F200">
        <v>200</v>
      </c>
      <c r="G200" s="6" t="s">
        <v>3</v>
      </c>
      <c r="H200">
        <v>5.3999999999999998E-5</v>
      </c>
      <c r="I200" s="6" t="s">
        <v>4</v>
      </c>
      <c r="K200" t="s">
        <v>9</v>
      </c>
      <c r="L200" s="7">
        <v>190.57165626099999</v>
      </c>
      <c r="M200" s="11" t="s">
        <v>10</v>
      </c>
      <c r="N200" s="11">
        <v>189.078</v>
      </c>
      <c r="O200" s="9" t="s">
        <v>11</v>
      </c>
      <c r="P200" s="9">
        <f t="shared" si="11"/>
        <v>1.3773822236557299E-4</v>
      </c>
      <c r="Q200" s="10" t="s">
        <v>12</v>
      </c>
      <c r="R200" s="10">
        <f t="shared" si="12"/>
        <v>2.8559642052486275E-7</v>
      </c>
      <c r="S200" s="10" t="s">
        <v>13</v>
      </c>
      <c r="T200" s="10">
        <f t="shared" si="13"/>
        <v>5.3441221966274573E-4</v>
      </c>
    </row>
  </sheetData>
  <conditionalFormatting sqref="A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{1F35AE96-FB53-498F-BBCE-C34B9254FCDC}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35AE96-FB53-498F-BBCE-C34B9254FC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C10" workbookViewId="0">
      <selection activeCell="G38" sqref="G38"/>
    </sheetView>
  </sheetViews>
  <sheetFormatPr defaultRowHeight="15" x14ac:dyDescent="0.25"/>
  <cols>
    <col min="2" max="2" width="14.85546875" style="7" bestFit="1" customWidth="1"/>
    <col min="3" max="3" width="10.42578125" bestFit="1" customWidth="1"/>
  </cols>
  <sheetData>
    <row r="1" spans="1:6" x14ac:dyDescent="0.25">
      <c r="A1" t="s">
        <v>0</v>
      </c>
      <c r="B1"/>
    </row>
    <row r="2" spans="1:6" x14ac:dyDescent="0.25">
      <c r="A2">
        <v>5</v>
      </c>
      <c r="B2"/>
      <c r="F2" s="8"/>
    </row>
    <row r="3" spans="1:6" x14ac:dyDescent="0.25">
      <c r="A3">
        <v>10</v>
      </c>
      <c r="B3"/>
    </row>
    <row r="4" spans="1:6" x14ac:dyDescent="0.25">
      <c r="A4">
        <v>15</v>
      </c>
      <c r="B4"/>
    </row>
    <row r="5" spans="1:6" x14ac:dyDescent="0.25">
      <c r="A5">
        <v>20</v>
      </c>
      <c r="B5"/>
    </row>
    <row r="6" spans="1:6" x14ac:dyDescent="0.25">
      <c r="A6">
        <v>25</v>
      </c>
      <c r="B6"/>
    </row>
    <row r="7" spans="1:6" x14ac:dyDescent="0.25">
      <c r="A7">
        <v>30</v>
      </c>
      <c r="B7"/>
    </row>
    <row r="8" spans="1:6" x14ac:dyDescent="0.25">
      <c r="A8">
        <v>35</v>
      </c>
      <c r="B8"/>
    </row>
    <row r="9" spans="1:6" x14ac:dyDescent="0.25">
      <c r="A9">
        <v>40</v>
      </c>
      <c r="B9"/>
    </row>
    <row r="10" spans="1:6" x14ac:dyDescent="0.25">
      <c r="A10">
        <v>45</v>
      </c>
      <c r="B10"/>
    </row>
    <row r="11" spans="1:6" x14ac:dyDescent="0.25">
      <c r="A11">
        <v>50</v>
      </c>
      <c r="B11"/>
    </row>
    <row r="12" spans="1:6" x14ac:dyDescent="0.25">
      <c r="A12">
        <v>55</v>
      </c>
      <c r="B12"/>
    </row>
    <row r="13" spans="1:6" x14ac:dyDescent="0.25">
      <c r="A13">
        <v>60</v>
      </c>
      <c r="B13"/>
    </row>
    <row r="14" spans="1:6" x14ac:dyDescent="0.25">
      <c r="A14">
        <v>65</v>
      </c>
      <c r="B14"/>
    </row>
    <row r="15" spans="1:6" x14ac:dyDescent="0.25">
      <c r="A15">
        <v>70</v>
      </c>
      <c r="B15"/>
    </row>
    <row r="16" spans="1:6" x14ac:dyDescent="0.25">
      <c r="A16">
        <v>75</v>
      </c>
      <c r="B16"/>
    </row>
    <row r="17" spans="1:2" x14ac:dyDescent="0.25">
      <c r="A17">
        <v>80</v>
      </c>
      <c r="B17"/>
    </row>
    <row r="18" spans="1:2" x14ac:dyDescent="0.25">
      <c r="A18">
        <v>85</v>
      </c>
      <c r="B18"/>
    </row>
    <row r="19" spans="1:2" x14ac:dyDescent="0.25">
      <c r="A19">
        <v>90</v>
      </c>
      <c r="B19"/>
    </row>
    <row r="20" spans="1:2" x14ac:dyDescent="0.25">
      <c r="A20">
        <v>95</v>
      </c>
      <c r="B20"/>
    </row>
    <row r="21" spans="1:2" x14ac:dyDescent="0.25">
      <c r="A21">
        <v>100</v>
      </c>
      <c r="B21"/>
    </row>
    <row r="22" spans="1:2" x14ac:dyDescent="0.25">
      <c r="A22">
        <v>105</v>
      </c>
      <c r="B22"/>
    </row>
    <row r="23" spans="1:2" x14ac:dyDescent="0.25">
      <c r="A23">
        <v>110</v>
      </c>
      <c r="B23"/>
    </row>
    <row r="24" spans="1:2" x14ac:dyDescent="0.25">
      <c r="A24">
        <v>115</v>
      </c>
      <c r="B24"/>
    </row>
    <row r="25" spans="1:2" x14ac:dyDescent="0.25">
      <c r="A25">
        <v>120</v>
      </c>
      <c r="B25"/>
    </row>
    <row r="26" spans="1:2" x14ac:dyDescent="0.25">
      <c r="A26">
        <v>125</v>
      </c>
      <c r="B26"/>
    </row>
    <row r="27" spans="1:2" x14ac:dyDescent="0.25">
      <c r="A27">
        <v>130</v>
      </c>
      <c r="B27"/>
    </row>
    <row r="28" spans="1:2" x14ac:dyDescent="0.25">
      <c r="A28">
        <v>135</v>
      </c>
      <c r="B28"/>
    </row>
    <row r="29" spans="1:2" x14ac:dyDescent="0.25">
      <c r="A29">
        <v>140</v>
      </c>
      <c r="B29"/>
    </row>
    <row r="30" spans="1:2" x14ac:dyDescent="0.25">
      <c r="A30">
        <v>145</v>
      </c>
      <c r="B30"/>
    </row>
    <row r="31" spans="1:2" x14ac:dyDescent="0.25">
      <c r="A31">
        <v>150</v>
      </c>
      <c r="B31"/>
    </row>
    <row r="32" spans="1:2" x14ac:dyDescent="0.25">
      <c r="A32">
        <v>155</v>
      </c>
      <c r="B32"/>
    </row>
    <row r="33" spans="1:2" x14ac:dyDescent="0.25">
      <c r="A33">
        <v>160</v>
      </c>
      <c r="B33"/>
    </row>
    <row r="34" spans="1:2" x14ac:dyDescent="0.25">
      <c r="A34">
        <v>165</v>
      </c>
      <c r="B34"/>
    </row>
    <row r="35" spans="1:2" x14ac:dyDescent="0.25">
      <c r="A35">
        <v>170</v>
      </c>
      <c r="B35"/>
    </row>
    <row r="36" spans="1:2" x14ac:dyDescent="0.25">
      <c r="A36">
        <v>175</v>
      </c>
      <c r="B36"/>
    </row>
    <row r="37" spans="1:2" x14ac:dyDescent="0.25">
      <c r="A37">
        <v>180</v>
      </c>
      <c r="B37"/>
    </row>
    <row r="38" spans="1:2" x14ac:dyDescent="0.25">
      <c r="A38">
        <v>185</v>
      </c>
      <c r="B38"/>
    </row>
    <row r="39" spans="1:2" x14ac:dyDescent="0.25">
      <c r="A39">
        <v>190</v>
      </c>
      <c r="B39"/>
    </row>
    <row r="40" spans="1:2" x14ac:dyDescent="0.25">
      <c r="A40">
        <v>195</v>
      </c>
      <c r="B40"/>
    </row>
    <row r="41" spans="1:2" x14ac:dyDescent="0.25">
      <c r="A41">
        <v>200</v>
      </c>
      <c r="B41"/>
    </row>
  </sheetData>
  <conditionalFormatting sqref="A2:A4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{4EE0EE33-43DF-4377-A94F-F3FE07E63EB2}</x14:id>
        </ext>
      </extLst>
    </cfRule>
  </conditionalFormatting>
  <conditionalFormatting sqref="A43:A8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{CE4F3C1F-1140-48F8-9184-D043A0D51865}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E0EE33-43DF-4377-A94F-F3FE07E63E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A2:A41</xm:sqref>
        </x14:conditionalFormatting>
        <x14:conditionalFormatting xmlns:xm="http://schemas.microsoft.com/office/excel/2006/main">
          <x14:cfRule type="dataBar" id="{CE4F3C1F-1140-48F8-9184-D043A0D51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A43:A82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GredyANALISYS</vt:lpstr>
      <vt:lpstr>Grafici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Bonaldo</dc:creator>
  <cp:lastModifiedBy>Anna Bonaldo</cp:lastModifiedBy>
  <dcterms:created xsi:type="dcterms:W3CDTF">2018-02-12T15:34:38Z</dcterms:created>
  <dcterms:modified xsi:type="dcterms:W3CDTF">2018-02-13T10:24:10Z</dcterms:modified>
</cp:coreProperties>
</file>