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Heuristics4Tsp\Heuristics4Tsp\Heuristics4Tsp\data\DataAnalysis\Finalized\"/>
    </mc:Choice>
  </mc:AlternateContent>
  <bookViews>
    <workbookView xWindow="0" yWindow="0" windowWidth="20490" windowHeight="7905"/>
  </bookViews>
  <sheets>
    <sheet name="GredyANALISYS" sheetId="1" r:id="rId1"/>
    <sheet name="Grafici" sheetId="2" r:id="rId2"/>
  </sheets>
  <calcPr calcId="152511"/>
  <fileRecoveryPr repairLoad="1"/>
</workbook>
</file>

<file path=xl/calcChain.xml><?xml version="1.0" encoding="utf-8"?>
<calcChain xmlns="http://schemas.openxmlformats.org/spreadsheetml/2006/main">
  <c r="P150" i="1" l="1"/>
  <c r="P20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R1" i="1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T108" i="1" s="1"/>
  <c r="R109" i="1"/>
  <c r="T109" i="1" s="1"/>
  <c r="R110" i="1"/>
  <c r="R111" i="1"/>
  <c r="T111" i="1" s="1"/>
  <c r="R112" i="1"/>
  <c r="T112" i="1" s="1"/>
  <c r="R113" i="1"/>
  <c r="T113" i="1" s="1"/>
  <c r="R114" i="1"/>
  <c r="R115" i="1"/>
  <c r="T115" i="1" s="1"/>
  <c r="R116" i="1"/>
  <c r="T116" i="1" s="1"/>
  <c r="R117" i="1"/>
  <c r="T117" i="1" s="1"/>
  <c r="R118" i="1"/>
  <c r="R119" i="1"/>
  <c r="T119" i="1" s="1"/>
  <c r="R120" i="1"/>
  <c r="T120" i="1" s="1"/>
  <c r="R121" i="1"/>
  <c r="T121" i="1" s="1"/>
  <c r="R122" i="1"/>
  <c r="R123" i="1"/>
  <c r="T123" i="1" s="1"/>
  <c r="R124" i="1"/>
  <c r="T124" i="1" s="1"/>
  <c r="R125" i="1"/>
  <c r="T125" i="1" s="1"/>
  <c r="R126" i="1"/>
  <c r="R127" i="1"/>
  <c r="T127" i="1" s="1"/>
  <c r="R128" i="1"/>
  <c r="T128" i="1" s="1"/>
  <c r="R129" i="1"/>
  <c r="T129" i="1" s="1"/>
  <c r="R130" i="1"/>
  <c r="R131" i="1"/>
  <c r="T131" i="1" s="1"/>
  <c r="R132" i="1"/>
  <c r="T132" i="1" s="1"/>
  <c r="R133" i="1"/>
  <c r="T133" i="1" s="1"/>
  <c r="R134" i="1"/>
  <c r="R135" i="1"/>
  <c r="T135" i="1" s="1"/>
  <c r="R136" i="1"/>
  <c r="T136" i="1" s="1"/>
  <c r="R137" i="1"/>
  <c r="T137" i="1" s="1"/>
  <c r="R138" i="1"/>
  <c r="R139" i="1"/>
  <c r="T139" i="1" s="1"/>
  <c r="R140" i="1"/>
  <c r="T140" i="1" s="1"/>
  <c r="R141" i="1"/>
  <c r="T141" i="1" s="1"/>
  <c r="R142" i="1"/>
  <c r="R143" i="1"/>
  <c r="T143" i="1" s="1"/>
  <c r="R144" i="1"/>
  <c r="T144" i="1" s="1"/>
  <c r="R145" i="1"/>
  <c r="T145" i="1" s="1"/>
  <c r="R146" i="1"/>
  <c r="R147" i="1"/>
  <c r="T147" i="1" s="1"/>
  <c r="R148" i="1"/>
  <c r="T148" i="1" s="1"/>
  <c r="R149" i="1"/>
  <c r="T149" i="1" s="1"/>
  <c r="R150" i="1"/>
  <c r="R151" i="1"/>
  <c r="T151" i="1" s="1"/>
  <c r="R152" i="1"/>
  <c r="T152" i="1" s="1"/>
  <c r="R153" i="1"/>
  <c r="T153" i="1" s="1"/>
  <c r="R154" i="1"/>
  <c r="R155" i="1"/>
  <c r="T155" i="1" s="1"/>
  <c r="R156" i="1"/>
  <c r="T156" i="1" s="1"/>
  <c r="R157" i="1"/>
  <c r="T157" i="1" s="1"/>
  <c r="R158" i="1"/>
  <c r="R159" i="1"/>
  <c r="T159" i="1" s="1"/>
  <c r="R160" i="1"/>
  <c r="T160" i="1" s="1"/>
  <c r="R161" i="1"/>
  <c r="T161" i="1" s="1"/>
  <c r="R162" i="1"/>
  <c r="R163" i="1"/>
  <c r="T163" i="1" s="1"/>
  <c r="R164" i="1"/>
  <c r="T164" i="1" s="1"/>
  <c r="R165" i="1"/>
  <c r="T165" i="1" s="1"/>
  <c r="R166" i="1"/>
  <c r="R167" i="1"/>
  <c r="T167" i="1" s="1"/>
  <c r="R168" i="1"/>
  <c r="T168" i="1" s="1"/>
  <c r="R169" i="1"/>
  <c r="T169" i="1" s="1"/>
  <c r="R170" i="1"/>
  <c r="R171" i="1"/>
  <c r="T171" i="1" s="1"/>
  <c r="R172" i="1"/>
  <c r="T172" i="1" s="1"/>
  <c r="R173" i="1"/>
  <c r="T173" i="1" s="1"/>
  <c r="R174" i="1"/>
  <c r="R175" i="1"/>
  <c r="T175" i="1" s="1"/>
  <c r="R176" i="1"/>
  <c r="T176" i="1" s="1"/>
  <c r="R177" i="1"/>
  <c r="T177" i="1" s="1"/>
  <c r="R178" i="1"/>
  <c r="R179" i="1"/>
  <c r="T179" i="1" s="1"/>
  <c r="R180" i="1"/>
  <c r="T180" i="1" s="1"/>
  <c r="R181" i="1"/>
  <c r="T181" i="1" s="1"/>
  <c r="R182" i="1"/>
  <c r="R183" i="1"/>
  <c r="T183" i="1" s="1"/>
  <c r="R184" i="1"/>
  <c r="T184" i="1" s="1"/>
  <c r="R185" i="1"/>
  <c r="T185" i="1" s="1"/>
  <c r="R186" i="1"/>
  <c r="R187" i="1"/>
  <c r="T187" i="1" s="1"/>
  <c r="R188" i="1"/>
  <c r="T188" i="1" s="1"/>
  <c r="R189" i="1"/>
  <c r="T189" i="1" s="1"/>
  <c r="R190" i="1"/>
  <c r="R191" i="1"/>
  <c r="T191" i="1" s="1"/>
  <c r="R192" i="1"/>
  <c r="T192" i="1" s="1"/>
  <c r="R193" i="1"/>
  <c r="T193" i="1" s="1"/>
  <c r="R194" i="1"/>
  <c r="R195" i="1"/>
  <c r="T195" i="1" s="1"/>
  <c r="R196" i="1"/>
  <c r="T196" i="1" s="1"/>
  <c r="R197" i="1"/>
  <c r="T197" i="1" s="1"/>
  <c r="R198" i="1"/>
  <c r="R199" i="1"/>
  <c r="T199" i="1" s="1"/>
  <c r="R200" i="1"/>
  <c r="T200" i="1" s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</calcChain>
</file>

<file path=xl/sharedStrings.xml><?xml version="1.0" encoding="utf-8"?>
<sst xmlns="http://schemas.openxmlformats.org/spreadsheetml/2006/main" count="2001" uniqueCount="14">
  <si>
    <t>GRID</t>
  </si>
  <si>
    <t>Solution</t>
  </si>
  <si>
    <t>Problem size</t>
  </si>
  <si>
    <t>Time</t>
  </si>
  <si>
    <t>GREEDY</t>
  </si>
  <si>
    <t>RAND50</t>
  </si>
  <si>
    <t>RAND100</t>
  </si>
  <si>
    <t>RAND500</t>
  </si>
  <si>
    <t>SEMIGRID</t>
  </si>
  <si>
    <t>EXACTSolution</t>
  </si>
  <si>
    <t>EXACT Time</t>
  </si>
  <si>
    <t>Norm Length Ratio</t>
  </si>
  <si>
    <t>Time Ratio</t>
  </si>
  <si>
    <t>SqRoot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</si>
</sst>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38" borderId="0" xfId="0" applyFill="1"/>
    <xf numFmtId="0" fontId="0" fillId="34" borderId="10" xfId="0" applyFill="1" applyBorder="1"/>
    <xf numFmtId="0" fontId="0" fillId="0" borderId="10" xfId="0" applyBorder="1"/>
    <xf numFmtId="0" fontId="20" fillId="0" borderId="10" xfId="0" applyFont="1" applyBorder="1"/>
    <xf numFmtId="0" fontId="21" fillId="0" borderId="10" xfId="0" applyFont="1" applyBorder="1"/>
    <xf numFmtId="0" fontId="0" fillId="39" borderId="0" xfId="0" applyFill="1"/>
    <xf numFmtId="2" fontId="0" fillId="39" borderId="0" xfId="0" applyNumberFormat="1" applyFill="1"/>
    <xf numFmtId="0" fontId="0" fillId="39" borderId="10" xfId="0" applyFill="1" applyBorder="1"/>
    <xf numFmtId="2" fontId="0" fillId="39" borderId="10" xfId="0" applyNumberFormat="1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GredyANALISYS!$Q$1</c:f>
              <c:strCache>
                <c:ptCount val="1"/>
                <c:pt idx="0">
                  <c:v>Time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GredyANALISYS!$R$1:$R$40</c:f>
              <c:numCache>
                <c:formatCode>General</c:formatCode>
                <c:ptCount val="40"/>
                <c:pt idx="0">
                  <c:v>3.1999999999999999E-5</c:v>
                </c:pt>
                <c:pt idx="1">
                  <c:v>2.1276595744680849E-5</c:v>
                </c:pt>
                <c:pt idx="2">
                  <c:v>1.524390243902439E-5</c:v>
                </c:pt>
                <c:pt idx="3">
                  <c:v>1.1278195488721805E-5</c:v>
                </c:pt>
                <c:pt idx="4">
                  <c:v>8.9514066496163675E-6</c:v>
                </c:pt>
                <c:pt idx="5">
                  <c:v>5.0761421319796961E-6</c:v>
                </c:pt>
                <c:pt idx="6">
                  <c:v>7.9079798705966927E-6</c:v>
                </c:pt>
                <c:pt idx="7">
                  <c:v>7.7220077220077222E-6</c:v>
                </c:pt>
                <c:pt idx="8">
                  <c:v>5.5460750853242318E-6</c:v>
                </c:pt>
                <c:pt idx="9">
                  <c:v>1.0434782608695653E-5</c:v>
                </c:pt>
                <c:pt idx="10">
                  <c:v>4.3572984749455335E-6</c:v>
                </c:pt>
                <c:pt idx="11">
                  <c:v>5.5645722235103185E-6</c:v>
                </c:pt>
                <c:pt idx="12">
                  <c:v>3.2912781130005483E-6</c:v>
                </c:pt>
                <c:pt idx="13">
                  <c:v>4.1240262715747668E-6</c:v>
                </c:pt>
                <c:pt idx="14">
                  <c:v>2.8501101178909184E-6</c:v>
                </c:pt>
                <c:pt idx="15">
                  <c:v>2.3944275141488897E-6</c:v>
                </c:pt>
                <c:pt idx="16">
                  <c:v>2.2455089820359279E-6</c:v>
                </c:pt>
                <c:pt idx="17">
                  <c:v>1.8561859414090873E-6</c:v>
                </c:pt>
                <c:pt idx="18">
                  <c:v>1.954215522054718E-6</c:v>
                </c:pt>
                <c:pt idx="19">
                  <c:v>2.5454545454545452E-6</c:v>
                </c:pt>
                <c:pt idx="20">
                  <c:v>1.468813932749305E-6</c:v>
                </c:pt>
                <c:pt idx="21">
                  <c:v>1.4171428571428573E-6</c:v>
                </c:pt>
                <c:pt idx="22">
                  <c:v>1.2830980986819085E-6</c:v>
                </c:pt>
                <c:pt idx="23">
                  <c:v>1.0217983651226159E-6</c:v>
                </c:pt>
                <c:pt idx="24">
                  <c:v>1.7977528089887641E-6</c:v>
                </c:pt>
                <c:pt idx="25">
                  <c:v>9.7689768976897685E-7</c:v>
                </c:pt>
                <c:pt idx="26">
                  <c:v>8.8402931255088995E-7</c:v>
                </c:pt>
                <c:pt idx="27">
                  <c:v>7.4561948552255502E-7</c:v>
                </c:pt>
                <c:pt idx="28">
                  <c:v>6.8162558490844116E-7</c:v>
                </c:pt>
                <c:pt idx="29">
                  <c:v>4.2842077511204846E-7</c:v>
                </c:pt>
                <c:pt idx="30">
                  <c:v>6.1778333455909388E-7</c:v>
                </c:pt>
                <c:pt idx="31">
                  <c:v>5.9515937045364378E-7</c:v>
                </c:pt>
                <c:pt idx="32">
                  <c:v>5.3342816500711237E-7</c:v>
                </c:pt>
                <c:pt idx="33">
                  <c:v>3.2042723631508678E-7</c:v>
                </c:pt>
                <c:pt idx="34">
                  <c:v>4.1252938072624359E-7</c:v>
                </c:pt>
                <c:pt idx="35">
                  <c:v>4.6061722708429296E-7</c:v>
                </c:pt>
                <c:pt idx="36">
                  <c:v>4.2462177208819553E-7</c:v>
                </c:pt>
                <c:pt idx="37">
                  <c:v>4.0764367651686359E-7</c:v>
                </c:pt>
                <c:pt idx="38">
                  <c:v>6.4233576642335767E-7</c:v>
                </c:pt>
                <c:pt idx="39">
                  <c:v>3.3746381144653567E-7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24848"/>
        <c:axId val="375424456"/>
      </c:areaChart>
      <c:barChart>
        <c:barDir val="col"/>
        <c:grouping val="clustered"/>
        <c:varyColors val="0"/>
        <c:ser>
          <c:idx val="0"/>
          <c:order val="0"/>
          <c:tx>
            <c:strRef>
              <c:f>GredyANALISYS!$O$1</c:f>
              <c:strCache>
                <c:ptCount val="1"/>
                <c:pt idx="0">
                  <c:v>Norm Length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GredyANALISYS!$P$1:$P$40</c:f>
              <c:numCache>
                <c:formatCode>General</c:formatCode>
                <c:ptCount val="40"/>
                <c:pt idx="0">
                  <c:v>0.52437538879508894</c:v>
                </c:pt>
                <c:pt idx="1">
                  <c:v>0.39588515700971599</c:v>
                </c:pt>
                <c:pt idx="2">
                  <c:v>0.11735436254662276</c:v>
                </c:pt>
                <c:pt idx="3">
                  <c:v>0.11366786513516951</c:v>
                </c:pt>
                <c:pt idx="4">
                  <c:v>0.16512163272270436</c:v>
                </c:pt>
                <c:pt idx="5">
                  <c:v>0.15924950450622571</c:v>
                </c:pt>
                <c:pt idx="6">
                  <c:v>0.15530068067992533</c:v>
                </c:pt>
                <c:pt idx="7">
                  <c:v>0.14454487828116105</c:v>
                </c:pt>
                <c:pt idx="8">
                  <c:v>0.14315813862327467</c:v>
                </c:pt>
                <c:pt idx="9">
                  <c:v>0.28644189077842114</c:v>
                </c:pt>
                <c:pt idx="10">
                  <c:v>0.18604453087473205</c:v>
                </c:pt>
                <c:pt idx="11">
                  <c:v>0.17985943228899001</c:v>
                </c:pt>
                <c:pt idx="12">
                  <c:v>0.26723852597240205</c:v>
                </c:pt>
                <c:pt idx="13">
                  <c:v>0.17921373287594541</c:v>
                </c:pt>
                <c:pt idx="14">
                  <c:v>0.17442486590606471</c:v>
                </c:pt>
                <c:pt idx="15">
                  <c:v>0.18147064861631659</c:v>
                </c:pt>
                <c:pt idx="16">
                  <c:v>0.20940498795686294</c:v>
                </c:pt>
                <c:pt idx="17">
                  <c:v>0.22024315491817842</c:v>
                </c:pt>
                <c:pt idx="18">
                  <c:v>0.21223490668836043</c:v>
                </c:pt>
                <c:pt idx="19">
                  <c:v>0.21385330184012702</c:v>
                </c:pt>
                <c:pt idx="20">
                  <c:v>0.20648393931493125</c:v>
                </c:pt>
                <c:pt idx="21">
                  <c:v>0.21214244740487298</c:v>
                </c:pt>
                <c:pt idx="22">
                  <c:v>0.2055698094294322</c:v>
                </c:pt>
                <c:pt idx="23">
                  <c:v>0.21073599884775174</c:v>
                </c:pt>
                <c:pt idx="24">
                  <c:v>0.23489263371191066</c:v>
                </c:pt>
                <c:pt idx="25">
                  <c:v>0.24310369431946993</c:v>
                </c:pt>
                <c:pt idx="26">
                  <c:v>0.23479522818042789</c:v>
                </c:pt>
                <c:pt idx="27">
                  <c:v>0.23920801286285695</c:v>
                </c:pt>
                <c:pt idx="28">
                  <c:v>0.28336203937472282</c:v>
                </c:pt>
                <c:pt idx="29">
                  <c:v>0.2304299064246732</c:v>
                </c:pt>
                <c:pt idx="30">
                  <c:v>0.23776380000299216</c:v>
                </c:pt>
                <c:pt idx="31">
                  <c:v>0.22767768793877091</c:v>
                </c:pt>
                <c:pt idx="32">
                  <c:v>0.23451178069577144</c:v>
                </c:pt>
                <c:pt idx="33">
                  <c:v>0.3058913992458267</c:v>
                </c:pt>
                <c:pt idx="34">
                  <c:v>0.25957616119970117</c:v>
                </c:pt>
                <c:pt idx="35">
                  <c:v>0.26597139914946871</c:v>
                </c:pt>
                <c:pt idx="36">
                  <c:v>0.25755258500384959</c:v>
                </c:pt>
                <c:pt idx="37">
                  <c:v>0.26099612764651225</c:v>
                </c:pt>
                <c:pt idx="38">
                  <c:v>0.26690719461828261</c:v>
                </c:pt>
                <c:pt idx="39">
                  <c:v>0.25032286549320237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422496"/>
        <c:axId val="375423280"/>
      </c:barChart>
      <c:catAx>
        <c:axId val="3754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3280"/>
        <c:crosses val="autoZero"/>
        <c:auto val="1"/>
        <c:lblAlgn val="ctr"/>
        <c:lblOffset val="100"/>
        <c:noMultiLvlLbl val="0"/>
      </c:catAx>
      <c:valAx>
        <c:axId val="3754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2496"/>
        <c:crosses val="autoZero"/>
        <c:crossBetween val="between"/>
      </c:valAx>
      <c:valAx>
        <c:axId val="375424456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4848"/>
        <c:crosses val="max"/>
        <c:crossBetween val="between"/>
      </c:valAx>
      <c:catAx>
        <c:axId val="37542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375424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Rand50</a:t>
            </a:r>
            <a:r>
              <a:rPr lang="en-US" baseline="0"/>
              <a:t>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GredyANALISYS!$Q$41</c:f>
              <c:strCache>
                <c:ptCount val="1"/>
                <c:pt idx="0">
                  <c:v>Time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GredyANALISYS!$R$41:$R$80</c:f>
              <c:numCache>
                <c:formatCode>General</c:formatCode>
                <c:ptCount val="40"/>
                <c:pt idx="0">
                  <c:v>1.8348623853211008E-5</c:v>
                </c:pt>
                <c:pt idx="1">
                  <c:v>2.13903743315508E-5</c:v>
                </c:pt>
                <c:pt idx="2">
                  <c:v>2.0000000000000002E-5</c:v>
                </c:pt>
                <c:pt idx="3">
                  <c:v>1.5999999999999999E-5</c:v>
                </c:pt>
                <c:pt idx="4">
                  <c:v>1.5999999999999999E-5</c:v>
                </c:pt>
                <c:pt idx="5">
                  <c:v>1.1644832605531294E-5</c:v>
                </c:pt>
                <c:pt idx="6">
                  <c:v>1.1930585683297179E-5</c:v>
                </c:pt>
                <c:pt idx="7">
                  <c:v>1.080631753948462E-5</c:v>
                </c:pt>
                <c:pt idx="8">
                  <c:v>6.215040397762586E-6</c:v>
                </c:pt>
                <c:pt idx="9">
                  <c:v>6.9999999999999999E-6</c:v>
                </c:pt>
                <c:pt idx="10">
                  <c:v>6.3618290258449301E-6</c:v>
                </c:pt>
                <c:pt idx="11">
                  <c:v>5.8195926285160041E-6</c:v>
                </c:pt>
                <c:pt idx="12">
                  <c:v>4.9634273772204813E-6</c:v>
                </c:pt>
                <c:pt idx="13">
                  <c:v>3.852739726027398E-6</c:v>
                </c:pt>
                <c:pt idx="14">
                  <c:v>3.6926323193247753E-6</c:v>
                </c:pt>
                <c:pt idx="15">
                  <c:v>2.0319303338171265E-6</c:v>
                </c:pt>
                <c:pt idx="16">
                  <c:v>1.6716417910447762E-6</c:v>
                </c:pt>
                <c:pt idx="17">
                  <c:v>2.3999999999999999E-6</c:v>
                </c:pt>
                <c:pt idx="18">
                  <c:v>2.2500000000000001E-6</c:v>
                </c:pt>
                <c:pt idx="19">
                  <c:v>1.2701100762066045E-6</c:v>
                </c:pt>
                <c:pt idx="20">
                  <c:v>1.6716417910447762E-6</c:v>
                </c:pt>
                <c:pt idx="21">
                  <c:v>1.4313464880891524E-6</c:v>
                </c:pt>
                <c:pt idx="22">
                  <c:v>1.3205387798221675E-6</c:v>
                </c:pt>
                <c:pt idx="23">
                  <c:v>1.1816726385606466E-6</c:v>
                </c:pt>
                <c:pt idx="24">
                  <c:v>1.2131147540983607E-6</c:v>
                </c:pt>
                <c:pt idx="25">
                  <c:v>1.0581102722489132E-6</c:v>
                </c:pt>
                <c:pt idx="26">
                  <c:v>9.9651220727453908E-7</c:v>
                </c:pt>
                <c:pt idx="27">
                  <c:v>9.8294052117690757E-7</c:v>
                </c:pt>
                <c:pt idx="28">
                  <c:v>7.4065633546034638E-7</c:v>
                </c:pt>
                <c:pt idx="29">
                  <c:v>7.7822328241046199E-7</c:v>
                </c:pt>
                <c:pt idx="30">
                  <c:v>6.4631525153687755E-7</c:v>
                </c:pt>
                <c:pt idx="31">
                  <c:v>6.0567721442319345E-7</c:v>
                </c:pt>
                <c:pt idx="32">
                  <c:v>5.656312806132887E-7</c:v>
                </c:pt>
                <c:pt idx="33">
                  <c:v>5.3080856226709416E-7</c:v>
                </c:pt>
                <c:pt idx="34">
                  <c:v>4.5679852269413932E-7</c:v>
                </c:pt>
                <c:pt idx="35">
                  <c:v>5.8038305281485779E-7</c:v>
                </c:pt>
                <c:pt idx="36">
                  <c:v>3.5661359728022702E-7</c:v>
                </c:pt>
                <c:pt idx="37">
                  <c:v>2.5922592259225926E-7</c:v>
                </c:pt>
                <c:pt idx="38">
                  <c:v>2.2857142857142855E-7</c:v>
                </c:pt>
                <c:pt idx="39">
                  <c:v>3.2571553781557392E-7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49272"/>
        <c:axId val="456453192"/>
      </c:areaChart>
      <c:barChart>
        <c:barDir val="col"/>
        <c:grouping val="clustered"/>
        <c:varyColors val="0"/>
        <c:ser>
          <c:idx val="0"/>
          <c:order val="0"/>
          <c:tx>
            <c:strRef>
              <c:f>GredyANALISYS!$O$41</c:f>
              <c:strCache>
                <c:ptCount val="1"/>
                <c:pt idx="0">
                  <c:v>Norm Length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GredyANALISYS!$P$41:$P$80</c:f>
              <c:numCache>
                <c:formatCode>General</c:formatCode>
                <c:ptCount val="40"/>
                <c:pt idx="0">
                  <c:v>0.60291336959322839</c:v>
                </c:pt>
                <c:pt idx="1">
                  <c:v>0.52732604616861412</c:v>
                </c:pt>
                <c:pt idx="2">
                  <c:v>0.50468627206572947</c:v>
                </c:pt>
                <c:pt idx="3">
                  <c:v>0.41337566276042143</c:v>
                </c:pt>
                <c:pt idx="4">
                  <c:v>0.38397802354419081</c:v>
                </c:pt>
                <c:pt idx="5">
                  <c:v>0.30703308316626648</c:v>
                </c:pt>
                <c:pt idx="6">
                  <c:v>0.25722700748853616</c:v>
                </c:pt>
                <c:pt idx="7">
                  <c:v>0.22046086031904413</c:v>
                </c:pt>
                <c:pt idx="8">
                  <c:v>0.1713072265556696</c:v>
                </c:pt>
                <c:pt idx="9">
                  <c:v>0.17026620258133154</c:v>
                </c:pt>
                <c:pt idx="10">
                  <c:v>0.17339027231933968</c:v>
                </c:pt>
                <c:pt idx="11">
                  <c:v>0.18338691745727409</c:v>
                </c:pt>
                <c:pt idx="12">
                  <c:v>0.16188709461585052</c:v>
                </c:pt>
                <c:pt idx="13">
                  <c:v>0.15259827537579898</c:v>
                </c:pt>
                <c:pt idx="14">
                  <c:v>0.14119731863624124</c:v>
                </c:pt>
                <c:pt idx="15">
                  <c:v>0.15215706429953008</c:v>
                </c:pt>
                <c:pt idx="16">
                  <c:v>0.14214160872733067</c:v>
                </c:pt>
                <c:pt idx="17">
                  <c:v>0.13880823028842906</c:v>
                </c:pt>
                <c:pt idx="18">
                  <c:v>0.13518846831637357</c:v>
                </c:pt>
                <c:pt idx="19">
                  <c:v>0.13549569604700579</c:v>
                </c:pt>
                <c:pt idx="20">
                  <c:v>0.13416462395768211</c:v>
                </c:pt>
                <c:pt idx="21">
                  <c:v>0.13033147419898469</c:v>
                </c:pt>
                <c:pt idx="22">
                  <c:v>0.12783714628764578</c:v>
                </c:pt>
                <c:pt idx="23">
                  <c:v>0.11993059768968729</c:v>
                </c:pt>
                <c:pt idx="24">
                  <c:v>0.11895763727651502</c:v>
                </c:pt>
                <c:pt idx="25">
                  <c:v>0.11685079638427545</c:v>
                </c:pt>
                <c:pt idx="26">
                  <c:v>0.11201143135616909</c:v>
                </c:pt>
                <c:pt idx="27">
                  <c:v>0.11109468618158104</c:v>
                </c:pt>
                <c:pt idx="28">
                  <c:v>0.10665875447841733</c:v>
                </c:pt>
                <c:pt idx="29">
                  <c:v>0.10435089796109968</c:v>
                </c:pt>
                <c:pt idx="30">
                  <c:v>0.10313257960775249</c:v>
                </c:pt>
                <c:pt idx="31">
                  <c:v>0.10132805500882716</c:v>
                </c:pt>
                <c:pt idx="32">
                  <c:v>9.6668695268488369E-2</c:v>
                </c:pt>
                <c:pt idx="33">
                  <c:v>9.3813946737761861E-2</c:v>
                </c:pt>
                <c:pt idx="34">
                  <c:v>9.2256033375322441E-2</c:v>
                </c:pt>
                <c:pt idx="35">
                  <c:v>9.0433665149205492E-2</c:v>
                </c:pt>
                <c:pt idx="36">
                  <c:v>8.996305121045807E-2</c:v>
                </c:pt>
                <c:pt idx="37">
                  <c:v>8.5565218629477149E-2</c:v>
                </c:pt>
                <c:pt idx="38">
                  <c:v>8.4462774146943018E-2</c:v>
                </c:pt>
                <c:pt idx="39">
                  <c:v>8.4279404553080611E-2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46136"/>
        <c:axId val="456447704"/>
      </c:barChart>
      <c:catAx>
        <c:axId val="45644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7704"/>
        <c:crosses val="autoZero"/>
        <c:auto val="1"/>
        <c:lblAlgn val="ctr"/>
        <c:lblOffset val="100"/>
        <c:noMultiLvlLbl val="0"/>
      </c:catAx>
      <c:valAx>
        <c:axId val="4564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6136"/>
        <c:crosses val="autoZero"/>
        <c:crossBetween val="between"/>
      </c:valAx>
      <c:valAx>
        <c:axId val="456453192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9272"/>
        <c:crosses val="max"/>
        <c:crossBetween val="between"/>
      </c:valAx>
      <c:catAx>
        <c:axId val="456449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5645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GredyANALISYS!$P$82:$P$120</c:f>
              <c:numCache>
                <c:formatCode>General</c:formatCode>
                <c:ptCount val="39"/>
                <c:pt idx="0">
                  <c:v>7.6857975804524893E-3</c:v>
                </c:pt>
                <c:pt idx="1">
                  <c:v>8.1163263687392476E-3</c:v>
                </c:pt>
                <c:pt idx="2">
                  <c:v>6.7468414763489568E-3</c:v>
                </c:pt>
                <c:pt idx="3">
                  <c:v>6.65363381109266E-3</c:v>
                </c:pt>
                <c:pt idx="4">
                  <c:v>5.0045263503812028E-3</c:v>
                </c:pt>
                <c:pt idx="5">
                  <c:v>4.2194958021302296E-3</c:v>
                </c:pt>
                <c:pt idx="6">
                  <c:v>3.753133179973406E-3</c:v>
                </c:pt>
                <c:pt idx="7">
                  <c:v>2.8166163065927656E-3</c:v>
                </c:pt>
                <c:pt idx="8">
                  <c:v>2.7794828075454556E-3</c:v>
                </c:pt>
                <c:pt idx="9">
                  <c:v>2.9423408759362657E-3</c:v>
                </c:pt>
                <c:pt idx="10">
                  <c:v>3.1069177543000723E-3</c:v>
                </c:pt>
                <c:pt idx="11">
                  <c:v>2.6651504566197856E-3</c:v>
                </c:pt>
                <c:pt idx="12">
                  <c:v>2.5848881743215936E-3</c:v>
                </c:pt>
                <c:pt idx="13">
                  <c:v>2.3678020954695624E-3</c:v>
                </c:pt>
                <c:pt idx="14">
                  <c:v>2.5430736016566263E-3</c:v>
                </c:pt>
                <c:pt idx="15">
                  <c:v>2.4399119789896323E-3</c:v>
                </c:pt>
                <c:pt idx="16">
                  <c:v>2.3989061329070245E-3</c:v>
                </c:pt>
                <c:pt idx="17">
                  <c:v>2.3286348029518322E-3</c:v>
                </c:pt>
                <c:pt idx="18">
                  <c:v>2.330911138429937E-3</c:v>
                </c:pt>
                <c:pt idx="19">
                  <c:v>2.3123718279624934E-3</c:v>
                </c:pt>
                <c:pt idx="20">
                  <c:v>2.1940295338661203E-3</c:v>
                </c:pt>
                <c:pt idx="21">
                  <c:v>2.1426549688084206E-3</c:v>
                </c:pt>
                <c:pt idx="22">
                  <c:v>1.9218679423484003E-3</c:v>
                </c:pt>
                <c:pt idx="23">
                  <c:v>1.9176163065037471E-3</c:v>
                </c:pt>
                <c:pt idx="24">
                  <c:v>1.9026124936004612E-3</c:v>
                </c:pt>
                <c:pt idx="25">
                  <c:v>1.8304866428393214E-3</c:v>
                </c:pt>
                <c:pt idx="26">
                  <c:v>1.8196487759466955E-3</c:v>
                </c:pt>
                <c:pt idx="27">
                  <c:v>1.7671817061046483E-3</c:v>
                </c:pt>
                <c:pt idx="28">
                  <c:v>1.7481344888223747E-3</c:v>
                </c:pt>
                <c:pt idx="29">
                  <c:v>1.7230524004853164E-3</c:v>
                </c:pt>
                <c:pt idx="30">
                  <c:v>1.6573117258700271E-3</c:v>
                </c:pt>
                <c:pt idx="31">
                  <c:v>1.5905726245334937E-3</c:v>
                </c:pt>
                <c:pt idx="32">
                  <c:v>1.542652775940445E-3</c:v>
                </c:pt>
                <c:pt idx="33">
                  <c:v>1.5185645871881074E-3</c:v>
                </c:pt>
                <c:pt idx="34">
                  <c:v>1.509390296107708E-3</c:v>
                </c:pt>
                <c:pt idx="35">
                  <c:v>1.5111111045129004E-3</c:v>
                </c:pt>
                <c:pt idx="36">
                  <c:v>1.410751745478091E-3</c:v>
                </c:pt>
                <c:pt idx="37">
                  <c:v>1.3946057954855621E-3</c:v>
                </c:pt>
                <c:pt idx="38">
                  <c:v>1.3893208135184068E-3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445744"/>
        <c:axId val="456448488"/>
      </c:barChart>
      <c:catAx>
        <c:axId val="45644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8488"/>
        <c:crosses val="autoZero"/>
        <c:auto val="1"/>
        <c:lblAlgn val="ctr"/>
        <c:lblOffset val="100"/>
        <c:noMultiLvlLbl val="0"/>
      </c:catAx>
      <c:valAx>
        <c:axId val="4564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</a:t>
            </a:r>
            <a:r>
              <a:rPr lang="en-US" baseline="0"/>
              <a:t> 100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GredyANALISYS!$Q$81</c:f>
              <c:strCache>
                <c:ptCount val="1"/>
                <c:pt idx="0">
                  <c:v>Time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Grafici!$A$2:$A$41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GredyANALISYS!$R$81:$R$120</c:f>
              <c:numCache>
                <c:formatCode>General</c:formatCode>
                <c:ptCount val="40"/>
                <c:pt idx="0">
                  <c:v>1.8181818181818182E-5</c:v>
                </c:pt>
                <c:pt idx="1">
                  <c:v>2.1276595744680849E-5</c:v>
                </c:pt>
                <c:pt idx="2">
                  <c:v>2.0000000000000002E-5</c:v>
                </c:pt>
                <c:pt idx="3">
                  <c:v>1.4534883720930235E-5</c:v>
                </c:pt>
                <c:pt idx="4">
                  <c:v>1.6494845360824743E-5</c:v>
                </c:pt>
                <c:pt idx="5">
                  <c:v>1.2195121951219511E-5</c:v>
                </c:pt>
                <c:pt idx="6">
                  <c:v>1.3245033112582781E-5</c:v>
                </c:pt>
                <c:pt idx="7">
                  <c:v>1.080631753948462E-5</c:v>
                </c:pt>
                <c:pt idx="8">
                  <c:v>1.0037641154328731E-5</c:v>
                </c:pt>
                <c:pt idx="9">
                  <c:v>7.4404761904761905E-6</c:v>
                </c:pt>
                <c:pt idx="10">
                  <c:v>6.7567567567567567E-6</c:v>
                </c:pt>
                <c:pt idx="11">
                  <c:v>6.1409179056237889E-6</c:v>
                </c:pt>
                <c:pt idx="12">
                  <c:v>5.2246603970741911E-6</c:v>
                </c:pt>
                <c:pt idx="13">
                  <c:v>4.5248868778280537E-6</c:v>
                </c:pt>
                <c:pt idx="14">
                  <c:v>3.5260930888575462E-6</c:v>
                </c:pt>
                <c:pt idx="15">
                  <c:v>8.3663584324086308E-6</c:v>
                </c:pt>
                <c:pt idx="16">
                  <c:v>2.6767246623676847E-6</c:v>
                </c:pt>
                <c:pt idx="17">
                  <c:v>2.4537368367242611E-6</c:v>
                </c:pt>
                <c:pt idx="18">
                  <c:v>2.4911949145262433E-6</c:v>
                </c:pt>
                <c:pt idx="19">
                  <c:v>2.4108708357685565E-6</c:v>
                </c:pt>
                <c:pt idx="20">
                  <c:v>1.7949987620698194E-6</c:v>
                </c:pt>
                <c:pt idx="21">
                  <c:v>1.7468635858345247E-6</c:v>
                </c:pt>
                <c:pt idx="22">
                  <c:v>1.4494066491530029E-6</c:v>
                </c:pt>
                <c:pt idx="23">
                  <c:v>1.2996731125201844E-6</c:v>
                </c:pt>
                <c:pt idx="24">
                  <c:v>1.2509297450808033E-6</c:v>
                </c:pt>
                <c:pt idx="25">
                  <c:v>1.064207165661582E-6</c:v>
                </c:pt>
                <c:pt idx="26">
                  <c:v>1.0542284847393998E-6</c:v>
                </c:pt>
                <c:pt idx="27">
                  <c:v>8.1499592502037492E-7</c:v>
                </c:pt>
                <c:pt idx="28">
                  <c:v>8.5597690852990945E-7</c:v>
                </c:pt>
                <c:pt idx="29">
                  <c:v>7.4049260388934923E-7</c:v>
                </c:pt>
                <c:pt idx="30">
                  <c:v>6.720325076189732E-7</c:v>
                </c:pt>
                <c:pt idx="31">
                  <c:v>5.5934959349593503E-7</c:v>
                </c:pt>
                <c:pt idx="32">
                  <c:v>4.9481568115876832E-7</c:v>
                </c:pt>
                <c:pt idx="33">
                  <c:v>5.7603104504158544E-7</c:v>
                </c:pt>
                <c:pt idx="34">
                  <c:v>7.3069370233365302E-7</c:v>
                </c:pt>
                <c:pt idx="35">
                  <c:v>4.485385120150177E-7</c:v>
                </c:pt>
                <c:pt idx="36">
                  <c:v>4.5988796827526936E-7</c:v>
                </c:pt>
                <c:pt idx="37">
                  <c:v>3.5010159811082433E-7</c:v>
                </c:pt>
                <c:pt idx="38">
                  <c:v>3.4391765985918136E-7</c:v>
                </c:pt>
                <c:pt idx="39">
                  <c:v>3.2638383884654811E-7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46528"/>
        <c:axId val="456451624"/>
      </c:areaChart>
      <c:barChart>
        <c:barDir val="col"/>
        <c:grouping val="clustered"/>
        <c:varyColors val="0"/>
        <c:ser>
          <c:idx val="0"/>
          <c:order val="0"/>
          <c:tx>
            <c:strRef>
              <c:f>GredyANALISYS!$O$81</c:f>
              <c:strCache>
                <c:ptCount val="1"/>
                <c:pt idx="0">
                  <c:v>Norm Length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GredyANALISYS!$P$82:$P$120</c:f>
              <c:numCache>
                <c:formatCode>General</c:formatCode>
                <c:ptCount val="39"/>
                <c:pt idx="0">
                  <c:v>7.6857975804524893E-3</c:v>
                </c:pt>
                <c:pt idx="1">
                  <c:v>8.1163263687392476E-3</c:v>
                </c:pt>
                <c:pt idx="2">
                  <c:v>6.7468414763489568E-3</c:v>
                </c:pt>
                <c:pt idx="3">
                  <c:v>6.65363381109266E-3</c:v>
                </c:pt>
                <c:pt idx="4">
                  <c:v>5.0045263503812028E-3</c:v>
                </c:pt>
                <c:pt idx="5">
                  <c:v>4.2194958021302296E-3</c:v>
                </c:pt>
                <c:pt idx="6">
                  <c:v>3.753133179973406E-3</c:v>
                </c:pt>
                <c:pt idx="7">
                  <c:v>2.8166163065927656E-3</c:v>
                </c:pt>
                <c:pt idx="8">
                  <c:v>2.7794828075454556E-3</c:v>
                </c:pt>
                <c:pt idx="9">
                  <c:v>2.9423408759362657E-3</c:v>
                </c:pt>
                <c:pt idx="10">
                  <c:v>3.1069177543000723E-3</c:v>
                </c:pt>
                <c:pt idx="11">
                  <c:v>2.6651504566197856E-3</c:v>
                </c:pt>
                <c:pt idx="12">
                  <c:v>2.5848881743215936E-3</c:v>
                </c:pt>
                <c:pt idx="13">
                  <c:v>2.3678020954695624E-3</c:v>
                </c:pt>
                <c:pt idx="14">
                  <c:v>2.5430736016566263E-3</c:v>
                </c:pt>
                <c:pt idx="15">
                  <c:v>2.4399119789896323E-3</c:v>
                </c:pt>
                <c:pt idx="16">
                  <c:v>2.3989061329070245E-3</c:v>
                </c:pt>
                <c:pt idx="17">
                  <c:v>2.3286348029518322E-3</c:v>
                </c:pt>
                <c:pt idx="18">
                  <c:v>2.330911138429937E-3</c:v>
                </c:pt>
                <c:pt idx="19">
                  <c:v>2.3123718279624934E-3</c:v>
                </c:pt>
                <c:pt idx="20">
                  <c:v>2.1940295338661203E-3</c:v>
                </c:pt>
                <c:pt idx="21">
                  <c:v>2.1426549688084206E-3</c:v>
                </c:pt>
                <c:pt idx="22">
                  <c:v>1.9218679423484003E-3</c:v>
                </c:pt>
                <c:pt idx="23">
                  <c:v>1.9176163065037471E-3</c:v>
                </c:pt>
                <c:pt idx="24">
                  <c:v>1.9026124936004612E-3</c:v>
                </c:pt>
                <c:pt idx="25">
                  <c:v>1.8304866428393214E-3</c:v>
                </c:pt>
                <c:pt idx="26">
                  <c:v>1.8196487759466955E-3</c:v>
                </c:pt>
                <c:pt idx="27">
                  <c:v>1.7671817061046483E-3</c:v>
                </c:pt>
                <c:pt idx="28">
                  <c:v>1.7481344888223747E-3</c:v>
                </c:pt>
                <c:pt idx="29">
                  <c:v>1.7230524004853164E-3</c:v>
                </c:pt>
                <c:pt idx="30">
                  <c:v>1.6573117258700271E-3</c:v>
                </c:pt>
                <c:pt idx="31">
                  <c:v>1.5905726245334937E-3</c:v>
                </c:pt>
                <c:pt idx="32">
                  <c:v>1.542652775940445E-3</c:v>
                </c:pt>
                <c:pt idx="33">
                  <c:v>1.5185645871881074E-3</c:v>
                </c:pt>
                <c:pt idx="34">
                  <c:v>1.509390296107708E-3</c:v>
                </c:pt>
                <c:pt idx="35">
                  <c:v>1.5111111045129004E-3</c:v>
                </c:pt>
                <c:pt idx="36">
                  <c:v>1.410751745478091E-3</c:v>
                </c:pt>
                <c:pt idx="37">
                  <c:v>1.3946057954855621E-3</c:v>
                </c:pt>
                <c:pt idx="38">
                  <c:v>1.3893208135184068E-3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50056"/>
        <c:axId val="456448880"/>
      </c:barChart>
      <c:catAx>
        <c:axId val="4564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8880"/>
        <c:crosses val="autoZero"/>
        <c:auto val="1"/>
        <c:lblAlgn val="ctr"/>
        <c:lblOffset val="100"/>
        <c:noMultiLvlLbl val="0"/>
      </c:catAx>
      <c:valAx>
        <c:axId val="4564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0056"/>
        <c:crosses val="autoZero"/>
        <c:crossBetween val="between"/>
      </c:valAx>
      <c:valAx>
        <c:axId val="456451624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6528"/>
        <c:crosses val="max"/>
        <c:crossBetween val="between"/>
      </c:valAx>
      <c:catAx>
        <c:axId val="4564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451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RAND500</a:t>
            </a:r>
            <a:r>
              <a:rPr lang="en-US" baseline="0"/>
              <a:t>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GredyANALISYS!$R$121:$R$160</c:f>
              <c:numCache>
                <c:formatCode>General</c:formatCode>
                <c:ptCount val="40"/>
                <c:pt idx="0">
                  <c:v>2.150537634408602E-5</c:v>
                </c:pt>
                <c:pt idx="1">
                  <c:v>2.8571428571428567E-5</c:v>
                </c:pt>
                <c:pt idx="2">
                  <c:v>2.1367521367521368E-5</c:v>
                </c:pt>
                <c:pt idx="3">
                  <c:v>2.1341463414634145E-5</c:v>
                </c:pt>
                <c:pt idx="4">
                  <c:v>1.5452538631346577E-5</c:v>
                </c:pt>
                <c:pt idx="5">
                  <c:v>1.2195121951219511E-5</c:v>
                </c:pt>
                <c:pt idx="6">
                  <c:v>1.3483146067415731E-5</c:v>
                </c:pt>
                <c:pt idx="7">
                  <c:v>1.0951979780960403E-5</c:v>
                </c:pt>
                <c:pt idx="8">
                  <c:v>8.788449466415568E-6</c:v>
                </c:pt>
                <c:pt idx="9">
                  <c:v>7.0564516129032255E-6</c:v>
                </c:pt>
                <c:pt idx="10">
                  <c:v>4.4283413848631238E-6</c:v>
                </c:pt>
                <c:pt idx="11">
                  <c:v>5.6087099967007584E-6</c:v>
                </c:pt>
                <c:pt idx="12">
                  <c:v>6.1333333333333336E-6</c:v>
                </c:pt>
                <c:pt idx="13">
                  <c:v>4.1502839667977284E-6</c:v>
                </c:pt>
                <c:pt idx="14">
                  <c:v>3.9222677839187024E-6</c:v>
                </c:pt>
                <c:pt idx="15">
                  <c:v>3.2520325203252032E-6</c:v>
                </c:pt>
                <c:pt idx="16">
                  <c:v>3.0652280529671405E-6</c:v>
                </c:pt>
                <c:pt idx="17">
                  <c:v>2.5725457913150854E-6</c:v>
                </c:pt>
                <c:pt idx="18">
                  <c:v>2.4054982817869416E-6</c:v>
                </c:pt>
                <c:pt idx="19">
                  <c:v>2.4055984837439863E-6</c:v>
                </c:pt>
                <c:pt idx="20">
                  <c:v>1.9151170692531041E-6</c:v>
                </c:pt>
                <c:pt idx="21">
                  <c:v>1.965158274909709E-6</c:v>
                </c:pt>
                <c:pt idx="22">
                  <c:v>1.5465793304221251E-6</c:v>
                </c:pt>
                <c:pt idx="23">
                  <c:v>1.6551724137931035E-6</c:v>
                </c:pt>
                <c:pt idx="24">
                  <c:v>1.5302999387880026E-6</c:v>
                </c:pt>
                <c:pt idx="25">
                  <c:v>1.0327530244910002E-6</c:v>
                </c:pt>
                <c:pt idx="26">
                  <c:v>9.774919614147911E-7</c:v>
                </c:pt>
                <c:pt idx="27">
                  <c:v>1.0886081690971355E-6</c:v>
                </c:pt>
                <c:pt idx="28">
                  <c:v>9.1686432401187935E-7</c:v>
                </c:pt>
                <c:pt idx="29">
                  <c:v>1.2746972594008922E-6</c:v>
                </c:pt>
                <c:pt idx="30">
                  <c:v>8.9500211974186265E-7</c:v>
                </c:pt>
                <c:pt idx="31">
                  <c:v>6.0219029213231382E-7</c:v>
                </c:pt>
                <c:pt idx="32">
                  <c:v>5.6151734464686801E-7</c:v>
                </c:pt>
                <c:pt idx="33">
                  <c:v>5.3762838677882191E-7</c:v>
                </c:pt>
                <c:pt idx="34">
                  <c:v>4.7176913425345039E-7</c:v>
                </c:pt>
                <c:pt idx="35">
                  <c:v>2.8996275790828114E-7</c:v>
                </c:pt>
                <c:pt idx="36">
                  <c:v>4.1611592500122389E-7</c:v>
                </c:pt>
                <c:pt idx="37">
                  <c:v>4.7287262732464923E-7</c:v>
                </c:pt>
                <c:pt idx="38">
                  <c:v>3.8095238095238096E-7</c:v>
                </c:pt>
                <c:pt idx="39">
                  <c:v>3.9577675755324714E-7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39232"/>
        <c:axId val="456448096"/>
      </c:area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GredyANALISYS!$P$121:$P$160</c:f>
              <c:numCache>
                <c:formatCode>General</c:formatCode>
                <c:ptCount val="40"/>
                <c:pt idx="0">
                  <c:v>1.7687843040137825E-3</c:v>
                </c:pt>
                <c:pt idx="1">
                  <c:v>1.5281622713146316E-3</c:v>
                </c:pt>
                <c:pt idx="2">
                  <c:v>1.618011991844208E-3</c:v>
                </c:pt>
                <c:pt idx="3">
                  <c:v>1.3579717758329434E-3</c:v>
                </c:pt>
                <c:pt idx="4">
                  <c:v>1.3265609500454931E-3</c:v>
                </c:pt>
                <c:pt idx="5">
                  <c:v>9.9862484567643539E-4</c:v>
                </c:pt>
                <c:pt idx="6">
                  <c:v>8.3949417683193829E-4</c:v>
                </c:pt>
                <c:pt idx="7">
                  <c:v>7.427192486844981E-4</c:v>
                </c:pt>
                <c:pt idx="8">
                  <c:v>5.6105267473880664E-4</c:v>
                </c:pt>
                <c:pt idx="9">
                  <c:v>5.5482215304159779E-4</c:v>
                </c:pt>
                <c:pt idx="10">
                  <c:v>5.8949595013434717E-4</c:v>
                </c:pt>
                <c:pt idx="11">
                  <c:v>6.1951636099047771E-4</c:v>
                </c:pt>
                <c:pt idx="12">
                  <c:v>5.3157624668919204E-4</c:v>
                </c:pt>
                <c:pt idx="13">
                  <c:v>5.1657656453006932E-4</c:v>
                </c:pt>
                <c:pt idx="14">
                  <c:v>4.7141059014698408E-4</c:v>
                </c:pt>
                <c:pt idx="15">
                  <c:v>5.0586949437596805E-4</c:v>
                </c:pt>
                <c:pt idx="16">
                  <c:v>4.8180469900114392E-4</c:v>
                </c:pt>
                <c:pt idx="17">
                  <c:v>4.7737866129445868E-4</c:v>
                </c:pt>
                <c:pt idx="18">
                  <c:v>4.6234961809756264E-4</c:v>
                </c:pt>
                <c:pt idx="19">
                  <c:v>4.6265437194788455E-4</c:v>
                </c:pt>
                <c:pt idx="20">
                  <c:v>4.6101319649967338E-4</c:v>
                </c:pt>
                <c:pt idx="21">
                  <c:v>4.3825739946758396E-4</c:v>
                </c:pt>
                <c:pt idx="22">
                  <c:v>4.288652914019617E-4</c:v>
                </c:pt>
                <c:pt idx="23">
                  <c:v>3.8570224096136032E-4</c:v>
                </c:pt>
                <c:pt idx="24">
                  <c:v>3.8233888435802054E-4</c:v>
                </c:pt>
                <c:pt idx="25">
                  <c:v>3.8021604802623198E-4</c:v>
                </c:pt>
                <c:pt idx="26">
                  <c:v>3.6592287089956646E-4</c:v>
                </c:pt>
                <c:pt idx="27">
                  <c:v>3.6380509091168202E-4</c:v>
                </c:pt>
                <c:pt idx="28">
                  <c:v>3.5264768690486576E-4</c:v>
                </c:pt>
                <c:pt idx="29">
                  <c:v>3.4716977868335454E-4</c:v>
                </c:pt>
                <c:pt idx="30">
                  <c:v>3.4262425186809781E-4</c:v>
                </c:pt>
                <c:pt idx="31">
                  <c:v>3.3282952457349254E-4</c:v>
                </c:pt>
                <c:pt idx="32">
                  <c:v>3.1924015096082597E-4</c:v>
                </c:pt>
                <c:pt idx="33">
                  <c:v>3.1050460566323064E-4</c:v>
                </c:pt>
                <c:pt idx="34">
                  <c:v>3.0578641486615895E-4</c:v>
                </c:pt>
                <c:pt idx="35">
                  <c:v>3.0307857065096347E-4</c:v>
                </c:pt>
                <c:pt idx="36">
                  <c:v>3.0325026507888058E-4</c:v>
                </c:pt>
                <c:pt idx="37">
                  <c:v>2.827134633838586E-4</c:v>
                </c:pt>
                <c:pt idx="38">
                  <c:v>2.7921813284136347E-4</c:v>
                </c:pt>
                <c:pt idx="39">
                  <c:v>2.7848262465430087E-4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50840"/>
        <c:axId val="456451232"/>
      </c:barChart>
      <c:catAx>
        <c:axId val="45645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1232"/>
        <c:crosses val="autoZero"/>
        <c:auto val="1"/>
        <c:lblAlgn val="ctr"/>
        <c:lblOffset val="100"/>
        <c:noMultiLvlLbl val="0"/>
      </c:catAx>
      <c:valAx>
        <c:axId val="4564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0840"/>
        <c:crosses val="autoZero"/>
        <c:crossBetween val="between"/>
      </c:valAx>
      <c:valAx>
        <c:axId val="456448096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39232"/>
        <c:crosses val="max"/>
        <c:crossBetween val="between"/>
      </c:valAx>
      <c:catAx>
        <c:axId val="45763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45644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SEMIGRID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GredyANALISYS!$R$161:$R$200</c:f>
              <c:numCache>
                <c:formatCode>General</c:formatCode>
                <c:ptCount val="40"/>
                <c:pt idx="0">
                  <c:v>1.5999999999999999E-5</c:v>
                </c:pt>
                <c:pt idx="1">
                  <c:v>8.5106382978723412E-6</c:v>
                </c:pt>
                <c:pt idx="2">
                  <c:v>1.0660980810234543E-5</c:v>
                </c:pt>
                <c:pt idx="3">
                  <c:v>9.3333333333333326E-6</c:v>
                </c:pt>
                <c:pt idx="4">
                  <c:v>5.0761421319796961E-6</c:v>
                </c:pt>
                <c:pt idx="5">
                  <c:v>3.6363636363636366E-6</c:v>
                </c:pt>
                <c:pt idx="6">
                  <c:v>5.3317535545023704E-6</c:v>
                </c:pt>
                <c:pt idx="7">
                  <c:v>5.8584948174853542E-6</c:v>
                </c:pt>
                <c:pt idx="8">
                  <c:v>4.3551088777219431E-6</c:v>
                </c:pt>
                <c:pt idx="9">
                  <c:v>2.8571428571428573E-6</c:v>
                </c:pt>
                <c:pt idx="10">
                  <c:v>2.4785939612438035E-6</c:v>
                </c:pt>
                <c:pt idx="11">
                  <c:v>2.3483365949119373E-6</c:v>
                </c:pt>
                <c:pt idx="12">
                  <c:v>2.8943560057887119E-6</c:v>
                </c:pt>
                <c:pt idx="13">
                  <c:v>2.7940393826503457E-6</c:v>
                </c:pt>
                <c:pt idx="14">
                  <c:v>2.2815423226100845E-6</c:v>
                </c:pt>
                <c:pt idx="15">
                  <c:v>1.8095238095238097E-6</c:v>
                </c:pt>
                <c:pt idx="16">
                  <c:v>1.1984659635666347E-6</c:v>
                </c:pt>
                <c:pt idx="17">
                  <c:v>1.569216074230743E-6</c:v>
                </c:pt>
                <c:pt idx="18">
                  <c:v>1.0539875863684272E-6</c:v>
                </c:pt>
                <c:pt idx="19">
                  <c:v>1.4729784640390086E-6</c:v>
                </c:pt>
                <c:pt idx="20">
                  <c:v>1.3305539539628331E-6</c:v>
                </c:pt>
                <c:pt idx="21">
                  <c:v>8.1702524997082054E-7</c:v>
                </c:pt>
                <c:pt idx="22">
                  <c:v>7.3870122893022632E-7</c:v>
                </c:pt>
                <c:pt idx="23">
                  <c:v>6.2366357804704206E-7</c:v>
                </c:pt>
                <c:pt idx="24">
                  <c:v>6.3104753891459827E-7</c:v>
                </c:pt>
                <c:pt idx="25">
                  <c:v>8.3056478405315617E-7</c:v>
                </c:pt>
                <c:pt idx="26">
                  <c:v>4.9152125829442125E-7</c:v>
                </c:pt>
                <c:pt idx="27">
                  <c:v>7.1477008229019658E-7</c:v>
                </c:pt>
                <c:pt idx="28">
                  <c:v>6.357589984350548E-7</c:v>
                </c:pt>
                <c:pt idx="29">
                  <c:v>3.9523955908831406E-7</c:v>
                </c:pt>
                <c:pt idx="30">
                  <c:v>3.80327868852459E-7</c:v>
                </c:pt>
                <c:pt idx="31">
                  <c:v>3.4161454099963483E-7</c:v>
                </c:pt>
                <c:pt idx="32">
                  <c:v>4.875773764097346E-7</c:v>
                </c:pt>
                <c:pt idx="33">
                  <c:v>4.507701455891661E-7</c:v>
                </c:pt>
                <c:pt idx="34">
                  <c:v>4.305705059203445E-7</c:v>
                </c:pt>
                <c:pt idx="35">
                  <c:v>3.9033834527768675E-7</c:v>
                </c:pt>
                <c:pt idx="36">
                  <c:v>2.2916666666666669E-7</c:v>
                </c:pt>
                <c:pt idx="37">
                  <c:v>3.6817916359850696E-7</c:v>
                </c:pt>
                <c:pt idx="38">
                  <c:v>2.1352477464479862E-7</c:v>
                </c:pt>
                <c:pt idx="39">
                  <c:v>1.7981996847861728E-7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38448"/>
        <c:axId val="457637664"/>
      </c:area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GredyANALISYS!$P$161:$P$200</c:f>
              <c:numCache>
                <c:formatCode>General</c:formatCode>
                <c:ptCount val="40"/>
                <c:pt idx="0">
                  <c:v>0.55789032588970655</c:v>
                </c:pt>
                <c:pt idx="1">
                  <c:v>0.68239629143325486</c:v>
                </c:pt>
                <c:pt idx="2">
                  <c:v>0.58178143209883737</c:v>
                </c:pt>
                <c:pt idx="3">
                  <c:v>0.54000921780846256</c:v>
                </c:pt>
                <c:pt idx="4">
                  <c:v>0.55387148924578333</c:v>
                </c:pt>
                <c:pt idx="5">
                  <c:v>0.52486454231706681</c:v>
                </c:pt>
                <c:pt idx="6">
                  <c:v>0.5395474432314098</c:v>
                </c:pt>
                <c:pt idx="7">
                  <c:v>0.48276441063636305</c:v>
                </c:pt>
                <c:pt idx="8">
                  <c:v>0.49537211971182582</c:v>
                </c:pt>
                <c:pt idx="9">
                  <c:v>0.53253039460760476</c:v>
                </c:pt>
                <c:pt idx="10">
                  <c:v>0.5403803369207123</c:v>
                </c:pt>
                <c:pt idx="11">
                  <c:v>0.51907638007290891</c:v>
                </c:pt>
                <c:pt idx="12">
                  <c:v>0.50208631273675675</c:v>
                </c:pt>
                <c:pt idx="13">
                  <c:v>0.49515589537680371</c:v>
                </c:pt>
                <c:pt idx="14">
                  <c:v>0.48548404996229511</c:v>
                </c:pt>
                <c:pt idx="15">
                  <c:v>0.49208204192455646</c:v>
                </c:pt>
                <c:pt idx="16">
                  <c:v>0.51278483448910428</c:v>
                </c:pt>
                <c:pt idx="17">
                  <c:v>0.52090890827566216</c:v>
                </c:pt>
                <c:pt idx="18">
                  <c:v>0.51429661645398173</c:v>
                </c:pt>
                <c:pt idx="19">
                  <c:v>0.49174530514378356</c:v>
                </c:pt>
                <c:pt idx="20">
                  <c:v>0.48122129082411286</c:v>
                </c:pt>
                <c:pt idx="21">
                  <c:v>0.48749968713152858</c:v>
                </c:pt>
                <c:pt idx="22">
                  <c:v>0.48310220583423352</c:v>
                </c:pt>
                <c:pt idx="23">
                  <c:v>0.48762481094181953</c:v>
                </c:pt>
                <c:pt idx="24">
                  <c:v>0.48503780307343497</c:v>
                </c:pt>
                <c:pt idx="25">
                  <c:v>0.48866406430760306</c:v>
                </c:pt>
                <c:pt idx="26">
                  <c:v>0.48042161876179801</c:v>
                </c:pt>
                <c:pt idx="27">
                  <c:v>0.48500110218374931</c:v>
                </c:pt>
                <c:pt idx="28">
                  <c:v>0.47836259333651943</c:v>
                </c:pt>
                <c:pt idx="29">
                  <c:v>0.48109007744517102</c:v>
                </c:pt>
                <c:pt idx="30">
                  <c:v>0.48723045157514394</c:v>
                </c:pt>
                <c:pt idx="31">
                  <c:v>0.48215288303469572</c:v>
                </c:pt>
                <c:pt idx="32">
                  <c:v>0.48292849985556496</c:v>
                </c:pt>
                <c:pt idx="33">
                  <c:v>0.46954089322517928</c:v>
                </c:pt>
                <c:pt idx="34">
                  <c:v>0.47908109099906293</c:v>
                </c:pt>
                <c:pt idx="35">
                  <c:v>0.47669187564523535</c:v>
                </c:pt>
                <c:pt idx="36">
                  <c:v>0.47246306189474613</c:v>
                </c:pt>
                <c:pt idx="37">
                  <c:v>0.47983642314844138</c:v>
                </c:pt>
                <c:pt idx="38">
                  <c:v>0.47887477407822526</c:v>
                </c:pt>
                <c:pt idx="39">
                  <c:v>0.46571600754425513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3936"/>
        <c:axId val="457644720"/>
      </c:barChart>
      <c:catAx>
        <c:axId val="4576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4720"/>
        <c:crosses val="autoZero"/>
        <c:auto val="1"/>
        <c:lblAlgn val="ctr"/>
        <c:lblOffset val="100"/>
        <c:noMultiLvlLbl val="0"/>
      </c:catAx>
      <c:valAx>
        <c:axId val="457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3936"/>
        <c:crosses val="autoZero"/>
        <c:crossBetween val="between"/>
      </c:valAx>
      <c:valAx>
        <c:axId val="457637664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38448"/>
        <c:crosses val="max"/>
        <c:crossBetween val="between"/>
      </c:valAx>
      <c:catAx>
        <c:axId val="45763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5763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2</xdr:row>
      <xdr:rowOff>80962</xdr:rowOff>
    </xdr:from>
    <xdr:to>
      <xdr:col>9</xdr:col>
      <xdr:colOff>190500</xdr:colOff>
      <xdr:row>16</xdr:row>
      <xdr:rowOff>157162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</xdr:row>
      <xdr:rowOff>52387</xdr:rowOff>
    </xdr:from>
    <xdr:to>
      <xdr:col>16</xdr:col>
      <xdr:colOff>495300</xdr:colOff>
      <xdr:row>16</xdr:row>
      <xdr:rowOff>128587</xdr:rowOff>
    </xdr:to>
    <xdr:graphicFrame macro="">
      <xdr:nvGraphicFramePr>
        <xdr:cNvPr id="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104</xdr:row>
      <xdr:rowOff>52387</xdr:rowOff>
    </xdr:from>
    <xdr:to>
      <xdr:col>15</xdr:col>
      <xdr:colOff>342900</xdr:colOff>
      <xdr:row>118</xdr:row>
      <xdr:rowOff>128587</xdr:rowOff>
    </xdr:to>
    <xdr:graphicFrame macro="">
      <xdr:nvGraphicFramePr>
        <xdr:cNvPr id="4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16</xdr:row>
      <xdr:rowOff>152400</xdr:rowOff>
    </xdr:from>
    <xdr:to>
      <xdr:col>16</xdr:col>
      <xdr:colOff>495300</xdr:colOff>
      <xdr:row>31</xdr:row>
      <xdr:rowOff>38100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180975</xdr:colOff>
      <xdr:row>31</xdr:row>
      <xdr:rowOff>171450</xdr:rowOff>
    </xdr:from>
    <xdr:to>
      <xdr:col>16</xdr:col>
      <xdr:colOff>485775</xdr:colOff>
      <xdr:row>46</xdr:row>
      <xdr:rowOff>57150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219075</xdr:colOff>
      <xdr:row>33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abSelected="1" topLeftCell="A102" zoomScaleNormal="100" workbookViewId="0">
      <pane xSplit="1" topLeftCell="B1" activePane="topRight" state="frozen"/>
      <selection pane="topRight" activeCell="D120" sqref="D120"/>
    </sheetView>
  </sheetViews>
  <sheetFormatPr defaultRowHeight="15" x14ac:dyDescent="0.25"/>
  <cols>
    <col min="1" max="1" width="9.5703125" bestFit="1" customWidth="1"/>
    <col min="2" max="2" width="9.5703125" customWidth="1"/>
    <col min="3" max="3" width="8.42578125" style="6" bestFit="1" customWidth="1"/>
    <col min="4" max="4" width="10" bestFit="1" customWidth="1"/>
    <col min="5" max="5" width="12.42578125" style="6" bestFit="1" customWidth="1"/>
    <col min="6" max="6" width="4" bestFit="1" customWidth="1"/>
    <col min="7" max="7" width="5.42578125" style="6" bestFit="1" customWidth="1"/>
    <col min="8" max="8" width="9" bestFit="1" customWidth="1"/>
    <col min="9" max="9" width="7.7109375" style="6" bestFit="1" customWidth="1"/>
    <col min="11" max="11" width="14.140625" bestFit="1" customWidth="1"/>
    <col min="12" max="12" width="12.5703125" style="7" bestFit="1" customWidth="1"/>
    <col min="13" max="13" width="11.42578125" style="11" bestFit="1" customWidth="1"/>
    <col min="14" max="14" width="9.140625" style="11"/>
    <col min="15" max="15" width="17.7109375" style="9" bestFit="1" customWidth="1"/>
    <col min="16" max="16" width="9.140625" style="9"/>
    <col min="17" max="17" width="16" style="10" bestFit="1" customWidth="1"/>
    <col min="18" max="18" width="9.140625" style="10"/>
    <col min="19" max="19" width="17.42578125" style="10" bestFit="1" customWidth="1"/>
    <col min="20" max="20" width="9.140625" style="10"/>
  </cols>
  <sheetData>
    <row r="1" spans="1:20" x14ac:dyDescent="0.25">
      <c r="A1" s="2" t="s">
        <v>0</v>
      </c>
      <c r="B1" s="2">
        <f>F1*2</f>
        <v>10</v>
      </c>
      <c r="C1" t="s">
        <v>1</v>
      </c>
      <c r="D1">
        <v>82.049969000000004</v>
      </c>
      <c r="E1" t="s">
        <v>2</v>
      </c>
      <c r="F1">
        <v>5</v>
      </c>
      <c r="G1" t="s">
        <v>3</v>
      </c>
      <c r="H1">
        <v>3.9999999999999998E-6</v>
      </c>
      <c r="I1" t="s">
        <v>4</v>
      </c>
      <c r="K1" s="16" t="s">
        <v>9</v>
      </c>
      <c r="L1" s="17">
        <v>43.024984394999997</v>
      </c>
      <c r="M1" s="16" t="s">
        <v>10</v>
      </c>
      <c r="N1" s="16">
        <v>0.125</v>
      </c>
      <c r="O1" s="9" t="s">
        <v>11</v>
      </c>
      <c r="P1" s="9">
        <f>(L1/D1)</f>
        <v>0.52437538879508894</v>
      </c>
      <c r="Q1" s="10" t="s">
        <v>12</v>
      </c>
      <c r="R1" s="10">
        <f>H1/N1</f>
        <v>3.1999999999999999E-5</v>
      </c>
      <c r="S1" s="10" t="s">
        <v>13</v>
      </c>
      <c r="T1" s="10">
        <f>SQRT(R1)</f>
        <v>5.6568542494923801E-3</v>
      </c>
    </row>
    <row r="2" spans="1:20" x14ac:dyDescent="0.25">
      <c r="A2" s="2" t="s">
        <v>0</v>
      </c>
      <c r="B2" s="2">
        <f t="shared" ref="B2:B40" si="0">F2*2</f>
        <v>20</v>
      </c>
      <c r="C2" t="s">
        <v>1</v>
      </c>
      <c r="D2">
        <v>126.299254</v>
      </c>
      <c r="E2" t="s">
        <v>2</v>
      </c>
      <c r="F2">
        <v>10</v>
      </c>
      <c r="G2" t="s">
        <v>3</v>
      </c>
      <c r="H2">
        <v>3.9999999999999998E-6</v>
      </c>
      <c r="I2" t="s">
        <v>4</v>
      </c>
      <c r="K2" s="16" t="s">
        <v>9</v>
      </c>
      <c r="L2" s="17">
        <v>50</v>
      </c>
      <c r="M2" s="16" t="s">
        <v>10</v>
      </c>
      <c r="N2" s="16">
        <v>0.188</v>
      </c>
      <c r="O2" s="9" t="s">
        <v>11</v>
      </c>
      <c r="P2" s="9">
        <f t="shared" ref="P2:P65" si="1">(L2/D2)</f>
        <v>0.39588515700971599</v>
      </c>
      <c r="Q2" s="10" t="s">
        <v>12</v>
      </c>
      <c r="R2" s="10">
        <f t="shared" ref="R2:R65" si="2">H2/N2</f>
        <v>2.1276595744680849E-5</v>
      </c>
      <c r="S2" s="10" t="s">
        <v>13</v>
      </c>
      <c r="T2" s="10">
        <f t="shared" ref="T2:T65" si="3">SQRT(R2)</f>
        <v>4.6126560401444248E-3</v>
      </c>
    </row>
    <row r="3" spans="1:20" x14ac:dyDescent="0.25">
      <c r="A3" s="2" t="s">
        <v>0</v>
      </c>
      <c r="B3" s="2">
        <f t="shared" si="0"/>
        <v>30</v>
      </c>
      <c r="C3" t="s">
        <v>1</v>
      </c>
      <c r="D3">
        <v>170.424001</v>
      </c>
      <c r="E3" t="s">
        <v>2</v>
      </c>
      <c r="F3">
        <v>15</v>
      </c>
      <c r="G3" t="s">
        <v>3</v>
      </c>
      <c r="H3">
        <v>5.0000000000000004E-6</v>
      </c>
      <c r="I3" t="s">
        <v>4</v>
      </c>
      <c r="K3" s="16" t="s">
        <v>9</v>
      </c>
      <c r="L3" s="17">
        <v>20</v>
      </c>
      <c r="M3" s="16" t="s">
        <v>10</v>
      </c>
      <c r="N3" s="16">
        <v>0.32800000000000001</v>
      </c>
      <c r="O3" s="9" t="s">
        <v>11</v>
      </c>
      <c r="P3" s="9">
        <f t="shared" si="1"/>
        <v>0.11735436254662276</v>
      </c>
      <c r="Q3" s="10" t="s">
        <v>12</v>
      </c>
      <c r="R3" s="10">
        <f t="shared" si="2"/>
        <v>1.524390243902439E-5</v>
      </c>
      <c r="S3" s="10" t="s">
        <v>13</v>
      </c>
      <c r="T3" s="10">
        <f t="shared" si="3"/>
        <v>3.9043440472151516E-3</v>
      </c>
    </row>
    <row r="4" spans="1:20" x14ac:dyDescent="0.25">
      <c r="A4" s="2" t="s">
        <v>0</v>
      </c>
      <c r="B4" s="2">
        <f t="shared" si="0"/>
        <v>40</v>
      </c>
      <c r="C4" t="s">
        <v>1</v>
      </c>
      <c r="D4">
        <v>175.951224</v>
      </c>
      <c r="E4" t="s">
        <v>2</v>
      </c>
      <c r="F4">
        <v>20</v>
      </c>
      <c r="G4" t="s">
        <v>3</v>
      </c>
      <c r="H4">
        <v>6.0000000000000002E-6</v>
      </c>
      <c r="I4" t="s">
        <v>4</v>
      </c>
      <c r="K4" s="16" t="s">
        <v>9</v>
      </c>
      <c r="L4" s="17">
        <v>20</v>
      </c>
      <c r="M4" s="16" t="s">
        <v>10</v>
      </c>
      <c r="N4" s="16">
        <v>0.53200000000000003</v>
      </c>
      <c r="O4" s="9" t="s">
        <v>11</v>
      </c>
      <c r="P4" s="9">
        <f t="shared" si="1"/>
        <v>0.11366786513516951</v>
      </c>
      <c r="Q4" s="10" t="s">
        <v>12</v>
      </c>
      <c r="R4" s="10">
        <f t="shared" si="2"/>
        <v>1.1278195488721805E-5</v>
      </c>
      <c r="S4" s="10" t="s">
        <v>13</v>
      </c>
      <c r="T4" s="10">
        <f t="shared" si="3"/>
        <v>3.3583024712973376E-3</v>
      </c>
    </row>
    <row r="5" spans="1:20" x14ac:dyDescent="0.25">
      <c r="A5" s="2" t="s">
        <v>0</v>
      </c>
      <c r="B5" s="2">
        <f t="shared" si="0"/>
        <v>50</v>
      </c>
      <c r="C5" t="s">
        <v>1</v>
      </c>
      <c r="D5">
        <v>181.68424999999999</v>
      </c>
      <c r="E5" t="s">
        <v>2</v>
      </c>
      <c r="F5">
        <v>25</v>
      </c>
      <c r="G5" t="s">
        <v>3</v>
      </c>
      <c r="H5">
        <v>6.9999999999999999E-6</v>
      </c>
      <c r="I5" t="s">
        <v>4</v>
      </c>
      <c r="K5" s="16" t="s">
        <v>9</v>
      </c>
      <c r="L5" s="17">
        <v>30</v>
      </c>
      <c r="M5" s="16" t="s">
        <v>10</v>
      </c>
      <c r="N5" s="16">
        <v>0.78200000000000003</v>
      </c>
      <c r="O5" s="9" t="s">
        <v>11</v>
      </c>
      <c r="P5" s="9">
        <f t="shared" si="1"/>
        <v>0.16512163272270436</v>
      </c>
      <c r="Q5" s="10" t="s">
        <v>12</v>
      </c>
      <c r="R5" s="10">
        <f t="shared" si="2"/>
        <v>8.9514066496163675E-6</v>
      </c>
      <c r="S5" s="10" t="s">
        <v>13</v>
      </c>
      <c r="T5" s="10">
        <f t="shared" si="3"/>
        <v>2.991890146649166E-3</v>
      </c>
    </row>
    <row r="6" spans="1:20" x14ac:dyDescent="0.25">
      <c r="A6" s="2" t="s">
        <v>0</v>
      </c>
      <c r="B6" s="2">
        <f t="shared" si="0"/>
        <v>60</v>
      </c>
      <c r="C6" t="s">
        <v>1</v>
      </c>
      <c r="D6">
        <v>226.06035800000001</v>
      </c>
      <c r="E6" t="s">
        <v>2</v>
      </c>
      <c r="F6">
        <v>30</v>
      </c>
      <c r="G6" t="s">
        <v>3</v>
      </c>
      <c r="H6">
        <v>5.0000000000000004E-6</v>
      </c>
      <c r="I6" t="s">
        <v>4</v>
      </c>
      <c r="K6" s="16" t="s">
        <v>9</v>
      </c>
      <c r="L6" s="17">
        <v>36</v>
      </c>
      <c r="M6" s="16" t="s">
        <v>10</v>
      </c>
      <c r="N6" s="16">
        <v>0.98499999999999999</v>
      </c>
      <c r="O6" s="9" t="s">
        <v>11</v>
      </c>
      <c r="P6" s="9">
        <f t="shared" si="1"/>
        <v>0.15924950450622571</v>
      </c>
      <c r="Q6" s="10" t="s">
        <v>12</v>
      </c>
      <c r="R6" s="10">
        <f t="shared" si="2"/>
        <v>5.0761421319796961E-6</v>
      </c>
      <c r="S6" s="10" t="s">
        <v>13</v>
      </c>
      <c r="T6" s="10">
        <f t="shared" si="3"/>
        <v>2.2530295452966647E-3</v>
      </c>
    </row>
    <row r="7" spans="1:20" x14ac:dyDescent="0.25">
      <c r="A7" s="2" t="s">
        <v>0</v>
      </c>
      <c r="B7" s="2">
        <f t="shared" si="0"/>
        <v>70</v>
      </c>
      <c r="C7" t="s">
        <v>1</v>
      </c>
      <c r="D7">
        <v>270.44311599999997</v>
      </c>
      <c r="E7" t="s">
        <v>2</v>
      </c>
      <c r="F7">
        <v>35</v>
      </c>
      <c r="G7" t="s">
        <v>3</v>
      </c>
      <c r="H7">
        <v>1.1E-5</v>
      </c>
      <c r="I7" t="s">
        <v>4</v>
      </c>
      <c r="K7" s="16" t="s">
        <v>9</v>
      </c>
      <c r="L7" s="17">
        <v>42</v>
      </c>
      <c r="M7" s="16" t="s">
        <v>10</v>
      </c>
      <c r="N7" s="16">
        <v>1.391</v>
      </c>
      <c r="O7" s="9" t="s">
        <v>11</v>
      </c>
      <c r="P7" s="9">
        <f t="shared" si="1"/>
        <v>0.15530068067992533</v>
      </c>
      <c r="Q7" s="10" t="s">
        <v>12</v>
      </c>
      <c r="R7" s="10">
        <f t="shared" si="2"/>
        <v>7.9079798705966927E-6</v>
      </c>
      <c r="S7" s="10" t="s">
        <v>13</v>
      </c>
      <c r="T7" s="10">
        <f t="shared" si="3"/>
        <v>2.8121130614889387E-3</v>
      </c>
    </row>
    <row r="8" spans="1:20" x14ac:dyDescent="0.25">
      <c r="A8" s="2" t="s">
        <v>0</v>
      </c>
      <c r="B8" s="2">
        <f t="shared" si="0"/>
        <v>80</v>
      </c>
      <c r="C8" t="s">
        <v>1</v>
      </c>
      <c r="D8">
        <v>276.73066299999999</v>
      </c>
      <c r="E8" t="s">
        <v>2</v>
      </c>
      <c r="F8">
        <v>40</v>
      </c>
      <c r="G8" t="s">
        <v>3</v>
      </c>
      <c r="H8">
        <v>1.4E-5</v>
      </c>
      <c r="I8" t="s">
        <v>4</v>
      </c>
      <c r="K8" s="16" t="s">
        <v>9</v>
      </c>
      <c r="L8" s="17">
        <v>40</v>
      </c>
      <c r="M8" s="16" t="s">
        <v>10</v>
      </c>
      <c r="N8" s="16">
        <v>1.8129999999999999</v>
      </c>
      <c r="O8" s="9" t="s">
        <v>11</v>
      </c>
      <c r="P8" s="9">
        <f t="shared" si="1"/>
        <v>0.14454487828116105</v>
      </c>
      <c r="Q8" s="10" t="s">
        <v>12</v>
      </c>
      <c r="R8" s="10">
        <f t="shared" si="2"/>
        <v>7.7220077220077222E-6</v>
      </c>
      <c r="S8" s="10" t="s">
        <v>13</v>
      </c>
      <c r="T8" s="10">
        <f t="shared" si="3"/>
        <v>2.7788500718836421E-3</v>
      </c>
    </row>
    <row r="9" spans="1:20" x14ac:dyDescent="0.25">
      <c r="A9" s="2" t="s">
        <v>0</v>
      </c>
      <c r="B9" s="2">
        <f t="shared" si="0"/>
        <v>90</v>
      </c>
      <c r="C9" t="s">
        <v>1</v>
      </c>
      <c r="D9">
        <v>321.32298200000002</v>
      </c>
      <c r="E9" t="s">
        <v>2</v>
      </c>
      <c r="F9">
        <v>45</v>
      </c>
      <c r="G9" t="s">
        <v>3</v>
      </c>
      <c r="H9">
        <v>1.2999999999999999E-5</v>
      </c>
      <c r="I9" t="s">
        <v>4</v>
      </c>
      <c r="K9" s="16" t="s">
        <v>9</v>
      </c>
      <c r="L9" s="17">
        <v>46</v>
      </c>
      <c r="M9" s="16" t="s">
        <v>10</v>
      </c>
      <c r="N9" s="16">
        <v>2.3439999999999999</v>
      </c>
      <c r="O9" s="9" t="s">
        <v>11</v>
      </c>
      <c r="P9" s="9">
        <f t="shared" si="1"/>
        <v>0.14315813862327467</v>
      </c>
      <c r="Q9" s="10" t="s">
        <v>12</v>
      </c>
      <c r="R9" s="10">
        <f t="shared" si="2"/>
        <v>5.5460750853242318E-6</v>
      </c>
      <c r="S9" s="10" t="s">
        <v>13</v>
      </c>
      <c r="T9" s="10">
        <f t="shared" si="3"/>
        <v>2.3550106338027926E-3</v>
      </c>
    </row>
    <row r="10" spans="1:20" x14ac:dyDescent="0.25">
      <c r="A10" s="2" t="s">
        <v>0</v>
      </c>
      <c r="B10" s="2">
        <f t="shared" si="0"/>
        <v>100</v>
      </c>
      <c r="C10" t="s">
        <v>1</v>
      </c>
      <c r="D10">
        <v>328.16429099999999</v>
      </c>
      <c r="E10" t="s">
        <v>2</v>
      </c>
      <c r="F10">
        <v>50</v>
      </c>
      <c r="G10" t="s">
        <v>3</v>
      </c>
      <c r="H10">
        <v>3.0000000000000001E-5</v>
      </c>
      <c r="I10" t="s">
        <v>4</v>
      </c>
      <c r="K10" s="16" t="s">
        <v>9</v>
      </c>
      <c r="L10" s="17">
        <v>94</v>
      </c>
      <c r="M10" s="16" t="s">
        <v>10</v>
      </c>
      <c r="N10" s="16">
        <v>2.875</v>
      </c>
      <c r="O10" s="9" t="s">
        <v>11</v>
      </c>
      <c r="P10" s="9">
        <f t="shared" si="1"/>
        <v>0.28644189077842114</v>
      </c>
      <c r="Q10" s="10" t="s">
        <v>12</v>
      </c>
      <c r="R10" s="10">
        <f t="shared" si="2"/>
        <v>1.0434782608695653E-5</v>
      </c>
      <c r="S10" s="10" t="s">
        <v>13</v>
      </c>
      <c r="T10" s="10">
        <f t="shared" si="3"/>
        <v>3.2302914123489932E-3</v>
      </c>
    </row>
    <row r="11" spans="1:20" x14ac:dyDescent="0.25">
      <c r="A11" s="2" t="s">
        <v>0</v>
      </c>
      <c r="B11" s="2">
        <f t="shared" si="0"/>
        <v>110</v>
      </c>
      <c r="C11" t="s">
        <v>1</v>
      </c>
      <c r="D11">
        <v>333.25354800000002</v>
      </c>
      <c r="E11" t="s">
        <v>2</v>
      </c>
      <c r="F11">
        <v>55</v>
      </c>
      <c r="G11" t="s">
        <v>3</v>
      </c>
      <c r="H11">
        <v>1.5999999999999999E-5</v>
      </c>
      <c r="I11" t="s">
        <v>4</v>
      </c>
      <c r="K11" s="16" t="s">
        <v>9</v>
      </c>
      <c r="L11" s="17">
        <v>62</v>
      </c>
      <c r="M11" s="16" t="s">
        <v>10</v>
      </c>
      <c r="N11" s="16">
        <v>3.6720000000000002</v>
      </c>
      <c r="O11" s="9" t="s">
        <v>11</v>
      </c>
      <c r="P11" s="9">
        <f t="shared" si="1"/>
        <v>0.18604453087473205</v>
      </c>
      <c r="Q11" s="10" t="s">
        <v>12</v>
      </c>
      <c r="R11" s="10">
        <f t="shared" si="2"/>
        <v>4.3572984749455335E-6</v>
      </c>
      <c r="S11" s="10" t="s">
        <v>13</v>
      </c>
      <c r="T11" s="10">
        <f t="shared" si="3"/>
        <v>2.0874143036171649E-3</v>
      </c>
    </row>
    <row r="12" spans="1:20" x14ac:dyDescent="0.25">
      <c r="A12" s="2" t="s">
        <v>0</v>
      </c>
      <c r="B12" s="2">
        <f t="shared" si="0"/>
        <v>120</v>
      </c>
      <c r="C12" t="s">
        <v>1</v>
      </c>
      <c r="D12">
        <v>378.07302700000002</v>
      </c>
      <c r="E12" t="s">
        <v>2</v>
      </c>
      <c r="F12">
        <v>60</v>
      </c>
      <c r="G12" t="s">
        <v>3</v>
      </c>
      <c r="H12">
        <v>2.4000000000000001E-5</v>
      </c>
      <c r="I12" t="s">
        <v>4</v>
      </c>
      <c r="K12" s="16" t="s">
        <v>9</v>
      </c>
      <c r="L12" s="17">
        <v>68</v>
      </c>
      <c r="M12" s="16" t="s">
        <v>10</v>
      </c>
      <c r="N12" s="16">
        <v>4.3129999999999997</v>
      </c>
      <c r="O12" s="9" t="s">
        <v>11</v>
      </c>
      <c r="P12" s="9">
        <f t="shared" si="1"/>
        <v>0.17985943228899001</v>
      </c>
      <c r="Q12" s="10" t="s">
        <v>12</v>
      </c>
      <c r="R12" s="10">
        <f t="shared" si="2"/>
        <v>5.5645722235103185E-6</v>
      </c>
      <c r="S12" s="10" t="s">
        <v>13</v>
      </c>
      <c r="T12" s="10">
        <f t="shared" si="3"/>
        <v>2.3589345526127507E-3</v>
      </c>
    </row>
    <row r="13" spans="1:20" x14ac:dyDescent="0.25">
      <c r="A13" s="2" t="s">
        <v>0</v>
      </c>
      <c r="B13" s="2">
        <f t="shared" si="0"/>
        <v>130</v>
      </c>
      <c r="C13" t="s">
        <v>1</v>
      </c>
      <c r="D13">
        <v>385.51696099999998</v>
      </c>
      <c r="E13" t="s">
        <v>2</v>
      </c>
      <c r="F13">
        <v>65</v>
      </c>
      <c r="G13" t="s">
        <v>3</v>
      </c>
      <c r="H13">
        <v>1.8E-5</v>
      </c>
      <c r="I13" t="s">
        <v>4</v>
      </c>
      <c r="K13" s="16" t="s">
        <v>9</v>
      </c>
      <c r="L13" s="17">
        <v>103.024984395</v>
      </c>
      <c r="M13" s="16" t="s">
        <v>10</v>
      </c>
      <c r="N13" s="16">
        <v>5.4690000000000003</v>
      </c>
      <c r="O13" s="9" t="s">
        <v>11</v>
      </c>
      <c r="P13" s="9">
        <f t="shared" si="1"/>
        <v>0.26723852597240205</v>
      </c>
      <c r="Q13" s="10" t="s">
        <v>12</v>
      </c>
      <c r="R13" s="10">
        <f t="shared" si="2"/>
        <v>3.2912781130005483E-6</v>
      </c>
      <c r="S13" s="10" t="s">
        <v>13</v>
      </c>
      <c r="T13" s="10">
        <f t="shared" si="3"/>
        <v>1.8141880037638185E-3</v>
      </c>
    </row>
    <row r="14" spans="1:20" x14ac:dyDescent="0.25">
      <c r="A14" s="2" t="s">
        <v>0</v>
      </c>
      <c r="B14" s="2">
        <f t="shared" si="0"/>
        <v>140</v>
      </c>
      <c r="C14" t="s">
        <v>1</v>
      </c>
      <c r="D14">
        <v>390.59506699999997</v>
      </c>
      <c r="E14" t="s">
        <v>2</v>
      </c>
      <c r="F14">
        <v>70</v>
      </c>
      <c r="G14" t="s">
        <v>3</v>
      </c>
      <c r="H14">
        <v>2.6999999999999999E-5</v>
      </c>
      <c r="I14" t="s">
        <v>4</v>
      </c>
      <c r="K14" s="16" t="s">
        <v>9</v>
      </c>
      <c r="L14" s="17">
        <v>70</v>
      </c>
      <c r="M14" s="16" t="s">
        <v>10</v>
      </c>
      <c r="N14" s="16">
        <v>6.5469999999999997</v>
      </c>
      <c r="O14" s="9" t="s">
        <v>11</v>
      </c>
      <c r="P14" s="9">
        <f t="shared" si="1"/>
        <v>0.17921373287594541</v>
      </c>
      <c r="Q14" s="10" t="s">
        <v>12</v>
      </c>
      <c r="R14" s="10">
        <f t="shared" si="2"/>
        <v>4.1240262715747668E-6</v>
      </c>
      <c r="S14" s="10" t="s">
        <v>13</v>
      </c>
      <c r="T14" s="10">
        <f t="shared" si="3"/>
        <v>2.0307698716434531E-3</v>
      </c>
    </row>
    <row r="15" spans="1:20" x14ac:dyDescent="0.25">
      <c r="A15" s="2" t="s">
        <v>0</v>
      </c>
      <c r="B15" s="2">
        <f t="shared" si="0"/>
        <v>150</v>
      </c>
      <c r="C15" t="s">
        <v>1</v>
      </c>
      <c r="D15">
        <v>435.717692</v>
      </c>
      <c r="E15" t="s">
        <v>2</v>
      </c>
      <c r="F15">
        <v>75</v>
      </c>
      <c r="G15" t="s">
        <v>3</v>
      </c>
      <c r="H15">
        <v>2.1999999999999999E-5</v>
      </c>
      <c r="I15" t="s">
        <v>4</v>
      </c>
      <c r="K15" s="16" t="s">
        <v>9</v>
      </c>
      <c r="L15" s="17">
        <v>76</v>
      </c>
      <c r="M15" s="16" t="s">
        <v>10</v>
      </c>
      <c r="N15" s="16">
        <v>7.7190000000000003</v>
      </c>
      <c r="O15" s="9" t="s">
        <v>11</v>
      </c>
      <c r="P15" s="9">
        <f t="shared" si="1"/>
        <v>0.17442486590606471</v>
      </c>
      <c r="Q15" s="10" t="s">
        <v>12</v>
      </c>
      <c r="R15" s="10">
        <f t="shared" si="2"/>
        <v>2.8501101178909184E-6</v>
      </c>
      <c r="S15" s="10" t="s">
        <v>13</v>
      </c>
      <c r="T15" s="10">
        <f t="shared" si="3"/>
        <v>1.6882269154029378E-3</v>
      </c>
    </row>
    <row r="16" spans="1:20" x14ac:dyDescent="0.25">
      <c r="A16" s="2" t="s">
        <v>0</v>
      </c>
      <c r="B16" s="2">
        <f t="shared" si="0"/>
        <v>160</v>
      </c>
      <c r="C16" t="s">
        <v>1</v>
      </c>
      <c r="D16">
        <v>440.84264100000001</v>
      </c>
      <c r="E16" t="s">
        <v>2</v>
      </c>
      <c r="F16">
        <v>80</v>
      </c>
      <c r="G16" t="s">
        <v>3</v>
      </c>
      <c r="H16">
        <v>2.1999999999999999E-5</v>
      </c>
      <c r="I16" t="s">
        <v>4</v>
      </c>
      <c r="K16" s="16" t="s">
        <v>9</v>
      </c>
      <c r="L16" s="17">
        <v>80</v>
      </c>
      <c r="M16" s="16" t="s">
        <v>10</v>
      </c>
      <c r="N16" s="16">
        <v>9.1880000000000006</v>
      </c>
      <c r="O16" s="9" t="s">
        <v>11</v>
      </c>
      <c r="P16" s="9">
        <f t="shared" si="1"/>
        <v>0.18147064861631659</v>
      </c>
      <c r="Q16" s="10" t="s">
        <v>12</v>
      </c>
      <c r="R16" s="10">
        <f t="shared" si="2"/>
        <v>2.3944275141488897E-6</v>
      </c>
      <c r="S16" s="10" t="s">
        <v>13</v>
      </c>
      <c r="T16" s="10">
        <f t="shared" si="3"/>
        <v>1.5473937812169498E-3</v>
      </c>
    </row>
    <row r="17" spans="1:20" x14ac:dyDescent="0.25">
      <c r="A17" s="2" t="s">
        <v>0</v>
      </c>
      <c r="B17" s="2">
        <f t="shared" si="0"/>
        <v>170</v>
      </c>
      <c r="C17" t="s">
        <v>1</v>
      </c>
      <c r="D17">
        <v>448.89093100000002</v>
      </c>
      <c r="E17" t="s">
        <v>2</v>
      </c>
      <c r="F17">
        <v>85</v>
      </c>
      <c r="G17" t="s">
        <v>3</v>
      </c>
      <c r="H17">
        <v>2.4000000000000001E-5</v>
      </c>
      <c r="I17" t="s">
        <v>4</v>
      </c>
      <c r="K17" s="16" t="s">
        <v>9</v>
      </c>
      <c r="L17" s="17">
        <v>94</v>
      </c>
      <c r="M17" s="16" t="s">
        <v>10</v>
      </c>
      <c r="N17" s="16">
        <v>10.688000000000001</v>
      </c>
      <c r="O17" s="9" t="s">
        <v>11</v>
      </c>
      <c r="P17" s="9">
        <f t="shared" si="1"/>
        <v>0.20940498795686294</v>
      </c>
      <c r="Q17" s="10" t="s">
        <v>12</v>
      </c>
      <c r="R17" s="10">
        <f t="shared" si="2"/>
        <v>2.2455089820359279E-6</v>
      </c>
      <c r="S17" s="10" t="s">
        <v>13</v>
      </c>
      <c r="T17" s="10">
        <f t="shared" si="3"/>
        <v>1.4985022462565506E-3</v>
      </c>
    </row>
    <row r="18" spans="1:20" x14ac:dyDescent="0.25">
      <c r="A18" s="2" t="s">
        <v>0</v>
      </c>
      <c r="B18" s="2">
        <f t="shared" si="0"/>
        <v>180</v>
      </c>
      <c r="C18" t="s">
        <v>1</v>
      </c>
      <c r="D18">
        <v>454.04362300000003</v>
      </c>
      <c r="E18" t="s">
        <v>2</v>
      </c>
      <c r="F18">
        <v>90</v>
      </c>
      <c r="G18" t="s">
        <v>3</v>
      </c>
      <c r="H18">
        <v>2.3E-5</v>
      </c>
      <c r="I18" t="s">
        <v>4</v>
      </c>
      <c r="K18" s="16" t="s">
        <v>9</v>
      </c>
      <c r="L18" s="17">
        <v>100</v>
      </c>
      <c r="M18" s="16" t="s">
        <v>10</v>
      </c>
      <c r="N18" s="16">
        <v>12.391</v>
      </c>
      <c r="O18" s="9" t="s">
        <v>11</v>
      </c>
      <c r="P18" s="9">
        <f t="shared" si="1"/>
        <v>0.22024315491817842</v>
      </c>
      <c r="Q18" s="10" t="s">
        <v>12</v>
      </c>
      <c r="R18" s="10">
        <f t="shared" si="2"/>
        <v>1.8561859414090873E-6</v>
      </c>
      <c r="S18" s="10" t="s">
        <v>13</v>
      </c>
      <c r="T18" s="10">
        <f t="shared" si="3"/>
        <v>1.3624191504119014E-3</v>
      </c>
    </row>
    <row r="19" spans="1:20" x14ac:dyDescent="0.25">
      <c r="A19" s="2" t="s">
        <v>0</v>
      </c>
      <c r="B19" s="2">
        <f t="shared" si="0"/>
        <v>190</v>
      </c>
      <c r="C19" t="s">
        <v>1</v>
      </c>
      <c r="D19">
        <v>499.44658800000002</v>
      </c>
      <c r="E19" t="s">
        <v>2</v>
      </c>
      <c r="F19">
        <v>95</v>
      </c>
      <c r="G19" t="s">
        <v>3</v>
      </c>
      <c r="H19">
        <v>2.8E-5</v>
      </c>
      <c r="I19" t="s">
        <v>4</v>
      </c>
      <c r="K19" s="16" t="s">
        <v>9</v>
      </c>
      <c r="L19" s="17">
        <v>106</v>
      </c>
      <c r="M19" s="16" t="s">
        <v>10</v>
      </c>
      <c r="N19" s="16">
        <v>14.327999999999999</v>
      </c>
      <c r="O19" s="9" t="s">
        <v>11</v>
      </c>
      <c r="P19" s="9">
        <f t="shared" si="1"/>
        <v>0.21223490668836043</v>
      </c>
      <c r="Q19" s="10" t="s">
        <v>12</v>
      </c>
      <c r="R19" s="10">
        <f t="shared" si="2"/>
        <v>1.954215522054718E-6</v>
      </c>
      <c r="S19" s="10" t="s">
        <v>13</v>
      </c>
      <c r="T19" s="10">
        <f t="shared" si="3"/>
        <v>1.3979325885230367E-3</v>
      </c>
    </row>
    <row r="20" spans="1:20" x14ac:dyDescent="0.25">
      <c r="A20" s="2" t="s">
        <v>0</v>
      </c>
      <c r="B20" s="2">
        <f t="shared" si="0"/>
        <v>200</v>
      </c>
      <c r="C20" t="s">
        <v>1</v>
      </c>
      <c r="D20">
        <v>467.61026900000002</v>
      </c>
      <c r="E20" t="s">
        <v>2</v>
      </c>
      <c r="F20">
        <v>100</v>
      </c>
      <c r="G20" t="s">
        <v>3</v>
      </c>
      <c r="H20">
        <v>4.1999999999999998E-5</v>
      </c>
      <c r="I20" t="s">
        <v>4</v>
      </c>
      <c r="K20" s="16" t="s">
        <v>9</v>
      </c>
      <c r="L20" s="17">
        <v>100</v>
      </c>
      <c r="M20" s="16" t="s">
        <v>10</v>
      </c>
      <c r="N20" s="16">
        <v>16.5</v>
      </c>
      <c r="O20" s="9" t="s">
        <v>11</v>
      </c>
      <c r="P20" s="9">
        <f t="shared" si="1"/>
        <v>0.21385330184012702</v>
      </c>
      <c r="Q20" s="10" t="s">
        <v>12</v>
      </c>
      <c r="R20" s="10">
        <f t="shared" si="2"/>
        <v>2.5454545454545452E-6</v>
      </c>
      <c r="S20" s="10" t="s">
        <v>13</v>
      </c>
      <c r="T20" s="10">
        <f t="shared" si="3"/>
        <v>1.5954480704349313E-3</v>
      </c>
    </row>
    <row r="21" spans="1:20" x14ac:dyDescent="0.25">
      <c r="A21" s="2" t="s">
        <v>0</v>
      </c>
      <c r="B21" s="2">
        <f t="shared" si="0"/>
        <v>210</v>
      </c>
      <c r="C21" t="s">
        <v>1</v>
      </c>
      <c r="D21">
        <v>513.35711800000001</v>
      </c>
      <c r="E21" t="s">
        <v>2</v>
      </c>
      <c r="F21">
        <v>105</v>
      </c>
      <c r="G21" t="s">
        <v>3</v>
      </c>
      <c r="H21">
        <v>2.8E-5</v>
      </c>
      <c r="I21" t="s">
        <v>4</v>
      </c>
      <c r="K21" s="16" t="s">
        <v>9</v>
      </c>
      <c r="L21" s="17">
        <v>106</v>
      </c>
      <c r="M21" s="16" t="s">
        <v>10</v>
      </c>
      <c r="N21" s="16">
        <v>19.062999999999999</v>
      </c>
      <c r="O21" s="9" t="s">
        <v>11</v>
      </c>
      <c r="P21" s="9">
        <f t="shared" si="1"/>
        <v>0.20648393931493125</v>
      </c>
      <c r="Q21" s="10" t="s">
        <v>12</v>
      </c>
      <c r="R21" s="10">
        <f t="shared" si="2"/>
        <v>1.468813932749305E-6</v>
      </c>
      <c r="S21" s="10" t="s">
        <v>13</v>
      </c>
      <c r="T21" s="10">
        <f t="shared" si="3"/>
        <v>1.2119463407054393E-3</v>
      </c>
    </row>
    <row r="22" spans="1:20" x14ac:dyDescent="0.25">
      <c r="A22" s="2" t="s">
        <v>0</v>
      </c>
      <c r="B22" s="2">
        <f t="shared" si="0"/>
        <v>220</v>
      </c>
      <c r="C22" t="s">
        <v>1</v>
      </c>
      <c r="D22">
        <v>518.51952000000006</v>
      </c>
      <c r="E22" t="s">
        <v>2</v>
      </c>
      <c r="F22">
        <v>110</v>
      </c>
      <c r="G22" t="s">
        <v>3</v>
      </c>
      <c r="H22">
        <v>3.1000000000000001E-5</v>
      </c>
      <c r="I22" t="s">
        <v>4</v>
      </c>
      <c r="K22" s="16" t="s">
        <v>9</v>
      </c>
      <c r="L22" s="17">
        <v>110</v>
      </c>
      <c r="M22" s="16" t="s">
        <v>10</v>
      </c>
      <c r="N22" s="16">
        <v>21.875</v>
      </c>
      <c r="O22" s="9" t="s">
        <v>11</v>
      </c>
      <c r="P22" s="9">
        <f t="shared" si="1"/>
        <v>0.21214244740487298</v>
      </c>
      <c r="Q22" s="10" t="s">
        <v>12</v>
      </c>
      <c r="R22" s="10">
        <f t="shared" si="2"/>
        <v>1.4171428571428573E-6</v>
      </c>
      <c r="S22" s="10" t="s">
        <v>13</v>
      </c>
      <c r="T22" s="10">
        <f t="shared" si="3"/>
        <v>1.190438094628552E-3</v>
      </c>
    </row>
    <row r="23" spans="1:20" x14ac:dyDescent="0.25">
      <c r="A23" s="2" t="s">
        <v>0</v>
      </c>
      <c r="B23" s="2">
        <f t="shared" si="0"/>
        <v>230</v>
      </c>
      <c r="C23" t="s">
        <v>1</v>
      </c>
      <c r="D23">
        <v>564.28519500000004</v>
      </c>
      <c r="E23" t="s">
        <v>2</v>
      </c>
      <c r="F23">
        <v>115</v>
      </c>
      <c r="G23" t="s">
        <v>3</v>
      </c>
      <c r="H23">
        <v>3.3000000000000003E-5</v>
      </c>
      <c r="I23" t="s">
        <v>4</v>
      </c>
      <c r="K23" s="16" t="s">
        <v>9</v>
      </c>
      <c r="L23" s="17">
        <v>116</v>
      </c>
      <c r="M23" s="16" t="s">
        <v>10</v>
      </c>
      <c r="N23" s="16">
        <v>25.719000000000001</v>
      </c>
      <c r="O23" s="9" t="s">
        <v>11</v>
      </c>
      <c r="P23" s="9">
        <f t="shared" si="1"/>
        <v>0.2055698094294322</v>
      </c>
      <c r="Q23" s="10" t="s">
        <v>12</v>
      </c>
      <c r="R23" s="10">
        <f t="shared" si="2"/>
        <v>1.2830980986819085E-6</v>
      </c>
      <c r="S23" s="10" t="s">
        <v>13</v>
      </c>
      <c r="T23" s="10">
        <f t="shared" si="3"/>
        <v>1.1327392015295968E-3</v>
      </c>
    </row>
    <row r="24" spans="1:20" x14ac:dyDescent="0.25">
      <c r="A24" s="2" t="s">
        <v>0</v>
      </c>
      <c r="B24" s="2">
        <f t="shared" si="0"/>
        <v>240</v>
      </c>
      <c r="C24" t="s">
        <v>1</v>
      </c>
      <c r="D24">
        <v>569.43284800000004</v>
      </c>
      <c r="E24" t="s">
        <v>2</v>
      </c>
      <c r="F24">
        <v>120</v>
      </c>
      <c r="G24" t="s">
        <v>3</v>
      </c>
      <c r="H24">
        <v>3.0000000000000001E-5</v>
      </c>
      <c r="I24" t="s">
        <v>4</v>
      </c>
      <c r="K24" s="16" t="s">
        <v>9</v>
      </c>
      <c r="L24" s="17">
        <v>120</v>
      </c>
      <c r="M24" s="16" t="s">
        <v>10</v>
      </c>
      <c r="N24" s="16">
        <v>29.36</v>
      </c>
      <c r="O24" s="9" t="s">
        <v>11</v>
      </c>
      <c r="P24" s="9">
        <f t="shared" si="1"/>
        <v>0.21073599884775174</v>
      </c>
      <c r="Q24" s="10" t="s">
        <v>12</v>
      </c>
      <c r="R24" s="10">
        <f t="shared" si="2"/>
        <v>1.0217983651226159E-6</v>
      </c>
      <c r="S24" s="10" t="s">
        <v>13</v>
      </c>
      <c r="T24" s="10">
        <f t="shared" si="3"/>
        <v>1.0108404251525638E-3</v>
      </c>
    </row>
    <row r="25" spans="1:20" x14ac:dyDescent="0.25">
      <c r="A25" s="2" t="s">
        <v>0</v>
      </c>
      <c r="B25" s="2">
        <f t="shared" si="0"/>
        <v>250</v>
      </c>
      <c r="C25" t="s">
        <v>1</v>
      </c>
      <c r="D25">
        <v>578.987931</v>
      </c>
      <c r="E25" t="s">
        <v>2</v>
      </c>
      <c r="F25">
        <v>125</v>
      </c>
      <c r="G25" t="s">
        <v>3</v>
      </c>
      <c r="H25">
        <v>6.0000000000000002E-5</v>
      </c>
      <c r="I25" t="s">
        <v>4</v>
      </c>
      <c r="K25" s="16" t="s">
        <v>9</v>
      </c>
      <c r="L25" s="17">
        <v>136</v>
      </c>
      <c r="M25" s="16" t="s">
        <v>10</v>
      </c>
      <c r="N25" s="16">
        <v>33.375</v>
      </c>
      <c r="O25" s="9" t="s">
        <v>11</v>
      </c>
      <c r="P25" s="9">
        <f t="shared" si="1"/>
        <v>0.23489263371191066</v>
      </c>
      <c r="Q25" s="10" t="s">
        <v>12</v>
      </c>
      <c r="R25" s="10">
        <f t="shared" si="2"/>
        <v>1.7977528089887641E-6</v>
      </c>
      <c r="S25" s="10" t="s">
        <v>13</v>
      </c>
      <c r="T25" s="10">
        <f t="shared" si="3"/>
        <v>1.3408030463079818E-3</v>
      </c>
    </row>
    <row r="26" spans="1:20" x14ac:dyDescent="0.25">
      <c r="A26" s="2" t="s">
        <v>0</v>
      </c>
      <c r="B26" s="2">
        <f t="shared" si="0"/>
        <v>260</v>
      </c>
      <c r="C26" t="s">
        <v>1</v>
      </c>
      <c r="D26">
        <v>584.11288400000001</v>
      </c>
      <c r="E26" t="s">
        <v>2</v>
      </c>
      <c r="F26">
        <v>130</v>
      </c>
      <c r="G26" t="s">
        <v>3</v>
      </c>
      <c r="H26">
        <v>3.6999999999999998E-5</v>
      </c>
      <c r="I26" t="s">
        <v>4</v>
      </c>
      <c r="K26" s="16" t="s">
        <v>9</v>
      </c>
      <c r="L26" s="17">
        <v>142</v>
      </c>
      <c r="M26" s="16" t="s">
        <v>10</v>
      </c>
      <c r="N26" s="16">
        <v>37.875</v>
      </c>
      <c r="O26" s="9" t="s">
        <v>11</v>
      </c>
      <c r="P26" s="9">
        <f t="shared" si="1"/>
        <v>0.24310369431946993</v>
      </c>
      <c r="Q26" s="10" t="s">
        <v>12</v>
      </c>
      <c r="R26" s="10">
        <f t="shared" si="2"/>
        <v>9.7689768976897685E-7</v>
      </c>
      <c r="S26" s="10" t="s">
        <v>13</v>
      </c>
      <c r="T26" s="10">
        <f t="shared" si="3"/>
        <v>9.8838134835142299E-4</v>
      </c>
    </row>
    <row r="27" spans="1:20" x14ac:dyDescent="0.25">
      <c r="A27" s="2" t="s">
        <v>0</v>
      </c>
      <c r="B27" s="2">
        <f t="shared" si="0"/>
        <v>270</v>
      </c>
      <c r="C27" t="s">
        <v>1</v>
      </c>
      <c r="D27">
        <v>630.33649000000003</v>
      </c>
      <c r="E27" t="s">
        <v>2</v>
      </c>
      <c r="F27">
        <v>135</v>
      </c>
      <c r="G27" t="s">
        <v>3</v>
      </c>
      <c r="H27">
        <v>3.8000000000000002E-5</v>
      </c>
      <c r="I27" t="s">
        <v>4</v>
      </c>
      <c r="K27" s="16" t="s">
        <v>9</v>
      </c>
      <c r="L27" s="17">
        <v>148</v>
      </c>
      <c r="M27" s="16" t="s">
        <v>10</v>
      </c>
      <c r="N27" s="16">
        <v>42.984999999999999</v>
      </c>
      <c r="O27" s="9" t="s">
        <v>11</v>
      </c>
      <c r="P27" s="9">
        <f t="shared" si="1"/>
        <v>0.23479522818042789</v>
      </c>
      <c r="Q27" s="10" t="s">
        <v>12</v>
      </c>
      <c r="R27" s="10">
        <f t="shared" si="2"/>
        <v>8.8402931255088995E-7</v>
      </c>
      <c r="S27" s="10" t="s">
        <v>13</v>
      </c>
      <c r="T27" s="10">
        <f t="shared" si="3"/>
        <v>9.402283300086687E-4</v>
      </c>
    </row>
    <row r="28" spans="1:20" x14ac:dyDescent="0.25">
      <c r="A28" s="2" t="s">
        <v>0</v>
      </c>
      <c r="B28" s="2">
        <f t="shared" si="0"/>
        <v>280</v>
      </c>
      <c r="C28" t="s">
        <v>1</v>
      </c>
      <c r="D28">
        <v>635.43021899999997</v>
      </c>
      <c r="E28" t="s">
        <v>2</v>
      </c>
      <c r="F28">
        <v>140</v>
      </c>
      <c r="G28" t="s">
        <v>3</v>
      </c>
      <c r="H28">
        <v>3.6000000000000001E-5</v>
      </c>
      <c r="I28" t="s">
        <v>4</v>
      </c>
      <c r="K28" s="16" t="s">
        <v>9</v>
      </c>
      <c r="L28" s="17">
        <v>152</v>
      </c>
      <c r="M28" s="16" t="s">
        <v>10</v>
      </c>
      <c r="N28" s="16">
        <v>48.281999999999996</v>
      </c>
      <c r="O28" s="9" t="s">
        <v>11</v>
      </c>
      <c r="P28" s="9">
        <f t="shared" si="1"/>
        <v>0.23920801286285695</v>
      </c>
      <c r="Q28" s="10" t="s">
        <v>12</v>
      </c>
      <c r="R28" s="10">
        <f t="shared" si="2"/>
        <v>7.4561948552255502E-7</v>
      </c>
      <c r="S28" s="10" t="s">
        <v>13</v>
      </c>
      <c r="T28" s="10">
        <f t="shared" si="3"/>
        <v>8.6349260884072132E-4</v>
      </c>
    </row>
    <row r="29" spans="1:20" x14ac:dyDescent="0.25">
      <c r="A29" s="2" t="s">
        <v>0</v>
      </c>
      <c r="B29" s="2">
        <f t="shared" si="0"/>
        <v>290</v>
      </c>
      <c r="C29" t="s">
        <v>1</v>
      </c>
      <c r="D29">
        <v>645.90509299999997</v>
      </c>
      <c r="E29" t="s">
        <v>2</v>
      </c>
      <c r="F29">
        <v>145</v>
      </c>
      <c r="G29" t="s">
        <v>3</v>
      </c>
      <c r="H29">
        <v>3.6999999999999998E-5</v>
      </c>
      <c r="I29" t="s">
        <v>4</v>
      </c>
      <c r="K29" s="16" t="s">
        <v>9</v>
      </c>
      <c r="L29" s="17">
        <v>183.02498439499999</v>
      </c>
      <c r="M29" s="16" t="s">
        <v>10</v>
      </c>
      <c r="N29" s="16">
        <v>54.281999999999996</v>
      </c>
      <c r="O29" s="9" t="s">
        <v>11</v>
      </c>
      <c r="P29" s="9">
        <f t="shared" si="1"/>
        <v>0.28336203937472282</v>
      </c>
      <c r="Q29" s="10" t="s">
        <v>12</v>
      </c>
      <c r="R29" s="10">
        <f t="shared" si="2"/>
        <v>6.8162558490844116E-7</v>
      </c>
      <c r="S29" s="10" t="s">
        <v>13</v>
      </c>
      <c r="T29" s="10">
        <f t="shared" si="3"/>
        <v>8.2560619238741253E-4</v>
      </c>
    </row>
    <row r="30" spans="1:20" x14ac:dyDescent="0.25">
      <c r="A30" s="2" t="s">
        <v>0</v>
      </c>
      <c r="B30" s="2">
        <f t="shared" si="0"/>
        <v>300</v>
      </c>
      <c r="C30" t="s">
        <v>1</v>
      </c>
      <c r="D30">
        <v>650.95717100000002</v>
      </c>
      <c r="E30" t="s">
        <v>2</v>
      </c>
      <c r="F30">
        <v>150</v>
      </c>
      <c r="G30" t="s">
        <v>3</v>
      </c>
      <c r="H30">
        <v>2.5999999999999998E-5</v>
      </c>
      <c r="I30" t="s">
        <v>4</v>
      </c>
      <c r="K30" s="16" t="s">
        <v>9</v>
      </c>
      <c r="L30" s="17">
        <v>150</v>
      </c>
      <c r="M30" s="16" t="s">
        <v>10</v>
      </c>
      <c r="N30" s="16">
        <v>60.688000000000002</v>
      </c>
      <c r="O30" s="9" t="s">
        <v>11</v>
      </c>
      <c r="P30" s="9">
        <f t="shared" si="1"/>
        <v>0.2304299064246732</v>
      </c>
      <c r="Q30" s="10" t="s">
        <v>12</v>
      </c>
      <c r="R30" s="10">
        <f t="shared" si="2"/>
        <v>4.2842077511204846E-7</v>
      </c>
      <c r="S30" s="10" t="s">
        <v>13</v>
      </c>
      <c r="T30" s="10">
        <f t="shared" si="3"/>
        <v>6.5453859711406509E-4</v>
      </c>
    </row>
    <row r="31" spans="1:20" x14ac:dyDescent="0.25">
      <c r="A31" s="2" t="s">
        <v>0</v>
      </c>
      <c r="B31" s="2">
        <f t="shared" si="0"/>
        <v>310</v>
      </c>
      <c r="C31" t="s">
        <v>1</v>
      </c>
      <c r="D31">
        <v>656.113336</v>
      </c>
      <c r="E31" t="s">
        <v>2</v>
      </c>
      <c r="F31">
        <v>155</v>
      </c>
      <c r="G31" t="s">
        <v>3</v>
      </c>
      <c r="H31">
        <v>4.1999999999999998E-5</v>
      </c>
      <c r="I31" t="s">
        <v>4</v>
      </c>
      <c r="K31" s="16" t="s">
        <v>9</v>
      </c>
      <c r="L31" s="17">
        <v>156</v>
      </c>
      <c r="M31" s="16" t="s">
        <v>10</v>
      </c>
      <c r="N31" s="16">
        <v>67.984999999999999</v>
      </c>
      <c r="O31" s="9" t="s">
        <v>11</v>
      </c>
      <c r="P31" s="9">
        <f t="shared" si="1"/>
        <v>0.23776380000299216</v>
      </c>
      <c r="Q31" s="10" t="s">
        <v>12</v>
      </c>
      <c r="R31" s="10">
        <f t="shared" si="2"/>
        <v>6.1778333455909388E-7</v>
      </c>
      <c r="S31" s="10" t="s">
        <v>13</v>
      </c>
      <c r="T31" s="10">
        <f t="shared" si="3"/>
        <v>7.8599194306245527E-4</v>
      </c>
    </row>
    <row r="32" spans="1:20" x14ac:dyDescent="0.25">
      <c r="A32" s="2" t="s">
        <v>0</v>
      </c>
      <c r="B32" s="2">
        <f t="shared" si="0"/>
        <v>320</v>
      </c>
      <c r="C32" t="s">
        <v>1</v>
      </c>
      <c r="D32">
        <v>702.74782500000003</v>
      </c>
      <c r="E32" t="s">
        <v>2</v>
      </c>
      <c r="F32">
        <v>160</v>
      </c>
      <c r="G32" t="s">
        <v>3</v>
      </c>
      <c r="H32">
        <v>4.5000000000000003E-5</v>
      </c>
      <c r="I32" t="s">
        <v>4</v>
      </c>
      <c r="K32" s="16" t="s">
        <v>9</v>
      </c>
      <c r="L32" s="17">
        <v>160</v>
      </c>
      <c r="M32" s="16" t="s">
        <v>10</v>
      </c>
      <c r="N32" s="16">
        <v>75.61</v>
      </c>
      <c r="O32" s="9" t="s">
        <v>11</v>
      </c>
      <c r="P32" s="9">
        <f t="shared" si="1"/>
        <v>0.22767768793877091</v>
      </c>
      <c r="Q32" s="10" t="s">
        <v>12</v>
      </c>
      <c r="R32" s="10">
        <f t="shared" si="2"/>
        <v>5.9515937045364378E-7</v>
      </c>
      <c r="S32" s="10" t="s">
        <v>13</v>
      </c>
      <c r="T32" s="10">
        <f t="shared" si="3"/>
        <v>7.7146572863196188E-4</v>
      </c>
    </row>
    <row r="33" spans="1:20" x14ac:dyDescent="0.25">
      <c r="A33" s="2" t="s">
        <v>0</v>
      </c>
      <c r="B33" s="2">
        <f t="shared" si="0"/>
        <v>330</v>
      </c>
      <c r="C33" t="s">
        <v>1</v>
      </c>
      <c r="D33">
        <v>707.853565</v>
      </c>
      <c r="E33" t="s">
        <v>2</v>
      </c>
      <c r="F33">
        <v>165</v>
      </c>
      <c r="G33" t="s">
        <v>3</v>
      </c>
      <c r="H33">
        <v>4.5000000000000003E-5</v>
      </c>
      <c r="I33" t="s">
        <v>4</v>
      </c>
      <c r="K33" s="16" t="s">
        <v>9</v>
      </c>
      <c r="L33" s="17">
        <v>166</v>
      </c>
      <c r="M33" s="16" t="s">
        <v>10</v>
      </c>
      <c r="N33" s="16">
        <v>84.36</v>
      </c>
      <c r="O33" s="9" t="s">
        <v>11</v>
      </c>
      <c r="P33" s="9">
        <f t="shared" si="1"/>
        <v>0.23451178069577144</v>
      </c>
      <c r="Q33" s="10" t="s">
        <v>12</v>
      </c>
      <c r="R33" s="10">
        <f t="shared" si="2"/>
        <v>5.3342816500711237E-7</v>
      </c>
      <c r="S33" s="10" t="s">
        <v>13</v>
      </c>
      <c r="T33" s="10">
        <f t="shared" si="3"/>
        <v>7.3036166726294749E-4</v>
      </c>
    </row>
    <row r="34" spans="1:20" x14ac:dyDescent="0.25">
      <c r="A34" s="2" t="s">
        <v>0</v>
      </c>
      <c r="B34" s="2">
        <f t="shared" si="0"/>
        <v>340</v>
      </c>
      <c r="C34" t="s">
        <v>1</v>
      </c>
      <c r="D34">
        <v>719.20949900000005</v>
      </c>
      <c r="E34" t="s">
        <v>2</v>
      </c>
      <c r="F34">
        <v>170</v>
      </c>
      <c r="G34" t="s">
        <v>3</v>
      </c>
      <c r="H34">
        <v>3.0000000000000001E-5</v>
      </c>
      <c r="I34" t="s">
        <v>4</v>
      </c>
      <c r="K34" s="16" t="s">
        <v>9</v>
      </c>
      <c r="L34" s="17">
        <v>220</v>
      </c>
      <c r="M34" s="16" t="s">
        <v>10</v>
      </c>
      <c r="N34" s="16">
        <v>93.625</v>
      </c>
      <c r="O34" s="9" t="s">
        <v>11</v>
      </c>
      <c r="P34" s="9">
        <f t="shared" si="1"/>
        <v>0.3058913992458267</v>
      </c>
      <c r="Q34" s="10" t="s">
        <v>12</v>
      </c>
      <c r="R34" s="10">
        <f t="shared" si="2"/>
        <v>3.2042723631508678E-7</v>
      </c>
      <c r="S34" s="10" t="s">
        <v>13</v>
      </c>
      <c r="T34" s="10">
        <f t="shared" si="3"/>
        <v>5.6606292610900317E-4</v>
      </c>
    </row>
    <row r="35" spans="1:20" x14ac:dyDescent="0.25">
      <c r="A35" s="2" t="s">
        <v>0</v>
      </c>
      <c r="B35" s="2">
        <f t="shared" si="0"/>
        <v>350</v>
      </c>
      <c r="C35" t="s">
        <v>1</v>
      </c>
      <c r="D35">
        <v>724.25757099999998</v>
      </c>
      <c r="E35" t="s">
        <v>2</v>
      </c>
      <c r="F35">
        <v>175</v>
      </c>
      <c r="G35" t="s">
        <v>3</v>
      </c>
      <c r="H35">
        <v>4.3000000000000002E-5</v>
      </c>
      <c r="I35" t="s">
        <v>4</v>
      </c>
      <c r="K35" s="16" t="s">
        <v>9</v>
      </c>
      <c r="L35" s="17">
        <v>188</v>
      </c>
      <c r="M35" s="16" t="s">
        <v>10</v>
      </c>
      <c r="N35" s="16">
        <v>104.235</v>
      </c>
      <c r="O35" s="9" t="s">
        <v>11</v>
      </c>
      <c r="P35" s="9">
        <f t="shared" si="1"/>
        <v>0.25957616119970117</v>
      </c>
      <c r="Q35" s="10" t="s">
        <v>12</v>
      </c>
      <c r="R35" s="10">
        <f t="shared" si="2"/>
        <v>4.1252938072624359E-7</v>
      </c>
      <c r="S35" s="10" t="s">
        <v>13</v>
      </c>
      <c r="T35" s="10">
        <f t="shared" si="3"/>
        <v>6.4228450139034463E-4</v>
      </c>
    </row>
    <row r="36" spans="1:20" x14ac:dyDescent="0.25">
      <c r="A36" s="2" t="s">
        <v>0</v>
      </c>
      <c r="B36" s="2">
        <f t="shared" si="0"/>
        <v>360</v>
      </c>
      <c r="C36" t="s">
        <v>1</v>
      </c>
      <c r="D36">
        <v>729.40173500000003</v>
      </c>
      <c r="E36" t="s">
        <v>2</v>
      </c>
      <c r="F36">
        <v>180</v>
      </c>
      <c r="G36" t="s">
        <v>3</v>
      </c>
      <c r="H36">
        <v>5.3000000000000001E-5</v>
      </c>
      <c r="I36" t="s">
        <v>4</v>
      </c>
      <c r="K36" s="16" t="s">
        <v>9</v>
      </c>
      <c r="L36" s="17">
        <v>194</v>
      </c>
      <c r="M36" s="16" t="s">
        <v>10</v>
      </c>
      <c r="N36" s="16">
        <v>115.063</v>
      </c>
      <c r="O36" s="9" t="s">
        <v>11</v>
      </c>
      <c r="P36" s="9">
        <f t="shared" si="1"/>
        <v>0.26597139914946871</v>
      </c>
      <c r="Q36" s="10" t="s">
        <v>12</v>
      </c>
      <c r="R36" s="10">
        <f t="shared" si="2"/>
        <v>4.6061722708429296E-7</v>
      </c>
      <c r="S36" s="10" t="s">
        <v>13</v>
      </c>
      <c r="T36" s="10">
        <f t="shared" si="3"/>
        <v>6.7868787162015276E-4</v>
      </c>
    </row>
    <row r="37" spans="1:20" x14ac:dyDescent="0.25">
      <c r="A37" s="2" t="s">
        <v>0</v>
      </c>
      <c r="B37" s="2">
        <f t="shared" si="0"/>
        <v>370</v>
      </c>
      <c r="C37" t="s">
        <v>1</v>
      </c>
      <c r="D37">
        <v>776.54044899999997</v>
      </c>
      <c r="E37" t="s">
        <v>2</v>
      </c>
      <c r="F37">
        <v>185</v>
      </c>
      <c r="G37" t="s">
        <v>3</v>
      </c>
      <c r="H37">
        <v>5.3999999999999998E-5</v>
      </c>
      <c r="I37" t="s">
        <v>4</v>
      </c>
      <c r="K37" s="16" t="s">
        <v>9</v>
      </c>
      <c r="L37" s="17">
        <v>200</v>
      </c>
      <c r="M37" s="16" t="s">
        <v>10</v>
      </c>
      <c r="N37" s="16">
        <v>127.172</v>
      </c>
      <c r="O37" s="9" t="s">
        <v>11</v>
      </c>
      <c r="P37" s="9">
        <f t="shared" si="1"/>
        <v>0.25755258500384959</v>
      </c>
      <c r="Q37" s="10" t="s">
        <v>12</v>
      </c>
      <c r="R37" s="10">
        <f t="shared" si="2"/>
        <v>4.2462177208819553E-7</v>
      </c>
      <c r="S37" s="10" t="s">
        <v>13</v>
      </c>
      <c r="T37" s="10">
        <f t="shared" si="3"/>
        <v>6.5163008838465674E-4</v>
      </c>
    </row>
    <row r="38" spans="1:20" x14ac:dyDescent="0.25">
      <c r="A38" s="2" t="s">
        <v>0</v>
      </c>
      <c r="B38" s="2">
        <f t="shared" si="0"/>
        <v>380</v>
      </c>
      <c r="C38" t="s">
        <v>1</v>
      </c>
      <c r="D38">
        <v>781.62079200000005</v>
      </c>
      <c r="E38" t="s">
        <v>2</v>
      </c>
      <c r="F38">
        <v>190</v>
      </c>
      <c r="G38" t="s">
        <v>3</v>
      </c>
      <c r="H38">
        <v>5.7000000000000003E-5</v>
      </c>
      <c r="I38" t="s">
        <v>4</v>
      </c>
      <c r="K38" s="16" t="s">
        <v>9</v>
      </c>
      <c r="L38" s="17">
        <v>204</v>
      </c>
      <c r="M38" s="16" t="s">
        <v>10</v>
      </c>
      <c r="N38" s="16">
        <v>139.828</v>
      </c>
      <c r="O38" s="9" t="s">
        <v>11</v>
      </c>
      <c r="P38" s="9">
        <f t="shared" si="1"/>
        <v>0.26099612764651225</v>
      </c>
      <c r="Q38" s="10" t="s">
        <v>12</v>
      </c>
      <c r="R38" s="10">
        <f t="shared" si="2"/>
        <v>4.0764367651686359E-7</v>
      </c>
      <c r="S38" s="10" t="s">
        <v>13</v>
      </c>
      <c r="T38" s="10">
        <f t="shared" si="3"/>
        <v>6.3846979295567585E-4</v>
      </c>
    </row>
    <row r="39" spans="1:20" x14ac:dyDescent="0.25">
      <c r="A39" s="2" t="s">
        <v>0</v>
      </c>
      <c r="B39" s="2">
        <f t="shared" si="0"/>
        <v>390</v>
      </c>
      <c r="C39" t="s">
        <v>1</v>
      </c>
      <c r="D39">
        <v>786.79033100000004</v>
      </c>
      <c r="E39" t="s">
        <v>2</v>
      </c>
      <c r="F39">
        <v>195</v>
      </c>
      <c r="G39" t="s">
        <v>3</v>
      </c>
      <c r="H39">
        <v>9.8999999999999994E-5</v>
      </c>
      <c r="I39" t="s">
        <v>4</v>
      </c>
      <c r="K39" s="16" t="s">
        <v>9</v>
      </c>
      <c r="L39" s="17">
        <v>210</v>
      </c>
      <c r="M39" s="16" t="s">
        <v>10</v>
      </c>
      <c r="N39" s="16">
        <v>154.125</v>
      </c>
      <c r="O39" s="9" t="s">
        <v>11</v>
      </c>
      <c r="P39" s="9">
        <f t="shared" si="1"/>
        <v>0.26690719461828261</v>
      </c>
      <c r="Q39" s="10" t="s">
        <v>12</v>
      </c>
      <c r="R39" s="10">
        <f t="shared" si="2"/>
        <v>6.4233576642335767E-7</v>
      </c>
      <c r="S39" s="10" t="s">
        <v>13</v>
      </c>
      <c r="T39" s="10">
        <f t="shared" si="3"/>
        <v>8.014585244561054E-4</v>
      </c>
    </row>
    <row r="40" spans="1:20" s="13" customFormat="1" ht="15.75" thickBot="1" x14ac:dyDescent="0.3">
      <c r="A40" s="12" t="s">
        <v>0</v>
      </c>
      <c r="B40" s="12">
        <f t="shared" si="0"/>
        <v>400</v>
      </c>
      <c r="C40" t="s">
        <v>1</v>
      </c>
      <c r="D40">
        <v>798.968163</v>
      </c>
      <c r="E40" t="s">
        <v>2</v>
      </c>
      <c r="F40">
        <v>200</v>
      </c>
      <c r="G40" t="s">
        <v>3</v>
      </c>
      <c r="H40">
        <v>5.7000000000000003E-5</v>
      </c>
      <c r="I40" t="s">
        <v>4</v>
      </c>
      <c r="K40" s="18" t="s">
        <v>9</v>
      </c>
      <c r="L40" s="19">
        <v>200</v>
      </c>
      <c r="M40" s="18" t="s">
        <v>10</v>
      </c>
      <c r="N40" s="18">
        <v>168.90700000000001</v>
      </c>
      <c r="O40" s="14" t="s">
        <v>11</v>
      </c>
      <c r="P40" s="9">
        <f t="shared" si="1"/>
        <v>0.25032286549320237</v>
      </c>
      <c r="Q40" s="15" t="s">
        <v>12</v>
      </c>
      <c r="R40" s="15">
        <f t="shared" si="2"/>
        <v>3.3746381144653567E-7</v>
      </c>
      <c r="S40" s="15" t="s">
        <v>13</v>
      </c>
      <c r="T40" s="15">
        <f t="shared" si="3"/>
        <v>5.8091635494840021E-4</v>
      </c>
    </row>
    <row r="41" spans="1:20" x14ac:dyDescent="0.25">
      <c r="A41" s="4" t="s">
        <v>5</v>
      </c>
      <c r="B41" s="4">
        <v>50</v>
      </c>
      <c r="C41" t="s">
        <v>1</v>
      </c>
      <c r="D41">
        <v>126.010109</v>
      </c>
      <c r="E41" t="s">
        <v>2</v>
      </c>
      <c r="F41">
        <v>5</v>
      </c>
      <c r="G41" t="s">
        <v>3</v>
      </c>
      <c r="H41">
        <v>1.9999999999999999E-6</v>
      </c>
      <c r="I41" t="s">
        <v>4</v>
      </c>
      <c r="K41" t="s">
        <v>9</v>
      </c>
      <c r="L41" s="7">
        <v>75.973179419999994</v>
      </c>
      <c r="M41" s="11" t="s">
        <v>10</v>
      </c>
      <c r="N41" s="11">
        <v>0.109</v>
      </c>
      <c r="O41" s="9" t="s">
        <v>11</v>
      </c>
      <c r="P41" s="9">
        <f t="shared" si="1"/>
        <v>0.60291336959322839</v>
      </c>
      <c r="Q41" s="10" t="s">
        <v>12</v>
      </c>
      <c r="R41" s="10">
        <f t="shared" si="2"/>
        <v>1.8348623853211008E-5</v>
      </c>
      <c r="S41" s="10" t="s">
        <v>13</v>
      </c>
      <c r="T41" s="10">
        <f t="shared" si="3"/>
        <v>4.2835293687811934E-3</v>
      </c>
    </row>
    <row r="42" spans="1:20" x14ac:dyDescent="0.25">
      <c r="A42" s="4" t="s">
        <v>5</v>
      </c>
      <c r="B42" s="4">
        <v>50</v>
      </c>
      <c r="C42" t="s">
        <v>1</v>
      </c>
      <c r="D42">
        <v>239.50352899999999</v>
      </c>
      <c r="E42" t="s">
        <v>2</v>
      </c>
      <c r="F42">
        <v>10</v>
      </c>
      <c r="G42" t="s">
        <v>3</v>
      </c>
      <c r="H42">
        <v>3.9999999999999998E-6</v>
      </c>
      <c r="I42" t="s">
        <v>4</v>
      </c>
      <c r="K42" t="s">
        <v>9</v>
      </c>
      <c r="L42" s="7">
        <v>126.29644899100001</v>
      </c>
      <c r="M42" s="11" t="s">
        <v>10</v>
      </c>
      <c r="N42" s="11">
        <v>0.187</v>
      </c>
      <c r="O42" s="9" t="s">
        <v>11</v>
      </c>
      <c r="P42" s="9">
        <f t="shared" si="1"/>
        <v>0.52732604616861412</v>
      </c>
      <c r="Q42" s="10" t="s">
        <v>12</v>
      </c>
      <c r="R42" s="10">
        <f t="shared" si="2"/>
        <v>2.13903743315508E-5</v>
      </c>
      <c r="S42" s="10" t="s">
        <v>13</v>
      </c>
      <c r="T42" s="10">
        <f t="shared" si="3"/>
        <v>4.6249729006288022E-3</v>
      </c>
    </row>
    <row r="43" spans="1:20" x14ac:dyDescent="0.25">
      <c r="A43" s="4" t="s">
        <v>5</v>
      </c>
      <c r="B43" s="4">
        <v>50</v>
      </c>
      <c r="C43" t="s">
        <v>1</v>
      </c>
      <c r="D43">
        <v>321.09673700000002</v>
      </c>
      <c r="E43" t="s">
        <v>2</v>
      </c>
      <c r="F43">
        <v>15</v>
      </c>
      <c r="G43" t="s">
        <v>3</v>
      </c>
      <c r="H43">
        <v>5.0000000000000004E-6</v>
      </c>
      <c r="I43" t="s">
        <v>4</v>
      </c>
      <c r="K43" t="s">
        <v>9</v>
      </c>
      <c r="L43" s="7">
        <v>162.05311516899999</v>
      </c>
      <c r="M43" s="11" t="s">
        <v>10</v>
      </c>
      <c r="N43" s="11">
        <v>0.25</v>
      </c>
      <c r="O43" s="9" t="s">
        <v>11</v>
      </c>
      <c r="P43" s="9">
        <f t="shared" si="1"/>
        <v>0.50468627206572947</v>
      </c>
      <c r="Q43" s="10" t="s">
        <v>12</v>
      </c>
      <c r="R43" s="10">
        <f t="shared" si="2"/>
        <v>2.0000000000000002E-5</v>
      </c>
      <c r="S43" s="10" t="s">
        <v>13</v>
      </c>
      <c r="T43" s="10">
        <f t="shared" si="3"/>
        <v>4.4721359549995798E-3</v>
      </c>
    </row>
    <row r="44" spans="1:20" x14ac:dyDescent="0.25">
      <c r="A44" s="4" t="s">
        <v>5</v>
      </c>
      <c r="B44" s="4">
        <v>50</v>
      </c>
      <c r="C44" t="s">
        <v>1</v>
      </c>
      <c r="D44">
        <v>405.09378099999998</v>
      </c>
      <c r="E44" t="s">
        <v>2</v>
      </c>
      <c r="F44">
        <v>20</v>
      </c>
      <c r="G44" t="s">
        <v>3</v>
      </c>
      <c r="H44">
        <v>6.0000000000000002E-6</v>
      </c>
      <c r="I44" t="s">
        <v>4</v>
      </c>
      <c r="K44" t="s">
        <v>9</v>
      </c>
      <c r="L44" s="7">
        <v>167.45591020099999</v>
      </c>
      <c r="M44" s="11" t="s">
        <v>10</v>
      </c>
      <c r="N44" s="11">
        <v>0.375</v>
      </c>
      <c r="O44" s="9" t="s">
        <v>11</v>
      </c>
      <c r="P44" s="9">
        <f t="shared" si="1"/>
        <v>0.41337566276042143</v>
      </c>
      <c r="Q44" s="10" t="s">
        <v>12</v>
      </c>
      <c r="R44" s="10">
        <f t="shared" si="2"/>
        <v>1.5999999999999999E-5</v>
      </c>
      <c r="S44" s="10" t="s">
        <v>13</v>
      </c>
      <c r="T44" s="10">
        <f t="shared" si="3"/>
        <v>4.0000000000000001E-3</v>
      </c>
    </row>
    <row r="45" spans="1:20" x14ac:dyDescent="0.25">
      <c r="A45" s="4" t="s">
        <v>5</v>
      </c>
      <c r="B45" s="4">
        <v>50</v>
      </c>
      <c r="C45" t="s">
        <v>1</v>
      </c>
      <c r="D45">
        <v>517.08738200000005</v>
      </c>
      <c r="E45" t="s">
        <v>2</v>
      </c>
      <c r="F45">
        <v>25</v>
      </c>
      <c r="G45" t="s">
        <v>3</v>
      </c>
      <c r="H45">
        <v>7.9999999999999996E-6</v>
      </c>
      <c r="I45" t="s">
        <v>4</v>
      </c>
      <c r="K45" t="s">
        <v>9</v>
      </c>
      <c r="L45" s="7">
        <v>198.55019093999999</v>
      </c>
      <c r="M45" s="11" t="s">
        <v>10</v>
      </c>
      <c r="N45" s="11">
        <v>0.5</v>
      </c>
      <c r="O45" s="9" t="s">
        <v>11</v>
      </c>
      <c r="P45" s="9">
        <f t="shared" si="1"/>
        <v>0.38397802354419081</v>
      </c>
      <c r="Q45" s="10" t="s">
        <v>12</v>
      </c>
      <c r="R45" s="10">
        <f t="shared" si="2"/>
        <v>1.5999999999999999E-5</v>
      </c>
      <c r="S45" s="10" t="s">
        <v>13</v>
      </c>
      <c r="T45" s="10">
        <f t="shared" si="3"/>
        <v>4.0000000000000001E-3</v>
      </c>
    </row>
    <row r="46" spans="1:20" x14ac:dyDescent="0.25">
      <c r="A46" s="4" t="s">
        <v>5</v>
      </c>
      <c r="B46" s="4">
        <v>50</v>
      </c>
      <c r="C46" t="s">
        <v>1</v>
      </c>
      <c r="D46">
        <v>641.41043300000001</v>
      </c>
      <c r="E46" t="s">
        <v>2</v>
      </c>
      <c r="F46">
        <v>30</v>
      </c>
      <c r="G46" t="s">
        <v>3</v>
      </c>
      <c r="H46">
        <v>7.9999999999999996E-6</v>
      </c>
      <c r="I46" t="s">
        <v>4</v>
      </c>
      <c r="K46" t="s">
        <v>9</v>
      </c>
      <c r="L46" s="7">
        <v>196.93422281900001</v>
      </c>
      <c r="M46" s="11" t="s">
        <v>10</v>
      </c>
      <c r="N46" s="11">
        <v>0.68700000000000006</v>
      </c>
      <c r="O46" s="9" t="s">
        <v>11</v>
      </c>
      <c r="P46" s="9">
        <f t="shared" si="1"/>
        <v>0.30703308316626648</v>
      </c>
      <c r="Q46" s="10" t="s">
        <v>12</v>
      </c>
      <c r="R46" s="10">
        <f t="shared" si="2"/>
        <v>1.1644832605531294E-5</v>
      </c>
      <c r="S46" s="10" t="s">
        <v>13</v>
      </c>
      <c r="T46" s="10">
        <f t="shared" si="3"/>
        <v>3.4124525792355409E-3</v>
      </c>
    </row>
    <row r="47" spans="1:20" x14ac:dyDescent="0.25">
      <c r="A47" s="4" t="s">
        <v>5</v>
      </c>
      <c r="B47" s="4">
        <v>50</v>
      </c>
      <c r="C47" t="s">
        <v>1</v>
      </c>
      <c r="D47">
        <v>746.80696699999999</v>
      </c>
      <c r="E47" t="s">
        <v>2</v>
      </c>
      <c r="F47">
        <v>35</v>
      </c>
      <c r="G47" t="s">
        <v>3</v>
      </c>
      <c r="H47">
        <v>1.1E-5</v>
      </c>
      <c r="I47" t="s">
        <v>4</v>
      </c>
      <c r="K47" t="s">
        <v>9</v>
      </c>
      <c r="L47" s="7">
        <v>192.09892129299999</v>
      </c>
      <c r="M47" s="11" t="s">
        <v>10</v>
      </c>
      <c r="N47" s="11">
        <v>0.92200000000000004</v>
      </c>
      <c r="O47" s="9" t="s">
        <v>11</v>
      </c>
      <c r="P47" s="9">
        <f t="shared" si="1"/>
        <v>0.25722700748853616</v>
      </c>
      <c r="Q47" s="10" t="s">
        <v>12</v>
      </c>
      <c r="R47" s="10">
        <f t="shared" si="2"/>
        <v>1.1930585683297179E-5</v>
      </c>
      <c r="S47" s="10" t="s">
        <v>13</v>
      </c>
      <c r="T47" s="10">
        <f t="shared" si="3"/>
        <v>3.4540679905434952E-3</v>
      </c>
    </row>
    <row r="48" spans="1:20" x14ac:dyDescent="0.25">
      <c r="A48" s="4" t="s">
        <v>5</v>
      </c>
      <c r="B48" s="4">
        <v>50</v>
      </c>
      <c r="C48" t="s">
        <v>1</v>
      </c>
      <c r="D48">
        <v>860.59857099999999</v>
      </c>
      <c r="E48" t="s">
        <v>2</v>
      </c>
      <c r="F48">
        <v>40</v>
      </c>
      <c r="G48" t="s">
        <v>3</v>
      </c>
      <c r="H48">
        <v>1.2999999999999999E-5</v>
      </c>
      <c r="I48" t="s">
        <v>4</v>
      </c>
      <c r="K48" t="s">
        <v>9</v>
      </c>
      <c r="L48" s="7">
        <v>189.72830135199999</v>
      </c>
      <c r="M48" s="11" t="s">
        <v>10</v>
      </c>
      <c r="N48" s="11">
        <v>1.2030000000000001</v>
      </c>
      <c r="O48" s="9" t="s">
        <v>11</v>
      </c>
      <c r="P48" s="9">
        <f t="shared" si="1"/>
        <v>0.22046086031904413</v>
      </c>
      <c r="Q48" s="10" t="s">
        <v>12</v>
      </c>
      <c r="R48" s="10">
        <f t="shared" si="2"/>
        <v>1.080631753948462E-5</v>
      </c>
      <c r="S48" s="10" t="s">
        <v>13</v>
      </c>
      <c r="T48" s="10">
        <f t="shared" si="3"/>
        <v>3.2872963875325602E-3</v>
      </c>
    </row>
    <row r="49" spans="1:20" x14ac:dyDescent="0.25">
      <c r="A49" s="4" t="s">
        <v>5</v>
      </c>
      <c r="B49" s="4">
        <v>50</v>
      </c>
      <c r="C49" t="s">
        <v>1</v>
      </c>
      <c r="D49">
        <v>1035.922996</v>
      </c>
      <c r="E49" t="s">
        <v>2</v>
      </c>
      <c r="F49">
        <v>45</v>
      </c>
      <c r="G49" t="s">
        <v>3</v>
      </c>
      <c r="H49">
        <v>1.0000000000000001E-5</v>
      </c>
      <c r="I49" t="s">
        <v>4</v>
      </c>
      <c r="K49" t="s">
        <v>9</v>
      </c>
      <c r="L49" s="7">
        <v>177.46109537000001</v>
      </c>
      <c r="M49" s="11" t="s">
        <v>10</v>
      </c>
      <c r="N49" s="11">
        <v>1.609</v>
      </c>
      <c r="O49" s="9" t="s">
        <v>11</v>
      </c>
      <c r="P49" s="9">
        <f t="shared" si="1"/>
        <v>0.1713072265556696</v>
      </c>
      <c r="Q49" s="10" t="s">
        <v>12</v>
      </c>
      <c r="R49" s="10">
        <f t="shared" si="2"/>
        <v>6.215040397762586E-6</v>
      </c>
      <c r="S49" s="10" t="s">
        <v>13</v>
      </c>
      <c r="T49" s="10">
        <f t="shared" si="3"/>
        <v>2.492998274721141E-3</v>
      </c>
    </row>
    <row r="50" spans="1:20" x14ac:dyDescent="0.25">
      <c r="A50" s="4" t="s">
        <v>5</v>
      </c>
      <c r="B50" s="4">
        <v>50</v>
      </c>
      <c r="C50" t="s">
        <v>1</v>
      </c>
      <c r="D50">
        <v>1137.317127</v>
      </c>
      <c r="E50" t="s">
        <v>2</v>
      </c>
      <c r="F50">
        <v>50</v>
      </c>
      <c r="G50" t="s">
        <v>3</v>
      </c>
      <c r="H50">
        <v>1.4E-5</v>
      </c>
      <c r="I50" t="s">
        <v>4</v>
      </c>
      <c r="K50" t="s">
        <v>9</v>
      </c>
      <c r="L50" s="7">
        <v>193.64666834499999</v>
      </c>
      <c r="M50" s="11" t="s">
        <v>10</v>
      </c>
      <c r="N50" s="11">
        <v>2</v>
      </c>
      <c r="O50" s="9" t="s">
        <v>11</v>
      </c>
      <c r="P50" s="9">
        <f t="shared" si="1"/>
        <v>0.17026620258133154</v>
      </c>
      <c r="Q50" s="10" t="s">
        <v>12</v>
      </c>
      <c r="R50" s="10">
        <f t="shared" si="2"/>
        <v>6.9999999999999999E-6</v>
      </c>
      <c r="S50" s="10" t="s">
        <v>13</v>
      </c>
      <c r="T50" s="10">
        <f t="shared" si="3"/>
        <v>2.6457513110645908E-3</v>
      </c>
    </row>
    <row r="51" spans="1:20" x14ac:dyDescent="0.25">
      <c r="A51" s="4" t="s">
        <v>5</v>
      </c>
      <c r="B51" s="4">
        <v>50</v>
      </c>
      <c r="C51" t="s">
        <v>1</v>
      </c>
      <c r="D51">
        <v>1224.577</v>
      </c>
      <c r="E51" t="s">
        <v>2</v>
      </c>
      <c r="F51">
        <v>55</v>
      </c>
      <c r="G51" t="s">
        <v>3</v>
      </c>
      <c r="H51">
        <v>1.5999999999999999E-5</v>
      </c>
      <c r="I51" t="s">
        <v>4</v>
      </c>
      <c r="K51" t="s">
        <v>9</v>
      </c>
      <c r="L51" s="7">
        <v>212.32973950600001</v>
      </c>
      <c r="M51" s="11" t="s">
        <v>10</v>
      </c>
      <c r="N51" s="11">
        <v>2.5150000000000001</v>
      </c>
      <c r="O51" s="9" t="s">
        <v>11</v>
      </c>
      <c r="P51" s="9">
        <f t="shared" si="1"/>
        <v>0.17339027231933968</v>
      </c>
      <c r="Q51" s="10" t="s">
        <v>12</v>
      </c>
      <c r="R51" s="10">
        <f t="shared" si="2"/>
        <v>6.3618290258449301E-6</v>
      </c>
      <c r="S51" s="10" t="s">
        <v>13</v>
      </c>
      <c r="T51" s="10">
        <f t="shared" si="3"/>
        <v>2.5222666444777264E-3</v>
      </c>
    </row>
    <row r="52" spans="1:20" x14ac:dyDescent="0.25">
      <c r="A52" s="4" t="s">
        <v>5</v>
      </c>
      <c r="B52" s="4">
        <v>50</v>
      </c>
      <c r="C52" t="s">
        <v>1</v>
      </c>
      <c r="D52">
        <v>1308.871506</v>
      </c>
      <c r="E52" t="s">
        <v>2</v>
      </c>
      <c r="F52">
        <v>60</v>
      </c>
      <c r="G52" t="s">
        <v>3</v>
      </c>
      <c r="H52">
        <v>1.8E-5</v>
      </c>
      <c r="I52" t="s">
        <v>4</v>
      </c>
      <c r="K52" t="s">
        <v>9</v>
      </c>
      <c r="L52" s="7">
        <v>240.029910833</v>
      </c>
      <c r="M52" s="11" t="s">
        <v>10</v>
      </c>
      <c r="N52" s="11">
        <v>3.093</v>
      </c>
      <c r="O52" s="9" t="s">
        <v>11</v>
      </c>
      <c r="P52" s="9">
        <f t="shared" si="1"/>
        <v>0.18338691745727409</v>
      </c>
      <c r="Q52" s="10" t="s">
        <v>12</v>
      </c>
      <c r="R52" s="10">
        <f t="shared" si="2"/>
        <v>5.8195926285160041E-6</v>
      </c>
      <c r="S52" s="10" t="s">
        <v>13</v>
      </c>
      <c r="T52" s="10">
        <f t="shared" si="3"/>
        <v>2.4123831844290416E-3</v>
      </c>
    </row>
    <row r="53" spans="1:20" x14ac:dyDescent="0.25">
      <c r="A53" s="4" t="s">
        <v>5</v>
      </c>
      <c r="B53" s="4">
        <v>50</v>
      </c>
      <c r="C53" t="s">
        <v>1</v>
      </c>
      <c r="D53">
        <v>1469.4964660000001</v>
      </c>
      <c r="E53" t="s">
        <v>2</v>
      </c>
      <c r="F53">
        <v>65</v>
      </c>
      <c r="G53" t="s">
        <v>3</v>
      </c>
      <c r="H53">
        <v>1.9000000000000001E-5</v>
      </c>
      <c r="I53" t="s">
        <v>4</v>
      </c>
      <c r="K53" t="s">
        <v>9</v>
      </c>
      <c r="L53" s="7">
        <v>237.89251342899999</v>
      </c>
      <c r="M53" s="11" t="s">
        <v>10</v>
      </c>
      <c r="N53" s="11">
        <v>3.8279999999999998</v>
      </c>
      <c r="O53" s="9" t="s">
        <v>11</v>
      </c>
      <c r="P53" s="9">
        <f t="shared" si="1"/>
        <v>0.16188709461585052</v>
      </c>
      <c r="Q53" s="10" t="s">
        <v>12</v>
      </c>
      <c r="R53" s="10">
        <f t="shared" si="2"/>
        <v>4.9634273772204813E-6</v>
      </c>
      <c r="S53" s="10" t="s">
        <v>13</v>
      </c>
      <c r="T53" s="10">
        <f t="shared" si="3"/>
        <v>2.2278750811525502E-3</v>
      </c>
    </row>
    <row r="54" spans="1:20" x14ac:dyDescent="0.25">
      <c r="A54" s="4" t="s">
        <v>5</v>
      </c>
      <c r="B54" s="4">
        <v>50</v>
      </c>
      <c r="C54" t="s">
        <v>1</v>
      </c>
      <c r="D54">
        <v>1567.49163</v>
      </c>
      <c r="E54" t="s">
        <v>2</v>
      </c>
      <c r="F54">
        <v>70</v>
      </c>
      <c r="G54" t="s">
        <v>3</v>
      </c>
      <c r="H54">
        <v>1.8E-5</v>
      </c>
      <c r="I54" t="s">
        <v>4</v>
      </c>
      <c r="K54" t="s">
        <v>9</v>
      </c>
      <c r="L54" s="7">
        <v>239.19651940399999</v>
      </c>
      <c r="M54" s="11" t="s">
        <v>10</v>
      </c>
      <c r="N54" s="11">
        <v>4.6719999999999997</v>
      </c>
      <c r="O54" s="9" t="s">
        <v>11</v>
      </c>
      <c r="P54" s="9">
        <f t="shared" si="1"/>
        <v>0.15259827537579898</v>
      </c>
      <c r="Q54" s="10" t="s">
        <v>12</v>
      </c>
      <c r="R54" s="10">
        <f t="shared" si="2"/>
        <v>3.852739726027398E-6</v>
      </c>
      <c r="S54" s="10" t="s">
        <v>13</v>
      </c>
      <c r="T54" s="10">
        <f t="shared" si="3"/>
        <v>1.9628397097133017E-3</v>
      </c>
    </row>
    <row r="55" spans="1:20" x14ac:dyDescent="0.25">
      <c r="A55" s="4" t="s">
        <v>5</v>
      </c>
      <c r="B55" s="4">
        <v>50</v>
      </c>
      <c r="C55" t="s">
        <v>1</v>
      </c>
      <c r="D55">
        <v>1691.1998550000001</v>
      </c>
      <c r="E55" t="s">
        <v>2</v>
      </c>
      <c r="F55">
        <v>75</v>
      </c>
      <c r="G55" t="s">
        <v>3</v>
      </c>
      <c r="H55">
        <v>2.0999999999999999E-5</v>
      </c>
      <c r="I55" t="s">
        <v>4</v>
      </c>
      <c r="K55" t="s">
        <v>9</v>
      </c>
      <c r="L55" s="7">
        <v>238.79288480400001</v>
      </c>
      <c r="M55" s="11" t="s">
        <v>10</v>
      </c>
      <c r="N55" s="11">
        <v>5.6870000000000003</v>
      </c>
      <c r="O55" s="9" t="s">
        <v>11</v>
      </c>
      <c r="P55" s="9">
        <f t="shared" si="1"/>
        <v>0.14119731863624124</v>
      </c>
      <c r="Q55" s="10" t="s">
        <v>12</v>
      </c>
      <c r="R55" s="10">
        <f t="shared" si="2"/>
        <v>3.6926323193247753E-6</v>
      </c>
      <c r="S55" s="10" t="s">
        <v>13</v>
      </c>
      <c r="T55" s="10">
        <f t="shared" si="3"/>
        <v>1.9216223144324629E-3</v>
      </c>
    </row>
    <row r="56" spans="1:20" x14ac:dyDescent="0.25">
      <c r="A56" s="4" t="s">
        <v>5</v>
      </c>
      <c r="B56" s="4">
        <v>50</v>
      </c>
      <c r="C56" t="s">
        <v>1</v>
      </c>
      <c r="D56">
        <v>1768.083077</v>
      </c>
      <c r="E56" t="s">
        <v>2</v>
      </c>
      <c r="F56">
        <v>80</v>
      </c>
      <c r="G56" t="s">
        <v>3</v>
      </c>
      <c r="H56">
        <v>1.4E-5</v>
      </c>
      <c r="I56" t="s">
        <v>4</v>
      </c>
      <c r="K56" t="s">
        <v>9</v>
      </c>
      <c r="L56" s="7">
        <v>269.02633043399999</v>
      </c>
      <c r="M56" s="11" t="s">
        <v>10</v>
      </c>
      <c r="N56" s="11">
        <v>6.89</v>
      </c>
      <c r="O56" s="9" t="s">
        <v>11</v>
      </c>
      <c r="P56" s="9">
        <f t="shared" si="1"/>
        <v>0.15215706429953008</v>
      </c>
      <c r="Q56" s="10" t="s">
        <v>12</v>
      </c>
      <c r="R56" s="10">
        <f t="shared" si="2"/>
        <v>2.0319303338171265E-6</v>
      </c>
      <c r="S56" s="10" t="s">
        <v>13</v>
      </c>
      <c r="T56" s="10">
        <f t="shared" si="3"/>
        <v>1.4254579382840893E-3</v>
      </c>
    </row>
    <row r="57" spans="1:20" x14ac:dyDescent="0.25">
      <c r="A57" s="4" t="s">
        <v>5</v>
      </c>
      <c r="B57" s="4">
        <v>50</v>
      </c>
      <c r="C57" t="s">
        <v>1</v>
      </c>
      <c r="D57">
        <v>1875.9471679999999</v>
      </c>
      <c r="E57" t="s">
        <v>2</v>
      </c>
      <c r="F57">
        <v>85</v>
      </c>
      <c r="G57" t="s">
        <v>3</v>
      </c>
      <c r="H57">
        <v>1.4E-5</v>
      </c>
      <c r="I57" t="s">
        <v>4</v>
      </c>
      <c r="K57" t="s">
        <v>9</v>
      </c>
      <c r="L57" s="7">
        <v>266.65014834700003</v>
      </c>
      <c r="M57" s="11" t="s">
        <v>10</v>
      </c>
      <c r="N57" s="11">
        <v>8.375</v>
      </c>
      <c r="O57" s="9" t="s">
        <v>11</v>
      </c>
      <c r="P57" s="9">
        <f t="shared" si="1"/>
        <v>0.14214160872733067</v>
      </c>
      <c r="Q57" s="10" t="s">
        <v>12</v>
      </c>
      <c r="R57" s="10">
        <f t="shared" si="2"/>
        <v>1.6716417910447762E-6</v>
      </c>
      <c r="S57" s="10" t="s">
        <v>13</v>
      </c>
      <c r="T57" s="10">
        <f t="shared" si="3"/>
        <v>1.2929198703109084E-3</v>
      </c>
    </row>
    <row r="58" spans="1:20" x14ac:dyDescent="0.25">
      <c r="A58" s="4" t="s">
        <v>5</v>
      </c>
      <c r="B58" s="4">
        <v>50</v>
      </c>
      <c r="C58" t="s">
        <v>1</v>
      </c>
      <c r="D58">
        <v>1999.4369750000001</v>
      </c>
      <c r="E58" t="s">
        <v>2</v>
      </c>
      <c r="F58">
        <v>90</v>
      </c>
      <c r="G58" t="s">
        <v>3</v>
      </c>
      <c r="H58">
        <v>2.4000000000000001E-5</v>
      </c>
      <c r="I58" t="s">
        <v>4</v>
      </c>
      <c r="K58" t="s">
        <v>9</v>
      </c>
      <c r="L58" s="7">
        <v>277.538308073</v>
      </c>
      <c r="M58" s="11" t="s">
        <v>10</v>
      </c>
      <c r="N58" s="11">
        <v>10</v>
      </c>
      <c r="O58" s="9" t="s">
        <v>11</v>
      </c>
      <c r="P58" s="9">
        <f t="shared" si="1"/>
        <v>0.13880823028842906</v>
      </c>
      <c r="Q58" s="10" t="s">
        <v>12</v>
      </c>
      <c r="R58" s="10">
        <f t="shared" si="2"/>
        <v>2.3999999999999999E-6</v>
      </c>
      <c r="S58" s="10" t="s">
        <v>13</v>
      </c>
      <c r="T58" s="10">
        <f t="shared" si="3"/>
        <v>1.5491933384829666E-3</v>
      </c>
    </row>
    <row r="59" spans="1:20" x14ac:dyDescent="0.25">
      <c r="A59" s="4" t="s">
        <v>5</v>
      </c>
      <c r="B59" s="4">
        <v>50</v>
      </c>
      <c r="C59" t="s">
        <v>1</v>
      </c>
      <c r="D59">
        <v>2132.6870730000001</v>
      </c>
      <c r="E59" t="s">
        <v>2</v>
      </c>
      <c r="F59">
        <v>95</v>
      </c>
      <c r="G59" t="s">
        <v>3</v>
      </c>
      <c r="H59">
        <v>2.6999999999999999E-5</v>
      </c>
      <c r="I59" t="s">
        <v>4</v>
      </c>
      <c r="K59" t="s">
        <v>9</v>
      </c>
      <c r="L59" s="7">
        <v>288.31469879700001</v>
      </c>
      <c r="M59" s="11" t="s">
        <v>10</v>
      </c>
      <c r="N59" s="11">
        <v>12</v>
      </c>
      <c r="O59" s="9" t="s">
        <v>11</v>
      </c>
      <c r="P59" s="9">
        <f t="shared" si="1"/>
        <v>0.13518846831637357</v>
      </c>
      <c r="Q59" s="10" t="s">
        <v>12</v>
      </c>
      <c r="R59" s="10">
        <f t="shared" si="2"/>
        <v>2.2500000000000001E-6</v>
      </c>
      <c r="S59" s="10" t="s">
        <v>13</v>
      </c>
      <c r="T59" s="10">
        <f t="shared" si="3"/>
        <v>1.5E-3</v>
      </c>
    </row>
    <row r="60" spans="1:20" x14ac:dyDescent="0.25">
      <c r="A60" s="4" t="s">
        <v>5</v>
      </c>
      <c r="B60" s="4">
        <v>50</v>
      </c>
      <c r="C60" t="s">
        <v>1</v>
      </c>
      <c r="D60">
        <v>2275.6017579999998</v>
      </c>
      <c r="E60" t="s">
        <v>2</v>
      </c>
      <c r="F60">
        <v>100</v>
      </c>
      <c r="G60" t="s">
        <v>3</v>
      </c>
      <c r="H60">
        <v>1.8E-5</v>
      </c>
      <c r="I60" t="s">
        <v>4</v>
      </c>
      <c r="K60" t="s">
        <v>9</v>
      </c>
      <c r="L60" s="7">
        <v>308.33424412599999</v>
      </c>
      <c r="M60" s="11" t="s">
        <v>10</v>
      </c>
      <c r="N60" s="11">
        <v>14.172000000000001</v>
      </c>
      <c r="O60" s="9" t="s">
        <v>11</v>
      </c>
      <c r="P60" s="9">
        <f t="shared" si="1"/>
        <v>0.13549569604700579</v>
      </c>
      <c r="Q60" s="10" t="s">
        <v>12</v>
      </c>
      <c r="R60" s="10">
        <f t="shared" si="2"/>
        <v>1.2701100762066045E-6</v>
      </c>
      <c r="S60" s="10" t="s">
        <v>13</v>
      </c>
      <c r="T60" s="10">
        <f t="shared" si="3"/>
        <v>1.1269916043194841E-3</v>
      </c>
    </row>
    <row r="61" spans="1:20" x14ac:dyDescent="0.25">
      <c r="A61" s="4" t="s">
        <v>5</v>
      </c>
      <c r="B61" s="4">
        <v>50</v>
      </c>
      <c r="C61" t="s">
        <v>1</v>
      </c>
      <c r="D61">
        <v>2405.5475860000001</v>
      </c>
      <c r="E61" t="s">
        <v>2</v>
      </c>
      <c r="F61">
        <v>105</v>
      </c>
      <c r="G61" t="s">
        <v>3</v>
      </c>
      <c r="H61">
        <v>2.8E-5</v>
      </c>
      <c r="I61" t="s">
        <v>4</v>
      </c>
      <c r="K61" t="s">
        <v>9</v>
      </c>
      <c r="L61" s="7">
        <v>322.73938728799999</v>
      </c>
      <c r="M61" s="11" t="s">
        <v>10</v>
      </c>
      <c r="N61" s="11">
        <v>16.75</v>
      </c>
      <c r="O61" s="9" t="s">
        <v>11</v>
      </c>
      <c r="P61" s="9">
        <f t="shared" si="1"/>
        <v>0.13416462395768211</v>
      </c>
      <c r="Q61" s="10" t="s">
        <v>12</v>
      </c>
      <c r="R61" s="10">
        <f t="shared" si="2"/>
        <v>1.6716417910447762E-6</v>
      </c>
      <c r="S61" s="10" t="s">
        <v>13</v>
      </c>
      <c r="T61" s="10">
        <f t="shared" si="3"/>
        <v>1.2929198703109084E-3</v>
      </c>
    </row>
    <row r="62" spans="1:20" x14ac:dyDescent="0.25">
      <c r="A62" s="4" t="s">
        <v>5</v>
      </c>
      <c r="B62" s="4">
        <v>50</v>
      </c>
      <c r="C62" t="s">
        <v>1</v>
      </c>
      <c r="D62">
        <v>2555.4559859999999</v>
      </c>
      <c r="E62" t="s">
        <v>2</v>
      </c>
      <c r="F62">
        <v>110</v>
      </c>
      <c r="G62" t="s">
        <v>3</v>
      </c>
      <c r="H62">
        <v>2.8E-5</v>
      </c>
      <c r="I62" t="s">
        <v>4</v>
      </c>
      <c r="K62" t="s">
        <v>9</v>
      </c>
      <c r="L62" s="7">
        <v>333.05634590599999</v>
      </c>
      <c r="M62" s="11" t="s">
        <v>10</v>
      </c>
      <c r="N62" s="11">
        <v>19.562000000000001</v>
      </c>
      <c r="O62" s="9" t="s">
        <v>11</v>
      </c>
      <c r="P62" s="9">
        <f t="shared" si="1"/>
        <v>0.13033147419898469</v>
      </c>
      <c r="Q62" s="10" t="s">
        <v>12</v>
      </c>
      <c r="R62" s="10">
        <f t="shared" si="2"/>
        <v>1.4313464880891524E-6</v>
      </c>
      <c r="S62" s="10" t="s">
        <v>13</v>
      </c>
      <c r="T62" s="10">
        <f t="shared" si="3"/>
        <v>1.1963889367965388E-3</v>
      </c>
    </row>
    <row r="63" spans="1:20" x14ac:dyDescent="0.25">
      <c r="A63" s="4" t="s">
        <v>5</v>
      </c>
      <c r="B63" s="4">
        <v>50</v>
      </c>
      <c r="C63" t="s">
        <v>1</v>
      </c>
      <c r="D63">
        <v>2705.9497670000001</v>
      </c>
      <c r="E63" t="s">
        <v>2</v>
      </c>
      <c r="F63">
        <v>115</v>
      </c>
      <c r="G63" t="s">
        <v>3</v>
      </c>
      <c r="H63">
        <v>3.0000000000000001E-5</v>
      </c>
      <c r="I63" t="s">
        <v>4</v>
      </c>
      <c r="K63" t="s">
        <v>9</v>
      </c>
      <c r="L63" s="7">
        <v>345.92089621100001</v>
      </c>
      <c r="M63" s="11" t="s">
        <v>10</v>
      </c>
      <c r="N63" s="11">
        <v>22.718</v>
      </c>
      <c r="O63" s="9" t="s">
        <v>11</v>
      </c>
      <c r="P63" s="9">
        <f t="shared" si="1"/>
        <v>0.12783714628764578</v>
      </c>
      <c r="Q63" s="10" t="s">
        <v>12</v>
      </c>
      <c r="R63" s="10">
        <f t="shared" si="2"/>
        <v>1.3205387798221675E-6</v>
      </c>
      <c r="S63" s="10" t="s">
        <v>13</v>
      </c>
      <c r="T63" s="10">
        <f t="shared" si="3"/>
        <v>1.1491469792076936E-3</v>
      </c>
    </row>
    <row r="64" spans="1:20" x14ac:dyDescent="0.25">
      <c r="A64" s="4" t="s">
        <v>5</v>
      </c>
      <c r="B64" s="4">
        <v>50</v>
      </c>
      <c r="C64" t="s">
        <v>1</v>
      </c>
      <c r="D64">
        <v>2911.9701359999999</v>
      </c>
      <c r="E64" t="s">
        <v>2</v>
      </c>
      <c r="F64">
        <v>120</v>
      </c>
      <c r="G64" t="s">
        <v>3</v>
      </c>
      <c r="H64">
        <v>3.1000000000000001E-5</v>
      </c>
      <c r="I64" t="s">
        <v>4</v>
      </c>
      <c r="K64" t="s">
        <v>9</v>
      </c>
      <c r="L64" s="7">
        <v>349.23431886499998</v>
      </c>
      <c r="M64" s="11" t="s">
        <v>10</v>
      </c>
      <c r="N64" s="11">
        <v>26.234000000000002</v>
      </c>
      <c r="O64" s="9" t="s">
        <v>11</v>
      </c>
      <c r="P64" s="9">
        <f t="shared" si="1"/>
        <v>0.11993059768968729</v>
      </c>
      <c r="Q64" s="10" t="s">
        <v>12</v>
      </c>
      <c r="R64" s="10">
        <f t="shared" si="2"/>
        <v>1.1816726385606466E-6</v>
      </c>
      <c r="S64" s="10" t="s">
        <v>13</v>
      </c>
      <c r="T64" s="10">
        <f t="shared" si="3"/>
        <v>1.0870476707857141E-3</v>
      </c>
    </row>
    <row r="65" spans="1:20" x14ac:dyDescent="0.25">
      <c r="A65" s="4" t="s">
        <v>5</v>
      </c>
      <c r="B65" s="4">
        <v>50</v>
      </c>
      <c r="C65" t="s">
        <v>1</v>
      </c>
      <c r="D65">
        <v>3020.4339209999998</v>
      </c>
      <c r="E65" t="s">
        <v>2</v>
      </c>
      <c r="F65">
        <v>125</v>
      </c>
      <c r="G65" t="s">
        <v>3</v>
      </c>
      <c r="H65">
        <v>3.6999999999999998E-5</v>
      </c>
      <c r="I65" t="s">
        <v>4</v>
      </c>
      <c r="K65" t="s">
        <v>9</v>
      </c>
      <c r="L65" s="7">
        <v>359.30368279200002</v>
      </c>
      <c r="M65" s="11" t="s">
        <v>10</v>
      </c>
      <c r="N65" s="11">
        <v>30.5</v>
      </c>
      <c r="O65" s="9" t="s">
        <v>11</v>
      </c>
      <c r="P65" s="9">
        <f t="shared" si="1"/>
        <v>0.11895763727651502</v>
      </c>
      <c r="Q65" s="10" t="s">
        <v>12</v>
      </c>
      <c r="R65" s="10">
        <f t="shared" si="2"/>
        <v>1.2131147540983607E-6</v>
      </c>
      <c r="S65" s="10" t="s">
        <v>13</v>
      </c>
      <c r="T65" s="10">
        <f t="shared" si="3"/>
        <v>1.1014148873600541E-3</v>
      </c>
    </row>
    <row r="66" spans="1:20" x14ac:dyDescent="0.25">
      <c r="A66" s="4" t="s">
        <v>5</v>
      </c>
      <c r="B66" s="4">
        <v>50</v>
      </c>
      <c r="C66" t="s">
        <v>1</v>
      </c>
      <c r="D66">
        <v>3118.9850510000001</v>
      </c>
      <c r="E66" t="s">
        <v>2</v>
      </c>
      <c r="F66">
        <v>130</v>
      </c>
      <c r="G66" t="s">
        <v>3</v>
      </c>
      <c r="H66">
        <v>3.6999999999999998E-5</v>
      </c>
      <c r="I66" t="s">
        <v>4</v>
      </c>
      <c r="K66" t="s">
        <v>9</v>
      </c>
      <c r="L66" s="7">
        <v>364.45588712</v>
      </c>
      <c r="M66" s="11" t="s">
        <v>10</v>
      </c>
      <c r="N66" s="11">
        <v>34.968000000000004</v>
      </c>
      <c r="O66" s="9" t="s">
        <v>11</v>
      </c>
      <c r="P66" s="9">
        <f t="shared" ref="P66:P129" si="4">(L66/D66)</f>
        <v>0.11685079638427545</v>
      </c>
      <c r="Q66" s="10" t="s">
        <v>12</v>
      </c>
      <c r="R66" s="10">
        <f t="shared" ref="R66:R129" si="5">H66/N66</f>
        <v>1.0581102722489132E-6</v>
      </c>
      <c r="S66" s="10" t="s">
        <v>13</v>
      </c>
      <c r="T66" s="10">
        <f t="shared" ref="T66:T129" si="6">SQRT(R66)</f>
        <v>1.0286448717846763E-3</v>
      </c>
    </row>
    <row r="67" spans="1:20" x14ac:dyDescent="0.25">
      <c r="A67" s="4" t="s">
        <v>5</v>
      </c>
      <c r="B67" s="4">
        <v>50</v>
      </c>
      <c r="C67" t="s">
        <v>1</v>
      </c>
      <c r="D67">
        <v>3260.7890480000001</v>
      </c>
      <c r="E67" t="s">
        <v>2</v>
      </c>
      <c r="F67">
        <v>135</v>
      </c>
      <c r="G67" t="s">
        <v>3</v>
      </c>
      <c r="H67">
        <v>4.0000000000000003E-5</v>
      </c>
      <c r="I67" t="s">
        <v>4</v>
      </c>
      <c r="K67" t="s">
        <v>9</v>
      </c>
      <c r="L67" s="7">
        <v>365.24564861699997</v>
      </c>
      <c r="M67" s="11" t="s">
        <v>10</v>
      </c>
      <c r="N67" s="11">
        <v>40.14</v>
      </c>
      <c r="O67" s="9" t="s">
        <v>11</v>
      </c>
      <c r="P67" s="9">
        <f t="shared" si="4"/>
        <v>0.11201143135616909</v>
      </c>
      <c r="Q67" s="10" t="s">
        <v>12</v>
      </c>
      <c r="R67" s="10">
        <f t="shared" si="5"/>
        <v>9.9651220727453908E-7</v>
      </c>
      <c r="S67" s="10" t="s">
        <v>13</v>
      </c>
      <c r="T67" s="10">
        <f t="shared" si="6"/>
        <v>9.9825458039246636E-4</v>
      </c>
    </row>
    <row r="68" spans="1:20" x14ac:dyDescent="0.25">
      <c r="A68" s="4" t="s">
        <v>5</v>
      </c>
      <c r="B68" s="4">
        <v>50</v>
      </c>
      <c r="C68" t="s">
        <v>1</v>
      </c>
      <c r="D68">
        <v>3370.8307450000002</v>
      </c>
      <c r="E68" t="s">
        <v>2</v>
      </c>
      <c r="F68">
        <v>140</v>
      </c>
      <c r="G68" t="s">
        <v>3</v>
      </c>
      <c r="H68">
        <v>4.5000000000000003E-5</v>
      </c>
      <c r="I68" t="s">
        <v>4</v>
      </c>
      <c r="K68" t="s">
        <v>9</v>
      </c>
      <c r="L68" s="7">
        <v>374.48138378700003</v>
      </c>
      <c r="M68" s="11" t="s">
        <v>10</v>
      </c>
      <c r="N68" s="11">
        <v>45.780999999999999</v>
      </c>
      <c r="O68" s="9" t="s">
        <v>11</v>
      </c>
      <c r="P68" s="9">
        <f t="shared" si="4"/>
        <v>0.11109468618158104</v>
      </c>
      <c r="Q68" s="10" t="s">
        <v>12</v>
      </c>
      <c r="R68" s="10">
        <f t="shared" si="5"/>
        <v>9.8294052117690757E-7</v>
      </c>
      <c r="S68" s="10" t="s">
        <v>13</v>
      </c>
      <c r="T68" s="10">
        <f t="shared" si="6"/>
        <v>9.9143356871598197E-4</v>
      </c>
    </row>
    <row r="69" spans="1:20" x14ac:dyDescent="0.25">
      <c r="A69" s="4" t="s">
        <v>5</v>
      </c>
      <c r="B69" s="4">
        <v>50</v>
      </c>
      <c r="C69" t="s">
        <v>1</v>
      </c>
      <c r="D69">
        <v>3498.2592840000002</v>
      </c>
      <c r="E69" t="s">
        <v>2</v>
      </c>
      <c r="F69">
        <v>145</v>
      </c>
      <c r="G69" t="s">
        <v>3</v>
      </c>
      <c r="H69">
        <v>3.8999999999999999E-5</v>
      </c>
      <c r="I69" t="s">
        <v>4</v>
      </c>
      <c r="K69" t="s">
        <v>9</v>
      </c>
      <c r="L69" s="7">
        <v>373.11997807400002</v>
      </c>
      <c r="M69" s="11" t="s">
        <v>10</v>
      </c>
      <c r="N69" s="11">
        <v>52.655999999999999</v>
      </c>
      <c r="O69" s="9" t="s">
        <v>11</v>
      </c>
      <c r="P69" s="9">
        <f t="shared" si="4"/>
        <v>0.10665875447841733</v>
      </c>
      <c r="Q69" s="10" t="s">
        <v>12</v>
      </c>
      <c r="R69" s="10">
        <f t="shared" si="5"/>
        <v>7.4065633546034638E-7</v>
      </c>
      <c r="S69" s="10" t="s">
        <v>13</v>
      </c>
      <c r="T69" s="10">
        <f t="shared" si="6"/>
        <v>8.6061392939014555E-4</v>
      </c>
    </row>
    <row r="70" spans="1:20" x14ac:dyDescent="0.25">
      <c r="A70" s="4" t="s">
        <v>5</v>
      </c>
      <c r="B70" s="4">
        <v>50</v>
      </c>
      <c r="C70" t="s">
        <v>1</v>
      </c>
      <c r="D70">
        <v>3585.6513730000001</v>
      </c>
      <c r="E70" t="s">
        <v>2</v>
      </c>
      <c r="F70">
        <v>150</v>
      </c>
      <c r="G70" t="s">
        <v>3</v>
      </c>
      <c r="H70">
        <v>4.6E-5</v>
      </c>
      <c r="I70" t="s">
        <v>4</v>
      </c>
      <c r="K70" t="s">
        <v>9</v>
      </c>
      <c r="L70" s="7">
        <v>374.16594054799998</v>
      </c>
      <c r="M70" s="11" t="s">
        <v>10</v>
      </c>
      <c r="N70" s="11">
        <v>59.109000000000002</v>
      </c>
      <c r="O70" s="9" t="s">
        <v>11</v>
      </c>
      <c r="P70" s="9">
        <f t="shared" si="4"/>
        <v>0.10435089796109968</v>
      </c>
      <c r="Q70" s="10" t="s">
        <v>12</v>
      </c>
      <c r="R70" s="10">
        <f t="shared" si="5"/>
        <v>7.7822328241046199E-7</v>
      </c>
      <c r="S70" s="10" t="s">
        <v>13</v>
      </c>
      <c r="T70" s="10">
        <f t="shared" si="6"/>
        <v>8.8216964491556955E-4</v>
      </c>
    </row>
    <row r="71" spans="1:20" x14ac:dyDescent="0.25">
      <c r="A71" s="4" t="s">
        <v>5</v>
      </c>
      <c r="B71" s="4">
        <v>50</v>
      </c>
      <c r="C71" t="s">
        <v>1</v>
      </c>
      <c r="D71">
        <v>3674.523377</v>
      </c>
      <c r="E71" t="s">
        <v>2</v>
      </c>
      <c r="F71">
        <v>155</v>
      </c>
      <c r="G71" t="s">
        <v>3</v>
      </c>
      <c r="H71">
        <v>4.3000000000000002E-5</v>
      </c>
      <c r="I71" t="s">
        <v>4</v>
      </c>
      <c r="K71" t="s">
        <v>9</v>
      </c>
      <c r="L71" s="7">
        <v>378.963074699</v>
      </c>
      <c r="M71" s="11" t="s">
        <v>10</v>
      </c>
      <c r="N71" s="11">
        <v>66.531000000000006</v>
      </c>
      <c r="O71" s="9" t="s">
        <v>11</v>
      </c>
      <c r="P71" s="9">
        <f t="shared" si="4"/>
        <v>0.10313257960775249</v>
      </c>
      <c r="Q71" s="10" t="s">
        <v>12</v>
      </c>
      <c r="R71" s="10">
        <f t="shared" si="5"/>
        <v>6.4631525153687755E-7</v>
      </c>
      <c r="S71" s="10" t="s">
        <v>13</v>
      </c>
      <c r="T71" s="10">
        <f t="shared" si="6"/>
        <v>8.0393734304165618E-4</v>
      </c>
    </row>
    <row r="72" spans="1:20" x14ac:dyDescent="0.25">
      <c r="A72" s="4" t="s">
        <v>5</v>
      </c>
      <c r="B72" s="4">
        <v>50</v>
      </c>
      <c r="C72" t="s">
        <v>1</v>
      </c>
      <c r="D72">
        <v>3839.7478169999999</v>
      </c>
      <c r="E72" t="s">
        <v>2</v>
      </c>
      <c r="F72">
        <v>160</v>
      </c>
      <c r="G72" t="s">
        <v>3</v>
      </c>
      <c r="H72">
        <v>4.5000000000000003E-5</v>
      </c>
      <c r="I72" t="s">
        <v>4</v>
      </c>
      <c r="K72" t="s">
        <v>9</v>
      </c>
      <c r="L72" s="7">
        <v>389.07417802100002</v>
      </c>
      <c r="M72" s="11" t="s">
        <v>10</v>
      </c>
      <c r="N72" s="11">
        <v>74.296999999999997</v>
      </c>
      <c r="O72" s="9" t="s">
        <v>11</v>
      </c>
      <c r="P72" s="9">
        <f t="shared" si="4"/>
        <v>0.10132805500882716</v>
      </c>
      <c r="Q72" s="10" t="s">
        <v>12</v>
      </c>
      <c r="R72" s="10">
        <f t="shared" si="5"/>
        <v>6.0567721442319345E-7</v>
      </c>
      <c r="S72" s="10" t="s">
        <v>13</v>
      </c>
      <c r="T72" s="10">
        <f t="shared" si="6"/>
        <v>7.7825266746937231E-4</v>
      </c>
    </row>
    <row r="73" spans="1:20" x14ac:dyDescent="0.25">
      <c r="A73" s="4" t="s">
        <v>5</v>
      </c>
      <c r="B73" s="4">
        <v>50</v>
      </c>
      <c r="C73" t="s">
        <v>1</v>
      </c>
      <c r="D73">
        <v>3987.7582579999998</v>
      </c>
      <c r="E73" t="s">
        <v>2</v>
      </c>
      <c r="F73">
        <v>165</v>
      </c>
      <c r="G73" t="s">
        <v>3</v>
      </c>
      <c r="H73">
        <v>4.6999999999999997E-5</v>
      </c>
      <c r="I73" t="s">
        <v>4</v>
      </c>
      <c r="K73" t="s">
        <v>9</v>
      </c>
      <c r="L73" s="7">
        <v>385.491387847</v>
      </c>
      <c r="M73" s="11" t="s">
        <v>10</v>
      </c>
      <c r="N73" s="11">
        <v>83.093000000000004</v>
      </c>
      <c r="O73" s="9" t="s">
        <v>11</v>
      </c>
      <c r="P73" s="9">
        <f t="shared" si="4"/>
        <v>9.6668695268488369E-2</v>
      </c>
      <c r="Q73" s="10" t="s">
        <v>12</v>
      </c>
      <c r="R73" s="10">
        <f t="shared" si="5"/>
        <v>5.656312806132887E-7</v>
      </c>
      <c r="S73" s="10" t="s">
        <v>13</v>
      </c>
      <c r="T73" s="10">
        <f t="shared" si="6"/>
        <v>7.5208462330597398E-4</v>
      </c>
    </row>
    <row r="74" spans="1:20" x14ac:dyDescent="0.25">
      <c r="A74" s="4" t="s">
        <v>5</v>
      </c>
      <c r="B74" s="4">
        <v>50</v>
      </c>
      <c r="C74" t="s">
        <v>1</v>
      </c>
      <c r="D74">
        <v>4108.9859850000003</v>
      </c>
      <c r="E74" t="s">
        <v>2</v>
      </c>
      <c r="F74">
        <v>170</v>
      </c>
      <c r="G74" t="s">
        <v>3</v>
      </c>
      <c r="H74">
        <v>4.8999999999999998E-5</v>
      </c>
      <c r="I74" t="s">
        <v>4</v>
      </c>
      <c r="K74" t="s">
        <v>9</v>
      </c>
      <c r="L74" s="7">
        <v>385.480192343</v>
      </c>
      <c r="M74" s="11" t="s">
        <v>10</v>
      </c>
      <c r="N74" s="11">
        <v>92.311999999999998</v>
      </c>
      <c r="O74" s="9" t="s">
        <v>11</v>
      </c>
      <c r="P74" s="9">
        <f t="shared" si="4"/>
        <v>9.3813946737761861E-2</v>
      </c>
      <c r="Q74" s="10" t="s">
        <v>12</v>
      </c>
      <c r="R74" s="10">
        <f t="shared" si="5"/>
        <v>5.3080856226709416E-7</v>
      </c>
      <c r="S74" s="10" t="s">
        <v>13</v>
      </c>
      <c r="T74" s="10">
        <f t="shared" si="6"/>
        <v>7.2856610013580388E-4</v>
      </c>
    </row>
    <row r="75" spans="1:20" x14ac:dyDescent="0.25">
      <c r="A75" s="4" t="s">
        <v>5</v>
      </c>
      <c r="B75" s="4">
        <v>50</v>
      </c>
      <c r="C75" t="s">
        <v>1</v>
      </c>
      <c r="D75">
        <v>4272.8367410000001</v>
      </c>
      <c r="E75" t="s">
        <v>2</v>
      </c>
      <c r="F75">
        <v>175</v>
      </c>
      <c r="G75" t="s">
        <v>3</v>
      </c>
      <c r="H75">
        <v>4.6999999999999997E-5</v>
      </c>
      <c r="I75" t="s">
        <v>4</v>
      </c>
      <c r="K75" t="s">
        <v>9</v>
      </c>
      <c r="L75" s="7">
        <v>394.194968985</v>
      </c>
      <c r="M75" s="11" t="s">
        <v>10</v>
      </c>
      <c r="N75" s="11">
        <v>102.89</v>
      </c>
      <c r="O75" s="9" t="s">
        <v>11</v>
      </c>
      <c r="P75" s="9">
        <f t="shared" si="4"/>
        <v>9.2256033375322441E-2</v>
      </c>
      <c r="Q75" s="10" t="s">
        <v>12</v>
      </c>
      <c r="R75" s="10">
        <f t="shared" si="5"/>
        <v>4.5679852269413932E-7</v>
      </c>
      <c r="S75" s="10" t="s">
        <v>13</v>
      </c>
      <c r="T75" s="10">
        <f t="shared" si="6"/>
        <v>6.7586871705541997E-4</v>
      </c>
    </row>
    <row r="76" spans="1:20" x14ac:dyDescent="0.25">
      <c r="A76" s="4" t="s">
        <v>5</v>
      </c>
      <c r="B76" s="4">
        <v>50</v>
      </c>
      <c r="C76" t="s">
        <v>1</v>
      </c>
      <c r="D76">
        <v>4346.7699640000001</v>
      </c>
      <c r="E76" t="s">
        <v>2</v>
      </c>
      <c r="F76">
        <v>180</v>
      </c>
      <c r="G76" t="s">
        <v>3</v>
      </c>
      <c r="H76">
        <v>6.6000000000000005E-5</v>
      </c>
      <c r="I76" t="s">
        <v>4</v>
      </c>
      <c r="K76" t="s">
        <v>9</v>
      </c>
      <c r="L76" s="7">
        <v>393.09433940500003</v>
      </c>
      <c r="M76" s="11" t="s">
        <v>10</v>
      </c>
      <c r="N76" s="11">
        <v>113.718</v>
      </c>
      <c r="O76" s="9" t="s">
        <v>11</v>
      </c>
      <c r="P76" s="9">
        <f t="shared" si="4"/>
        <v>9.0433665149205492E-2</v>
      </c>
      <c r="Q76" s="10" t="s">
        <v>12</v>
      </c>
      <c r="R76" s="10">
        <f t="shared" si="5"/>
        <v>5.8038305281485779E-7</v>
      </c>
      <c r="S76" s="10" t="s">
        <v>13</v>
      </c>
      <c r="T76" s="10">
        <f t="shared" si="6"/>
        <v>7.6182875557099952E-4</v>
      </c>
    </row>
    <row r="77" spans="1:20" x14ac:dyDescent="0.25">
      <c r="A77" s="4" t="s">
        <v>5</v>
      </c>
      <c r="B77" s="4">
        <v>50</v>
      </c>
      <c r="C77" t="s">
        <v>1</v>
      </c>
      <c r="D77">
        <v>4461.437304</v>
      </c>
      <c r="E77" t="s">
        <v>2</v>
      </c>
      <c r="F77">
        <v>185</v>
      </c>
      <c r="G77" t="s">
        <v>3</v>
      </c>
      <c r="H77">
        <v>4.5000000000000003E-5</v>
      </c>
      <c r="I77" t="s">
        <v>4</v>
      </c>
      <c r="K77" t="s">
        <v>9</v>
      </c>
      <c r="L77" s="7">
        <v>401.36451265199997</v>
      </c>
      <c r="M77" s="11" t="s">
        <v>10</v>
      </c>
      <c r="N77" s="11">
        <v>126.187</v>
      </c>
      <c r="O77" s="9" t="s">
        <v>11</v>
      </c>
      <c r="P77" s="9">
        <f t="shared" si="4"/>
        <v>8.996305121045807E-2</v>
      </c>
      <c r="Q77" s="10" t="s">
        <v>12</v>
      </c>
      <c r="R77" s="10">
        <f t="shared" si="5"/>
        <v>3.5661359728022702E-7</v>
      </c>
      <c r="S77" s="10" t="s">
        <v>13</v>
      </c>
      <c r="T77" s="10">
        <f t="shared" si="6"/>
        <v>5.9717132992151173E-4</v>
      </c>
    </row>
    <row r="78" spans="1:20" x14ac:dyDescent="0.25">
      <c r="A78" s="4" t="s">
        <v>5</v>
      </c>
      <c r="B78" s="4">
        <v>50</v>
      </c>
      <c r="C78" t="s">
        <v>1</v>
      </c>
      <c r="D78">
        <v>4637.9703380000001</v>
      </c>
      <c r="E78" t="s">
        <v>2</v>
      </c>
      <c r="F78">
        <v>190</v>
      </c>
      <c r="G78" t="s">
        <v>3</v>
      </c>
      <c r="H78">
        <v>3.6000000000000001E-5</v>
      </c>
      <c r="I78" t="s">
        <v>4</v>
      </c>
      <c r="K78" t="s">
        <v>9</v>
      </c>
      <c r="L78" s="7">
        <v>396.84894596800001</v>
      </c>
      <c r="M78" s="11" t="s">
        <v>10</v>
      </c>
      <c r="N78" s="11">
        <v>138.875</v>
      </c>
      <c r="O78" s="9" t="s">
        <v>11</v>
      </c>
      <c r="P78" s="9">
        <f t="shared" si="4"/>
        <v>8.5565218629477149E-2</v>
      </c>
      <c r="Q78" s="10" t="s">
        <v>12</v>
      </c>
      <c r="R78" s="10">
        <f t="shared" si="5"/>
        <v>2.5922592259225926E-7</v>
      </c>
      <c r="S78" s="10" t="s">
        <v>13</v>
      </c>
      <c r="T78" s="10">
        <f t="shared" si="6"/>
        <v>5.0914234020778433E-4</v>
      </c>
    </row>
    <row r="79" spans="1:20" x14ac:dyDescent="0.25">
      <c r="A79" s="4" t="s">
        <v>5</v>
      </c>
      <c r="B79" s="4">
        <v>50</v>
      </c>
      <c r="C79" t="s">
        <v>1</v>
      </c>
      <c r="D79">
        <v>4731.7727610000002</v>
      </c>
      <c r="E79" t="s">
        <v>2</v>
      </c>
      <c r="F79">
        <v>195</v>
      </c>
      <c r="G79" t="s">
        <v>3</v>
      </c>
      <c r="H79">
        <v>3.4999999999999997E-5</v>
      </c>
      <c r="I79" t="s">
        <v>4</v>
      </c>
      <c r="K79" t="s">
        <v>9</v>
      </c>
      <c r="L79" s="7">
        <v>399.65865402700001</v>
      </c>
      <c r="M79" s="11" t="s">
        <v>10</v>
      </c>
      <c r="N79" s="11">
        <v>153.125</v>
      </c>
      <c r="O79" s="9" t="s">
        <v>11</v>
      </c>
      <c r="P79" s="9">
        <f t="shared" si="4"/>
        <v>8.4462774146943018E-2</v>
      </c>
      <c r="Q79" s="10" t="s">
        <v>12</v>
      </c>
      <c r="R79" s="10">
        <f t="shared" si="5"/>
        <v>2.2857142857142855E-7</v>
      </c>
      <c r="S79" s="10" t="s">
        <v>13</v>
      </c>
      <c r="T79" s="10">
        <f t="shared" si="6"/>
        <v>4.7809144373375741E-4</v>
      </c>
    </row>
    <row r="80" spans="1:20" x14ac:dyDescent="0.25">
      <c r="A80" s="4" t="s">
        <v>5</v>
      </c>
      <c r="B80" s="4">
        <v>50</v>
      </c>
      <c r="C80" t="s">
        <v>1</v>
      </c>
      <c r="D80">
        <v>4863.6339959999996</v>
      </c>
      <c r="E80" t="s">
        <v>2</v>
      </c>
      <c r="F80">
        <v>200</v>
      </c>
      <c r="G80" t="s">
        <v>3</v>
      </c>
      <c r="H80">
        <v>5.5000000000000002E-5</v>
      </c>
      <c r="I80" t="s">
        <v>4</v>
      </c>
      <c r="K80" t="s">
        <v>9</v>
      </c>
      <c r="L80" s="7">
        <v>409.90417714699998</v>
      </c>
      <c r="M80" s="11" t="s">
        <v>10</v>
      </c>
      <c r="N80" s="11">
        <v>168.85900000000001</v>
      </c>
      <c r="O80" s="9" t="s">
        <v>11</v>
      </c>
      <c r="P80" s="9">
        <f t="shared" si="4"/>
        <v>8.4279404553080611E-2</v>
      </c>
      <c r="Q80" s="10" t="s">
        <v>12</v>
      </c>
      <c r="R80" s="10">
        <f t="shared" si="5"/>
        <v>3.2571553781557392E-7</v>
      </c>
      <c r="S80" s="10" t="s">
        <v>13</v>
      </c>
      <c r="T80" s="10">
        <f t="shared" si="6"/>
        <v>5.7071493568643702E-4</v>
      </c>
    </row>
    <row r="81" spans="1:20" x14ac:dyDescent="0.25">
      <c r="A81" s="5" t="s">
        <v>6</v>
      </c>
      <c r="B81" s="5">
        <v>100</v>
      </c>
      <c r="C81" s="6" t="s">
        <v>1</v>
      </c>
      <c r="D81">
        <v>17136</v>
      </c>
      <c r="E81" s="6" t="s">
        <v>2</v>
      </c>
      <c r="F81">
        <v>5</v>
      </c>
      <c r="G81" s="6" t="s">
        <v>3</v>
      </c>
      <c r="H81">
        <v>1.9999999999999999E-6</v>
      </c>
      <c r="I81" s="6" t="s">
        <v>4</v>
      </c>
      <c r="K81" t="s">
        <v>9</v>
      </c>
      <c r="L81" s="7">
        <v>151.94635883999999</v>
      </c>
      <c r="M81" s="11" t="s">
        <v>10</v>
      </c>
      <c r="N81" s="11">
        <v>0.11</v>
      </c>
      <c r="O81" s="9" t="s">
        <v>11</v>
      </c>
      <c r="P81" s="9">
        <f t="shared" si="4"/>
        <v>8.8670844327731081E-3</v>
      </c>
      <c r="Q81" s="10" t="s">
        <v>12</v>
      </c>
      <c r="R81" s="10">
        <f t="shared" si="5"/>
        <v>1.8181818181818182E-5</v>
      </c>
      <c r="S81" s="10" t="s">
        <v>13</v>
      </c>
      <c r="T81" s="10">
        <f t="shared" si="6"/>
        <v>4.2640143271122088E-3</v>
      </c>
    </row>
    <row r="82" spans="1:20" x14ac:dyDescent="0.25">
      <c r="A82" s="5" t="s">
        <v>6</v>
      </c>
      <c r="B82" s="5">
        <v>100</v>
      </c>
      <c r="C82" s="6" t="s">
        <v>1</v>
      </c>
      <c r="D82">
        <v>33150</v>
      </c>
      <c r="E82" s="6" t="s">
        <v>2</v>
      </c>
      <c r="F82">
        <v>10</v>
      </c>
      <c r="G82" s="6" t="s">
        <v>3</v>
      </c>
      <c r="H82">
        <v>3.9999999999999998E-6</v>
      </c>
      <c r="I82" s="6" t="s">
        <v>4</v>
      </c>
      <c r="K82" t="s">
        <v>9</v>
      </c>
      <c r="L82" s="7">
        <v>254.78418979200001</v>
      </c>
      <c r="M82" s="11" t="s">
        <v>10</v>
      </c>
      <c r="N82" s="11">
        <v>0.188</v>
      </c>
      <c r="O82" s="9" t="s">
        <v>11</v>
      </c>
      <c r="P82" s="9">
        <f t="shared" si="4"/>
        <v>7.6857975804524893E-3</v>
      </c>
      <c r="Q82" s="10" t="s">
        <v>12</v>
      </c>
      <c r="R82" s="10">
        <f t="shared" si="5"/>
        <v>2.1276595744680849E-5</v>
      </c>
      <c r="S82" s="10" t="s">
        <v>13</v>
      </c>
      <c r="T82" s="10">
        <f t="shared" si="6"/>
        <v>4.6126560401444248E-3</v>
      </c>
    </row>
    <row r="83" spans="1:20" x14ac:dyDescent="0.25">
      <c r="A83" s="5" t="s">
        <v>6</v>
      </c>
      <c r="B83" s="5">
        <v>100</v>
      </c>
      <c r="C83" s="6" t="s">
        <v>1</v>
      </c>
      <c r="D83">
        <v>40690</v>
      </c>
      <c r="E83" s="6" t="s">
        <v>2</v>
      </c>
      <c r="F83">
        <v>15</v>
      </c>
      <c r="G83" s="6" t="s">
        <v>3</v>
      </c>
      <c r="H83">
        <v>5.0000000000000004E-6</v>
      </c>
      <c r="I83" s="6" t="s">
        <v>4</v>
      </c>
      <c r="K83" t="s">
        <v>9</v>
      </c>
      <c r="L83" s="7">
        <v>330.253319944</v>
      </c>
      <c r="M83" s="11" t="s">
        <v>10</v>
      </c>
      <c r="N83" s="11">
        <v>0.25</v>
      </c>
      <c r="O83" s="9" t="s">
        <v>11</v>
      </c>
      <c r="P83" s="9">
        <f t="shared" si="4"/>
        <v>8.1163263687392476E-3</v>
      </c>
      <c r="Q83" s="10" t="s">
        <v>12</v>
      </c>
      <c r="R83" s="10">
        <f t="shared" si="5"/>
        <v>2.0000000000000002E-5</v>
      </c>
      <c r="S83" s="10" t="s">
        <v>13</v>
      </c>
      <c r="T83" s="10">
        <f t="shared" si="6"/>
        <v>4.4721359549995798E-3</v>
      </c>
    </row>
    <row r="84" spans="1:20" x14ac:dyDescent="0.25">
      <c r="A84" s="5" t="s">
        <v>6</v>
      </c>
      <c r="B84" s="5">
        <v>100</v>
      </c>
      <c r="C84" s="6" t="s">
        <v>1</v>
      </c>
      <c r="D84">
        <v>50780</v>
      </c>
      <c r="E84" s="6" t="s">
        <v>2</v>
      </c>
      <c r="F84">
        <v>20</v>
      </c>
      <c r="G84" s="6" t="s">
        <v>3</v>
      </c>
      <c r="H84">
        <v>5.0000000000000004E-6</v>
      </c>
      <c r="I84" s="6" t="s">
        <v>4</v>
      </c>
      <c r="K84" t="s">
        <v>9</v>
      </c>
      <c r="L84" s="7">
        <v>342.60461016900001</v>
      </c>
      <c r="M84" s="11" t="s">
        <v>10</v>
      </c>
      <c r="N84" s="11">
        <v>0.34399999999999997</v>
      </c>
      <c r="O84" s="9" t="s">
        <v>11</v>
      </c>
      <c r="P84" s="9">
        <f t="shared" si="4"/>
        <v>6.7468414763489568E-3</v>
      </c>
      <c r="Q84" s="10" t="s">
        <v>12</v>
      </c>
      <c r="R84" s="10">
        <f t="shared" si="5"/>
        <v>1.4534883720930235E-5</v>
      </c>
      <c r="S84" s="10" t="s">
        <v>13</v>
      </c>
      <c r="T84" s="10">
        <f t="shared" si="6"/>
        <v>3.8124642583151169E-3</v>
      </c>
    </row>
    <row r="85" spans="1:20" x14ac:dyDescent="0.25">
      <c r="A85" s="5" t="s">
        <v>6</v>
      </c>
      <c r="B85" s="5">
        <v>100</v>
      </c>
      <c r="C85" s="6" t="s">
        <v>1</v>
      </c>
      <c r="D85">
        <v>60220</v>
      </c>
      <c r="E85" s="6" t="s">
        <v>2</v>
      </c>
      <c r="F85">
        <v>25</v>
      </c>
      <c r="G85" s="6" t="s">
        <v>3</v>
      </c>
      <c r="H85">
        <v>7.9999999999999996E-6</v>
      </c>
      <c r="I85" s="6" t="s">
        <v>4</v>
      </c>
      <c r="K85" t="s">
        <v>9</v>
      </c>
      <c r="L85" s="7">
        <v>400.68182810399998</v>
      </c>
      <c r="M85" s="11" t="s">
        <v>10</v>
      </c>
      <c r="N85" s="11">
        <v>0.48499999999999999</v>
      </c>
      <c r="O85" s="9" t="s">
        <v>11</v>
      </c>
      <c r="P85" s="9">
        <f t="shared" si="4"/>
        <v>6.65363381109266E-3</v>
      </c>
      <c r="Q85" s="10" t="s">
        <v>12</v>
      </c>
      <c r="R85" s="10">
        <f t="shared" si="5"/>
        <v>1.6494845360824743E-5</v>
      </c>
      <c r="S85" s="10" t="s">
        <v>13</v>
      </c>
      <c r="T85" s="10">
        <f t="shared" si="6"/>
        <v>4.0613846605344764E-3</v>
      </c>
    </row>
    <row r="86" spans="1:20" x14ac:dyDescent="0.25">
      <c r="A86" s="5" t="s">
        <v>6</v>
      </c>
      <c r="B86" s="5">
        <v>100</v>
      </c>
      <c r="C86" s="6" t="s">
        <v>1</v>
      </c>
      <c r="D86">
        <v>80010</v>
      </c>
      <c r="E86" s="6" t="s">
        <v>2</v>
      </c>
      <c r="F86">
        <v>30</v>
      </c>
      <c r="G86" s="6" t="s">
        <v>3</v>
      </c>
      <c r="H86">
        <v>7.9999999999999996E-6</v>
      </c>
      <c r="I86" s="6" t="s">
        <v>4</v>
      </c>
      <c r="K86" t="s">
        <v>9</v>
      </c>
      <c r="L86" s="7">
        <v>400.41215329400001</v>
      </c>
      <c r="M86" s="11" t="s">
        <v>10</v>
      </c>
      <c r="N86" s="11">
        <v>0.65600000000000003</v>
      </c>
      <c r="O86" s="9" t="s">
        <v>11</v>
      </c>
      <c r="P86" s="9">
        <f t="shared" si="4"/>
        <v>5.0045263503812028E-3</v>
      </c>
      <c r="Q86" s="10" t="s">
        <v>12</v>
      </c>
      <c r="R86" s="10">
        <f t="shared" si="5"/>
        <v>1.2195121951219511E-5</v>
      </c>
      <c r="S86" s="10" t="s">
        <v>13</v>
      </c>
      <c r="T86" s="10">
        <f t="shared" si="6"/>
        <v>3.4921514788478908E-3</v>
      </c>
    </row>
    <row r="87" spans="1:20" x14ac:dyDescent="0.25">
      <c r="A87" s="5" t="s">
        <v>6</v>
      </c>
      <c r="B87" s="5">
        <v>100</v>
      </c>
      <c r="C87" s="6" t="s">
        <v>1</v>
      </c>
      <c r="D87">
        <v>91070</v>
      </c>
      <c r="E87" s="6" t="s">
        <v>2</v>
      </c>
      <c r="F87">
        <v>35</v>
      </c>
      <c r="G87" s="6" t="s">
        <v>3</v>
      </c>
      <c r="H87">
        <v>1.2E-5</v>
      </c>
      <c r="I87" s="6" t="s">
        <v>4</v>
      </c>
      <c r="K87" t="s">
        <v>9</v>
      </c>
      <c r="L87" s="7">
        <v>384.26948270000003</v>
      </c>
      <c r="M87" s="11" t="s">
        <v>10</v>
      </c>
      <c r="N87" s="11">
        <v>0.90600000000000003</v>
      </c>
      <c r="O87" s="9" t="s">
        <v>11</v>
      </c>
      <c r="P87" s="9">
        <f t="shared" si="4"/>
        <v>4.2194958021302296E-3</v>
      </c>
      <c r="Q87" s="10" t="s">
        <v>12</v>
      </c>
      <c r="R87" s="10">
        <f t="shared" si="5"/>
        <v>1.3245033112582781E-5</v>
      </c>
      <c r="S87" s="10" t="s">
        <v>13</v>
      </c>
      <c r="T87" s="10">
        <f t="shared" si="6"/>
        <v>3.6393726262341948E-3</v>
      </c>
    </row>
    <row r="88" spans="1:20" x14ac:dyDescent="0.25">
      <c r="A88" s="5" t="s">
        <v>6</v>
      </c>
      <c r="B88" s="5">
        <v>100</v>
      </c>
      <c r="C88" s="6" t="s">
        <v>1</v>
      </c>
      <c r="D88">
        <v>103782</v>
      </c>
      <c r="E88" s="6" t="s">
        <v>2</v>
      </c>
      <c r="F88">
        <v>40</v>
      </c>
      <c r="G88" s="6" t="s">
        <v>3</v>
      </c>
      <c r="H88">
        <v>1.2999999999999999E-5</v>
      </c>
      <c r="I88" s="6" t="s">
        <v>4</v>
      </c>
      <c r="K88" t="s">
        <v>9</v>
      </c>
      <c r="L88" s="7">
        <v>389.50766768400001</v>
      </c>
      <c r="M88" s="11" t="s">
        <v>10</v>
      </c>
      <c r="N88" s="11">
        <v>1.2030000000000001</v>
      </c>
      <c r="O88" s="9" t="s">
        <v>11</v>
      </c>
      <c r="P88" s="9">
        <f t="shared" si="4"/>
        <v>3.753133179973406E-3</v>
      </c>
      <c r="Q88" s="10" t="s">
        <v>12</v>
      </c>
      <c r="R88" s="10">
        <f t="shared" si="5"/>
        <v>1.080631753948462E-5</v>
      </c>
      <c r="S88" s="10" t="s">
        <v>13</v>
      </c>
      <c r="T88" s="10">
        <f t="shared" si="6"/>
        <v>3.2872963875325602E-3</v>
      </c>
    </row>
    <row r="89" spans="1:20" x14ac:dyDescent="0.25">
      <c r="A89" s="5" t="s">
        <v>6</v>
      </c>
      <c r="B89" s="5">
        <v>100</v>
      </c>
      <c r="C89" s="6" t="s">
        <v>1</v>
      </c>
      <c r="D89">
        <v>130264</v>
      </c>
      <c r="E89" s="6" t="s">
        <v>2</v>
      </c>
      <c r="F89">
        <v>45</v>
      </c>
      <c r="G89" s="6" t="s">
        <v>3</v>
      </c>
      <c r="H89">
        <v>1.5999999999999999E-5</v>
      </c>
      <c r="I89" s="6" t="s">
        <v>4</v>
      </c>
      <c r="K89" t="s">
        <v>9</v>
      </c>
      <c r="L89" s="7">
        <v>366.90370656200002</v>
      </c>
      <c r="M89" s="11" t="s">
        <v>10</v>
      </c>
      <c r="N89" s="11">
        <v>1.5940000000000001</v>
      </c>
      <c r="O89" s="9" t="s">
        <v>11</v>
      </c>
      <c r="P89" s="9">
        <f t="shared" si="4"/>
        <v>2.8166163065927656E-3</v>
      </c>
      <c r="Q89" s="10" t="s">
        <v>12</v>
      </c>
      <c r="R89" s="10">
        <f t="shared" si="5"/>
        <v>1.0037641154328731E-5</v>
      </c>
      <c r="S89" s="10" t="s">
        <v>13</v>
      </c>
      <c r="T89" s="10">
        <f t="shared" si="6"/>
        <v>3.1682236591390974E-3</v>
      </c>
    </row>
    <row r="90" spans="1:20" x14ac:dyDescent="0.25">
      <c r="A90" s="5" t="s">
        <v>6</v>
      </c>
      <c r="B90" s="5">
        <v>100</v>
      </c>
      <c r="C90" s="6" t="s">
        <v>1</v>
      </c>
      <c r="D90">
        <v>140906</v>
      </c>
      <c r="E90" s="6" t="s">
        <v>2</v>
      </c>
      <c r="F90">
        <v>50</v>
      </c>
      <c r="G90" s="6" t="s">
        <v>3</v>
      </c>
      <c r="H90">
        <v>1.5E-5</v>
      </c>
      <c r="I90" s="6" t="s">
        <v>4</v>
      </c>
      <c r="K90" t="s">
        <v>9</v>
      </c>
      <c r="L90" s="7">
        <v>391.64580447999998</v>
      </c>
      <c r="M90" s="11" t="s">
        <v>10</v>
      </c>
      <c r="N90" s="11">
        <v>2.016</v>
      </c>
      <c r="O90" s="9" t="s">
        <v>11</v>
      </c>
      <c r="P90" s="9">
        <f t="shared" si="4"/>
        <v>2.7794828075454556E-3</v>
      </c>
      <c r="Q90" s="10" t="s">
        <v>12</v>
      </c>
      <c r="R90" s="10">
        <f t="shared" si="5"/>
        <v>7.4404761904761905E-6</v>
      </c>
      <c r="S90" s="10" t="s">
        <v>13</v>
      </c>
      <c r="T90" s="10">
        <f t="shared" si="6"/>
        <v>2.7277236279499048E-3</v>
      </c>
    </row>
    <row r="91" spans="1:20" x14ac:dyDescent="0.25">
      <c r="A91" s="5" t="s">
        <v>6</v>
      </c>
      <c r="B91" s="5">
        <v>100</v>
      </c>
      <c r="C91" s="6" t="s">
        <v>1</v>
      </c>
      <c r="D91">
        <v>146860</v>
      </c>
      <c r="E91" s="6" t="s">
        <v>2</v>
      </c>
      <c r="F91">
        <v>55</v>
      </c>
      <c r="G91" s="6" t="s">
        <v>3</v>
      </c>
      <c r="H91">
        <v>1.7E-5</v>
      </c>
      <c r="I91" s="6" t="s">
        <v>4</v>
      </c>
      <c r="K91" t="s">
        <v>9</v>
      </c>
      <c r="L91" s="7">
        <v>432.11218104</v>
      </c>
      <c r="M91" s="11" t="s">
        <v>10</v>
      </c>
      <c r="N91" s="11">
        <v>2.516</v>
      </c>
      <c r="O91" s="9" t="s">
        <v>11</v>
      </c>
      <c r="P91" s="9">
        <f t="shared" si="4"/>
        <v>2.9423408759362657E-3</v>
      </c>
      <c r="Q91" s="10" t="s">
        <v>12</v>
      </c>
      <c r="R91" s="10">
        <f t="shared" si="5"/>
        <v>6.7567567567567567E-6</v>
      </c>
      <c r="S91" s="10" t="s">
        <v>13</v>
      </c>
      <c r="T91" s="10">
        <f t="shared" si="6"/>
        <v>2.5993762245501819E-3</v>
      </c>
    </row>
    <row r="92" spans="1:20" x14ac:dyDescent="0.25">
      <c r="A92" s="5" t="s">
        <v>6</v>
      </c>
      <c r="B92" s="5">
        <v>100</v>
      </c>
      <c r="C92" s="6" t="s">
        <v>1</v>
      </c>
      <c r="D92">
        <v>154416</v>
      </c>
      <c r="E92" s="6" t="s">
        <v>2</v>
      </c>
      <c r="F92">
        <v>60</v>
      </c>
      <c r="G92" s="6" t="s">
        <v>3</v>
      </c>
      <c r="H92">
        <v>1.9000000000000001E-5</v>
      </c>
      <c r="I92" s="6" t="s">
        <v>4</v>
      </c>
      <c r="K92" t="s">
        <v>9</v>
      </c>
      <c r="L92" s="7">
        <v>479.75781194799998</v>
      </c>
      <c r="M92" s="11" t="s">
        <v>10</v>
      </c>
      <c r="N92" s="11">
        <v>3.0939999999999999</v>
      </c>
      <c r="O92" s="9" t="s">
        <v>11</v>
      </c>
      <c r="P92" s="9">
        <f t="shared" si="4"/>
        <v>3.1069177543000723E-3</v>
      </c>
      <c r="Q92" s="10" t="s">
        <v>12</v>
      </c>
      <c r="R92" s="10">
        <f t="shared" si="5"/>
        <v>6.1409179056237889E-6</v>
      </c>
      <c r="S92" s="10" t="s">
        <v>13</v>
      </c>
      <c r="T92" s="10">
        <f t="shared" si="6"/>
        <v>2.4780875500320381E-3</v>
      </c>
    </row>
    <row r="93" spans="1:20" x14ac:dyDescent="0.25">
      <c r="A93" s="5" t="s">
        <v>6</v>
      </c>
      <c r="B93" s="5">
        <v>100</v>
      </c>
      <c r="C93" s="6" t="s">
        <v>1</v>
      </c>
      <c r="D93">
        <v>176048</v>
      </c>
      <c r="E93" s="6" t="s">
        <v>2</v>
      </c>
      <c r="F93">
        <v>65</v>
      </c>
      <c r="G93" s="6" t="s">
        <v>3</v>
      </c>
      <c r="H93">
        <v>2.0000000000000002E-5</v>
      </c>
      <c r="I93" s="6" t="s">
        <v>4</v>
      </c>
      <c r="K93" t="s">
        <v>9</v>
      </c>
      <c r="L93" s="7">
        <v>469.194407587</v>
      </c>
      <c r="M93" s="11" t="s">
        <v>10</v>
      </c>
      <c r="N93" s="11">
        <v>3.8279999999999998</v>
      </c>
      <c r="O93" s="9" t="s">
        <v>11</v>
      </c>
      <c r="P93" s="9">
        <f t="shared" si="4"/>
        <v>2.6651504566197856E-3</v>
      </c>
      <c r="Q93" s="10" t="s">
        <v>12</v>
      </c>
      <c r="R93" s="10">
        <f t="shared" si="5"/>
        <v>5.2246603970741911E-6</v>
      </c>
      <c r="S93" s="10" t="s">
        <v>13</v>
      </c>
      <c r="T93" s="10">
        <f t="shared" si="6"/>
        <v>2.2857516044124723E-3</v>
      </c>
    </row>
    <row r="94" spans="1:20" x14ac:dyDescent="0.25">
      <c r="A94" s="5" t="s">
        <v>6</v>
      </c>
      <c r="B94" s="5">
        <v>100</v>
      </c>
      <c r="C94" s="6" t="s">
        <v>1</v>
      </c>
      <c r="D94">
        <v>184108</v>
      </c>
      <c r="E94" s="6" t="s">
        <v>2</v>
      </c>
      <c r="F94">
        <v>70</v>
      </c>
      <c r="G94" s="6" t="s">
        <v>3</v>
      </c>
      <c r="H94">
        <v>2.0999999999999999E-5</v>
      </c>
      <c r="I94" s="6" t="s">
        <v>4</v>
      </c>
      <c r="K94" t="s">
        <v>9</v>
      </c>
      <c r="L94" s="7">
        <v>475.89859199799997</v>
      </c>
      <c r="M94" s="11" t="s">
        <v>10</v>
      </c>
      <c r="N94" s="11">
        <v>4.641</v>
      </c>
      <c r="O94" s="9" t="s">
        <v>11</v>
      </c>
      <c r="P94" s="9">
        <f t="shared" si="4"/>
        <v>2.5848881743215936E-3</v>
      </c>
      <c r="Q94" s="10" t="s">
        <v>12</v>
      </c>
      <c r="R94" s="10">
        <f t="shared" si="5"/>
        <v>4.5248868778280537E-6</v>
      </c>
      <c r="S94" s="10" t="s">
        <v>13</v>
      </c>
      <c r="T94" s="10">
        <f t="shared" si="6"/>
        <v>2.1271781490575853E-3</v>
      </c>
    </row>
    <row r="95" spans="1:20" x14ac:dyDescent="0.25">
      <c r="A95" s="5" t="s">
        <v>6</v>
      </c>
      <c r="B95" s="5">
        <v>100</v>
      </c>
      <c r="C95" s="6" t="s">
        <v>1</v>
      </c>
      <c r="D95">
        <v>200378</v>
      </c>
      <c r="E95" s="6" t="s">
        <v>2</v>
      </c>
      <c r="F95">
        <v>75</v>
      </c>
      <c r="G95" s="6" t="s">
        <v>3</v>
      </c>
      <c r="H95">
        <v>2.0000000000000002E-5</v>
      </c>
      <c r="I95" s="6" t="s">
        <v>4</v>
      </c>
      <c r="K95" t="s">
        <v>9</v>
      </c>
      <c r="L95" s="7">
        <v>474.45544828599998</v>
      </c>
      <c r="M95" s="11" t="s">
        <v>10</v>
      </c>
      <c r="N95" s="11">
        <v>5.6719999999999997</v>
      </c>
      <c r="O95" s="9" t="s">
        <v>11</v>
      </c>
      <c r="P95" s="9">
        <f t="shared" si="4"/>
        <v>2.3678020954695624E-3</v>
      </c>
      <c r="Q95" s="10" t="s">
        <v>12</v>
      </c>
      <c r="R95" s="10">
        <f t="shared" si="5"/>
        <v>3.5260930888575462E-6</v>
      </c>
      <c r="S95" s="10" t="s">
        <v>13</v>
      </c>
      <c r="T95" s="10">
        <f t="shared" si="6"/>
        <v>1.8777894154716993E-3</v>
      </c>
    </row>
    <row r="96" spans="1:20" x14ac:dyDescent="0.25">
      <c r="A96" s="5" t="s">
        <v>6</v>
      </c>
      <c r="B96" s="5">
        <v>100</v>
      </c>
      <c r="C96" s="6" t="s">
        <v>1</v>
      </c>
      <c r="D96">
        <v>205840</v>
      </c>
      <c r="E96" s="6" t="s">
        <v>2</v>
      </c>
      <c r="F96">
        <v>80</v>
      </c>
      <c r="G96" s="6" t="s">
        <v>3</v>
      </c>
      <c r="H96">
        <v>5.7000000000000003E-5</v>
      </c>
      <c r="I96" s="6" t="s">
        <v>4</v>
      </c>
      <c r="K96" t="s">
        <v>9</v>
      </c>
      <c r="L96" s="7">
        <v>523.46627016499997</v>
      </c>
      <c r="M96" s="11" t="s">
        <v>10</v>
      </c>
      <c r="N96" s="11">
        <v>6.8129999999999997</v>
      </c>
      <c r="O96" s="9" t="s">
        <v>11</v>
      </c>
      <c r="P96" s="9">
        <f t="shared" si="4"/>
        <v>2.5430736016566263E-3</v>
      </c>
      <c r="Q96" s="10" t="s">
        <v>12</v>
      </c>
      <c r="R96" s="10">
        <f t="shared" si="5"/>
        <v>8.3663584324086308E-6</v>
      </c>
      <c r="S96" s="10" t="s">
        <v>13</v>
      </c>
      <c r="T96" s="10">
        <f t="shared" si="6"/>
        <v>2.8924658048814734E-3</v>
      </c>
    </row>
    <row r="97" spans="1:20" x14ac:dyDescent="0.25">
      <c r="A97" s="5" t="s">
        <v>6</v>
      </c>
      <c r="B97" s="5">
        <v>100</v>
      </c>
      <c r="C97" s="6" t="s">
        <v>1</v>
      </c>
      <c r="D97">
        <v>218178</v>
      </c>
      <c r="E97" s="6" t="s">
        <v>2</v>
      </c>
      <c r="F97">
        <v>85</v>
      </c>
      <c r="G97" s="6" t="s">
        <v>3</v>
      </c>
      <c r="H97">
        <v>2.1999999999999999E-5</v>
      </c>
      <c r="I97" s="6" t="s">
        <v>4</v>
      </c>
      <c r="K97" t="s">
        <v>9</v>
      </c>
      <c r="L97" s="7">
        <v>532.33511575199998</v>
      </c>
      <c r="M97" s="11" t="s">
        <v>10</v>
      </c>
      <c r="N97" s="11">
        <v>8.2189999999999994</v>
      </c>
      <c r="O97" s="9" t="s">
        <v>11</v>
      </c>
      <c r="P97" s="9">
        <f t="shared" si="4"/>
        <v>2.4399119789896323E-3</v>
      </c>
      <c r="Q97" s="10" t="s">
        <v>12</v>
      </c>
      <c r="R97" s="10">
        <f t="shared" si="5"/>
        <v>2.6767246623676847E-6</v>
      </c>
      <c r="S97" s="10" t="s">
        <v>13</v>
      </c>
      <c r="T97" s="10">
        <f t="shared" si="6"/>
        <v>1.6360698830941436E-3</v>
      </c>
    </row>
    <row r="98" spans="1:20" x14ac:dyDescent="0.25">
      <c r="A98" s="5" t="s">
        <v>6</v>
      </c>
      <c r="B98" s="5">
        <v>100</v>
      </c>
      <c r="C98" s="6" t="s">
        <v>1</v>
      </c>
      <c r="D98">
        <v>234728</v>
      </c>
      <c r="E98" s="6" t="s">
        <v>2</v>
      </c>
      <c r="F98">
        <v>90</v>
      </c>
      <c r="G98" s="6" t="s">
        <v>3</v>
      </c>
      <c r="H98">
        <v>2.4000000000000001E-5</v>
      </c>
      <c r="I98" s="6" t="s">
        <v>4</v>
      </c>
      <c r="K98" t="s">
        <v>9</v>
      </c>
      <c r="L98" s="7">
        <v>563.09043876500004</v>
      </c>
      <c r="M98" s="11" t="s">
        <v>10</v>
      </c>
      <c r="N98" s="11">
        <v>9.7810000000000006</v>
      </c>
      <c r="O98" s="9" t="s">
        <v>11</v>
      </c>
      <c r="P98" s="9">
        <f t="shared" si="4"/>
        <v>2.3989061329070245E-3</v>
      </c>
      <c r="Q98" s="10" t="s">
        <v>12</v>
      </c>
      <c r="R98" s="10">
        <f t="shared" si="5"/>
        <v>2.4537368367242611E-6</v>
      </c>
      <c r="S98" s="10" t="s">
        <v>13</v>
      </c>
      <c r="T98" s="10">
        <f t="shared" si="6"/>
        <v>1.5664408181365363E-3</v>
      </c>
    </row>
    <row r="99" spans="1:20" x14ac:dyDescent="0.25">
      <c r="A99" s="5" t="s">
        <v>6</v>
      </c>
      <c r="B99" s="5">
        <v>100</v>
      </c>
      <c r="C99" s="6" t="s">
        <v>1</v>
      </c>
      <c r="D99">
        <v>250624</v>
      </c>
      <c r="E99" s="6" t="s">
        <v>2</v>
      </c>
      <c r="F99">
        <v>95</v>
      </c>
      <c r="G99" s="6" t="s">
        <v>3</v>
      </c>
      <c r="H99">
        <v>2.9E-5</v>
      </c>
      <c r="I99" s="6" t="s">
        <v>4</v>
      </c>
      <c r="K99" t="s">
        <v>9</v>
      </c>
      <c r="L99" s="7">
        <v>583.61176885500004</v>
      </c>
      <c r="M99" s="11" t="s">
        <v>10</v>
      </c>
      <c r="N99" s="11">
        <v>11.641</v>
      </c>
      <c r="O99" s="9" t="s">
        <v>11</v>
      </c>
      <c r="P99" s="9">
        <f t="shared" si="4"/>
        <v>2.3286348029518322E-3</v>
      </c>
      <c r="Q99" s="10" t="s">
        <v>12</v>
      </c>
      <c r="R99" s="10">
        <f t="shared" si="5"/>
        <v>2.4911949145262433E-6</v>
      </c>
      <c r="S99" s="10" t="s">
        <v>13</v>
      </c>
      <c r="T99" s="10">
        <f t="shared" si="6"/>
        <v>1.5783519615492113E-3</v>
      </c>
    </row>
    <row r="100" spans="1:20" x14ac:dyDescent="0.25">
      <c r="A100" s="5" t="s">
        <v>6</v>
      </c>
      <c r="B100" s="5">
        <v>100</v>
      </c>
      <c r="C100" s="6" t="s">
        <v>1</v>
      </c>
      <c r="D100">
        <v>267760</v>
      </c>
      <c r="E100" s="6" t="s">
        <v>2</v>
      </c>
      <c r="F100">
        <v>100</v>
      </c>
      <c r="G100" s="6" t="s">
        <v>3</v>
      </c>
      <c r="H100">
        <v>3.3000000000000003E-5</v>
      </c>
      <c r="I100" s="6" t="s">
        <v>4</v>
      </c>
      <c r="K100" t="s">
        <v>9</v>
      </c>
      <c r="L100" s="7">
        <v>624.12476642599995</v>
      </c>
      <c r="M100" s="11" t="s">
        <v>10</v>
      </c>
      <c r="N100" s="11">
        <v>13.688000000000001</v>
      </c>
      <c r="O100" s="9" t="s">
        <v>11</v>
      </c>
      <c r="P100" s="9">
        <f t="shared" si="4"/>
        <v>2.330911138429937E-3</v>
      </c>
      <c r="Q100" s="10" t="s">
        <v>12</v>
      </c>
      <c r="R100" s="10">
        <f t="shared" si="5"/>
        <v>2.4108708357685565E-6</v>
      </c>
      <c r="S100" s="10" t="s">
        <v>13</v>
      </c>
      <c r="T100" s="10">
        <f t="shared" si="6"/>
        <v>1.5526979216088867E-3</v>
      </c>
    </row>
    <row r="101" spans="1:20" x14ac:dyDescent="0.25">
      <c r="A101" s="5" t="s">
        <v>6</v>
      </c>
      <c r="B101" s="5">
        <v>100</v>
      </c>
      <c r="C101" s="6" t="s">
        <v>1</v>
      </c>
      <c r="D101">
        <v>283258</v>
      </c>
      <c r="E101" s="6" t="s">
        <v>2</v>
      </c>
      <c r="F101">
        <v>105</v>
      </c>
      <c r="G101" s="6" t="s">
        <v>3</v>
      </c>
      <c r="H101">
        <v>2.9E-5</v>
      </c>
      <c r="I101" s="6" t="s">
        <v>4</v>
      </c>
      <c r="K101" t="s">
        <v>9</v>
      </c>
      <c r="L101" s="7">
        <v>654.99781924499996</v>
      </c>
      <c r="M101" s="11" t="s">
        <v>10</v>
      </c>
      <c r="N101" s="11">
        <v>16.155999999999999</v>
      </c>
      <c r="O101" s="9" t="s">
        <v>11</v>
      </c>
      <c r="P101" s="9">
        <f t="shared" si="4"/>
        <v>2.3123718279624934E-3</v>
      </c>
      <c r="Q101" s="10" t="s">
        <v>12</v>
      </c>
      <c r="R101" s="10">
        <f t="shared" si="5"/>
        <v>1.7949987620698194E-6</v>
      </c>
      <c r="S101" s="10" t="s">
        <v>13</v>
      </c>
      <c r="T101" s="10">
        <f t="shared" si="6"/>
        <v>1.3397756387059064E-3</v>
      </c>
    </row>
    <row r="102" spans="1:20" x14ac:dyDescent="0.25">
      <c r="A102" s="5" t="s">
        <v>6</v>
      </c>
      <c r="B102" s="5">
        <v>100</v>
      </c>
      <c r="C102" s="6" t="s">
        <v>1</v>
      </c>
      <c r="D102">
        <v>305438</v>
      </c>
      <c r="E102" s="6" t="s">
        <v>2</v>
      </c>
      <c r="F102">
        <v>110</v>
      </c>
      <c r="G102" s="6" t="s">
        <v>3</v>
      </c>
      <c r="H102">
        <v>3.3000000000000003E-5</v>
      </c>
      <c r="I102" s="6" t="s">
        <v>4</v>
      </c>
      <c r="K102" t="s">
        <v>9</v>
      </c>
      <c r="L102" s="7">
        <v>670.13999276499999</v>
      </c>
      <c r="M102" s="11" t="s">
        <v>10</v>
      </c>
      <c r="N102" s="11">
        <v>18.890999999999998</v>
      </c>
      <c r="O102" s="9" t="s">
        <v>11</v>
      </c>
      <c r="P102" s="9">
        <f t="shared" si="4"/>
        <v>2.1940295338661203E-3</v>
      </c>
      <c r="Q102" s="10" t="s">
        <v>12</v>
      </c>
      <c r="R102" s="10">
        <f t="shared" si="5"/>
        <v>1.7468635858345247E-6</v>
      </c>
      <c r="S102" s="10" t="s">
        <v>13</v>
      </c>
      <c r="T102" s="10">
        <f t="shared" si="6"/>
        <v>1.3216896707754528E-3</v>
      </c>
    </row>
    <row r="103" spans="1:20" x14ac:dyDescent="0.25">
      <c r="A103" s="5" t="s">
        <v>6</v>
      </c>
      <c r="B103" s="5">
        <v>100</v>
      </c>
      <c r="C103" s="6" t="s">
        <v>1</v>
      </c>
      <c r="D103">
        <v>324158</v>
      </c>
      <c r="E103" s="6" t="s">
        <v>2</v>
      </c>
      <c r="F103">
        <v>115</v>
      </c>
      <c r="G103" s="6" t="s">
        <v>3</v>
      </c>
      <c r="H103">
        <v>3.1999999999999999E-5</v>
      </c>
      <c r="I103" s="6" t="s">
        <v>4</v>
      </c>
      <c r="K103" t="s">
        <v>9</v>
      </c>
      <c r="L103" s="7">
        <v>694.55874937900001</v>
      </c>
      <c r="M103" s="11" t="s">
        <v>10</v>
      </c>
      <c r="N103" s="11">
        <v>22.077999999999999</v>
      </c>
      <c r="O103" s="9" t="s">
        <v>11</v>
      </c>
      <c r="P103" s="9">
        <f t="shared" si="4"/>
        <v>2.1426549688084206E-3</v>
      </c>
      <c r="Q103" s="10" t="s">
        <v>12</v>
      </c>
      <c r="R103" s="10">
        <f t="shared" si="5"/>
        <v>1.4494066491530029E-6</v>
      </c>
      <c r="S103" s="10" t="s">
        <v>13</v>
      </c>
      <c r="T103" s="10">
        <f t="shared" si="6"/>
        <v>1.2039130571403413E-3</v>
      </c>
    </row>
    <row r="104" spans="1:20" x14ac:dyDescent="0.25">
      <c r="A104" s="5" t="s">
        <v>6</v>
      </c>
      <c r="B104" s="5">
        <v>100</v>
      </c>
      <c r="C104" s="6" t="s">
        <v>1</v>
      </c>
      <c r="D104">
        <v>363754</v>
      </c>
      <c r="E104" s="6" t="s">
        <v>2</v>
      </c>
      <c r="F104">
        <v>120</v>
      </c>
      <c r="G104" s="6" t="s">
        <v>3</v>
      </c>
      <c r="H104">
        <v>3.3000000000000003E-5</v>
      </c>
      <c r="I104" s="6" t="s">
        <v>4</v>
      </c>
      <c r="K104" t="s">
        <v>9</v>
      </c>
      <c r="L104" s="7">
        <v>699.08715150099999</v>
      </c>
      <c r="M104" s="11" t="s">
        <v>10</v>
      </c>
      <c r="N104" s="11">
        <v>25.390999999999998</v>
      </c>
      <c r="O104" s="9" t="s">
        <v>11</v>
      </c>
      <c r="P104" s="9">
        <f t="shared" si="4"/>
        <v>1.9218679423484003E-3</v>
      </c>
      <c r="Q104" s="10" t="s">
        <v>12</v>
      </c>
      <c r="R104" s="10">
        <f t="shared" si="5"/>
        <v>1.2996731125201844E-6</v>
      </c>
      <c r="S104" s="10" t="s">
        <v>13</v>
      </c>
      <c r="T104" s="10">
        <f t="shared" si="6"/>
        <v>1.1400320664438279E-3</v>
      </c>
    </row>
    <row r="105" spans="1:20" x14ac:dyDescent="0.25">
      <c r="A105" s="5" t="s">
        <v>6</v>
      </c>
      <c r="B105" s="5">
        <v>100</v>
      </c>
      <c r="C105" s="6" t="s">
        <v>1</v>
      </c>
      <c r="D105">
        <v>373108</v>
      </c>
      <c r="E105" s="6" t="s">
        <v>2</v>
      </c>
      <c r="F105">
        <v>125</v>
      </c>
      <c r="G105" s="6" t="s">
        <v>3</v>
      </c>
      <c r="H105">
        <v>3.6999999999999998E-5</v>
      </c>
      <c r="I105" s="6" t="s">
        <v>4</v>
      </c>
      <c r="K105" t="s">
        <v>9</v>
      </c>
      <c r="L105" s="7">
        <v>715.47798488700005</v>
      </c>
      <c r="M105" s="11" t="s">
        <v>10</v>
      </c>
      <c r="N105" s="11">
        <v>29.577999999999999</v>
      </c>
      <c r="O105" s="9" t="s">
        <v>11</v>
      </c>
      <c r="P105" s="9">
        <f t="shared" si="4"/>
        <v>1.9176163065037471E-3</v>
      </c>
      <c r="Q105" s="10" t="s">
        <v>12</v>
      </c>
      <c r="R105" s="10">
        <f t="shared" si="5"/>
        <v>1.2509297450808033E-6</v>
      </c>
      <c r="S105" s="10" t="s">
        <v>13</v>
      </c>
      <c r="T105" s="10">
        <f t="shared" si="6"/>
        <v>1.1184497061025155E-3</v>
      </c>
    </row>
    <row r="106" spans="1:20" x14ac:dyDescent="0.25">
      <c r="A106" s="5" t="s">
        <v>6</v>
      </c>
      <c r="B106" s="5">
        <v>100</v>
      </c>
      <c r="C106" s="6" t="s">
        <v>1</v>
      </c>
      <c r="D106">
        <v>381590</v>
      </c>
      <c r="E106" s="6" t="s">
        <v>2</v>
      </c>
      <c r="F106">
        <v>130</v>
      </c>
      <c r="G106" s="6" t="s">
        <v>3</v>
      </c>
      <c r="H106">
        <v>3.6000000000000001E-5</v>
      </c>
      <c r="I106" s="6" t="s">
        <v>4</v>
      </c>
      <c r="K106" t="s">
        <v>9</v>
      </c>
      <c r="L106" s="7">
        <v>726.01790143300002</v>
      </c>
      <c r="M106" s="11" t="s">
        <v>10</v>
      </c>
      <c r="N106" s="11">
        <v>33.828000000000003</v>
      </c>
      <c r="O106" s="9" t="s">
        <v>11</v>
      </c>
      <c r="P106" s="9">
        <f t="shared" si="4"/>
        <v>1.9026124936004612E-3</v>
      </c>
      <c r="Q106" s="10" t="s">
        <v>12</v>
      </c>
      <c r="R106" s="10">
        <f t="shared" si="5"/>
        <v>1.064207165661582E-6</v>
      </c>
      <c r="S106" s="10" t="s">
        <v>13</v>
      </c>
      <c r="T106" s="10">
        <f t="shared" si="6"/>
        <v>1.0316041710179259E-3</v>
      </c>
    </row>
    <row r="107" spans="1:20" x14ac:dyDescent="0.25">
      <c r="A107" s="5" t="s">
        <v>6</v>
      </c>
      <c r="B107" s="5">
        <v>100</v>
      </c>
      <c r="C107" s="6" t="s">
        <v>1</v>
      </c>
      <c r="D107">
        <v>400800</v>
      </c>
      <c r="E107" s="6" t="s">
        <v>2</v>
      </c>
      <c r="F107">
        <v>135</v>
      </c>
      <c r="G107" s="6" t="s">
        <v>3</v>
      </c>
      <c r="H107">
        <v>4.1E-5</v>
      </c>
      <c r="I107" s="6" t="s">
        <v>4</v>
      </c>
      <c r="K107" t="s">
        <v>9</v>
      </c>
      <c r="L107" s="7">
        <v>733.65904645000001</v>
      </c>
      <c r="M107" s="11" t="s">
        <v>10</v>
      </c>
      <c r="N107" s="11">
        <v>38.890999999999998</v>
      </c>
      <c r="O107" s="9" t="s">
        <v>11</v>
      </c>
      <c r="P107" s="9">
        <f t="shared" si="4"/>
        <v>1.8304866428393214E-3</v>
      </c>
      <c r="Q107" s="10" t="s">
        <v>12</v>
      </c>
      <c r="R107" s="10">
        <f t="shared" si="5"/>
        <v>1.0542284847393998E-6</v>
      </c>
      <c r="S107" s="10" t="s">
        <v>13</v>
      </c>
      <c r="T107" s="10">
        <f t="shared" si="6"/>
        <v>1.0267562927683471E-3</v>
      </c>
    </row>
    <row r="108" spans="1:20" x14ac:dyDescent="0.25">
      <c r="A108" s="5" t="s">
        <v>6</v>
      </c>
      <c r="B108" s="5">
        <v>100</v>
      </c>
      <c r="C108" s="6" t="s">
        <v>1</v>
      </c>
      <c r="D108">
        <v>413174</v>
      </c>
      <c r="E108" s="6" t="s">
        <v>2</v>
      </c>
      <c r="F108">
        <v>140</v>
      </c>
      <c r="G108" s="6" t="s">
        <v>3</v>
      </c>
      <c r="H108">
        <v>3.6000000000000001E-5</v>
      </c>
      <c r="I108" s="6" t="s">
        <v>4</v>
      </c>
      <c r="K108" t="s">
        <v>9</v>
      </c>
      <c r="L108" s="7">
        <v>751.83156335299998</v>
      </c>
      <c r="M108" s="11" t="s">
        <v>10</v>
      </c>
      <c r="N108" s="11">
        <v>44.171999999999997</v>
      </c>
      <c r="O108" s="9" t="s">
        <v>11</v>
      </c>
      <c r="P108" s="9">
        <f t="shared" si="4"/>
        <v>1.8196487759466955E-3</v>
      </c>
      <c r="Q108" s="10" t="s">
        <v>12</v>
      </c>
      <c r="R108" s="10">
        <f t="shared" si="5"/>
        <v>8.1499592502037492E-7</v>
      </c>
      <c r="S108" s="10" t="s">
        <v>13</v>
      </c>
      <c r="T108" s="10">
        <f t="shared" si="6"/>
        <v>9.0277124733809219E-4</v>
      </c>
    </row>
    <row r="109" spans="1:20" x14ac:dyDescent="0.25">
      <c r="A109" s="5" t="s">
        <v>6</v>
      </c>
      <c r="B109" s="5">
        <v>100</v>
      </c>
      <c r="C109" s="6" t="s">
        <v>1</v>
      </c>
      <c r="D109">
        <v>426036</v>
      </c>
      <c r="E109" s="6" t="s">
        <v>2</v>
      </c>
      <c r="F109">
        <v>145</v>
      </c>
      <c r="G109" s="6" t="s">
        <v>3</v>
      </c>
      <c r="H109">
        <v>4.3000000000000002E-5</v>
      </c>
      <c r="I109" s="6" t="s">
        <v>4</v>
      </c>
      <c r="K109" t="s">
        <v>9</v>
      </c>
      <c r="L109" s="7">
        <v>752.883025342</v>
      </c>
      <c r="M109" s="11" t="s">
        <v>10</v>
      </c>
      <c r="N109" s="11">
        <v>50.234999999999999</v>
      </c>
      <c r="O109" s="9" t="s">
        <v>11</v>
      </c>
      <c r="P109" s="9">
        <f t="shared" si="4"/>
        <v>1.7671817061046483E-3</v>
      </c>
      <c r="Q109" s="10" t="s">
        <v>12</v>
      </c>
      <c r="R109" s="10">
        <f t="shared" si="5"/>
        <v>8.5597690852990945E-7</v>
      </c>
      <c r="S109" s="10" t="s">
        <v>13</v>
      </c>
      <c r="T109" s="10">
        <f t="shared" si="6"/>
        <v>9.2519020127210033E-4</v>
      </c>
    </row>
    <row r="110" spans="1:20" x14ac:dyDescent="0.25">
      <c r="A110" s="5" t="s">
        <v>6</v>
      </c>
      <c r="B110" s="5">
        <v>100</v>
      </c>
      <c r="C110" s="6" t="s">
        <v>1</v>
      </c>
      <c r="D110">
        <v>433992</v>
      </c>
      <c r="E110" s="6" t="s">
        <v>2</v>
      </c>
      <c r="F110">
        <v>150</v>
      </c>
      <c r="G110" s="6" t="s">
        <v>3</v>
      </c>
      <c r="H110">
        <v>4.1999999999999998E-5</v>
      </c>
      <c r="I110" s="6" t="s">
        <v>4</v>
      </c>
      <c r="K110" t="s">
        <v>9</v>
      </c>
      <c r="L110" s="7">
        <v>758.67638307300001</v>
      </c>
      <c r="M110" s="11" t="s">
        <v>10</v>
      </c>
      <c r="N110" s="11">
        <v>56.719000000000001</v>
      </c>
      <c r="O110" s="9" t="s">
        <v>11</v>
      </c>
      <c r="P110" s="9">
        <f t="shared" si="4"/>
        <v>1.7481344888223747E-3</v>
      </c>
      <c r="Q110" s="10" t="s">
        <v>12</v>
      </c>
      <c r="R110" s="10">
        <f t="shared" si="5"/>
        <v>7.4049260388934923E-7</v>
      </c>
      <c r="S110" s="10" t="s">
        <v>13</v>
      </c>
      <c r="T110" s="10">
        <f t="shared" si="6"/>
        <v>8.6051879926550665E-4</v>
      </c>
    </row>
    <row r="111" spans="1:20" x14ac:dyDescent="0.25">
      <c r="A111" s="5" t="s">
        <v>6</v>
      </c>
      <c r="B111" s="5">
        <v>100</v>
      </c>
      <c r="C111" s="6" t="s">
        <v>1</v>
      </c>
      <c r="D111">
        <v>443010</v>
      </c>
      <c r="E111" s="6" t="s">
        <v>2</v>
      </c>
      <c r="F111">
        <v>155</v>
      </c>
      <c r="G111" s="6" t="s">
        <v>3</v>
      </c>
      <c r="H111">
        <v>4.3000000000000002E-5</v>
      </c>
      <c r="I111" s="6" t="s">
        <v>4</v>
      </c>
      <c r="K111" t="s">
        <v>9</v>
      </c>
      <c r="L111" s="7">
        <v>763.32944393900004</v>
      </c>
      <c r="M111" s="11" t="s">
        <v>10</v>
      </c>
      <c r="N111" s="11">
        <v>63.984999999999999</v>
      </c>
      <c r="O111" s="9" t="s">
        <v>11</v>
      </c>
      <c r="P111" s="9">
        <f t="shared" si="4"/>
        <v>1.7230524004853164E-3</v>
      </c>
      <c r="Q111" s="10" t="s">
        <v>12</v>
      </c>
      <c r="R111" s="10">
        <f t="shared" si="5"/>
        <v>6.720325076189732E-7</v>
      </c>
      <c r="S111" s="10" t="s">
        <v>13</v>
      </c>
      <c r="T111" s="10">
        <f t="shared" si="6"/>
        <v>8.1977588865431584E-4</v>
      </c>
    </row>
    <row r="112" spans="1:20" x14ac:dyDescent="0.25">
      <c r="A112" s="5" t="s">
        <v>6</v>
      </c>
      <c r="B112" s="5">
        <v>100</v>
      </c>
      <c r="C112" s="6" t="s">
        <v>1</v>
      </c>
      <c r="D112">
        <v>465790</v>
      </c>
      <c r="E112" s="6" t="s">
        <v>2</v>
      </c>
      <c r="F112">
        <v>160</v>
      </c>
      <c r="G112" s="6" t="s">
        <v>3</v>
      </c>
      <c r="H112">
        <v>4.3000000000000002E-5</v>
      </c>
      <c r="I112" s="6" t="s">
        <v>4</v>
      </c>
      <c r="K112" t="s">
        <v>9</v>
      </c>
      <c r="L112" s="7">
        <v>771.95922879299997</v>
      </c>
      <c r="M112" s="11" t="s">
        <v>10</v>
      </c>
      <c r="N112" s="11">
        <v>76.875</v>
      </c>
      <c r="O112" s="9" t="s">
        <v>11</v>
      </c>
      <c r="P112" s="9">
        <f t="shared" si="4"/>
        <v>1.6573117258700271E-3</v>
      </c>
      <c r="Q112" s="10" t="s">
        <v>12</v>
      </c>
      <c r="R112" s="10">
        <f t="shared" si="5"/>
        <v>5.5934959349593503E-7</v>
      </c>
      <c r="S112" s="10" t="s">
        <v>13</v>
      </c>
      <c r="T112" s="10">
        <f t="shared" si="6"/>
        <v>7.4789677997430569E-4</v>
      </c>
    </row>
    <row r="113" spans="1:20" x14ac:dyDescent="0.25">
      <c r="A113" s="5" t="s">
        <v>6</v>
      </c>
      <c r="B113" s="5">
        <v>100</v>
      </c>
      <c r="C113" s="6" t="s">
        <v>1</v>
      </c>
      <c r="D113">
        <v>485524</v>
      </c>
      <c r="E113" s="6" t="s">
        <v>2</v>
      </c>
      <c r="F113">
        <v>165</v>
      </c>
      <c r="G113" s="6" t="s">
        <v>3</v>
      </c>
      <c r="H113">
        <v>4.3999999999999999E-5</v>
      </c>
      <c r="I113" s="6" t="s">
        <v>4</v>
      </c>
      <c r="K113" t="s">
        <v>9</v>
      </c>
      <c r="L113" s="7">
        <v>772.26118295399999</v>
      </c>
      <c r="M113" s="11" t="s">
        <v>10</v>
      </c>
      <c r="N113" s="11">
        <v>88.921999999999997</v>
      </c>
      <c r="O113" s="9" t="s">
        <v>11</v>
      </c>
      <c r="P113" s="9">
        <f t="shared" si="4"/>
        <v>1.5905726245334937E-3</v>
      </c>
      <c r="Q113" s="10" t="s">
        <v>12</v>
      </c>
      <c r="R113" s="10">
        <f t="shared" si="5"/>
        <v>4.9481568115876832E-7</v>
      </c>
      <c r="S113" s="10" t="s">
        <v>13</v>
      </c>
      <c r="T113" s="10">
        <f t="shared" si="6"/>
        <v>7.0343136208074226E-4</v>
      </c>
    </row>
    <row r="114" spans="1:20" x14ac:dyDescent="0.25">
      <c r="A114" s="5" t="s">
        <v>6</v>
      </c>
      <c r="B114" s="5">
        <v>100</v>
      </c>
      <c r="C114" s="6" t="s">
        <v>1</v>
      </c>
      <c r="D114">
        <v>500242</v>
      </c>
      <c r="E114" s="6" t="s">
        <v>2</v>
      </c>
      <c r="F114">
        <v>170</v>
      </c>
      <c r="G114" s="6" t="s">
        <v>3</v>
      </c>
      <c r="H114">
        <v>5.7000000000000003E-5</v>
      </c>
      <c r="I114" s="6" t="s">
        <v>4</v>
      </c>
      <c r="K114" t="s">
        <v>9</v>
      </c>
      <c r="L114" s="7">
        <v>771.69970994200003</v>
      </c>
      <c r="M114" s="11" t="s">
        <v>10</v>
      </c>
      <c r="N114" s="11">
        <v>98.953000000000003</v>
      </c>
      <c r="O114" s="9" t="s">
        <v>11</v>
      </c>
      <c r="P114" s="9">
        <f t="shared" si="4"/>
        <v>1.542652775940445E-3</v>
      </c>
      <c r="Q114" s="10" t="s">
        <v>12</v>
      </c>
      <c r="R114" s="10">
        <f t="shared" si="5"/>
        <v>5.7603104504158544E-7</v>
      </c>
      <c r="S114" s="10" t="s">
        <v>13</v>
      </c>
      <c r="T114" s="10">
        <f t="shared" si="6"/>
        <v>7.5896709088180191E-4</v>
      </c>
    </row>
    <row r="115" spans="1:20" x14ac:dyDescent="0.25">
      <c r="A115" s="5" t="s">
        <v>6</v>
      </c>
      <c r="B115" s="5">
        <v>100</v>
      </c>
      <c r="C115" s="6" t="s">
        <v>1</v>
      </c>
      <c r="D115">
        <v>521734</v>
      </c>
      <c r="E115" s="6" t="s">
        <v>2</v>
      </c>
      <c r="F115">
        <v>175</v>
      </c>
      <c r="G115" s="6" t="s">
        <v>3</v>
      </c>
      <c r="H115">
        <v>8.0000000000000007E-5</v>
      </c>
      <c r="I115" s="6" t="s">
        <v>4</v>
      </c>
      <c r="K115" t="s">
        <v>9</v>
      </c>
      <c r="L115" s="7">
        <v>792.28677633200004</v>
      </c>
      <c r="M115" s="11" t="s">
        <v>10</v>
      </c>
      <c r="N115" s="11">
        <v>109.485</v>
      </c>
      <c r="O115" s="9" t="s">
        <v>11</v>
      </c>
      <c r="P115" s="9">
        <f t="shared" si="4"/>
        <v>1.5185645871881074E-3</v>
      </c>
      <c r="Q115" s="10" t="s">
        <v>12</v>
      </c>
      <c r="R115" s="10">
        <f t="shared" si="5"/>
        <v>7.3069370233365302E-7</v>
      </c>
      <c r="S115" s="10" t="s">
        <v>13</v>
      </c>
      <c r="T115" s="10">
        <f t="shared" si="6"/>
        <v>8.5480623671897304E-4</v>
      </c>
    </row>
    <row r="116" spans="1:20" x14ac:dyDescent="0.25">
      <c r="A116" s="5" t="s">
        <v>6</v>
      </c>
      <c r="B116" s="5">
        <v>100</v>
      </c>
      <c r="C116" s="6" t="s">
        <v>1</v>
      </c>
      <c r="D116">
        <v>525346</v>
      </c>
      <c r="E116" s="6" t="s">
        <v>2</v>
      </c>
      <c r="F116">
        <v>180</v>
      </c>
      <c r="G116" s="6" t="s">
        <v>3</v>
      </c>
      <c r="H116">
        <v>5.3999999999999998E-5</v>
      </c>
      <c r="I116" s="6" t="s">
        <v>4</v>
      </c>
      <c r="K116" t="s">
        <v>9</v>
      </c>
      <c r="L116" s="7">
        <v>792.95215449900002</v>
      </c>
      <c r="M116" s="11" t="s">
        <v>10</v>
      </c>
      <c r="N116" s="11">
        <v>120.39100000000001</v>
      </c>
      <c r="O116" s="9" t="s">
        <v>11</v>
      </c>
      <c r="P116" s="9">
        <f t="shared" si="4"/>
        <v>1.509390296107708E-3</v>
      </c>
      <c r="Q116" s="10" t="s">
        <v>12</v>
      </c>
      <c r="R116" s="10">
        <f t="shared" si="5"/>
        <v>4.485385120150177E-7</v>
      </c>
      <c r="S116" s="10" t="s">
        <v>13</v>
      </c>
      <c r="T116" s="10">
        <f t="shared" si="6"/>
        <v>6.6973017851595853E-4</v>
      </c>
    </row>
    <row r="117" spans="1:20" x14ac:dyDescent="0.25">
      <c r="A117" s="5" t="s">
        <v>6</v>
      </c>
      <c r="B117" s="5">
        <v>100</v>
      </c>
      <c r="C117" s="6" t="s">
        <v>1</v>
      </c>
      <c r="D117">
        <v>536728</v>
      </c>
      <c r="E117" s="6" t="s">
        <v>2</v>
      </c>
      <c r="F117">
        <v>185</v>
      </c>
      <c r="G117" s="6" t="s">
        <v>3</v>
      </c>
      <c r="H117">
        <v>6.0999999999999999E-5</v>
      </c>
      <c r="I117" s="6" t="s">
        <v>4</v>
      </c>
      <c r="K117" t="s">
        <v>9</v>
      </c>
      <c r="L117" s="7">
        <v>811.05564090300004</v>
      </c>
      <c r="M117" s="11" t="s">
        <v>10</v>
      </c>
      <c r="N117" s="11">
        <v>132.64099999999999</v>
      </c>
      <c r="O117" s="9" t="s">
        <v>11</v>
      </c>
      <c r="P117" s="9">
        <f t="shared" si="4"/>
        <v>1.5111111045129004E-3</v>
      </c>
      <c r="Q117" s="10" t="s">
        <v>12</v>
      </c>
      <c r="R117" s="10">
        <f t="shared" si="5"/>
        <v>4.5988796827526936E-7</v>
      </c>
      <c r="S117" s="10" t="s">
        <v>13</v>
      </c>
      <c r="T117" s="10">
        <f t="shared" si="6"/>
        <v>6.7815040239999069E-4</v>
      </c>
    </row>
    <row r="118" spans="1:20" x14ac:dyDescent="0.25">
      <c r="A118" s="5" t="s">
        <v>6</v>
      </c>
      <c r="B118" s="5">
        <v>100</v>
      </c>
      <c r="C118" s="6" t="s">
        <v>1</v>
      </c>
      <c r="D118">
        <v>565248</v>
      </c>
      <c r="E118" s="6" t="s">
        <v>2</v>
      </c>
      <c r="F118">
        <v>190</v>
      </c>
      <c r="G118" s="6" t="s">
        <v>3</v>
      </c>
      <c r="H118">
        <v>5.1E-5</v>
      </c>
      <c r="I118" s="6" t="s">
        <v>4</v>
      </c>
      <c r="K118" t="s">
        <v>9</v>
      </c>
      <c r="L118" s="7">
        <v>797.424602628</v>
      </c>
      <c r="M118" s="11" t="s">
        <v>10</v>
      </c>
      <c r="N118" s="11">
        <v>145.672</v>
      </c>
      <c r="O118" s="9" t="s">
        <v>11</v>
      </c>
      <c r="P118" s="9">
        <f t="shared" si="4"/>
        <v>1.410751745478091E-3</v>
      </c>
      <c r="Q118" s="10" t="s">
        <v>12</v>
      </c>
      <c r="R118" s="10">
        <f t="shared" si="5"/>
        <v>3.5010159811082433E-7</v>
      </c>
      <c r="S118" s="10" t="s">
        <v>13</v>
      </c>
      <c r="T118" s="10">
        <f t="shared" si="6"/>
        <v>5.9169383815519349E-4</v>
      </c>
    </row>
    <row r="119" spans="1:20" x14ac:dyDescent="0.25">
      <c r="A119" s="5" t="s">
        <v>6</v>
      </c>
      <c r="B119" s="5">
        <v>100</v>
      </c>
      <c r="C119" s="6" t="s">
        <v>1</v>
      </c>
      <c r="D119">
        <v>573006</v>
      </c>
      <c r="E119" s="6" t="s">
        <v>2</v>
      </c>
      <c r="F119">
        <v>195</v>
      </c>
      <c r="G119" s="6" t="s">
        <v>3</v>
      </c>
      <c r="H119">
        <v>5.5000000000000002E-5</v>
      </c>
      <c r="I119" s="6" t="s">
        <v>4</v>
      </c>
      <c r="K119" t="s">
        <v>9</v>
      </c>
      <c r="L119" s="7">
        <v>799.11748844800002</v>
      </c>
      <c r="M119" s="11" t="s">
        <v>10</v>
      </c>
      <c r="N119" s="11">
        <v>159.922</v>
      </c>
      <c r="O119" s="9" t="s">
        <v>11</v>
      </c>
      <c r="P119" s="9">
        <f t="shared" si="4"/>
        <v>1.3946057954855621E-3</v>
      </c>
      <c r="Q119" s="10" t="s">
        <v>12</v>
      </c>
      <c r="R119" s="10">
        <f t="shared" si="5"/>
        <v>3.4391765985918136E-7</v>
      </c>
      <c r="S119" s="10" t="s">
        <v>13</v>
      </c>
      <c r="T119" s="10">
        <f t="shared" si="6"/>
        <v>5.8644493335621999E-4</v>
      </c>
    </row>
    <row r="120" spans="1:20" x14ac:dyDescent="0.25">
      <c r="A120" s="5" t="s">
        <v>6</v>
      </c>
      <c r="B120" s="5">
        <v>100</v>
      </c>
      <c r="C120" s="6" t="s">
        <v>1</v>
      </c>
      <c r="D120">
        <v>586578</v>
      </c>
      <c r="E120" s="6" t="s">
        <v>2</v>
      </c>
      <c r="F120">
        <v>200</v>
      </c>
      <c r="G120" s="6" t="s">
        <v>3</v>
      </c>
      <c r="H120">
        <v>5.7000000000000003E-5</v>
      </c>
      <c r="I120" s="6" t="s">
        <v>4</v>
      </c>
      <c r="K120" t="s">
        <v>9</v>
      </c>
      <c r="L120" s="7">
        <v>814.94502415199997</v>
      </c>
      <c r="M120" s="11" t="s">
        <v>10</v>
      </c>
      <c r="N120" s="11">
        <v>174.64099999999999</v>
      </c>
      <c r="O120" s="9" t="s">
        <v>11</v>
      </c>
      <c r="P120" s="9">
        <f t="shared" si="4"/>
        <v>1.3893208135184068E-3</v>
      </c>
      <c r="Q120" s="10" t="s">
        <v>12</v>
      </c>
      <c r="R120" s="10">
        <f t="shared" si="5"/>
        <v>3.2638383884654811E-7</v>
      </c>
      <c r="S120" s="10" t="s">
        <v>13</v>
      </c>
      <c r="T120" s="10">
        <f t="shared" si="6"/>
        <v>5.7130013027002552E-4</v>
      </c>
    </row>
    <row r="121" spans="1:20" x14ac:dyDescent="0.25">
      <c r="A121" s="3" t="s">
        <v>7</v>
      </c>
      <c r="B121" s="3">
        <v>500</v>
      </c>
      <c r="C121" s="6" t="s">
        <v>1</v>
      </c>
      <c r="D121">
        <v>423142</v>
      </c>
      <c r="E121" s="6" t="s">
        <v>2</v>
      </c>
      <c r="F121">
        <v>5</v>
      </c>
      <c r="G121" s="6" t="s">
        <v>3</v>
      </c>
      <c r="H121">
        <v>1.9999999999999999E-6</v>
      </c>
      <c r="I121" s="6" t="s">
        <v>4</v>
      </c>
      <c r="K121" t="s">
        <v>9</v>
      </c>
      <c r="L121" s="7">
        <v>748.44692796899994</v>
      </c>
      <c r="M121" s="11" t="s">
        <v>10</v>
      </c>
      <c r="N121" s="11">
        <v>9.2999999999999999E-2</v>
      </c>
      <c r="O121" s="9" t="s">
        <v>11</v>
      </c>
      <c r="P121" s="9">
        <f t="shared" si="4"/>
        <v>1.7687843040137825E-3</v>
      </c>
      <c r="Q121" s="10" t="s">
        <v>12</v>
      </c>
      <c r="R121" s="10">
        <f t="shared" si="5"/>
        <v>2.150537634408602E-5</v>
      </c>
      <c r="S121" s="10" t="s">
        <v>13</v>
      </c>
      <c r="T121" s="10">
        <f t="shared" si="6"/>
        <v>4.6373889576016829E-3</v>
      </c>
    </row>
    <row r="122" spans="1:20" x14ac:dyDescent="0.25">
      <c r="A122" s="3" t="s">
        <v>7</v>
      </c>
      <c r="B122" s="3">
        <v>500</v>
      </c>
      <c r="C122" s="6" t="s">
        <v>1</v>
      </c>
      <c r="D122">
        <v>824246</v>
      </c>
      <c r="E122" s="6" t="s">
        <v>2</v>
      </c>
      <c r="F122">
        <v>10</v>
      </c>
      <c r="G122" s="6" t="s">
        <v>3</v>
      </c>
      <c r="H122">
        <v>3.9999999999999998E-6</v>
      </c>
      <c r="I122" s="6" t="s">
        <v>4</v>
      </c>
      <c r="K122" t="s">
        <v>9</v>
      </c>
      <c r="L122" s="7">
        <v>1259.5816394819999</v>
      </c>
      <c r="M122" s="11" t="s">
        <v>10</v>
      </c>
      <c r="N122" s="11">
        <v>0.14000000000000001</v>
      </c>
      <c r="O122" s="9" t="s">
        <v>11</v>
      </c>
      <c r="P122" s="9">
        <f t="shared" si="4"/>
        <v>1.5281622713146316E-3</v>
      </c>
      <c r="Q122" s="10" t="s">
        <v>12</v>
      </c>
      <c r="R122" s="10">
        <f t="shared" si="5"/>
        <v>2.8571428571428567E-5</v>
      </c>
      <c r="S122" s="10" t="s">
        <v>13</v>
      </c>
      <c r="T122" s="10">
        <f t="shared" si="6"/>
        <v>5.3452248382484871E-3</v>
      </c>
    </row>
    <row r="123" spans="1:20" x14ac:dyDescent="0.25">
      <c r="A123" s="3" t="s">
        <v>7</v>
      </c>
      <c r="B123" s="3">
        <v>500</v>
      </c>
      <c r="C123" s="6" t="s">
        <v>1</v>
      </c>
      <c r="D123">
        <v>1010938</v>
      </c>
      <c r="E123" s="6" t="s">
        <v>2</v>
      </c>
      <c r="F123">
        <v>15</v>
      </c>
      <c r="G123" s="6" t="s">
        <v>3</v>
      </c>
      <c r="H123">
        <v>5.0000000000000004E-6</v>
      </c>
      <c r="I123" s="6" t="s">
        <v>4</v>
      </c>
      <c r="K123" t="s">
        <v>9</v>
      </c>
      <c r="L123" s="7">
        <v>1635.7098070110001</v>
      </c>
      <c r="M123" s="11" t="s">
        <v>10</v>
      </c>
      <c r="N123" s="11">
        <v>0.23400000000000001</v>
      </c>
      <c r="O123" s="9" t="s">
        <v>11</v>
      </c>
      <c r="P123" s="9">
        <f t="shared" si="4"/>
        <v>1.618011991844208E-3</v>
      </c>
      <c r="Q123" s="10" t="s">
        <v>12</v>
      </c>
      <c r="R123" s="10">
        <f t="shared" si="5"/>
        <v>2.1367521367521368E-5</v>
      </c>
      <c r="S123" s="10" t="s">
        <v>13</v>
      </c>
      <c r="T123" s="10">
        <f t="shared" si="6"/>
        <v>4.6225016352102423E-3</v>
      </c>
    </row>
    <row r="124" spans="1:20" x14ac:dyDescent="0.25">
      <c r="A124" s="3" t="s">
        <v>7</v>
      </c>
      <c r="B124" s="3">
        <v>500</v>
      </c>
      <c r="C124" s="6" t="s">
        <v>1</v>
      </c>
      <c r="D124">
        <v>1260890</v>
      </c>
      <c r="E124" s="6" t="s">
        <v>2</v>
      </c>
      <c r="F124">
        <v>20</v>
      </c>
      <c r="G124" s="6" t="s">
        <v>3</v>
      </c>
      <c r="H124">
        <v>6.9999999999999999E-6</v>
      </c>
      <c r="I124" s="6" t="s">
        <v>4</v>
      </c>
      <c r="K124" t="s">
        <v>9</v>
      </c>
      <c r="L124" s="7">
        <v>1712.2530324300001</v>
      </c>
      <c r="M124" s="11" t="s">
        <v>10</v>
      </c>
      <c r="N124" s="11">
        <v>0.32800000000000001</v>
      </c>
      <c r="O124" s="9" t="s">
        <v>11</v>
      </c>
      <c r="P124" s="9">
        <f t="shared" si="4"/>
        <v>1.3579717758329434E-3</v>
      </c>
      <c r="Q124" s="10" t="s">
        <v>12</v>
      </c>
      <c r="R124" s="10">
        <f t="shared" si="5"/>
        <v>2.1341463414634145E-5</v>
      </c>
      <c r="S124" s="10" t="s">
        <v>13</v>
      </c>
      <c r="T124" s="10">
        <f t="shared" si="6"/>
        <v>4.6196821767989782E-3</v>
      </c>
    </row>
    <row r="125" spans="1:20" x14ac:dyDescent="0.25">
      <c r="A125" s="3" t="s">
        <v>7</v>
      </c>
      <c r="B125" s="3">
        <v>500</v>
      </c>
      <c r="C125" s="6" t="s">
        <v>1</v>
      </c>
      <c r="D125">
        <v>1503528</v>
      </c>
      <c r="E125" s="6" t="s">
        <v>2</v>
      </c>
      <c r="F125">
        <v>25</v>
      </c>
      <c r="G125" s="6" t="s">
        <v>3</v>
      </c>
      <c r="H125">
        <v>6.9999999999999999E-6</v>
      </c>
      <c r="I125" s="6" t="s">
        <v>4</v>
      </c>
      <c r="K125" t="s">
        <v>9</v>
      </c>
      <c r="L125" s="7">
        <v>1994.5215321000001</v>
      </c>
      <c r="M125" s="11" t="s">
        <v>10</v>
      </c>
      <c r="N125" s="11">
        <v>0.45300000000000001</v>
      </c>
      <c r="O125" s="9" t="s">
        <v>11</v>
      </c>
      <c r="P125" s="9">
        <f t="shared" si="4"/>
        <v>1.3265609500454931E-3</v>
      </c>
      <c r="Q125" s="10" t="s">
        <v>12</v>
      </c>
      <c r="R125" s="10">
        <f t="shared" si="5"/>
        <v>1.5452538631346577E-5</v>
      </c>
      <c r="S125" s="10" t="s">
        <v>13</v>
      </c>
      <c r="T125" s="10">
        <f t="shared" si="6"/>
        <v>3.9309717159179075E-3</v>
      </c>
    </row>
    <row r="126" spans="1:20" x14ac:dyDescent="0.25">
      <c r="A126" s="3" t="s">
        <v>7</v>
      </c>
      <c r="B126" s="3">
        <v>500</v>
      </c>
      <c r="C126" s="6" t="s">
        <v>1</v>
      </c>
      <c r="D126">
        <v>2002630</v>
      </c>
      <c r="E126" s="6" t="s">
        <v>2</v>
      </c>
      <c r="F126">
        <v>30</v>
      </c>
      <c r="G126" s="6" t="s">
        <v>3</v>
      </c>
      <c r="H126">
        <v>7.9999999999999996E-6</v>
      </c>
      <c r="I126" s="6" t="s">
        <v>4</v>
      </c>
      <c r="K126" t="s">
        <v>9</v>
      </c>
      <c r="L126" s="7">
        <v>1999.8760746969999</v>
      </c>
      <c r="M126" s="11" t="s">
        <v>10</v>
      </c>
      <c r="N126" s="11">
        <v>0.65600000000000003</v>
      </c>
      <c r="O126" s="9" t="s">
        <v>11</v>
      </c>
      <c r="P126" s="9">
        <f t="shared" si="4"/>
        <v>9.9862484567643539E-4</v>
      </c>
      <c r="Q126" s="10" t="s">
        <v>12</v>
      </c>
      <c r="R126" s="10">
        <f t="shared" si="5"/>
        <v>1.2195121951219511E-5</v>
      </c>
      <c r="S126" s="10" t="s">
        <v>13</v>
      </c>
      <c r="T126" s="10">
        <f t="shared" si="6"/>
        <v>3.4921514788478908E-3</v>
      </c>
    </row>
    <row r="127" spans="1:20" x14ac:dyDescent="0.25">
      <c r="A127" s="3" t="s">
        <v>7</v>
      </c>
      <c r="B127" s="3">
        <v>500</v>
      </c>
      <c r="C127" s="6" t="s">
        <v>1</v>
      </c>
      <c r="D127">
        <v>2279198</v>
      </c>
      <c r="E127" s="6" t="s">
        <v>2</v>
      </c>
      <c r="F127">
        <v>35</v>
      </c>
      <c r="G127" s="6" t="s">
        <v>3</v>
      </c>
      <c r="H127">
        <v>1.2E-5</v>
      </c>
      <c r="I127" s="6" t="s">
        <v>4</v>
      </c>
      <c r="K127" t="s">
        <v>9</v>
      </c>
      <c r="L127" s="7">
        <v>1913.373448847</v>
      </c>
      <c r="M127" s="11" t="s">
        <v>10</v>
      </c>
      <c r="N127" s="11">
        <v>0.89</v>
      </c>
      <c r="O127" s="9" t="s">
        <v>11</v>
      </c>
      <c r="P127" s="9">
        <f t="shared" si="4"/>
        <v>8.3949417683193829E-4</v>
      </c>
      <c r="Q127" s="10" t="s">
        <v>12</v>
      </c>
      <c r="R127" s="10">
        <f t="shared" si="5"/>
        <v>1.3483146067415731E-5</v>
      </c>
      <c r="S127" s="10" t="s">
        <v>13</v>
      </c>
      <c r="T127" s="10">
        <f t="shared" si="6"/>
        <v>3.6719403681726272E-3</v>
      </c>
    </row>
    <row r="128" spans="1:20" x14ac:dyDescent="0.25">
      <c r="A128" s="3" t="s">
        <v>7</v>
      </c>
      <c r="B128" s="3">
        <v>500</v>
      </c>
      <c r="C128" s="6" t="s">
        <v>1</v>
      </c>
      <c r="D128">
        <v>2599008</v>
      </c>
      <c r="E128" s="6" t="s">
        <v>2</v>
      </c>
      <c r="F128">
        <v>40</v>
      </c>
      <c r="G128" s="6" t="s">
        <v>3</v>
      </c>
      <c r="H128">
        <v>1.2999999999999999E-5</v>
      </c>
      <c r="I128" s="6" t="s">
        <v>4</v>
      </c>
      <c r="K128" t="s">
        <v>9</v>
      </c>
      <c r="L128" s="7">
        <v>1930.333269085</v>
      </c>
      <c r="M128" s="11" t="s">
        <v>10</v>
      </c>
      <c r="N128" s="11">
        <v>1.1870000000000001</v>
      </c>
      <c r="O128" s="9" t="s">
        <v>11</v>
      </c>
      <c r="P128" s="9">
        <f t="shared" si="4"/>
        <v>7.427192486844981E-4</v>
      </c>
      <c r="Q128" s="10" t="s">
        <v>12</v>
      </c>
      <c r="R128" s="10">
        <f t="shared" si="5"/>
        <v>1.0951979780960403E-5</v>
      </c>
      <c r="S128" s="10" t="s">
        <v>13</v>
      </c>
      <c r="T128" s="10">
        <f t="shared" si="6"/>
        <v>3.3093775518910507E-3</v>
      </c>
    </row>
    <row r="129" spans="1:20" x14ac:dyDescent="0.25">
      <c r="A129" s="3" t="s">
        <v>7</v>
      </c>
      <c r="B129" s="3">
        <v>500</v>
      </c>
      <c r="C129" s="6" t="s">
        <v>1</v>
      </c>
      <c r="D129">
        <v>3254486</v>
      </c>
      <c r="E129" s="6" t="s">
        <v>2</v>
      </c>
      <c r="F129">
        <v>45</v>
      </c>
      <c r="G129" s="6" t="s">
        <v>3</v>
      </c>
      <c r="H129">
        <v>1.4E-5</v>
      </c>
      <c r="I129" s="6" t="s">
        <v>4</v>
      </c>
      <c r="K129" t="s">
        <v>9</v>
      </c>
      <c r="L129" s="7">
        <v>1825.9380752</v>
      </c>
      <c r="M129" s="11" t="s">
        <v>10</v>
      </c>
      <c r="N129" s="11">
        <v>1.593</v>
      </c>
      <c r="O129" s="9" t="s">
        <v>11</v>
      </c>
      <c r="P129" s="9">
        <f t="shared" si="4"/>
        <v>5.6105267473880664E-4</v>
      </c>
      <c r="Q129" s="10" t="s">
        <v>12</v>
      </c>
      <c r="R129" s="10">
        <f t="shared" si="5"/>
        <v>8.788449466415568E-6</v>
      </c>
      <c r="S129" s="10" t="s">
        <v>13</v>
      </c>
      <c r="T129" s="10">
        <f t="shared" si="6"/>
        <v>2.9645319135431091E-3</v>
      </c>
    </row>
    <row r="130" spans="1:20" x14ac:dyDescent="0.25">
      <c r="A130" s="3" t="s">
        <v>7</v>
      </c>
      <c r="B130" s="3">
        <v>500</v>
      </c>
      <c r="C130" s="6" t="s">
        <v>1</v>
      </c>
      <c r="D130">
        <v>3521866</v>
      </c>
      <c r="E130" s="6" t="s">
        <v>2</v>
      </c>
      <c r="F130">
        <v>50</v>
      </c>
      <c r="G130" s="6" t="s">
        <v>3</v>
      </c>
      <c r="H130">
        <v>1.4E-5</v>
      </c>
      <c r="I130" s="6" t="s">
        <v>4</v>
      </c>
      <c r="K130" t="s">
        <v>9</v>
      </c>
      <c r="L130" s="7">
        <v>1954.0092768439999</v>
      </c>
      <c r="M130" s="11" t="s">
        <v>10</v>
      </c>
      <c r="N130" s="11">
        <v>1.984</v>
      </c>
      <c r="O130" s="9" t="s">
        <v>11</v>
      </c>
      <c r="P130" s="9">
        <f t="shared" ref="P130:P193" si="7">(L130/D130)</f>
        <v>5.5482215304159779E-4</v>
      </c>
      <c r="Q130" s="10" t="s">
        <v>12</v>
      </c>
      <c r="R130" s="10">
        <f t="shared" ref="R130:R193" si="8">H130/N130</f>
        <v>7.0564516129032255E-6</v>
      </c>
      <c r="S130" s="10" t="s">
        <v>13</v>
      </c>
      <c r="T130" s="10">
        <f t="shared" ref="T130:T193" si="9">SQRT(R130)</f>
        <v>2.6563982406452588E-3</v>
      </c>
    </row>
    <row r="131" spans="1:20" x14ac:dyDescent="0.25">
      <c r="A131" s="3" t="s">
        <v>7</v>
      </c>
      <c r="B131" s="3">
        <v>500</v>
      </c>
      <c r="C131" s="6" t="s">
        <v>1</v>
      </c>
      <c r="D131">
        <v>3670342</v>
      </c>
      <c r="E131" s="6" t="s">
        <v>2</v>
      </c>
      <c r="F131">
        <v>55</v>
      </c>
      <c r="G131" s="6" t="s">
        <v>3</v>
      </c>
      <c r="H131">
        <v>1.1E-5</v>
      </c>
      <c r="I131" s="6" t="s">
        <v>4</v>
      </c>
      <c r="K131" t="s">
        <v>9</v>
      </c>
      <c r="L131" s="7">
        <v>2163.6517446080002</v>
      </c>
      <c r="M131" s="11" t="s">
        <v>10</v>
      </c>
      <c r="N131" s="11">
        <v>2.484</v>
      </c>
      <c r="O131" s="9" t="s">
        <v>11</v>
      </c>
      <c r="P131" s="9">
        <f t="shared" si="7"/>
        <v>5.8949595013434717E-4</v>
      </c>
      <c r="Q131" s="10" t="s">
        <v>12</v>
      </c>
      <c r="R131" s="10">
        <f t="shared" si="8"/>
        <v>4.4283413848631238E-6</v>
      </c>
      <c r="S131" s="10" t="s">
        <v>13</v>
      </c>
      <c r="T131" s="10">
        <f t="shared" si="9"/>
        <v>2.1043624651811113E-3</v>
      </c>
    </row>
    <row r="132" spans="1:20" x14ac:dyDescent="0.25">
      <c r="A132" s="3" t="s">
        <v>7</v>
      </c>
      <c r="B132" s="3">
        <v>500</v>
      </c>
      <c r="C132" s="6" t="s">
        <v>1</v>
      </c>
      <c r="D132">
        <v>3862944</v>
      </c>
      <c r="E132" s="6" t="s">
        <v>2</v>
      </c>
      <c r="F132">
        <v>60</v>
      </c>
      <c r="G132" s="6" t="s">
        <v>3</v>
      </c>
      <c r="H132">
        <v>1.7E-5</v>
      </c>
      <c r="I132" s="6" t="s">
        <v>4</v>
      </c>
      <c r="K132" t="s">
        <v>9</v>
      </c>
      <c r="L132" s="7">
        <v>2393.1570095900001</v>
      </c>
      <c r="M132" s="11" t="s">
        <v>10</v>
      </c>
      <c r="N132" s="11">
        <v>3.0310000000000001</v>
      </c>
      <c r="O132" s="9" t="s">
        <v>11</v>
      </c>
      <c r="P132" s="9">
        <f t="shared" si="7"/>
        <v>6.1951636099047771E-4</v>
      </c>
      <c r="Q132" s="10" t="s">
        <v>12</v>
      </c>
      <c r="R132" s="10">
        <f t="shared" si="8"/>
        <v>5.6087099967007584E-6</v>
      </c>
      <c r="S132" s="10" t="s">
        <v>13</v>
      </c>
      <c r="T132" s="10">
        <f t="shared" si="9"/>
        <v>2.3682715208988934E-3</v>
      </c>
    </row>
    <row r="133" spans="1:20" x14ac:dyDescent="0.25">
      <c r="A133" s="3" t="s">
        <v>7</v>
      </c>
      <c r="B133" s="3">
        <v>500</v>
      </c>
      <c r="C133" s="6" t="s">
        <v>1</v>
      </c>
      <c r="D133">
        <v>4397416</v>
      </c>
      <c r="E133" s="6" t="s">
        <v>2</v>
      </c>
      <c r="F133">
        <v>65</v>
      </c>
      <c r="G133" s="6" t="s">
        <v>3</v>
      </c>
      <c r="H133">
        <v>2.3E-5</v>
      </c>
      <c r="I133" s="6" t="s">
        <v>4</v>
      </c>
      <c r="K133" t="s">
        <v>9</v>
      </c>
      <c r="L133" s="7">
        <v>2337.5618924109999</v>
      </c>
      <c r="M133" s="11" t="s">
        <v>10</v>
      </c>
      <c r="N133" s="11">
        <v>3.75</v>
      </c>
      <c r="O133" s="9" t="s">
        <v>11</v>
      </c>
      <c r="P133" s="9">
        <f t="shared" si="7"/>
        <v>5.3157624668919204E-4</v>
      </c>
      <c r="Q133" s="10" t="s">
        <v>12</v>
      </c>
      <c r="R133" s="10">
        <f t="shared" si="8"/>
        <v>6.1333333333333336E-6</v>
      </c>
      <c r="S133" s="10" t="s">
        <v>13</v>
      </c>
      <c r="T133" s="10">
        <f t="shared" si="9"/>
        <v>2.4765567494675613E-3</v>
      </c>
    </row>
    <row r="134" spans="1:20" x14ac:dyDescent="0.25">
      <c r="A134" s="3" t="s">
        <v>7</v>
      </c>
      <c r="B134" s="3">
        <v>500</v>
      </c>
      <c r="C134" s="6" t="s">
        <v>1</v>
      </c>
      <c r="D134">
        <v>4597934</v>
      </c>
      <c r="E134" s="6" t="s">
        <v>2</v>
      </c>
      <c r="F134">
        <v>70</v>
      </c>
      <c r="G134" s="6" t="s">
        <v>3</v>
      </c>
      <c r="H134">
        <v>1.9000000000000001E-5</v>
      </c>
      <c r="I134" s="6" t="s">
        <v>4</v>
      </c>
      <c r="K134" t="s">
        <v>9</v>
      </c>
      <c r="L134" s="7">
        <v>2375.1849496559998</v>
      </c>
      <c r="M134" s="11" t="s">
        <v>10</v>
      </c>
      <c r="N134" s="11">
        <v>4.5780000000000003</v>
      </c>
      <c r="O134" s="9" t="s">
        <v>11</v>
      </c>
      <c r="P134" s="9">
        <f t="shared" si="7"/>
        <v>5.1657656453006932E-4</v>
      </c>
      <c r="Q134" s="10" t="s">
        <v>12</v>
      </c>
      <c r="R134" s="10">
        <f t="shared" si="8"/>
        <v>4.1502839667977284E-6</v>
      </c>
      <c r="S134" s="10" t="s">
        <v>13</v>
      </c>
      <c r="T134" s="10">
        <f t="shared" si="9"/>
        <v>2.0372245744634363E-3</v>
      </c>
    </row>
    <row r="135" spans="1:20" x14ac:dyDescent="0.25">
      <c r="A135" s="3" t="s">
        <v>7</v>
      </c>
      <c r="B135" s="3">
        <v>500</v>
      </c>
      <c r="C135" s="6" t="s">
        <v>1</v>
      </c>
      <c r="D135">
        <v>5007888</v>
      </c>
      <c r="E135" s="6" t="s">
        <v>2</v>
      </c>
      <c r="F135">
        <v>75</v>
      </c>
      <c r="G135" s="6" t="s">
        <v>3</v>
      </c>
      <c r="H135">
        <v>2.1999999999999999E-5</v>
      </c>
      <c r="I135" s="6" t="s">
        <v>4</v>
      </c>
      <c r="K135" t="s">
        <v>9</v>
      </c>
      <c r="L135" s="7">
        <v>2360.7714374699999</v>
      </c>
      <c r="M135" s="11" t="s">
        <v>10</v>
      </c>
      <c r="N135" s="11">
        <v>5.609</v>
      </c>
      <c r="O135" s="9" t="s">
        <v>11</v>
      </c>
      <c r="P135" s="9">
        <f t="shared" si="7"/>
        <v>4.7141059014698408E-4</v>
      </c>
      <c r="Q135" s="10" t="s">
        <v>12</v>
      </c>
      <c r="R135" s="10">
        <f t="shared" si="8"/>
        <v>3.9222677839187024E-6</v>
      </c>
      <c r="S135" s="10" t="s">
        <v>13</v>
      </c>
      <c r="T135" s="10">
        <f t="shared" si="9"/>
        <v>1.9804716064409263E-3</v>
      </c>
    </row>
    <row r="136" spans="1:20" x14ac:dyDescent="0.25">
      <c r="A136" s="3" t="s">
        <v>7</v>
      </c>
      <c r="B136" s="3">
        <v>500</v>
      </c>
      <c r="C136" s="6" t="s">
        <v>1</v>
      </c>
      <c r="D136">
        <v>5144352</v>
      </c>
      <c r="E136" s="6" t="s">
        <v>2</v>
      </c>
      <c r="F136">
        <v>80</v>
      </c>
      <c r="G136" s="6" t="s">
        <v>3</v>
      </c>
      <c r="H136">
        <v>2.1999999999999999E-5</v>
      </c>
      <c r="I136" s="6" t="s">
        <v>4</v>
      </c>
      <c r="K136" t="s">
        <v>9</v>
      </c>
      <c r="L136" s="7">
        <v>2602.3707451320001</v>
      </c>
      <c r="M136" s="11" t="s">
        <v>10</v>
      </c>
      <c r="N136" s="11">
        <v>6.7649999999999997</v>
      </c>
      <c r="O136" s="9" t="s">
        <v>11</v>
      </c>
      <c r="P136" s="9">
        <f t="shared" si="7"/>
        <v>5.0586949437596805E-4</v>
      </c>
      <c r="Q136" s="10" t="s">
        <v>12</v>
      </c>
      <c r="R136" s="10">
        <f t="shared" si="8"/>
        <v>3.2520325203252032E-6</v>
      </c>
      <c r="S136" s="10" t="s">
        <v>13</v>
      </c>
      <c r="T136" s="10">
        <f t="shared" si="9"/>
        <v>1.8033392693348647E-3</v>
      </c>
    </row>
    <row r="137" spans="1:20" x14ac:dyDescent="0.25">
      <c r="A137" s="3" t="s">
        <v>7</v>
      </c>
      <c r="B137" s="3">
        <v>500</v>
      </c>
      <c r="C137" s="6" t="s">
        <v>1</v>
      </c>
      <c r="D137">
        <v>5451436</v>
      </c>
      <c r="E137" s="6" t="s">
        <v>2</v>
      </c>
      <c r="F137">
        <v>85</v>
      </c>
      <c r="G137" s="6" t="s">
        <v>3</v>
      </c>
      <c r="H137">
        <v>2.5000000000000001E-5</v>
      </c>
      <c r="I137" s="6" t="s">
        <v>4</v>
      </c>
      <c r="K137" t="s">
        <v>9</v>
      </c>
      <c r="L137" s="7">
        <v>2626.5274811039999</v>
      </c>
      <c r="M137" s="11" t="s">
        <v>10</v>
      </c>
      <c r="N137" s="11">
        <v>8.1560000000000006</v>
      </c>
      <c r="O137" s="9" t="s">
        <v>11</v>
      </c>
      <c r="P137" s="9">
        <f t="shared" si="7"/>
        <v>4.8180469900114392E-4</v>
      </c>
      <c r="Q137" s="10" t="s">
        <v>12</v>
      </c>
      <c r="R137" s="10">
        <f t="shared" si="8"/>
        <v>3.0652280529671405E-6</v>
      </c>
      <c r="S137" s="10" t="s">
        <v>13</v>
      </c>
      <c r="T137" s="10">
        <f t="shared" si="9"/>
        <v>1.7507792702014552E-3</v>
      </c>
    </row>
    <row r="138" spans="1:20" x14ac:dyDescent="0.25">
      <c r="A138" s="3" t="s">
        <v>7</v>
      </c>
      <c r="B138" s="3">
        <v>500</v>
      </c>
      <c r="C138" s="6" t="s">
        <v>1</v>
      </c>
      <c r="D138">
        <v>5864938</v>
      </c>
      <c r="E138" s="6" t="s">
        <v>2</v>
      </c>
      <c r="F138">
        <v>90</v>
      </c>
      <c r="G138" s="6" t="s">
        <v>3</v>
      </c>
      <c r="H138">
        <v>2.5000000000000001E-5</v>
      </c>
      <c r="I138" s="6" t="s">
        <v>4</v>
      </c>
      <c r="K138" t="s">
        <v>9</v>
      </c>
      <c r="L138" s="7">
        <v>2799.7962510150001</v>
      </c>
      <c r="M138" s="11" t="s">
        <v>10</v>
      </c>
      <c r="N138" s="11">
        <v>9.718</v>
      </c>
      <c r="O138" s="9" t="s">
        <v>11</v>
      </c>
      <c r="P138" s="9">
        <f t="shared" si="7"/>
        <v>4.7737866129445868E-4</v>
      </c>
      <c r="Q138" s="10" t="s">
        <v>12</v>
      </c>
      <c r="R138" s="10">
        <f t="shared" si="8"/>
        <v>2.5725457913150854E-6</v>
      </c>
      <c r="S138" s="10" t="s">
        <v>13</v>
      </c>
      <c r="T138" s="10">
        <f t="shared" si="9"/>
        <v>1.6039157681484041E-3</v>
      </c>
    </row>
    <row r="139" spans="1:20" x14ac:dyDescent="0.25">
      <c r="A139" s="3" t="s">
        <v>7</v>
      </c>
      <c r="B139" s="3">
        <v>500</v>
      </c>
      <c r="C139" s="6" t="s">
        <v>1</v>
      </c>
      <c r="D139">
        <v>6259528</v>
      </c>
      <c r="E139" s="6" t="s">
        <v>2</v>
      </c>
      <c r="F139">
        <v>95</v>
      </c>
      <c r="G139" s="6" t="s">
        <v>3</v>
      </c>
      <c r="H139">
        <v>2.8E-5</v>
      </c>
      <c r="I139" s="6" t="s">
        <v>4</v>
      </c>
      <c r="K139" t="s">
        <v>9</v>
      </c>
      <c r="L139" s="7">
        <v>2894.090380271</v>
      </c>
      <c r="M139" s="11" t="s">
        <v>10</v>
      </c>
      <c r="N139" s="11">
        <v>11.64</v>
      </c>
      <c r="O139" s="9" t="s">
        <v>11</v>
      </c>
      <c r="P139" s="9">
        <f t="shared" si="7"/>
        <v>4.6234961809756264E-4</v>
      </c>
      <c r="Q139" s="10" t="s">
        <v>12</v>
      </c>
      <c r="R139" s="10">
        <f t="shared" si="8"/>
        <v>2.4054982817869416E-6</v>
      </c>
      <c r="S139" s="10" t="s">
        <v>13</v>
      </c>
      <c r="T139" s="10">
        <f t="shared" si="9"/>
        <v>1.5509668861026472E-3</v>
      </c>
    </row>
    <row r="140" spans="1:20" x14ac:dyDescent="0.25">
      <c r="A140" s="3" t="s">
        <v>7</v>
      </c>
      <c r="B140" s="3">
        <v>500</v>
      </c>
      <c r="C140" s="6" t="s">
        <v>1</v>
      </c>
      <c r="D140">
        <v>6688230</v>
      </c>
      <c r="E140" s="6" t="s">
        <v>2</v>
      </c>
      <c r="F140">
        <v>100</v>
      </c>
      <c r="G140" s="6" t="s">
        <v>3</v>
      </c>
      <c r="H140">
        <v>3.3000000000000003E-5</v>
      </c>
      <c r="I140" s="6" t="s">
        <v>4</v>
      </c>
      <c r="K140" t="s">
        <v>9</v>
      </c>
      <c r="L140" s="7">
        <v>3094.338850093</v>
      </c>
      <c r="M140" s="11" t="s">
        <v>10</v>
      </c>
      <c r="N140" s="11">
        <v>13.718</v>
      </c>
      <c r="O140" s="9" t="s">
        <v>11</v>
      </c>
      <c r="P140" s="9">
        <f t="shared" si="7"/>
        <v>4.6265437194788455E-4</v>
      </c>
      <c r="Q140" s="10" t="s">
        <v>12</v>
      </c>
      <c r="R140" s="10">
        <f t="shared" si="8"/>
        <v>2.4055984837439863E-6</v>
      </c>
      <c r="S140" s="10" t="s">
        <v>13</v>
      </c>
      <c r="T140" s="10">
        <f t="shared" si="9"/>
        <v>1.5509991888276364E-3</v>
      </c>
    </row>
    <row r="141" spans="1:20" x14ac:dyDescent="0.25">
      <c r="A141" s="3" t="s">
        <v>7</v>
      </c>
      <c r="B141" s="3">
        <v>500</v>
      </c>
      <c r="C141" s="6" t="s">
        <v>1</v>
      </c>
      <c r="D141">
        <v>7073340</v>
      </c>
      <c r="E141" s="6" t="s">
        <v>2</v>
      </c>
      <c r="F141">
        <v>105</v>
      </c>
      <c r="G141" s="6" t="s">
        <v>3</v>
      </c>
      <c r="H141">
        <v>3.1000000000000001E-5</v>
      </c>
      <c r="I141" s="6" t="s">
        <v>4</v>
      </c>
      <c r="K141" t="s">
        <v>9</v>
      </c>
      <c r="L141" s="7">
        <v>3260.9030833289999</v>
      </c>
      <c r="M141" s="11" t="s">
        <v>10</v>
      </c>
      <c r="N141" s="11">
        <v>16.187000000000001</v>
      </c>
      <c r="O141" s="9" t="s">
        <v>11</v>
      </c>
      <c r="P141" s="9">
        <f t="shared" si="7"/>
        <v>4.6101319649967338E-4</v>
      </c>
      <c r="Q141" s="10" t="s">
        <v>12</v>
      </c>
      <c r="R141" s="10">
        <f t="shared" si="8"/>
        <v>1.9151170692531041E-6</v>
      </c>
      <c r="S141" s="10" t="s">
        <v>13</v>
      </c>
      <c r="T141" s="10">
        <f t="shared" si="9"/>
        <v>1.3838775485038783E-3</v>
      </c>
    </row>
    <row r="142" spans="1:20" x14ac:dyDescent="0.25">
      <c r="A142" s="3" t="s">
        <v>7</v>
      </c>
      <c r="B142" s="3">
        <v>500</v>
      </c>
      <c r="C142" s="6" t="s">
        <v>1</v>
      </c>
      <c r="D142">
        <v>7631250</v>
      </c>
      <c r="E142" s="6" t="s">
        <v>2</v>
      </c>
      <c r="F142">
        <v>110</v>
      </c>
      <c r="G142" s="6" t="s">
        <v>3</v>
      </c>
      <c r="H142">
        <v>3.6999999999999998E-5</v>
      </c>
      <c r="I142" s="6" t="s">
        <v>4</v>
      </c>
      <c r="K142" t="s">
        <v>9</v>
      </c>
      <c r="L142" s="7">
        <v>3344.451779687</v>
      </c>
      <c r="M142" s="11" t="s">
        <v>10</v>
      </c>
      <c r="N142" s="11">
        <v>18.827999999999999</v>
      </c>
      <c r="O142" s="9" t="s">
        <v>11</v>
      </c>
      <c r="P142" s="9">
        <f t="shared" si="7"/>
        <v>4.3825739946758396E-4</v>
      </c>
      <c r="Q142" s="10" t="s">
        <v>12</v>
      </c>
      <c r="R142" s="10">
        <f t="shared" si="8"/>
        <v>1.965158274909709E-6</v>
      </c>
      <c r="S142" s="10" t="s">
        <v>13</v>
      </c>
      <c r="T142" s="10">
        <f t="shared" si="9"/>
        <v>1.4018410305415194E-3</v>
      </c>
    </row>
    <row r="143" spans="1:20" x14ac:dyDescent="0.25">
      <c r="A143" s="3" t="s">
        <v>7</v>
      </c>
      <c r="B143" s="3">
        <v>500</v>
      </c>
      <c r="C143" s="6" t="s">
        <v>1</v>
      </c>
      <c r="D143">
        <v>8098010</v>
      </c>
      <c r="E143" s="6" t="s">
        <v>2</v>
      </c>
      <c r="F143">
        <v>115</v>
      </c>
      <c r="G143" s="6" t="s">
        <v>3</v>
      </c>
      <c r="H143">
        <v>3.4E-5</v>
      </c>
      <c r="I143" s="6" t="s">
        <v>4</v>
      </c>
      <c r="K143" t="s">
        <v>9</v>
      </c>
      <c r="L143" s="7">
        <v>3472.9554184260001</v>
      </c>
      <c r="M143" s="11" t="s">
        <v>10</v>
      </c>
      <c r="N143" s="11">
        <v>21.984000000000002</v>
      </c>
      <c r="O143" s="9" t="s">
        <v>11</v>
      </c>
      <c r="P143" s="9">
        <f t="shared" si="7"/>
        <v>4.288652914019617E-4</v>
      </c>
      <c r="Q143" s="10" t="s">
        <v>12</v>
      </c>
      <c r="R143" s="10">
        <f t="shared" si="8"/>
        <v>1.5465793304221251E-6</v>
      </c>
      <c r="S143" s="10" t="s">
        <v>13</v>
      </c>
      <c r="T143" s="10">
        <f t="shared" si="9"/>
        <v>1.2436154270602006E-3</v>
      </c>
    </row>
    <row r="144" spans="1:20" x14ac:dyDescent="0.25">
      <c r="A144" s="3" t="s">
        <v>7</v>
      </c>
      <c r="B144" s="3">
        <v>500</v>
      </c>
      <c r="C144" s="6" t="s">
        <v>1</v>
      </c>
      <c r="D144">
        <v>9092408</v>
      </c>
      <c r="E144" s="6" t="s">
        <v>2</v>
      </c>
      <c r="F144">
        <v>120</v>
      </c>
      <c r="G144" s="6" t="s">
        <v>3</v>
      </c>
      <c r="H144">
        <v>4.1999999999999998E-5</v>
      </c>
      <c r="I144" s="6" t="s">
        <v>4</v>
      </c>
      <c r="K144" t="s">
        <v>9</v>
      </c>
      <c r="L144" s="7">
        <v>3506.9621413350001</v>
      </c>
      <c r="M144" s="11" t="s">
        <v>10</v>
      </c>
      <c r="N144" s="11">
        <v>25.375</v>
      </c>
      <c r="O144" s="9" t="s">
        <v>11</v>
      </c>
      <c r="P144" s="9">
        <f t="shared" si="7"/>
        <v>3.8570224096136032E-4</v>
      </c>
      <c r="Q144" s="10" t="s">
        <v>12</v>
      </c>
      <c r="R144" s="10">
        <f t="shared" si="8"/>
        <v>1.6551724137931035E-6</v>
      </c>
      <c r="S144" s="10" t="s">
        <v>13</v>
      </c>
      <c r="T144" s="10">
        <f t="shared" si="9"/>
        <v>1.2865350418053538E-3</v>
      </c>
    </row>
    <row r="145" spans="1:20" x14ac:dyDescent="0.25">
      <c r="A145" s="3" t="s">
        <v>7</v>
      </c>
      <c r="B145" s="3">
        <v>500</v>
      </c>
      <c r="C145" s="6" t="s">
        <v>1</v>
      </c>
      <c r="D145">
        <v>9320828</v>
      </c>
      <c r="E145" s="6" t="s">
        <v>2</v>
      </c>
      <c r="F145">
        <v>125</v>
      </c>
      <c r="G145" s="6" t="s">
        <v>3</v>
      </c>
      <c r="H145">
        <v>4.5000000000000003E-5</v>
      </c>
      <c r="I145" s="6" t="s">
        <v>4</v>
      </c>
      <c r="K145" t="s">
        <v>9</v>
      </c>
      <c r="L145" s="7">
        <v>3563.714978813</v>
      </c>
      <c r="M145" s="11" t="s">
        <v>10</v>
      </c>
      <c r="N145" s="11">
        <v>29.405999999999999</v>
      </c>
      <c r="O145" s="9" t="s">
        <v>11</v>
      </c>
      <c r="P145" s="9">
        <f t="shared" si="7"/>
        <v>3.8233888435802054E-4</v>
      </c>
      <c r="Q145" s="10" t="s">
        <v>12</v>
      </c>
      <c r="R145" s="10">
        <f t="shared" si="8"/>
        <v>1.5302999387880026E-6</v>
      </c>
      <c r="S145" s="10" t="s">
        <v>13</v>
      </c>
      <c r="T145" s="10">
        <f t="shared" si="9"/>
        <v>1.2370529248128402E-3</v>
      </c>
    </row>
    <row r="146" spans="1:20" x14ac:dyDescent="0.25">
      <c r="A146" s="3" t="s">
        <v>7</v>
      </c>
      <c r="B146" s="3">
        <v>500</v>
      </c>
      <c r="C146" s="6" t="s">
        <v>1</v>
      </c>
      <c r="D146">
        <v>9529438</v>
      </c>
      <c r="E146" s="6" t="s">
        <v>2</v>
      </c>
      <c r="F146">
        <v>130</v>
      </c>
      <c r="G146" s="6" t="s">
        <v>3</v>
      </c>
      <c r="H146">
        <v>3.4999999999999997E-5</v>
      </c>
      <c r="I146" s="6" t="s">
        <v>4</v>
      </c>
      <c r="K146" t="s">
        <v>9</v>
      </c>
      <c r="L146" s="7">
        <v>3623.245256271</v>
      </c>
      <c r="M146" s="11" t="s">
        <v>10</v>
      </c>
      <c r="N146" s="11">
        <v>33.89</v>
      </c>
      <c r="O146" s="9" t="s">
        <v>11</v>
      </c>
      <c r="P146" s="9">
        <f t="shared" si="7"/>
        <v>3.8021604802623198E-4</v>
      </c>
      <c r="Q146" s="10" t="s">
        <v>12</v>
      </c>
      <c r="R146" s="10">
        <f t="shared" si="8"/>
        <v>1.0327530244910002E-6</v>
      </c>
      <c r="S146" s="10" t="s">
        <v>13</v>
      </c>
      <c r="T146" s="10">
        <f t="shared" si="9"/>
        <v>1.0162445692307538E-3</v>
      </c>
    </row>
    <row r="147" spans="1:20" x14ac:dyDescent="0.25">
      <c r="A147" s="3" t="s">
        <v>7</v>
      </c>
      <c r="B147" s="3">
        <v>500</v>
      </c>
      <c r="C147" s="6" t="s">
        <v>1</v>
      </c>
      <c r="D147">
        <v>10008332</v>
      </c>
      <c r="E147" s="6" t="s">
        <v>2</v>
      </c>
      <c r="F147">
        <v>135</v>
      </c>
      <c r="G147" s="6" t="s">
        <v>3</v>
      </c>
      <c r="H147">
        <v>3.8000000000000002E-5</v>
      </c>
      <c r="I147" s="6" t="s">
        <v>4</v>
      </c>
      <c r="K147" t="s">
        <v>9</v>
      </c>
      <c r="L147" s="7">
        <v>3662.277578356</v>
      </c>
      <c r="M147" s="11" t="s">
        <v>10</v>
      </c>
      <c r="N147" s="11">
        <v>38.875</v>
      </c>
      <c r="O147" s="9" t="s">
        <v>11</v>
      </c>
      <c r="P147" s="9">
        <f t="shared" si="7"/>
        <v>3.6592287089956646E-4</v>
      </c>
      <c r="Q147" s="10" t="s">
        <v>12</v>
      </c>
      <c r="R147" s="10">
        <f t="shared" si="8"/>
        <v>9.774919614147911E-7</v>
      </c>
      <c r="S147" s="10" t="s">
        <v>13</v>
      </c>
      <c r="T147" s="10">
        <f t="shared" si="9"/>
        <v>9.8868193136862322E-4</v>
      </c>
    </row>
    <row r="148" spans="1:20" x14ac:dyDescent="0.25">
      <c r="A148" s="3" t="s">
        <v>7</v>
      </c>
      <c r="B148" s="3">
        <v>500</v>
      </c>
      <c r="C148" s="6" t="s">
        <v>1</v>
      </c>
      <c r="D148">
        <v>10315066</v>
      </c>
      <c r="E148" s="6" t="s">
        <v>2</v>
      </c>
      <c r="F148">
        <v>140</v>
      </c>
      <c r="G148" s="6" t="s">
        <v>3</v>
      </c>
      <c r="H148">
        <v>4.8000000000000001E-5</v>
      </c>
      <c r="I148" s="6" t="s">
        <v>4</v>
      </c>
      <c r="K148" t="s">
        <v>9</v>
      </c>
      <c r="L148" s="7">
        <v>3752.6735238900001</v>
      </c>
      <c r="M148" s="11" t="s">
        <v>10</v>
      </c>
      <c r="N148" s="11">
        <v>44.093000000000004</v>
      </c>
      <c r="O148" s="9" t="s">
        <v>11</v>
      </c>
      <c r="P148" s="9">
        <f t="shared" si="7"/>
        <v>3.6380509091168202E-4</v>
      </c>
      <c r="Q148" s="10" t="s">
        <v>12</v>
      </c>
      <c r="R148" s="10">
        <f t="shared" si="8"/>
        <v>1.0886081690971355E-6</v>
      </c>
      <c r="S148" s="10" t="s">
        <v>13</v>
      </c>
      <c r="T148" s="10">
        <f t="shared" si="9"/>
        <v>1.0433638718573379E-3</v>
      </c>
    </row>
    <row r="149" spans="1:20" x14ac:dyDescent="0.25">
      <c r="A149" s="3" t="s">
        <v>7</v>
      </c>
      <c r="B149" s="3">
        <v>500</v>
      </c>
      <c r="C149" s="6" t="s">
        <v>1</v>
      </c>
      <c r="D149">
        <v>10636256</v>
      </c>
      <c r="E149" s="6" t="s">
        <v>2</v>
      </c>
      <c r="F149">
        <v>145</v>
      </c>
      <c r="G149" s="6" t="s">
        <v>3</v>
      </c>
      <c r="H149">
        <v>4.6E-5</v>
      </c>
      <c r="I149" s="6" t="s">
        <v>4</v>
      </c>
      <c r="K149" t="s">
        <v>9</v>
      </c>
      <c r="L149" s="7">
        <v>3750.8510757280001</v>
      </c>
      <c r="M149" s="11" t="s">
        <v>10</v>
      </c>
      <c r="N149" s="11">
        <v>50.170999999999999</v>
      </c>
      <c r="O149" s="9" t="s">
        <v>11</v>
      </c>
      <c r="P149" s="9">
        <f t="shared" si="7"/>
        <v>3.5264768690486576E-4</v>
      </c>
      <c r="Q149" s="10" t="s">
        <v>12</v>
      </c>
      <c r="R149" s="10">
        <f t="shared" si="8"/>
        <v>9.1686432401187935E-7</v>
      </c>
      <c r="S149" s="10" t="s">
        <v>13</v>
      </c>
      <c r="T149" s="10">
        <f t="shared" si="9"/>
        <v>9.5753032537454366E-4</v>
      </c>
    </row>
    <row r="150" spans="1:20" x14ac:dyDescent="0.25">
      <c r="A150" s="3" t="s">
        <v>7</v>
      </c>
      <c r="B150" s="3">
        <v>500</v>
      </c>
      <c r="C150" s="6" t="s">
        <v>1</v>
      </c>
      <c r="D150">
        <v>10838028</v>
      </c>
      <c r="E150" s="6" t="s">
        <v>2</v>
      </c>
      <c r="F150">
        <v>150</v>
      </c>
      <c r="G150" s="6" t="s">
        <v>3</v>
      </c>
      <c r="H150">
        <v>7.2000000000000002E-5</v>
      </c>
      <c r="I150" s="6" t="s">
        <v>4</v>
      </c>
      <c r="K150" t="s">
        <v>9</v>
      </c>
      <c r="L150" s="7">
        <v>3762.6357821239999</v>
      </c>
      <c r="M150" s="11" t="s">
        <v>10</v>
      </c>
      <c r="N150" s="11">
        <v>56.484000000000002</v>
      </c>
      <c r="O150" s="9" t="s">
        <v>11</v>
      </c>
      <c r="P150" s="9">
        <f>(L150/D150)</f>
        <v>3.4716977868335454E-4</v>
      </c>
      <c r="Q150" s="10" t="s">
        <v>12</v>
      </c>
      <c r="R150" s="10">
        <f t="shared" si="8"/>
        <v>1.2746972594008922E-6</v>
      </c>
      <c r="S150" s="10" t="s">
        <v>13</v>
      </c>
      <c r="T150" s="10">
        <f t="shared" si="9"/>
        <v>1.1290249153144904E-3</v>
      </c>
    </row>
    <row r="151" spans="1:20" x14ac:dyDescent="0.25">
      <c r="A151" s="3" t="s">
        <v>7</v>
      </c>
      <c r="B151" s="3">
        <v>500</v>
      </c>
      <c r="C151" s="6" t="s">
        <v>1</v>
      </c>
      <c r="D151">
        <v>11064196</v>
      </c>
      <c r="E151" s="6" t="s">
        <v>2</v>
      </c>
      <c r="F151">
        <v>155</v>
      </c>
      <c r="G151" s="6" t="s">
        <v>3</v>
      </c>
      <c r="H151">
        <v>5.7000000000000003E-5</v>
      </c>
      <c r="I151" s="6" t="s">
        <v>4</v>
      </c>
      <c r="K151" t="s">
        <v>9</v>
      </c>
      <c r="L151" s="7">
        <v>3790.861877022</v>
      </c>
      <c r="M151" s="11" t="s">
        <v>10</v>
      </c>
      <c r="N151" s="11">
        <v>63.686999999999998</v>
      </c>
      <c r="O151" s="9" t="s">
        <v>11</v>
      </c>
      <c r="P151" s="9">
        <f t="shared" si="7"/>
        <v>3.4262425186809781E-4</v>
      </c>
      <c r="Q151" s="10" t="s">
        <v>12</v>
      </c>
      <c r="R151" s="10">
        <f t="shared" si="8"/>
        <v>8.9500211974186265E-7</v>
      </c>
      <c r="S151" s="10" t="s">
        <v>13</v>
      </c>
      <c r="T151" s="10">
        <f t="shared" si="9"/>
        <v>9.4604551673894771E-4</v>
      </c>
    </row>
    <row r="152" spans="1:20" x14ac:dyDescent="0.25">
      <c r="A152" s="3" t="s">
        <v>7</v>
      </c>
      <c r="B152" s="3">
        <v>500</v>
      </c>
      <c r="C152" s="6" t="s">
        <v>1</v>
      </c>
      <c r="D152">
        <v>11634732</v>
      </c>
      <c r="E152" s="6" t="s">
        <v>2</v>
      </c>
      <c r="F152">
        <v>160</v>
      </c>
      <c r="G152" s="6" t="s">
        <v>3</v>
      </c>
      <c r="H152">
        <v>4.3000000000000002E-5</v>
      </c>
      <c r="I152" s="6" t="s">
        <v>4</v>
      </c>
      <c r="K152" t="s">
        <v>9</v>
      </c>
      <c r="L152" s="7">
        <v>3872.3823201</v>
      </c>
      <c r="M152" s="11" t="s">
        <v>10</v>
      </c>
      <c r="N152" s="11">
        <v>71.406000000000006</v>
      </c>
      <c r="O152" s="9" t="s">
        <v>11</v>
      </c>
      <c r="P152" s="9">
        <f t="shared" si="7"/>
        <v>3.3282952457349254E-4</v>
      </c>
      <c r="Q152" s="10" t="s">
        <v>12</v>
      </c>
      <c r="R152" s="10">
        <f t="shared" si="8"/>
        <v>6.0219029213231382E-7</v>
      </c>
      <c r="S152" s="10" t="s">
        <v>13</v>
      </c>
      <c r="T152" s="10">
        <f t="shared" si="9"/>
        <v>7.7600920879349999E-4</v>
      </c>
    </row>
    <row r="153" spans="1:20" x14ac:dyDescent="0.25">
      <c r="A153" s="3" t="s">
        <v>7</v>
      </c>
      <c r="B153" s="3">
        <v>500</v>
      </c>
      <c r="C153" s="6" t="s">
        <v>1</v>
      </c>
      <c r="D153">
        <v>12132790</v>
      </c>
      <c r="E153" s="6" t="s">
        <v>2</v>
      </c>
      <c r="F153">
        <v>165</v>
      </c>
      <c r="G153" s="6" t="s">
        <v>3</v>
      </c>
      <c r="H153">
        <v>4.5000000000000003E-5</v>
      </c>
      <c r="I153" s="6" t="s">
        <v>4</v>
      </c>
      <c r="K153" t="s">
        <v>9</v>
      </c>
      <c r="L153" s="7">
        <v>3873.2737111759998</v>
      </c>
      <c r="M153" s="11" t="s">
        <v>10</v>
      </c>
      <c r="N153" s="11">
        <v>80.14</v>
      </c>
      <c r="O153" s="9" t="s">
        <v>11</v>
      </c>
      <c r="P153" s="9">
        <f t="shared" si="7"/>
        <v>3.1924015096082597E-4</v>
      </c>
      <c r="Q153" s="10" t="s">
        <v>12</v>
      </c>
      <c r="R153" s="10">
        <f t="shared" si="8"/>
        <v>5.6151734464686801E-7</v>
      </c>
      <c r="S153" s="10" t="s">
        <v>13</v>
      </c>
      <c r="T153" s="10">
        <f t="shared" si="9"/>
        <v>7.4934461007394187E-4</v>
      </c>
    </row>
    <row r="154" spans="1:20" x14ac:dyDescent="0.25">
      <c r="A154" s="3" t="s">
        <v>7</v>
      </c>
      <c r="B154" s="3">
        <v>500</v>
      </c>
      <c r="C154" s="6" t="s">
        <v>1</v>
      </c>
      <c r="D154">
        <v>12499438</v>
      </c>
      <c r="E154" s="6" t="s">
        <v>2</v>
      </c>
      <c r="F154">
        <v>170</v>
      </c>
      <c r="G154" s="6" t="s">
        <v>3</v>
      </c>
      <c r="H154">
        <v>4.8000000000000001E-5</v>
      </c>
      <c r="I154" s="6" t="s">
        <v>4</v>
      </c>
      <c r="K154" t="s">
        <v>9</v>
      </c>
      <c r="L154" s="7">
        <v>3881.1330672019999</v>
      </c>
      <c r="M154" s="11" t="s">
        <v>10</v>
      </c>
      <c r="N154" s="11">
        <v>89.281000000000006</v>
      </c>
      <c r="O154" s="9" t="s">
        <v>11</v>
      </c>
      <c r="P154" s="9">
        <f t="shared" si="7"/>
        <v>3.1050460566323064E-4</v>
      </c>
      <c r="Q154" s="10" t="s">
        <v>12</v>
      </c>
      <c r="R154" s="10">
        <f t="shared" si="8"/>
        <v>5.3762838677882191E-7</v>
      </c>
      <c r="S154" s="10" t="s">
        <v>13</v>
      </c>
      <c r="T154" s="10">
        <f t="shared" si="9"/>
        <v>7.3323146875923291E-4</v>
      </c>
    </row>
    <row r="155" spans="1:20" x14ac:dyDescent="0.25">
      <c r="A155" s="3" t="s">
        <v>7</v>
      </c>
      <c r="B155" s="3">
        <v>500</v>
      </c>
      <c r="C155" s="6" t="s">
        <v>1</v>
      </c>
      <c r="D155">
        <v>13036508</v>
      </c>
      <c r="E155" s="6" t="s">
        <v>2</v>
      </c>
      <c r="F155">
        <v>175</v>
      </c>
      <c r="G155" s="6" t="s">
        <v>3</v>
      </c>
      <c r="H155">
        <v>4.6999999999999997E-5</v>
      </c>
      <c r="I155" s="6" t="s">
        <v>4</v>
      </c>
      <c r="K155" t="s">
        <v>9</v>
      </c>
      <c r="L155" s="7">
        <v>3986.3870436940001</v>
      </c>
      <c r="M155" s="11" t="s">
        <v>10</v>
      </c>
      <c r="N155" s="11">
        <v>99.625</v>
      </c>
      <c r="O155" s="9" t="s">
        <v>11</v>
      </c>
      <c r="P155" s="9">
        <f t="shared" si="7"/>
        <v>3.0578641486615895E-4</v>
      </c>
      <c r="Q155" s="10" t="s">
        <v>12</v>
      </c>
      <c r="R155" s="10">
        <f t="shared" si="8"/>
        <v>4.7176913425345039E-7</v>
      </c>
      <c r="S155" s="10" t="s">
        <v>13</v>
      </c>
      <c r="T155" s="10">
        <f t="shared" si="9"/>
        <v>6.868545218992522E-4</v>
      </c>
    </row>
    <row r="156" spans="1:20" x14ac:dyDescent="0.25">
      <c r="A156" s="3" t="s">
        <v>7</v>
      </c>
      <c r="B156" s="3">
        <v>500</v>
      </c>
      <c r="C156" s="6" t="s">
        <v>1</v>
      </c>
      <c r="D156">
        <v>13128724</v>
      </c>
      <c r="E156" s="6" t="s">
        <v>2</v>
      </c>
      <c r="F156">
        <v>180</v>
      </c>
      <c r="G156" s="6" t="s">
        <v>3</v>
      </c>
      <c r="H156">
        <v>3.1999999999999999E-5</v>
      </c>
      <c r="I156" s="6" t="s">
        <v>4</v>
      </c>
      <c r="K156" t="s">
        <v>9</v>
      </c>
      <c r="L156" s="7">
        <v>3979.0349043910001</v>
      </c>
      <c r="M156" s="11" t="s">
        <v>10</v>
      </c>
      <c r="N156" s="11">
        <v>110.35899999999999</v>
      </c>
      <c r="O156" s="9" t="s">
        <v>11</v>
      </c>
      <c r="P156" s="9">
        <f t="shared" si="7"/>
        <v>3.0307857065096347E-4</v>
      </c>
      <c r="Q156" s="10" t="s">
        <v>12</v>
      </c>
      <c r="R156" s="10">
        <f t="shared" si="8"/>
        <v>2.8996275790828114E-7</v>
      </c>
      <c r="S156" s="10" t="s">
        <v>13</v>
      </c>
      <c r="T156" s="10">
        <f t="shared" si="9"/>
        <v>5.3848190118914961E-4</v>
      </c>
    </row>
    <row r="157" spans="1:20" x14ac:dyDescent="0.25">
      <c r="A157" s="3" t="s">
        <v>7</v>
      </c>
      <c r="B157" s="3">
        <v>500</v>
      </c>
      <c r="C157" s="6" t="s">
        <v>1</v>
      </c>
      <c r="D157">
        <v>13413562</v>
      </c>
      <c r="E157" s="6" t="s">
        <v>2</v>
      </c>
      <c r="F157">
        <v>185</v>
      </c>
      <c r="G157" s="6" t="s">
        <v>3</v>
      </c>
      <c r="H157">
        <v>5.1E-5</v>
      </c>
      <c r="I157" s="6" t="s">
        <v>4</v>
      </c>
      <c r="K157" t="s">
        <v>9</v>
      </c>
      <c r="L157" s="7">
        <v>4067.6662321519998</v>
      </c>
      <c r="M157" s="11" t="s">
        <v>10</v>
      </c>
      <c r="N157" s="11">
        <v>122.562</v>
      </c>
      <c r="O157" s="9" t="s">
        <v>11</v>
      </c>
      <c r="P157" s="9">
        <f t="shared" si="7"/>
        <v>3.0325026507888058E-4</v>
      </c>
      <c r="Q157" s="10" t="s">
        <v>12</v>
      </c>
      <c r="R157" s="10">
        <f t="shared" si="8"/>
        <v>4.1611592500122389E-7</v>
      </c>
      <c r="S157" s="10" t="s">
        <v>13</v>
      </c>
      <c r="T157" s="10">
        <f t="shared" si="9"/>
        <v>6.4507048064628089E-4</v>
      </c>
    </row>
    <row r="158" spans="1:20" x14ac:dyDescent="0.25">
      <c r="A158" s="3" t="s">
        <v>7</v>
      </c>
      <c r="B158" s="3">
        <v>500</v>
      </c>
      <c r="C158" s="6" t="s">
        <v>1</v>
      </c>
      <c r="D158">
        <v>14124290</v>
      </c>
      <c r="E158" s="6" t="s">
        <v>2</v>
      </c>
      <c r="F158">
        <v>190</v>
      </c>
      <c r="G158" s="6" t="s">
        <v>3</v>
      </c>
      <c r="H158">
        <v>6.3999999999999997E-5</v>
      </c>
      <c r="I158" s="6" t="s">
        <v>4</v>
      </c>
      <c r="K158" t="s">
        <v>9</v>
      </c>
      <c r="L158" s="7">
        <v>3993.1269437380001</v>
      </c>
      <c r="M158" s="11" t="s">
        <v>10</v>
      </c>
      <c r="N158" s="11">
        <v>135.34299999999999</v>
      </c>
      <c r="O158" s="9" t="s">
        <v>11</v>
      </c>
      <c r="P158" s="9">
        <f t="shared" si="7"/>
        <v>2.827134633838586E-4</v>
      </c>
      <c r="Q158" s="10" t="s">
        <v>12</v>
      </c>
      <c r="R158" s="10">
        <f t="shared" si="8"/>
        <v>4.7287262732464923E-7</v>
      </c>
      <c r="S158" s="10" t="s">
        <v>13</v>
      </c>
      <c r="T158" s="10">
        <f t="shared" si="9"/>
        <v>6.8765734732106898E-4</v>
      </c>
    </row>
    <row r="159" spans="1:20" x14ac:dyDescent="0.25">
      <c r="A159" s="3" t="s">
        <v>7</v>
      </c>
      <c r="B159" s="3">
        <v>500</v>
      </c>
      <c r="C159" s="6" t="s">
        <v>1</v>
      </c>
      <c r="D159">
        <v>14320118</v>
      </c>
      <c r="E159" s="6" t="s">
        <v>2</v>
      </c>
      <c r="F159">
        <v>195</v>
      </c>
      <c r="G159" s="6" t="s">
        <v>3</v>
      </c>
      <c r="H159">
        <v>5.7000000000000003E-5</v>
      </c>
      <c r="I159" s="6" t="s">
        <v>4</v>
      </c>
      <c r="K159" t="s">
        <v>9</v>
      </c>
      <c r="L159" s="7">
        <v>3998.4366100279999</v>
      </c>
      <c r="M159" s="11" t="s">
        <v>10</v>
      </c>
      <c r="N159" s="11">
        <v>149.625</v>
      </c>
      <c r="O159" s="9" t="s">
        <v>11</v>
      </c>
      <c r="P159" s="9">
        <f t="shared" si="7"/>
        <v>2.7921813284136347E-4</v>
      </c>
      <c r="Q159" s="10" t="s">
        <v>12</v>
      </c>
      <c r="R159" s="10">
        <f t="shared" si="8"/>
        <v>3.8095238095238096E-7</v>
      </c>
      <c r="S159" s="10" t="s">
        <v>13</v>
      </c>
      <c r="T159" s="10">
        <f t="shared" si="9"/>
        <v>6.1721339984836766E-4</v>
      </c>
    </row>
    <row r="160" spans="1:20" x14ac:dyDescent="0.25">
      <c r="A160" s="3" t="s">
        <v>7</v>
      </c>
      <c r="B160" s="3">
        <v>500</v>
      </c>
      <c r="C160" s="6" t="s">
        <v>1</v>
      </c>
      <c r="D160">
        <v>14658700</v>
      </c>
      <c r="E160" s="6" t="s">
        <v>2</v>
      </c>
      <c r="F160">
        <v>200</v>
      </c>
      <c r="G160" s="6" t="s">
        <v>3</v>
      </c>
      <c r="H160">
        <v>6.4999999999999994E-5</v>
      </c>
      <c r="I160" s="6" t="s">
        <v>4</v>
      </c>
      <c r="K160" t="s">
        <v>9</v>
      </c>
      <c r="L160" s="7">
        <v>4082.1932500200001</v>
      </c>
      <c r="M160" s="11" t="s">
        <v>10</v>
      </c>
      <c r="N160" s="11">
        <v>164.23400000000001</v>
      </c>
      <c r="O160" s="9" t="s">
        <v>11</v>
      </c>
      <c r="P160" s="9">
        <f t="shared" si="7"/>
        <v>2.7848262465430087E-4</v>
      </c>
      <c r="Q160" s="10" t="s">
        <v>12</v>
      </c>
      <c r="R160" s="10">
        <f t="shared" si="8"/>
        <v>3.9577675755324714E-7</v>
      </c>
      <c r="S160" s="10" t="s">
        <v>13</v>
      </c>
      <c r="T160" s="10">
        <f t="shared" si="9"/>
        <v>6.2910790612838994E-4</v>
      </c>
    </row>
    <row r="161" spans="1:20" x14ac:dyDescent="0.25">
      <c r="A161" s="1" t="s">
        <v>8</v>
      </c>
      <c r="B161" s="1">
        <f>(F161+1)*2</f>
        <v>12</v>
      </c>
      <c r="C161" s="8" t="s">
        <v>1</v>
      </c>
      <c r="D161" s="8">
        <v>10.725193000000001</v>
      </c>
      <c r="E161" s="8" t="s">
        <v>2</v>
      </c>
      <c r="F161" s="8">
        <v>5</v>
      </c>
      <c r="G161" s="8" t="s">
        <v>3</v>
      </c>
      <c r="H161" s="8">
        <v>1.9999999999999999E-6</v>
      </c>
      <c r="I161" s="8" t="s">
        <v>4</v>
      </c>
      <c r="K161" t="s">
        <v>9</v>
      </c>
      <c r="L161" s="7">
        <v>5.9834814180000002</v>
      </c>
      <c r="M161" s="11" t="s">
        <v>10</v>
      </c>
      <c r="N161" s="11">
        <v>0.125</v>
      </c>
      <c r="O161" s="9" t="s">
        <v>11</v>
      </c>
      <c r="P161" s="9">
        <f t="shared" si="7"/>
        <v>0.55789032588970655</v>
      </c>
      <c r="Q161" s="10" t="s">
        <v>12</v>
      </c>
      <c r="R161" s="10">
        <f t="shared" si="8"/>
        <v>1.5999999999999999E-5</v>
      </c>
      <c r="S161" s="10" t="s">
        <v>13</v>
      </c>
      <c r="T161" s="10">
        <f t="shared" si="9"/>
        <v>4.0000000000000001E-3</v>
      </c>
    </row>
    <row r="162" spans="1:20" x14ac:dyDescent="0.25">
      <c r="A162" s="1" t="s">
        <v>8</v>
      </c>
      <c r="B162" s="1">
        <f t="shared" ref="B162:B200" si="10">(F162+1)*2</f>
        <v>22</v>
      </c>
      <c r="C162" s="8" t="s">
        <v>1</v>
      </c>
      <c r="D162" s="8">
        <v>21.932624000000001</v>
      </c>
      <c r="E162" s="8" t="s">
        <v>2</v>
      </c>
      <c r="F162" s="8">
        <v>10</v>
      </c>
      <c r="G162" s="8" t="s">
        <v>3</v>
      </c>
      <c r="H162" s="8">
        <v>1.9999999999999999E-6</v>
      </c>
      <c r="I162" s="8" t="s">
        <v>4</v>
      </c>
      <c r="K162" t="s">
        <v>9</v>
      </c>
      <c r="L162" s="7">
        <v>14.966741279000001</v>
      </c>
      <c r="M162" s="11" t="s">
        <v>10</v>
      </c>
      <c r="N162" s="11">
        <v>0.23499999999999999</v>
      </c>
      <c r="O162" s="9" t="s">
        <v>11</v>
      </c>
      <c r="P162" s="9">
        <f t="shared" si="7"/>
        <v>0.68239629143325486</v>
      </c>
      <c r="Q162" s="10" t="s">
        <v>12</v>
      </c>
      <c r="R162" s="10">
        <f t="shared" si="8"/>
        <v>8.5106382978723412E-6</v>
      </c>
      <c r="S162" s="10" t="s">
        <v>13</v>
      </c>
      <c r="T162" s="10">
        <f t="shared" si="9"/>
        <v>2.9172998299578914E-3</v>
      </c>
    </row>
    <row r="163" spans="1:20" x14ac:dyDescent="0.25">
      <c r="A163" s="1" t="s">
        <v>8</v>
      </c>
      <c r="B163" s="1">
        <f t="shared" si="10"/>
        <v>32</v>
      </c>
      <c r="C163" s="8" t="s">
        <v>1</v>
      </c>
      <c r="D163" s="8">
        <v>31.564246000000001</v>
      </c>
      <c r="E163" s="8" t="s">
        <v>2</v>
      </c>
      <c r="F163" s="8">
        <v>15</v>
      </c>
      <c r="G163" s="8" t="s">
        <v>3</v>
      </c>
      <c r="H163" s="8">
        <v>5.0000000000000004E-6</v>
      </c>
      <c r="I163" s="8" t="s">
        <v>4</v>
      </c>
      <c r="K163" t="s">
        <v>9</v>
      </c>
      <c r="L163" s="7">
        <v>18.363492240999999</v>
      </c>
      <c r="M163" s="11" t="s">
        <v>10</v>
      </c>
      <c r="N163" s="11">
        <v>0.46899999999999997</v>
      </c>
      <c r="O163" s="9" t="s">
        <v>11</v>
      </c>
      <c r="P163" s="9">
        <f t="shared" si="7"/>
        <v>0.58178143209883737</v>
      </c>
      <c r="Q163" s="10" t="s">
        <v>12</v>
      </c>
      <c r="R163" s="10">
        <f t="shared" si="8"/>
        <v>1.0660980810234543E-5</v>
      </c>
      <c r="S163" s="10" t="s">
        <v>13</v>
      </c>
      <c r="T163" s="10">
        <f t="shared" si="9"/>
        <v>3.2651157422416963E-3</v>
      </c>
    </row>
    <row r="164" spans="1:20" x14ac:dyDescent="0.25">
      <c r="A164" s="1" t="s">
        <v>8</v>
      </c>
      <c r="B164" s="1">
        <f t="shared" si="10"/>
        <v>42</v>
      </c>
      <c r="C164" s="8" t="s">
        <v>1</v>
      </c>
      <c r="D164" s="8">
        <v>40.304591000000002</v>
      </c>
      <c r="E164" s="8" t="s">
        <v>2</v>
      </c>
      <c r="F164" s="8">
        <v>20</v>
      </c>
      <c r="G164" s="8" t="s">
        <v>3</v>
      </c>
      <c r="H164" s="8">
        <v>6.9999999999999999E-6</v>
      </c>
      <c r="I164" s="8" t="s">
        <v>4</v>
      </c>
      <c r="K164" t="s">
        <v>9</v>
      </c>
      <c r="L164" s="7">
        <v>21.76485066</v>
      </c>
      <c r="M164" s="11" t="s">
        <v>10</v>
      </c>
      <c r="N164" s="11">
        <v>0.75</v>
      </c>
      <c r="O164" s="9" t="s">
        <v>11</v>
      </c>
      <c r="P164" s="9">
        <f t="shared" si="7"/>
        <v>0.54000921780846256</v>
      </c>
      <c r="Q164" s="10" t="s">
        <v>12</v>
      </c>
      <c r="R164" s="10">
        <f t="shared" si="8"/>
        <v>9.3333333333333326E-6</v>
      </c>
      <c r="S164" s="10" t="s">
        <v>13</v>
      </c>
      <c r="T164" s="10">
        <f t="shared" si="9"/>
        <v>3.0550504633038932E-3</v>
      </c>
    </row>
    <row r="165" spans="1:20" x14ac:dyDescent="0.25">
      <c r="A165" s="1" t="s">
        <v>8</v>
      </c>
      <c r="B165" s="1">
        <f t="shared" si="10"/>
        <v>52</v>
      </c>
      <c r="C165" s="8" t="s">
        <v>1</v>
      </c>
      <c r="D165" s="8">
        <v>48.265625999999997</v>
      </c>
      <c r="E165" s="8" t="s">
        <v>2</v>
      </c>
      <c r="F165" s="8">
        <v>25</v>
      </c>
      <c r="G165" s="8" t="s">
        <v>3</v>
      </c>
      <c r="H165" s="8">
        <v>5.0000000000000004E-6</v>
      </c>
      <c r="I165" s="8" t="s">
        <v>4</v>
      </c>
      <c r="K165" t="s">
        <v>9</v>
      </c>
      <c r="L165" s="7">
        <v>26.732954152000001</v>
      </c>
      <c r="M165" s="11" t="s">
        <v>10</v>
      </c>
      <c r="N165" s="11">
        <v>0.98499999999999999</v>
      </c>
      <c r="O165" s="9" t="s">
        <v>11</v>
      </c>
      <c r="P165" s="9">
        <f t="shared" si="7"/>
        <v>0.55387148924578333</v>
      </c>
      <c r="Q165" s="10" t="s">
        <v>12</v>
      </c>
      <c r="R165" s="10">
        <f t="shared" si="8"/>
        <v>5.0761421319796961E-6</v>
      </c>
      <c r="S165" s="10" t="s">
        <v>13</v>
      </c>
      <c r="T165" s="10">
        <f t="shared" si="9"/>
        <v>2.2530295452966647E-3</v>
      </c>
    </row>
    <row r="166" spans="1:20" x14ac:dyDescent="0.25">
      <c r="A166" s="1" t="s">
        <v>8</v>
      </c>
      <c r="B166" s="1">
        <f t="shared" si="10"/>
        <v>62</v>
      </c>
      <c r="C166" s="8" t="s">
        <v>1</v>
      </c>
      <c r="D166" s="8">
        <v>57.869571000000001</v>
      </c>
      <c r="E166" s="8" t="s">
        <v>2</v>
      </c>
      <c r="F166" s="8">
        <v>30</v>
      </c>
      <c r="G166" s="8" t="s">
        <v>3</v>
      </c>
      <c r="H166" s="8">
        <v>5.0000000000000004E-6</v>
      </c>
      <c r="I166" s="8" t="s">
        <v>4</v>
      </c>
      <c r="K166" t="s">
        <v>9</v>
      </c>
      <c r="L166" s="7">
        <v>30.373685897000001</v>
      </c>
      <c r="M166" s="11" t="s">
        <v>10</v>
      </c>
      <c r="N166" s="11">
        <v>1.375</v>
      </c>
      <c r="O166" s="9" t="s">
        <v>11</v>
      </c>
      <c r="P166" s="9">
        <f t="shared" si="7"/>
        <v>0.52486454231706681</v>
      </c>
      <c r="Q166" s="10" t="s">
        <v>12</v>
      </c>
      <c r="R166" s="10">
        <f t="shared" si="8"/>
        <v>3.6363636363636366E-6</v>
      </c>
      <c r="S166" s="10" t="s">
        <v>13</v>
      </c>
      <c r="T166" s="10">
        <f t="shared" si="9"/>
        <v>1.9069251784911848E-3</v>
      </c>
    </row>
    <row r="167" spans="1:20" x14ac:dyDescent="0.25">
      <c r="A167" s="1" t="s">
        <v>8</v>
      </c>
      <c r="B167" s="1">
        <f t="shared" si="10"/>
        <v>72</v>
      </c>
      <c r="C167" s="8" t="s">
        <v>1</v>
      </c>
      <c r="D167" s="8">
        <v>69.081203000000002</v>
      </c>
      <c r="E167" s="8" t="s">
        <v>2</v>
      </c>
      <c r="F167" s="8">
        <v>35</v>
      </c>
      <c r="G167" s="8" t="s">
        <v>3</v>
      </c>
      <c r="H167" s="8">
        <v>9.0000000000000002E-6</v>
      </c>
      <c r="I167" s="8" t="s">
        <v>4</v>
      </c>
      <c r="K167" t="s">
        <v>9</v>
      </c>
      <c r="L167" s="7">
        <v>37.272586453999999</v>
      </c>
      <c r="M167" s="11" t="s">
        <v>10</v>
      </c>
      <c r="N167" s="11">
        <v>1.6879999999999999</v>
      </c>
      <c r="O167" s="9" t="s">
        <v>11</v>
      </c>
      <c r="P167" s="9">
        <f t="shared" si="7"/>
        <v>0.5395474432314098</v>
      </c>
      <c r="Q167" s="10" t="s">
        <v>12</v>
      </c>
      <c r="R167" s="10">
        <f t="shared" si="8"/>
        <v>5.3317535545023704E-6</v>
      </c>
      <c r="S167" s="10" t="s">
        <v>13</v>
      </c>
      <c r="T167" s="10">
        <f t="shared" si="9"/>
        <v>2.3090590192765474E-3</v>
      </c>
    </row>
    <row r="168" spans="1:20" x14ac:dyDescent="0.25">
      <c r="A168" s="1" t="s">
        <v>8</v>
      </c>
      <c r="B168" s="1">
        <f t="shared" si="10"/>
        <v>82</v>
      </c>
      <c r="C168" s="8" t="s">
        <v>1</v>
      </c>
      <c r="D168" s="8">
        <v>78.300410999999997</v>
      </c>
      <c r="E168" s="8" t="s">
        <v>2</v>
      </c>
      <c r="F168" s="8">
        <v>40</v>
      </c>
      <c r="G168" s="8" t="s">
        <v>3</v>
      </c>
      <c r="H168" s="8">
        <v>1.2999999999999999E-5</v>
      </c>
      <c r="I168" s="8" t="s">
        <v>4</v>
      </c>
      <c r="K168" t="s">
        <v>9</v>
      </c>
      <c r="L168" s="7">
        <v>37.800651768999998</v>
      </c>
      <c r="M168" s="11" t="s">
        <v>10</v>
      </c>
      <c r="N168" s="11">
        <v>2.2189999999999999</v>
      </c>
      <c r="O168" s="9" t="s">
        <v>11</v>
      </c>
      <c r="P168" s="9">
        <f t="shared" si="7"/>
        <v>0.48276441063636305</v>
      </c>
      <c r="Q168" s="10" t="s">
        <v>12</v>
      </c>
      <c r="R168" s="10">
        <f t="shared" si="8"/>
        <v>5.8584948174853542E-6</v>
      </c>
      <c r="S168" s="10" t="s">
        <v>13</v>
      </c>
      <c r="T168" s="10">
        <f t="shared" si="9"/>
        <v>2.4204327748329128E-3</v>
      </c>
    </row>
    <row r="169" spans="1:20" x14ac:dyDescent="0.25">
      <c r="A169" s="1" t="s">
        <v>8</v>
      </c>
      <c r="B169" s="1">
        <f t="shared" si="10"/>
        <v>92</v>
      </c>
      <c r="C169" s="8" t="s">
        <v>1</v>
      </c>
      <c r="D169" s="8">
        <v>91.928561999999999</v>
      </c>
      <c r="E169" s="8" t="s">
        <v>2</v>
      </c>
      <c r="F169" s="8">
        <v>45</v>
      </c>
      <c r="G169" s="8" t="s">
        <v>3</v>
      </c>
      <c r="H169" s="8">
        <v>1.2999999999999999E-5</v>
      </c>
      <c r="I169" s="8" t="s">
        <v>4</v>
      </c>
      <c r="K169" t="s">
        <v>9</v>
      </c>
      <c r="L169" s="7">
        <v>45.538846620000001</v>
      </c>
      <c r="M169" s="11" t="s">
        <v>10</v>
      </c>
      <c r="N169" s="11">
        <v>2.9849999999999999</v>
      </c>
      <c r="O169" s="9" t="s">
        <v>11</v>
      </c>
      <c r="P169" s="9">
        <f t="shared" si="7"/>
        <v>0.49537211971182582</v>
      </c>
      <c r="Q169" s="10" t="s">
        <v>12</v>
      </c>
      <c r="R169" s="10">
        <f t="shared" si="8"/>
        <v>4.3551088777219431E-6</v>
      </c>
      <c r="S169" s="10" t="s">
        <v>13</v>
      </c>
      <c r="T169" s="10">
        <f t="shared" si="9"/>
        <v>2.0868897617559827E-3</v>
      </c>
    </row>
    <row r="170" spans="1:20" x14ac:dyDescent="0.25">
      <c r="A170" s="1" t="s">
        <v>8</v>
      </c>
      <c r="B170" s="1">
        <f t="shared" si="10"/>
        <v>102</v>
      </c>
      <c r="C170" s="8" t="s">
        <v>1</v>
      </c>
      <c r="D170" s="8">
        <v>106.24473399999999</v>
      </c>
      <c r="E170" s="8" t="s">
        <v>2</v>
      </c>
      <c r="F170" s="8">
        <v>50</v>
      </c>
      <c r="G170" s="8" t="s">
        <v>3</v>
      </c>
      <c r="H170" s="8">
        <v>1.0000000000000001E-5</v>
      </c>
      <c r="I170" s="8" t="s">
        <v>4</v>
      </c>
      <c r="K170" t="s">
        <v>9</v>
      </c>
      <c r="L170" s="7">
        <v>56.578550122000003</v>
      </c>
      <c r="M170" s="11" t="s">
        <v>10</v>
      </c>
      <c r="N170" s="11">
        <v>3.5</v>
      </c>
      <c r="O170" s="9" t="s">
        <v>11</v>
      </c>
      <c r="P170" s="9">
        <f t="shared" si="7"/>
        <v>0.53253039460760476</v>
      </c>
      <c r="Q170" s="10" t="s">
        <v>12</v>
      </c>
      <c r="R170" s="10">
        <f t="shared" si="8"/>
        <v>2.8571428571428573E-6</v>
      </c>
      <c r="S170" s="10" t="s">
        <v>13</v>
      </c>
      <c r="T170" s="10">
        <f t="shared" si="9"/>
        <v>1.6903085094570332E-3</v>
      </c>
    </row>
    <row r="171" spans="1:20" x14ac:dyDescent="0.25">
      <c r="A171" s="1" t="s">
        <v>8</v>
      </c>
      <c r="B171" s="1">
        <f t="shared" si="10"/>
        <v>112</v>
      </c>
      <c r="C171" s="8" t="s">
        <v>1</v>
      </c>
      <c r="D171" s="8">
        <v>111.698446</v>
      </c>
      <c r="E171" s="8" t="s">
        <v>2</v>
      </c>
      <c r="F171" s="8">
        <v>55</v>
      </c>
      <c r="G171" s="8" t="s">
        <v>3</v>
      </c>
      <c r="H171" s="8">
        <v>1.1E-5</v>
      </c>
      <c r="I171" s="8" t="s">
        <v>4</v>
      </c>
      <c r="K171" t="s">
        <v>9</v>
      </c>
      <c r="L171" s="7">
        <v>60.359643882999997</v>
      </c>
      <c r="M171" s="11" t="s">
        <v>10</v>
      </c>
      <c r="N171" s="11">
        <v>4.4379999999999997</v>
      </c>
      <c r="O171" s="9" t="s">
        <v>11</v>
      </c>
      <c r="P171" s="9">
        <f t="shared" si="7"/>
        <v>0.5403803369207123</v>
      </c>
      <c r="Q171" s="10" t="s">
        <v>12</v>
      </c>
      <c r="R171" s="10">
        <f t="shared" si="8"/>
        <v>2.4785939612438035E-6</v>
      </c>
      <c r="S171" s="10" t="s">
        <v>13</v>
      </c>
      <c r="T171" s="10">
        <f t="shared" si="9"/>
        <v>1.5743550937586488E-3</v>
      </c>
    </row>
    <row r="172" spans="1:20" x14ac:dyDescent="0.25">
      <c r="A172" s="1" t="s">
        <v>8</v>
      </c>
      <c r="B172" s="1">
        <f t="shared" si="10"/>
        <v>122</v>
      </c>
      <c r="C172" s="8" t="s">
        <v>1</v>
      </c>
      <c r="D172" s="8">
        <v>123.44376800000001</v>
      </c>
      <c r="E172" s="8" t="s">
        <v>2</v>
      </c>
      <c r="F172" s="8">
        <v>60</v>
      </c>
      <c r="G172" s="8" t="s">
        <v>3</v>
      </c>
      <c r="H172" s="8">
        <v>1.2E-5</v>
      </c>
      <c r="I172" s="8" t="s">
        <v>4</v>
      </c>
      <c r="K172" t="s">
        <v>9</v>
      </c>
      <c r="L172" s="7">
        <v>64.076744235999996</v>
      </c>
      <c r="M172" s="11" t="s">
        <v>10</v>
      </c>
      <c r="N172" s="11">
        <v>5.1100000000000003</v>
      </c>
      <c r="O172" s="9" t="s">
        <v>11</v>
      </c>
      <c r="P172" s="9">
        <f t="shared" si="7"/>
        <v>0.51907638007290891</v>
      </c>
      <c r="Q172" s="10" t="s">
        <v>12</v>
      </c>
      <c r="R172" s="10">
        <f t="shared" si="8"/>
        <v>2.3483365949119373E-6</v>
      </c>
      <c r="S172" s="10" t="s">
        <v>13</v>
      </c>
      <c r="T172" s="10">
        <f t="shared" si="9"/>
        <v>1.5324283327163909E-3</v>
      </c>
    </row>
    <row r="173" spans="1:20" x14ac:dyDescent="0.25">
      <c r="A173" s="1" t="s">
        <v>8</v>
      </c>
      <c r="B173" s="1">
        <f t="shared" si="10"/>
        <v>132</v>
      </c>
      <c r="C173" s="8" t="s">
        <v>1</v>
      </c>
      <c r="D173" s="8">
        <v>131.26391799999999</v>
      </c>
      <c r="E173" s="8" t="s">
        <v>2</v>
      </c>
      <c r="F173" s="8">
        <v>65</v>
      </c>
      <c r="G173" s="8" t="s">
        <v>3</v>
      </c>
      <c r="H173" s="8">
        <v>1.8E-5</v>
      </c>
      <c r="I173" s="8" t="s">
        <v>4</v>
      </c>
      <c r="K173" t="s">
        <v>9</v>
      </c>
      <c r="L173" s="7">
        <v>65.905816583999993</v>
      </c>
      <c r="M173" s="11" t="s">
        <v>10</v>
      </c>
      <c r="N173" s="11">
        <v>6.2190000000000003</v>
      </c>
      <c r="O173" s="9" t="s">
        <v>11</v>
      </c>
      <c r="P173" s="9">
        <f t="shared" si="7"/>
        <v>0.50208631273675675</v>
      </c>
      <c r="Q173" s="10" t="s">
        <v>12</v>
      </c>
      <c r="R173" s="10">
        <f t="shared" si="8"/>
        <v>2.8943560057887119E-6</v>
      </c>
      <c r="S173" s="10" t="s">
        <v>13</v>
      </c>
      <c r="T173" s="10">
        <f t="shared" si="9"/>
        <v>1.7012806957667837E-3</v>
      </c>
    </row>
    <row r="174" spans="1:20" x14ac:dyDescent="0.25">
      <c r="A174" s="1" t="s">
        <v>8</v>
      </c>
      <c r="B174" s="1">
        <f t="shared" si="10"/>
        <v>142</v>
      </c>
      <c r="C174" s="8" t="s">
        <v>1</v>
      </c>
      <c r="D174" s="8">
        <v>137.112347</v>
      </c>
      <c r="E174" s="8" t="s">
        <v>2</v>
      </c>
      <c r="F174" s="8">
        <v>70</v>
      </c>
      <c r="G174" s="8" t="s">
        <v>3</v>
      </c>
      <c r="H174" s="8">
        <v>2.0999999999999999E-5</v>
      </c>
      <c r="I174" s="8" t="s">
        <v>4</v>
      </c>
      <c r="K174" t="s">
        <v>9</v>
      </c>
      <c r="L174" s="7">
        <v>67.891986946000003</v>
      </c>
      <c r="M174" s="11" t="s">
        <v>10</v>
      </c>
      <c r="N174" s="11">
        <v>7.516</v>
      </c>
      <c r="O174" s="9" t="s">
        <v>11</v>
      </c>
      <c r="P174" s="9">
        <f t="shared" si="7"/>
        <v>0.49515589537680371</v>
      </c>
      <c r="Q174" s="10" t="s">
        <v>12</v>
      </c>
      <c r="R174" s="10">
        <f t="shared" si="8"/>
        <v>2.7940393826503457E-6</v>
      </c>
      <c r="S174" s="10" t="s">
        <v>13</v>
      </c>
      <c r="T174" s="10">
        <f t="shared" si="9"/>
        <v>1.6715380290769175E-3</v>
      </c>
    </row>
    <row r="175" spans="1:20" x14ac:dyDescent="0.25">
      <c r="A175" s="1" t="s">
        <v>8</v>
      </c>
      <c r="B175" s="1">
        <f t="shared" si="10"/>
        <v>152</v>
      </c>
      <c r="C175" s="8" t="s">
        <v>1</v>
      </c>
      <c r="D175" s="8">
        <v>148.89460099999999</v>
      </c>
      <c r="E175" s="8" t="s">
        <v>2</v>
      </c>
      <c r="F175" s="8">
        <v>75</v>
      </c>
      <c r="G175" s="8" t="s">
        <v>3</v>
      </c>
      <c r="H175" s="8">
        <v>2.0000000000000002E-5</v>
      </c>
      <c r="I175" s="8" t="s">
        <v>4</v>
      </c>
      <c r="K175" t="s">
        <v>9</v>
      </c>
      <c r="L175" s="7">
        <v>72.285953910999993</v>
      </c>
      <c r="M175" s="11" t="s">
        <v>10</v>
      </c>
      <c r="N175" s="11">
        <v>8.766</v>
      </c>
      <c r="O175" s="9" t="s">
        <v>11</v>
      </c>
      <c r="P175" s="9">
        <f t="shared" si="7"/>
        <v>0.48548404996229511</v>
      </c>
      <c r="Q175" s="10" t="s">
        <v>12</v>
      </c>
      <c r="R175" s="10">
        <f t="shared" si="8"/>
        <v>2.2815423226100845E-6</v>
      </c>
      <c r="S175" s="10" t="s">
        <v>13</v>
      </c>
      <c r="T175" s="10">
        <f t="shared" si="9"/>
        <v>1.5104775147648125E-3</v>
      </c>
    </row>
    <row r="176" spans="1:20" x14ac:dyDescent="0.25">
      <c r="A176" s="1" t="s">
        <v>8</v>
      </c>
      <c r="B176" s="1">
        <f t="shared" si="10"/>
        <v>162</v>
      </c>
      <c r="C176" s="8" t="s">
        <v>1</v>
      </c>
      <c r="D176" s="8">
        <v>154.652942</v>
      </c>
      <c r="E176" s="8" t="s">
        <v>2</v>
      </c>
      <c r="F176" s="8">
        <v>80</v>
      </c>
      <c r="G176" s="8" t="s">
        <v>3</v>
      </c>
      <c r="H176" s="8">
        <v>1.9000000000000001E-5</v>
      </c>
      <c r="I176" s="8" t="s">
        <v>4</v>
      </c>
      <c r="K176" t="s">
        <v>9</v>
      </c>
      <c r="L176" s="7">
        <v>76.101935488999999</v>
      </c>
      <c r="M176" s="11" t="s">
        <v>10</v>
      </c>
      <c r="N176" s="11">
        <v>10.5</v>
      </c>
      <c r="O176" s="9" t="s">
        <v>11</v>
      </c>
      <c r="P176" s="9">
        <f t="shared" si="7"/>
        <v>0.49208204192455646</v>
      </c>
      <c r="Q176" s="10" t="s">
        <v>12</v>
      </c>
      <c r="R176" s="10">
        <f t="shared" si="8"/>
        <v>1.8095238095238097E-6</v>
      </c>
      <c r="S176" s="10" t="s">
        <v>13</v>
      </c>
      <c r="T176" s="10">
        <f t="shared" si="9"/>
        <v>1.3451854182690987E-3</v>
      </c>
    </row>
    <row r="177" spans="1:20" x14ac:dyDescent="0.25">
      <c r="A177" s="1" t="s">
        <v>8</v>
      </c>
      <c r="B177" s="1">
        <f t="shared" si="10"/>
        <v>172</v>
      </c>
      <c r="C177" s="8" t="s">
        <v>1</v>
      </c>
      <c r="D177" s="8">
        <v>174.912261</v>
      </c>
      <c r="E177" s="8" t="s">
        <v>2</v>
      </c>
      <c r="F177" s="8">
        <v>85</v>
      </c>
      <c r="G177" s="8" t="s">
        <v>3</v>
      </c>
      <c r="H177" s="8">
        <v>1.5E-5</v>
      </c>
      <c r="I177" s="8" t="s">
        <v>4</v>
      </c>
      <c r="K177" t="s">
        <v>9</v>
      </c>
      <c r="L177" s="7">
        <v>89.692354807000001</v>
      </c>
      <c r="M177" s="11" t="s">
        <v>10</v>
      </c>
      <c r="N177" s="11">
        <v>12.516</v>
      </c>
      <c r="O177" s="9" t="s">
        <v>11</v>
      </c>
      <c r="P177" s="9">
        <f t="shared" si="7"/>
        <v>0.51278483448910428</v>
      </c>
      <c r="Q177" s="10" t="s">
        <v>12</v>
      </c>
      <c r="R177" s="10">
        <f t="shared" si="8"/>
        <v>1.1984659635666347E-6</v>
      </c>
      <c r="S177" s="10" t="s">
        <v>13</v>
      </c>
      <c r="T177" s="10">
        <f t="shared" si="9"/>
        <v>1.0947447024610966E-3</v>
      </c>
    </row>
    <row r="178" spans="1:20" x14ac:dyDescent="0.25">
      <c r="A178" s="1" t="s">
        <v>8</v>
      </c>
      <c r="B178" s="1">
        <f t="shared" si="10"/>
        <v>182</v>
      </c>
      <c r="C178" s="8" t="s">
        <v>1</v>
      </c>
      <c r="D178" s="8">
        <v>181.37772799999999</v>
      </c>
      <c r="E178" s="8" t="s">
        <v>2</v>
      </c>
      <c r="F178" s="8">
        <v>90</v>
      </c>
      <c r="G178" s="8" t="s">
        <v>3</v>
      </c>
      <c r="H178" s="8">
        <v>2.3E-5</v>
      </c>
      <c r="I178" s="8" t="s">
        <v>4</v>
      </c>
      <c r="K178" t="s">
        <v>9</v>
      </c>
      <c r="L178" s="7">
        <v>94.481274278000001</v>
      </c>
      <c r="M178" s="11" t="s">
        <v>10</v>
      </c>
      <c r="N178" s="11">
        <v>14.657</v>
      </c>
      <c r="O178" s="9" t="s">
        <v>11</v>
      </c>
      <c r="P178" s="9">
        <f t="shared" si="7"/>
        <v>0.52090890827566216</v>
      </c>
      <c r="Q178" s="10" t="s">
        <v>12</v>
      </c>
      <c r="R178" s="10">
        <f t="shared" si="8"/>
        <v>1.569216074230743E-6</v>
      </c>
      <c r="S178" s="10" t="s">
        <v>13</v>
      </c>
      <c r="T178" s="10">
        <f t="shared" si="9"/>
        <v>1.2526835491179498E-3</v>
      </c>
    </row>
    <row r="179" spans="1:20" x14ac:dyDescent="0.25">
      <c r="A179" s="1" t="s">
        <v>8</v>
      </c>
      <c r="B179" s="1">
        <f t="shared" si="10"/>
        <v>192</v>
      </c>
      <c r="C179" s="8" t="s">
        <v>1</v>
      </c>
      <c r="D179" s="8">
        <v>195.69835800000001</v>
      </c>
      <c r="E179" s="8" t="s">
        <v>2</v>
      </c>
      <c r="F179" s="8">
        <v>95</v>
      </c>
      <c r="G179" s="8" t="s">
        <v>3</v>
      </c>
      <c r="H179" s="8">
        <v>1.8E-5</v>
      </c>
      <c r="I179" s="8" t="s">
        <v>4</v>
      </c>
      <c r="K179" t="s">
        <v>9</v>
      </c>
      <c r="L179" s="7">
        <v>100.647003365</v>
      </c>
      <c r="M179" s="11" t="s">
        <v>10</v>
      </c>
      <c r="N179" s="11">
        <v>17.077999999999999</v>
      </c>
      <c r="O179" s="9" t="s">
        <v>11</v>
      </c>
      <c r="P179" s="9">
        <f t="shared" si="7"/>
        <v>0.51429661645398173</v>
      </c>
      <c r="Q179" s="10" t="s">
        <v>12</v>
      </c>
      <c r="R179" s="10">
        <f t="shared" si="8"/>
        <v>1.0539875863684272E-6</v>
      </c>
      <c r="S179" s="10" t="s">
        <v>13</v>
      </c>
      <c r="T179" s="10">
        <f t="shared" si="9"/>
        <v>1.0266389756717923E-3</v>
      </c>
    </row>
    <row r="180" spans="1:20" x14ac:dyDescent="0.25">
      <c r="A180" s="1" t="s">
        <v>8</v>
      </c>
      <c r="B180" s="1">
        <f t="shared" si="10"/>
        <v>202</v>
      </c>
      <c r="C180" s="8" t="s">
        <v>1</v>
      </c>
      <c r="D180" s="8">
        <v>197.183142</v>
      </c>
      <c r="E180" s="8" t="s">
        <v>2</v>
      </c>
      <c r="F180" s="8">
        <v>100</v>
      </c>
      <c r="G180" s="8" t="s">
        <v>3</v>
      </c>
      <c r="H180" s="8">
        <v>2.9E-5</v>
      </c>
      <c r="I180" s="8" t="s">
        <v>4</v>
      </c>
      <c r="K180" t="s">
        <v>9</v>
      </c>
      <c r="L180" s="7">
        <v>96.963884332000006</v>
      </c>
      <c r="M180" s="11" t="s">
        <v>10</v>
      </c>
      <c r="N180" s="11">
        <v>19.687999999999999</v>
      </c>
      <c r="O180" s="9" t="s">
        <v>11</v>
      </c>
      <c r="P180" s="9">
        <f t="shared" si="7"/>
        <v>0.49174530514378356</v>
      </c>
      <c r="Q180" s="10" t="s">
        <v>12</v>
      </c>
      <c r="R180" s="10">
        <f t="shared" si="8"/>
        <v>1.4729784640390086E-6</v>
      </c>
      <c r="S180" s="10" t="s">
        <v>13</v>
      </c>
      <c r="T180" s="10">
        <f t="shared" si="9"/>
        <v>1.2136632416115307E-3</v>
      </c>
    </row>
    <row r="181" spans="1:20" x14ac:dyDescent="0.25">
      <c r="A181" s="1" t="s">
        <v>8</v>
      </c>
      <c r="B181" s="1">
        <f t="shared" si="10"/>
        <v>212</v>
      </c>
      <c r="C181" s="8" t="s">
        <v>1</v>
      </c>
      <c r="D181" s="8">
        <v>210.192014</v>
      </c>
      <c r="E181" s="8" t="s">
        <v>2</v>
      </c>
      <c r="F181" s="8">
        <v>105</v>
      </c>
      <c r="G181" s="8" t="s">
        <v>3</v>
      </c>
      <c r="H181" s="8">
        <v>3.0000000000000001E-5</v>
      </c>
      <c r="I181" s="8" t="s">
        <v>4</v>
      </c>
      <c r="K181" t="s">
        <v>9</v>
      </c>
      <c r="L181" s="7">
        <v>101.148872298</v>
      </c>
      <c r="M181" s="11" t="s">
        <v>10</v>
      </c>
      <c r="N181" s="11">
        <v>22.547000000000001</v>
      </c>
      <c r="O181" s="9" t="s">
        <v>11</v>
      </c>
      <c r="P181" s="9">
        <f t="shared" si="7"/>
        <v>0.48122129082411286</v>
      </c>
      <c r="Q181" s="10" t="s">
        <v>12</v>
      </c>
      <c r="R181" s="10">
        <f t="shared" si="8"/>
        <v>1.3305539539628331E-6</v>
      </c>
      <c r="S181" s="10" t="s">
        <v>13</v>
      </c>
      <c r="T181" s="10">
        <f t="shared" si="9"/>
        <v>1.1534964039661472E-3</v>
      </c>
    </row>
    <row r="182" spans="1:20" x14ac:dyDescent="0.25">
      <c r="A182" s="1" t="s">
        <v>8</v>
      </c>
      <c r="B182" s="1">
        <f t="shared" si="10"/>
        <v>222</v>
      </c>
      <c r="C182" s="8" t="s">
        <v>1</v>
      </c>
      <c r="D182" s="8">
        <v>217.217477</v>
      </c>
      <c r="E182" s="8" t="s">
        <v>2</v>
      </c>
      <c r="F182" s="8">
        <v>110</v>
      </c>
      <c r="G182" s="8" t="s">
        <v>3</v>
      </c>
      <c r="H182" s="8">
        <v>2.0999999999999999E-5</v>
      </c>
      <c r="I182" s="8" t="s">
        <v>4</v>
      </c>
      <c r="K182" t="s">
        <v>9</v>
      </c>
      <c r="L182" s="7">
        <v>105.89345207700001</v>
      </c>
      <c r="M182" s="11" t="s">
        <v>10</v>
      </c>
      <c r="N182" s="11">
        <v>25.702999999999999</v>
      </c>
      <c r="O182" s="9" t="s">
        <v>11</v>
      </c>
      <c r="P182" s="9">
        <f t="shared" si="7"/>
        <v>0.48749968713152858</v>
      </c>
      <c r="Q182" s="10" t="s">
        <v>12</v>
      </c>
      <c r="R182" s="10">
        <f t="shared" si="8"/>
        <v>8.1702524997082054E-7</v>
      </c>
      <c r="S182" s="10" t="s">
        <v>13</v>
      </c>
      <c r="T182" s="10">
        <f t="shared" si="9"/>
        <v>9.0389449050805738E-4</v>
      </c>
    </row>
    <row r="183" spans="1:20" x14ac:dyDescent="0.25">
      <c r="A183" s="1" t="s">
        <v>8</v>
      </c>
      <c r="B183" s="1">
        <f t="shared" si="10"/>
        <v>232</v>
      </c>
      <c r="C183" s="8" t="s">
        <v>1</v>
      </c>
      <c r="D183" s="8">
        <v>231.47061199999999</v>
      </c>
      <c r="E183" s="8" t="s">
        <v>2</v>
      </c>
      <c r="F183" s="8">
        <v>115</v>
      </c>
      <c r="G183" s="8" t="s">
        <v>3</v>
      </c>
      <c r="H183" s="8">
        <v>2.1999999999999999E-5</v>
      </c>
      <c r="I183" s="8" t="s">
        <v>4</v>
      </c>
      <c r="K183" t="s">
        <v>9</v>
      </c>
      <c r="L183" s="7">
        <v>111.82396324299999</v>
      </c>
      <c r="M183" s="11" t="s">
        <v>10</v>
      </c>
      <c r="N183" s="11">
        <v>29.782</v>
      </c>
      <c r="O183" s="9" t="s">
        <v>11</v>
      </c>
      <c r="P183" s="9">
        <f t="shared" si="7"/>
        <v>0.48310220583423352</v>
      </c>
      <c r="Q183" s="10" t="s">
        <v>12</v>
      </c>
      <c r="R183" s="10">
        <f t="shared" si="8"/>
        <v>7.3870122893022632E-7</v>
      </c>
      <c r="S183" s="10" t="s">
        <v>13</v>
      </c>
      <c r="T183" s="10">
        <f t="shared" si="9"/>
        <v>8.5947729983416453E-4</v>
      </c>
    </row>
    <row r="184" spans="1:20" x14ac:dyDescent="0.25">
      <c r="A184" s="1" t="s">
        <v>8</v>
      </c>
      <c r="B184" s="1">
        <f t="shared" si="10"/>
        <v>242</v>
      </c>
      <c r="C184" s="8" t="s">
        <v>1</v>
      </c>
      <c r="D184" s="8">
        <v>238.640163</v>
      </c>
      <c r="E184" s="8" t="s">
        <v>2</v>
      </c>
      <c r="F184" s="8">
        <v>120</v>
      </c>
      <c r="G184" s="8" t="s">
        <v>3</v>
      </c>
      <c r="H184" s="8">
        <v>2.0999999999999999E-5</v>
      </c>
      <c r="I184" s="8" t="s">
        <v>4</v>
      </c>
      <c r="K184" t="s">
        <v>9</v>
      </c>
      <c r="L184" s="7">
        <v>116.366864366</v>
      </c>
      <c r="M184" s="11" t="s">
        <v>10</v>
      </c>
      <c r="N184" s="11">
        <v>33.671999999999997</v>
      </c>
      <c r="O184" s="9" t="s">
        <v>11</v>
      </c>
      <c r="P184" s="9">
        <f t="shared" si="7"/>
        <v>0.48762481094181953</v>
      </c>
      <c r="Q184" s="10" t="s">
        <v>12</v>
      </c>
      <c r="R184" s="10">
        <f t="shared" si="8"/>
        <v>6.2366357804704206E-7</v>
      </c>
      <c r="S184" s="10" t="s">
        <v>13</v>
      </c>
      <c r="T184" s="10">
        <f t="shared" si="9"/>
        <v>7.8972373526888635E-4</v>
      </c>
    </row>
    <row r="185" spans="1:20" x14ac:dyDescent="0.25">
      <c r="A185" s="1" t="s">
        <v>8</v>
      </c>
      <c r="B185" s="1">
        <f t="shared" si="10"/>
        <v>252</v>
      </c>
      <c r="C185" s="8" t="s">
        <v>1</v>
      </c>
      <c r="D185" s="8">
        <v>257.18292500000001</v>
      </c>
      <c r="E185" s="8" t="s">
        <v>2</v>
      </c>
      <c r="F185" s="8">
        <v>125</v>
      </c>
      <c r="G185" s="8" t="s">
        <v>3</v>
      </c>
      <c r="H185" s="8">
        <v>2.4000000000000001E-5</v>
      </c>
      <c r="I185" s="8" t="s">
        <v>4</v>
      </c>
      <c r="K185" t="s">
        <v>9</v>
      </c>
      <c r="L185" s="7">
        <v>124.74344093000001</v>
      </c>
      <c r="M185" s="11" t="s">
        <v>10</v>
      </c>
      <c r="N185" s="11">
        <v>38.031999999999996</v>
      </c>
      <c r="O185" s="9" t="s">
        <v>11</v>
      </c>
      <c r="P185" s="9">
        <f t="shared" si="7"/>
        <v>0.48503780307343497</v>
      </c>
      <c r="Q185" s="10" t="s">
        <v>12</v>
      </c>
      <c r="R185" s="10">
        <f t="shared" si="8"/>
        <v>6.3104753891459827E-7</v>
      </c>
      <c r="S185" s="10" t="s">
        <v>13</v>
      </c>
      <c r="T185" s="10">
        <f t="shared" si="9"/>
        <v>7.9438500672822257E-4</v>
      </c>
    </row>
    <row r="186" spans="1:20" x14ac:dyDescent="0.25">
      <c r="A186" s="1" t="s">
        <v>8</v>
      </c>
      <c r="B186" s="1">
        <f t="shared" si="10"/>
        <v>262</v>
      </c>
      <c r="C186" s="8" t="s">
        <v>1</v>
      </c>
      <c r="D186" s="8">
        <v>263.00367599999998</v>
      </c>
      <c r="E186" s="8" t="s">
        <v>2</v>
      </c>
      <c r="F186" s="8">
        <v>130</v>
      </c>
      <c r="G186" s="8" t="s">
        <v>3</v>
      </c>
      <c r="H186" s="8">
        <v>3.6000000000000001E-5</v>
      </c>
      <c r="I186" s="8" t="s">
        <v>4</v>
      </c>
      <c r="K186" t="s">
        <v>9</v>
      </c>
      <c r="L186" s="7">
        <v>128.52044524199999</v>
      </c>
      <c r="M186" s="11" t="s">
        <v>10</v>
      </c>
      <c r="N186" s="11">
        <v>43.344000000000001</v>
      </c>
      <c r="O186" s="9" t="s">
        <v>11</v>
      </c>
      <c r="P186" s="9">
        <f t="shared" si="7"/>
        <v>0.48866406430760306</v>
      </c>
      <c r="Q186" s="10" t="s">
        <v>12</v>
      </c>
      <c r="R186" s="10">
        <f t="shared" si="8"/>
        <v>8.3056478405315617E-7</v>
      </c>
      <c r="S186" s="10" t="s">
        <v>13</v>
      </c>
      <c r="T186" s="10">
        <f t="shared" si="9"/>
        <v>9.1135327072061146E-4</v>
      </c>
    </row>
    <row r="187" spans="1:20" x14ac:dyDescent="0.25">
      <c r="A187" s="1" t="s">
        <v>8</v>
      </c>
      <c r="B187" s="1">
        <f t="shared" si="10"/>
        <v>272</v>
      </c>
      <c r="C187" s="8" t="s">
        <v>1</v>
      </c>
      <c r="D187" s="8">
        <v>279.28389499999997</v>
      </c>
      <c r="E187" s="8" t="s">
        <v>2</v>
      </c>
      <c r="F187" s="8">
        <v>135</v>
      </c>
      <c r="G187" s="8" t="s">
        <v>3</v>
      </c>
      <c r="H187" s="8">
        <v>2.4000000000000001E-5</v>
      </c>
      <c r="I187" s="8" t="s">
        <v>4</v>
      </c>
      <c r="K187" t="s">
        <v>9</v>
      </c>
      <c r="L187" s="7">
        <v>134.17402093000001</v>
      </c>
      <c r="M187" s="11" t="s">
        <v>10</v>
      </c>
      <c r="N187" s="11">
        <v>48.828000000000003</v>
      </c>
      <c r="O187" s="9" t="s">
        <v>11</v>
      </c>
      <c r="P187" s="9">
        <f t="shared" si="7"/>
        <v>0.48042161876179801</v>
      </c>
      <c r="Q187" s="10" t="s">
        <v>12</v>
      </c>
      <c r="R187" s="10">
        <f t="shared" si="8"/>
        <v>4.9152125829442125E-7</v>
      </c>
      <c r="S187" s="10" t="s">
        <v>13</v>
      </c>
      <c r="T187" s="10">
        <f t="shared" si="9"/>
        <v>7.0108577099697389E-4</v>
      </c>
    </row>
    <row r="188" spans="1:20" x14ac:dyDescent="0.25">
      <c r="A188" s="1" t="s">
        <v>8</v>
      </c>
      <c r="B188" s="1">
        <f t="shared" si="10"/>
        <v>282</v>
      </c>
      <c r="C188" s="8" t="s">
        <v>1</v>
      </c>
      <c r="D188" s="8">
        <v>285.31086599999998</v>
      </c>
      <c r="E188" s="8" t="s">
        <v>2</v>
      </c>
      <c r="F188" s="8">
        <v>140</v>
      </c>
      <c r="G188" s="8" t="s">
        <v>3</v>
      </c>
      <c r="H188" s="8">
        <v>3.8999999999999999E-5</v>
      </c>
      <c r="I188" s="8" t="s">
        <v>4</v>
      </c>
      <c r="K188" t="s">
        <v>9</v>
      </c>
      <c r="L188" s="7">
        <v>138.376084475</v>
      </c>
      <c r="M188" s="11" t="s">
        <v>10</v>
      </c>
      <c r="N188" s="11">
        <v>54.563000000000002</v>
      </c>
      <c r="O188" s="9" t="s">
        <v>11</v>
      </c>
      <c r="P188" s="9">
        <f t="shared" si="7"/>
        <v>0.48500110218374931</v>
      </c>
      <c r="Q188" s="10" t="s">
        <v>12</v>
      </c>
      <c r="R188" s="10">
        <f t="shared" si="8"/>
        <v>7.1477008229019658E-7</v>
      </c>
      <c r="S188" s="10" t="s">
        <v>13</v>
      </c>
      <c r="T188" s="10">
        <f t="shared" si="9"/>
        <v>8.4544076214137945E-4</v>
      </c>
    </row>
    <row r="189" spans="1:20" x14ac:dyDescent="0.25">
      <c r="A189" s="1" t="s">
        <v>8</v>
      </c>
      <c r="B189" s="1">
        <f t="shared" si="10"/>
        <v>292</v>
      </c>
      <c r="C189" s="8" t="s">
        <v>1</v>
      </c>
      <c r="D189" s="8">
        <v>297.56412799999998</v>
      </c>
      <c r="E189" s="8" t="s">
        <v>2</v>
      </c>
      <c r="F189" s="8">
        <v>145</v>
      </c>
      <c r="G189" s="8" t="s">
        <v>3</v>
      </c>
      <c r="H189" s="8">
        <v>3.8999999999999999E-5</v>
      </c>
      <c r="I189" s="8" t="s">
        <v>4</v>
      </c>
      <c r="K189" t="s">
        <v>9</v>
      </c>
      <c r="L189" s="7">
        <v>142.343547954</v>
      </c>
      <c r="M189" s="11" t="s">
        <v>10</v>
      </c>
      <c r="N189" s="11">
        <v>61.344000000000001</v>
      </c>
      <c r="O189" s="9" t="s">
        <v>11</v>
      </c>
      <c r="P189" s="9">
        <f t="shared" si="7"/>
        <v>0.47836259333651943</v>
      </c>
      <c r="Q189" s="10" t="s">
        <v>12</v>
      </c>
      <c r="R189" s="10">
        <f t="shared" si="8"/>
        <v>6.357589984350548E-7</v>
      </c>
      <c r="S189" s="10" t="s">
        <v>13</v>
      </c>
      <c r="T189" s="10">
        <f t="shared" si="9"/>
        <v>7.973449682759996E-4</v>
      </c>
    </row>
    <row r="190" spans="1:20" x14ac:dyDescent="0.25">
      <c r="A190" s="1" t="s">
        <v>8</v>
      </c>
      <c r="B190" s="1">
        <f t="shared" si="10"/>
        <v>302</v>
      </c>
      <c r="C190" s="8" t="s">
        <v>1</v>
      </c>
      <c r="D190" s="8">
        <v>303.198375</v>
      </c>
      <c r="E190" s="8" t="s">
        <v>2</v>
      </c>
      <c r="F190" s="8">
        <v>150</v>
      </c>
      <c r="G190" s="8" t="s">
        <v>3</v>
      </c>
      <c r="H190" s="8">
        <v>2.6999999999999999E-5</v>
      </c>
      <c r="I190" s="8" t="s">
        <v>4</v>
      </c>
      <c r="K190" t="s">
        <v>9</v>
      </c>
      <c r="L190" s="7">
        <v>145.86572971000001</v>
      </c>
      <c r="M190" s="11" t="s">
        <v>10</v>
      </c>
      <c r="N190" s="11">
        <v>68.313000000000002</v>
      </c>
      <c r="O190" s="9" t="s">
        <v>11</v>
      </c>
      <c r="P190" s="9">
        <f t="shared" si="7"/>
        <v>0.48109007744517102</v>
      </c>
      <c r="Q190" s="10" t="s">
        <v>12</v>
      </c>
      <c r="R190" s="10">
        <f t="shared" si="8"/>
        <v>3.9523955908831406E-7</v>
      </c>
      <c r="S190" s="10" t="s">
        <v>13</v>
      </c>
      <c r="T190" s="10">
        <f t="shared" si="9"/>
        <v>6.2868080858915522E-4</v>
      </c>
    </row>
    <row r="191" spans="1:20" x14ac:dyDescent="0.25">
      <c r="A191" s="1" t="s">
        <v>8</v>
      </c>
      <c r="B191" s="1">
        <f t="shared" si="10"/>
        <v>312</v>
      </c>
      <c r="C191" s="8" t="s">
        <v>1</v>
      </c>
      <c r="D191" s="8">
        <v>309.94232499999998</v>
      </c>
      <c r="E191" s="8" t="s">
        <v>2</v>
      </c>
      <c r="F191" s="8">
        <v>155</v>
      </c>
      <c r="G191" s="8" t="s">
        <v>3</v>
      </c>
      <c r="H191" s="8">
        <v>2.9E-5</v>
      </c>
      <c r="I191" s="8" t="s">
        <v>4</v>
      </c>
      <c r="K191" t="s">
        <v>9</v>
      </c>
      <c r="L191" s="7">
        <v>151.01333897200001</v>
      </c>
      <c r="M191" s="11" t="s">
        <v>10</v>
      </c>
      <c r="N191" s="11">
        <v>76.25</v>
      </c>
      <c r="O191" s="9" t="s">
        <v>11</v>
      </c>
      <c r="P191" s="9">
        <f t="shared" si="7"/>
        <v>0.48723045157514394</v>
      </c>
      <c r="Q191" s="10" t="s">
        <v>12</v>
      </c>
      <c r="R191" s="10">
        <f t="shared" si="8"/>
        <v>3.80327868852459E-7</v>
      </c>
      <c r="S191" s="10" t="s">
        <v>13</v>
      </c>
      <c r="T191" s="10">
        <f t="shared" si="9"/>
        <v>6.1670727971417606E-4</v>
      </c>
    </row>
    <row r="192" spans="1:20" x14ac:dyDescent="0.25">
      <c r="A192" s="1" t="s">
        <v>8</v>
      </c>
      <c r="B192" s="1">
        <f t="shared" si="10"/>
        <v>322</v>
      </c>
      <c r="C192" s="8" t="s">
        <v>1</v>
      </c>
      <c r="D192" s="8">
        <v>326.16620999999998</v>
      </c>
      <c r="E192" s="8" t="s">
        <v>2</v>
      </c>
      <c r="F192" s="8">
        <v>160</v>
      </c>
      <c r="G192" s="8" t="s">
        <v>3</v>
      </c>
      <c r="H192" s="8">
        <v>2.9E-5</v>
      </c>
      <c r="I192" s="8" t="s">
        <v>4</v>
      </c>
      <c r="K192" t="s">
        <v>9</v>
      </c>
      <c r="L192" s="7">
        <v>157.2619785</v>
      </c>
      <c r="M192" s="11" t="s">
        <v>10</v>
      </c>
      <c r="N192" s="11">
        <v>84.891000000000005</v>
      </c>
      <c r="O192" s="9" t="s">
        <v>11</v>
      </c>
      <c r="P192" s="9">
        <f t="shared" si="7"/>
        <v>0.48215288303469572</v>
      </c>
      <c r="Q192" s="10" t="s">
        <v>12</v>
      </c>
      <c r="R192" s="10">
        <f t="shared" si="8"/>
        <v>3.4161454099963483E-7</v>
      </c>
      <c r="S192" s="10" t="s">
        <v>13</v>
      </c>
      <c r="T192" s="10">
        <f t="shared" si="9"/>
        <v>5.8447800728482057E-4</v>
      </c>
    </row>
    <row r="193" spans="1:20" x14ac:dyDescent="0.25">
      <c r="A193" s="1" t="s">
        <v>8</v>
      </c>
      <c r="B193" s="1">
        <f t="shared" si="10"/>
        <v>332</v>
      </c>
      <c r="C193" s="8" t="s">
        <v>1</v>
      </c>
      <c r="D193" s="8">
        <v>332.82100600000001</v>
      </c>
      <c r="E193" s="8" t="s">
        <v>2</v>
      </c>
      <c r="F193" s="8">
        <v>165</v>
      </c>
      <c r="G193" s="8" t="s">
        <v>3</v>
      </c>
      <c r="H193" s="8">
        <v>4.6E-5</v>
      </c>
      <c r="I193" s="8" t="s">
        <v>4</v>
      </c>
      <c r="K193" t="s">
        <v>9</v>
      </c>
      <c r="L193" s="7">
        <v>160.72874914799999</v>
      </c>
      <c r="M193" s="11" t="s">
        <v>10</v>
      </c>
      <c r="N193" s="11">
        <v>94.343999999999994</v>
      </c>
      <c r="O193" s="9" t="s">
        <v>11</v>
      </c>
      <c r="P193" s="9">
        <f t="shared" si="7"/>
        <v>0.48292849985556496</v>
      </c>
      <c r="Q193" s="10" t="s">
        <v>12</v>
      </c>
      <c r="R193" s="10">
        <f t="shared" si="8"/>
        <v>4.875773764097346E-7</v>
      </c>
      <c r="S193" s="10" t="s">
        <v>13</v>
      </c>
      <c r="T193" s="10">
        <f t="shared" si="9"/>
        <v>6.9826741038783605E-4</v>
      </c>
    </row>
    <row r="194" spans="1:20" x14ac:dyDescent="0.25">
      <c r="A194" s="1" t="s">
        <v>8</v>
      </c>
      <c r="B194" s="1">
        <f t="shared" si="10"/>
        <v>342</v>
      </c>
      <c r="C194" s="8" t="s">
        <v>1</v>
      </c>
      <c r="D194" s="8">
        <v>353.31755900000002</v>
      </c>
      <c r="E194" s="8" t="s">
        <v>2</v>
      </c>
      <c r="F194" s="8">
        <v>170</v>
      </c>
      <c r="G194" s="8" t="s">
        <v>3</v>
      </c>
      <c r="H194" s="8">
        <v>4.6999999999999997E-5</v>
      </c>
      <c r="I194" s="8" t="s">
        <v>4</v>
      </c>
      <c r="K194" t="s">
        <v>9</v>
      </c>
      <c r="L194" s="7">
        <v>165.89704224499999</v>
      </c>
      <c r="M194" s="11" t="s">
        <v>10</v>
      </c>
      <c r="N194" s="11">
        <v>104.26600000000001</v>
      </c>
      <c r="O194" s="9" t="s">
        <v>11</v>
      </c>
      <c r="P194" s="9">
        <f t="shared" ref="P194:P200" si="11">(L194/D194)</f>
        <v>0.46954089322517928</v>
      </c>
      <c r="Q194" s="10" t="s">
        <v>12</v>
      </c>
      <c r="R194" s="10">
        <f t="shared" ref="R194:R200" si="12">H194/N194</f>
        <v>4.507701455891661E-7</v>
      </c>
      <c r="S194" s="10" t="s">
        <v>13</v>
      </c>
      <c r="T194" s="10">
        <f t="shared" ref="T194:T200" si="13">SQRT(R194)</f>
        <v>6.7139418048503075E-4</v>
      </c>
    </row>
    <row r="195" spans="1:20" x14ac:dyDescent="0.25">
      <c r="A195" s="1" t="s">
        <v>8</v>
      </c>
      <c r="B195" s="1">
        <f t="shared" si="10"/>
        <v>352</v>
      </c>
      <c r="C195" s="8" t="s">
        <v>1</v>
      </c>
      <c r="D195" s="8">
        <v>360.25746800000002</v>
      </c>
      <c r="E195" s="8" t="s">
        <v>2</v>
      </c>
      <c r="F195" s="8">
        <v>175</v>
      </c>
      <c r="G195" s="8" t="s">
        <v>3</v>
      </c>
      <c r="H195" s="8">
        <v>5.0000000000000002E-5</v>
      </c>
      <c r="I195" s="8" t="s">
        <v>4</v>
      </c>
      <c r="K195" t="s">
        <v>9</v>
      </c>
      <c r="L195" s="7">
        <v>172.59254081</v>
      </c>
      <c r="M195" s="11" t="s">
        <v>10</v>
      </c>
      <c r="N195" s="11">
        <v>116.125</v>
      </c>
      <c r="O195" s="9" t="s">
        <v>11</v>
      </c>
      <c r="P195" s="9">
        <f t="shared" si="11"/>
        <v>0.47908109099906293</v>
      </c>
      <c r="Q195" s="10" t="s">
        <v>12</v>
      </c>
      <c r="R195" s="10">
        <f t="shared" si="12"/>
        <v>4.305705059203445E-7</v>
      </c>
      <c r="S195" s="10" t="s">
        <v>13</v>
      </c>
      <c r="T195" s="10">
        <f t="shared" si="13"/>
        <v>6.5617871492478668E-4</v>
      </c>
    </row>
    <row r="196" spans="1:20" x14ac:dyDescent="0.25">
      <c r="A196" s="1" t="s">
        <v>8</v>
      </c>
      <c r="B196" s="1">
        <f t="shared" si="10"/>
        <v>362</v>
      </c>
      <c r="C196" s="8" t="s">
        <v>1</v>
      </c>
      <c r="D196" s="8">
        <v>365.49258200000003</v>
      </c>
      <c r="E196" s="8" t="s">
        <v>2</v>
      </c>
      <c r="F196" s="8">
        <v>180</v>
      </c>
      <c r="G196" s="8" t="s">
        <v>3</v>
      </c>
      <c r="H196" s="8">
        <v>5.0000000000000002E-5</v>
      </c>
      <c r="I196" s="8" t="s">
        <v>4</v>
      </c>
      <c r="K196" t="s">
        <v>9</v>
      </c>
      <c r="L196" s="7">
        <v>174.227344448</v>
      </c>
      <c r="M196" s="11" t="s">
        <v>10</v>
      </c>
      <c r="N196" s="11">
        <v>128.09399999999999</v>
      </c>
      <c r="O196" s="9" t="s">
        <v>11</v>
      </c>
      <c r="P196" s="9">
        <f t="shared" si="11"/>
        <v>0.47669187564523535</v>
      </c>
      <c r="Q196" s="10" t="s">
        <v>12</v>
      </c>
      <c r="R196" s="10">
        <f t="shared" si="12"/>
        <v>3.9033834527768675E-7</v>
      </c>
      <c r="S196" s="10" t="s">
        <v>13</v>
      </c>
      <c r="T196" s="10">
        <f t="shared" si="13"/>
        <v>6.2477063413518942E-4</v>
      </c>
    </row>
    <row r="197" spans="1:20" x14ac:dyDescent="0.25">
      <c r="A197" s="1" t="s">
        <v>8</v>
      </c>
      <c r="B197" s="1">
        <f t="shared" si="10"/>
        <v>372</v>
      </c>
      <c r="C197" s="8" t="s">
        <v>1</v>
      </c>
      <c r="D197" s="8">
        <v>382.394993</v>
      </c>
      <c r="E197" s="8" t="s">
        <v>2</v>
      </c>
      <c r="F197" s="8">
        <v>185</v>
      </c>
      <c r="G197" s="8" t="s">
        <v>3</v>
      </c>
      <c r="H197" s="8">
        <v>3.3000000000000003E-5</v>
      </c>
      <c r="I197" s="8" t="s">
        <v>4</v>
      </c>
      <c r="K197" t="s">
        <v>9</v>
      </c>
      <c r="L197" s="7">
        <v>180.66750924600001</v>
      </c>
      <c r="M197" s="11" t="s">
        <v>10</v>
      </c>
      <c r="N197" s="11">
        <v>144</v>
      </c>
      <c r="O197" s="9" t="s">
        <v>11</v>
      </c>
      <c r="P197" s="9">
        <f t="shared" si="11"/>
        <v>0.47246306189474613</v>
      </c>
      <c r="Q197" s="10" t="s">
        <v>12</v>
      </c>
      <c r="R197" s="10">
        <f t="shared" si="12"/>
        <v>2.2916666666666669E-7</v>
      </c>
      <c r="S197" s="10" t="s">
        <v>13</v>
      </c>
      <c r="T197" s="10">
        <f t="shared" si="13"/>
        <v>4.787135538781691E-4</v>
      </c>
    </row>
    <row r="198" spans="1:20" x14ac:dyDescent="0.25">
      <c r="A198" s="1" t="s">
        <v>8</v>
      </c>
      <c r="B198" s="1">
        <f t="shared" si="10"/>
        <v>382</v>
      </c>
      <c r="C198" s="8" t="s">
        <v>1</v>
      </c>
      <c r="D198" s="8">
        <v>389.62908499999998</v>
      </c>
      <c r="E198" s="8" t="s">
        <v>2</v>
      </c>
      <c r="F198" s="8">
        <v>190</v>
      </c>
      <c r="G198" s="8" t="s">
        <v>3</v>
      </c>
      <c r="H198" s="8">
        <v>5.8E-5</v>
      </c>
      <c r="I198" s="8" t="s">
        <v>4</v>
      </c>
      <c r="K198" t="s">
        <v>9</v>
      </c>
      <c r="L198" s="7">
        <v>186.95822650100001</v>
      </c>
      <c r="M198" s="11" t="s">
        <v>10</v>
      </c>
      <c r="N198" s="11">
        <v>157.53200000000001</v>
      </c>
      <c r="O198" s="9" t="s">
        <v>11</v>
      </c>
      <c r="P198" s="9">
        <f t="shared" si="11"/>
        <v>0.47983642314844138</v>
      </c>
      <c r="Q198" s="10" t="s">
        <v>12</v>
      </c>
      <c r="R198" s="10">
        <f t="shared" si="12"/>
        <v>3.6817916359850696E-7</v>
      </c>
      <c r="S198" s="10" t="s">
        <v>13</v>
      </c>
      <c r="T198" s="10">
        <f t="shared" si="13"/>
        <v>6.0677768877778206E-4</v>
      </c>
    </row>
    <row r="199" spans="1:20" x14ac:dyDescent="0.25">
      <c r="A199" s="1" t="s">
        <v>8</v>
      </c>
      <c r="B199" s="1">
        <f t="shared" si="10"/>
        <v>392</v>
      </c>
      <c r="C199" s="8" t="s">
        <v>1</v>
      </c>
      <c r="D199" s="8">
        <v>395.06318099999999</v>
      </c>
      <c r="E199" s="8" t="s">
        <v>2</v>
      </c>
      <c r="F199" s="8">
        <v>195</v>
      </c>
      <c r="G199" s="8" t="s">
        <v>3</v>
      </c>
      <c r="H199" s="8">
        <v>3.6999999999999998E-5</v>
      </c>
      <c r="I199" s="8" t="s">
        <v>4</v>
      </c>
      <c r="K199" t="s">
        <v>9</v>
      </c>
      <c r="L199" s="7">
        <v>189.185791548</v>
      </c>
      <c r="M199" s="11" t="s">
        <v>10</v>
      </c>
      <c r="N199" s="11">
        <v>173.28200000000001</v>
      </c>
      <c r="O199" s="9" t="s">
        <v>11</v>
      </c>
      <c r="P199" s="9">
        <f t="shared" si="11"/>
        <v>0.47887477407822526</v>
      </c>
      <c r="Q199" s="10" t="s">
        <v>12</v>
      </c>
      <c r="R199" s="10">
        <f t="shared" si="12"/>
        <v>2.1352477464479862E-7</v>
      </c>
      <c r="S199" s="10" t="s">
        <v>13</v>
      </c>
      <c r="T199" s="10">
        <f t="shared" si="13"/>
        <v>4.6208741017776997E-4</v>
      </c>
    </row>
    <row r="200" spans="1:20" x14ac:dyDescent="0.25">
      <c r="A200" s="1" t="s">
        <v>8</v>
      </c>
      <c r="B200" s="1">
        <f t="shared" si="10"/>
        <v>402</v>
      </c>
      <c r="C200" s="8" t="s">
        <v>1</v>
      </c>
      <c r="D200" s="8">
        <v>409.20143000000002</v>
      </c>
      <c r="E200" s="8" t="s">
        <v>2</v>
      </c>
      <c r="F200" s="8">
        <v>200</v>
      </c>
      <c r="G200" s="8" t="s">
        <v>3</v>
      </c>
      <c r="H200" s="8">
        <v>3.4E-5</v>
      </c>
      <c r="I200" s="8" t="s">
        <v>4</v>
      </c>
      <c r="K200" t="s">
        <v>9</v>
      </c>
      <c r="L200" s="7">
        <v>190.57165626099999</v>
      </c>
      <c r="M200" s="11" t="s">
        <v>10</v>
      </c>
      <c r="N200" s="11">
        <v>189.078</v>
      </c>
      <c r="O200" s="9" t="s">
        <v>11</v>
      </c>
      <c r="P200" s="9">
        <f t="shared" si="11"/>
        <v>0.46571600754425513</v>
      </c>
      <c r="Q200" s="10" t="s">
        <v>12</v>
      </c>
      <c r="R200" s="10">
        <f t="shared" si="12"/>
        <v>1.7981996847861728E-7</v>
      </c>
      <c r="S200" s="10" t="s">
        <v>13</v>
      </c>
      <c r="T200" s="10">
        <f t="shared" si="13"/>
        <v>4.2405184645113536E-4</v>
      </c>
    </row>
    <row r="201" spans="1:20" x14ac:dyDescent="0.25">
      <c r="C201"/>
      <c r="E201"/>
      <c r="G201"/>
      <c r="I201"/>
    </row>
    <row r="202" spans="1:20" x14ac:dyDescent="0.25">
      <c r="C202"/>
      <c r="E202"/>
      <c r="G202"/>
      <c r="I202"/>
    </row>
    <row r="203" spans="1:20" x14ac:dyDescent="0.25">
      <c r="C203"/>
      <c r="E203"/>
      <c r="G203"/>
      <c r="I203"/>
    </row>
    <row r="204" spans="1:20" x14ac:dyDescent="0.25">
      <c r="C204"/>
      <c r="E204"/>
      <c r="G204"/>
      <c r="I204"/>
    </row>
    <row r="205" spans="1:20" x14ac:dyDescent="0.25">
      <c r="C205"/>
      <c r="E205"/>
      <c r="G205"/>
      <c r="I205"/>
    </row>
    <row r="206" spans="1:20" x14ac:dyDescent="0.25">
      <c r="C206"/>
      <c r="E206"/>
      <c r="G206"/>
      <c r="I206"/>
    </row>
    <row r="207" spans="1:20" x14ac:dyDescent="0.25">
      <c r="C207"/>
      <c r="E207"/>
      <c r="G207"/>
      <c r="I207"/>
    </row>
    <row r="208" spans="1:20" x14ac:dyDescent="0.25">
      <c r="C208"/>
      <c r="E208"/>
      <c r="G208"/>
      <c r="I208"/>
    </row>
    <row r="209" spans="3:9" x14ac:dyDescent="0.25">
      <c r="C209"/>
      <c r="E209"/>
      <c r="G209"/>
      <c r="I209"/>
    </row>
    <row r="210" spans="3:9" x14ac:dyDescent="0.25">
      <c r="C210"/>
      <c r="E210"/>
      <c r="G210"/>
      <c r="I210"/>
    </row>
    <row r="211" spans="3:9" x14ac:dyDescent="0.25">
      <c r="C211"/>
      <c r="E211"/>
      <c r="G211"/>
      <c r="I211"/>
    </row>
    <row r="212" spans="3:9" x14ac:dyDescent="0.25">
      <c r="C212"/>
      <c r="E212"/>
      <c r="G212"/>
      <c r="I212"/>
    </row>
    <row r="213" spans="3:9" x14ac:dyDescent="0.25">
      <c r="C213"/>
      <c r="E213"/>
      <c r="G213"/>
      <c r="I213"/>
    </row>
    <row r="214" spans="3:9" x14ac:dyDescent="0.25">
      <c r="C214"/>
      <c r="E214"/>
      <c r="G214"/>
      <c r="I214"/>
    </row>
    <row r="215" spans="3:9" x14ac:dyDescent="0.25">
      <c r="C215"/>
      <c r="E215"/>
      <c r="G215"/>
      <c r="I215"/>
    </row>
    <row r="216" spans="3:9" x14ac:dyDescent="0.25">
      <c r="C216"/>
      <c r="E216"/>
      <c r="G216"/>
      <c r="I216"/>
    </row>
    <row r="217" spans="3:9" x14ac:dyDescent="0.25">
      <c r="C217"/>
      <c r="E217"/>
      <c r="G217"/>
      <c r="I217"/>
    </row>
    <row r="218" spans="3:9" x14ac:dyDescent="0.25">
      <c r="C218"/>
      <c r="E218"/>
      <c r="G218"/>
      <c r="I218"/>
    </row>
    <row r="219" spans="3:9" x14ac:dyDescent="0.25">
      <c r="C219"/>
      <c r="E219"/>
      <c r="G219"/>
      <c r="I219"/>
    </row>
    <row r="220" spans="3:9" x14ac:dyDescent="0.25">
      <c r="C220"/>
      <c r="E220"/>
      <c r="G220"/>
      <c r="I220"/>
    </row>
    <row r="221" spans="3:9" x14ac:dyDescent="0.25">
      <c r="C221"/>
      <c r="E221"/>
      <c r="G221"/>
      <c r="I221"/>
    </row>
    <row r="222" spans="3:9" x14ac:dyDescent="0.25">
      <c r="C222"/>
      <c r="E222"/>
      <c r="G222"/>
      <c r="I222"/>
    </row>
    <row r="223" spans="3:9" x14ac:dyDescent="0.25">
      <c r="C223"/>
      <c r="E223"/>
      <c r="G223"/>
      <c r="I223"/>
    </row>
    <row r="224" spans="3:9" x14ac:dyDescent="0.25">
      <c r="C224"/>
      <c r="E224"/>
      <c r="G224"/>
      <c r="I224"/>
    </row>
    <row r="225" spans="3:9" x14ac:dyDescent="0.25">
      <c r="C225"/>
      <c r="E225"/>
      <c r="G225"/>
      <c r="I225"/>
    </row>
    <row r="226" spans="3:9" x14ac:dyDescent="0.25">
      <c r="C226"/>
      <c r="E226"/>
      <c r="G226"/>
      <c r="I226"/>
    </row>
    <row r="227" spans="3:9" x14ac:dyDescent="0.25">
      <c r="C227"/>
      <c r="E227"/>
      <c r="G227"/>
      <c r="I227"/>
    </row>
    <row r="228" spans="3:9" x14ac:dyDescent="0.25">
      <c r="C228"/>
      <c r="E228"/>
      <c r="G228"/>
      <c r="I228"/>
    </row>
    <row r="229" spans="3:9" x14ac:dyDescent="0.25">
      <c r="C229"/>
      <c r="E229"/>
      <c r="G229"/>
      <c r="I229"/>
    </row>
    <row r="230" spans="3:9" x14ac:dyDescent="0.25">
      <c r="C230"/>
      <c r="E230"/>
      <c r="G230"/>
      <c r="I230"/>
    </row>
    <row r="231" spans="3:9" x14ac:dyDescent="0.25">
      <c r="C231"/>
      <c r="E231"/>
      <c r="G231"/>
      <c r="I231"/>
    </row>
    <row r="232" spans="3:9" x14ac:dyDescent="0.25">
      <c r="C232"/>
      <c r="E232"/>
      <c r="G232"/>
      <c r="I232"/>
    </row>
    <row r="233" spans="3:9" x14ac:dyDescent="0.25">
      <c r="C233"/>
      <c r="E233"/>
      <c r="G233"/>
      <c r="I233"/>
    </row>
    <row r="234" spans="3:9" x14ac:dyDescent="0.25">
      <c r="C234"/>
      <c r="E234"/>
      <c r="G234"/>
      <c r="I234"/>
    </row>
    <row r="235" spans="3:9" x14ac:dyDescent="0.25">
      <c r="C235"/>
      <c r="E235"/>
      <c r="G235"/>
      <c r="I235"/>
    </row>
    <row r="236" spans="3:9" x14ac:dyDescent="0.25">
      <c r="C236"/>
      <c r="E236"/>
      <c r="G236"/>
      <c r="I236"/>
    </row>
    <row r="237" spans="3:9" x14ac:dyDescent="0.25">
      <c r="C237"/>
      <c r="E237"/>
      <c r="G237"/>
      <c r="I237"/>
    </row>
    <row r="238" spans="3:9" x14ac:dyDescent="0.25">
      <c r="C238"/>
      <c r="E238"/>
      <c r="G238"/>
      <c r="I238"/>
    </row>
    <row r="239" spans="3:9" x14ac:dyDescent="0.25">
      <c r="C239"/>
      <c r="E239"/>
      <c r="G239"/>
      <c r="I239"/>
    </row>
    <row r="240" spans="3:9" x14ac:dyDescent="0.25">
      <c r="C240"/>
      <c r="E240"/>
      <c r="G240"/>
      <c r="I240"/>
    </row>
    <row r="241" spans="3:9" x14ac:dyDescent="0.25">
      <c r="C241"/>
      <c r="E241"/>
      <c r="G241"/>
      <c r="I241"/>
    </row>
    <row r="242" spans="3:9" x14ac:dyDescent="0.25">
      <c r="C242"/>
      <c r="E242"/>
      <c r="G242"/>
      <c r="I242"/>
    </row>
    <row r="243" spans="3:9" x14ac:dyDescent="0.25">
      <c r="C243"/>
      <c r="E243"/>
      <c r="G243"/>
      <c r="I243"/>
    </row>
    <row r="244" spans="3:9" x14ac:dyDescent="0.25">
      <c r="C244"/>
      <c r="E244"/>
      <c r="G244"/>
      <c r="I244"/>
    </row>
    <row r="245" spans="3:9" x14ac:dyDescent="0.25">
      <c r="C245"/>
      <c r="E245"/>
      <c r="G245"/>
      <c r="I245"/>
    </row>
    <row r="246" spans="3:9" x14ac:dyDescent="0.25">
      <c r="C246"/>
      <c r="E246"/>
      <c r="G246"/>
      <c r="I246"/>
    </row>
    <row r="247" spans="3:9" x14ac:dyDescent="0.25">
      <c r="C247"/>
      <c r="E247"/>
      <c r="G247"/>
      <c r="I247"/>
    </row>
    <row r="248" spans="3:9" x14ac:dyDescent="0.25">
      <c r="C248"/>
      <c r="E248"/>
      <c r="G248"/>
      <c r="I248"/>
    </row>
    <row r="249" spans="3:9" x14ac:dyDescent="0.25">
      <c r="C249"/>
      <c r="E249"/>
      <c r="G249"/>
      <c r="I249"/>
    </row>
    <row r="250" spans="3:9" x14ac:dyDescent="0.25">
      <c r="C250"/>
      <c r="E250"/>
      <c r="G250"/>
      <c r="I250"/>
    </row>
    <row r="251" spans="3:9" x14ac:dyDescent="0.25">
      <c r="C251"/>
      <c r="E251"/>
      <c r="G251"/>
      <c r="I251"/>
    </row>
    <row r="252" spans="3:9" x14ac:dyDescent="0.25">
      <c r="C252"/>
      <c r="E252"/>
      <c r="G252"/>
      <c r="I252"/>
    </row>
    <row r="253" spans="3:9" x14ac:dyDescent="0.25">
      <c r="C253"/>
      <c r="E253"/>
      <c r="G253"/>
      <c r="I253"/>
    </row>
    <row r="254" spans="3:9" x14ac:dyDescent="0.25">
      <c r="C254"/>
      <c r="E254"/>
      <c r="G254"/>
      <c r="I254"/>
    </row>
    <row r="255" spans="3:9" x14ac:dyDescent="0.25">
      <c r="C255"/>
      <c r="E255"/>
      <c r="G255"/>
      <c r="I255"/>
    </row>
    <row r="256" spans="3:9" x14ac:dyDescent="0.25">
      <c r="C256"/>
      <c r="E256"/>
      <c r="G256"/>
      <c r="I256"/>
    </row>
    <row r="257" spans="3:9" x14ac:dyDescent="0.25">
      <c r="C257"/>
      <c r="E257"/>
      <c r="G257"/>
      <c r="I257"/>
    </row>
    <row r="258" spans="3:9" x14ac:dyDescent="0.25">
      <c r="C258"/>
      <c r="E258"/>
      <c r="G258"/>
      <c r="I258"/>
    </row>
    <row r="259" spans="3:9" x14ac:dyDescent="0.25">
      <c r="C259"/>
      <c r="E259"/>
      <c r="G259"/>
      <c r="I259"/>
    </row>
    <row r="260" spans="3:9" x14ac:dyDescent="0.25">
      <c r="C260"/>
      <c r="E260"/>
      <c r="G260"/>
      <c r="I260"/>
    </row>
    <row r="261" spans="3:9" x14ac:dyDescent="0.25">
      <c r="C261"/>
      <c r="E261"/>
      <c r="G261"/>
      <c r="I261"/>
    </row>
    <row r="262" spans="3:9" x14ac:dyDescent="0.25">
      <c r="C262"/>
      <c r="E262"/>
      <c r="G262"/>
      <c r="I262"/>
    </row>
    <row r="263" spans="3:9" x14ac:dyDescent="0.25">
      <c r="C263"/>
      <c r="E263"/>
      <c r="G263"/>
      <c r="I263"/>
    </row>
    <row r="264" spans="3:9" x14ac:dyDescent="0.25">
      <c r="C264"/>
      <c r="E264"/>
      <c r="G264"/>
      <c r="I264"/>
    </row>
    <row r="265" spans="3:9" x14ac:dyDescent="0.25">
      <c r="C265"/>
      <c r="E265"/>
      <c r="G265"/>
      <c r="I265"/>
    </row>
    <row r="266" spans="3:9" x14ac:dyDescent="0.25">
      <c r="C266"/>
      <c r="E266"/>
      <c r="G266"/>
      <c r="I266"/>
    </row>
    <row r="267" spans="3:9" x14ac:dyDescent="0.25">
      <c r="C267"/>
      <c r="E267"/>
      <c r="G267"/>
      <c r="I267"/>
    </row>
    <row r="268" spans="3:9" x14ac:dyDescent="0.25">
      <c r="C268"/>
      <c r="E268"/>
      <c r="G268"/>
      <c r="I268"/>
    </row>
    <row r="269" spans="3:9" x14ac:dyDescent="0.25">
      <c r="C269"/>
      <c r="E269"/>
      <c r="G269"/>
      <c r="I269"/>
    </row>
    <row r="270" spans="3:9" x14ac:dyDescent="0.25">
      <c r="C270"/>
      <c r="E270"/>
      <c r="G270"/>
      <c r="I270"/>
    </row>
    <row r="271" spans="3:9" x14ac:dyDescent="0.25">
      <c r="C271"/>
      <c r="E271"/>
      <c r="G271"/>
      <c r="I271"/>
    </row>
    <row r="272" spans="3:9" x14ac:dyDescent="0.25">
      <c r="C272"/>
      <c r="E272"/>
      <c r="G272"/>
      <c r="I272"/>
    </row>
    <row r="273" spans="3:9" x14ac:dyDescent="0.25">
      <c r="C273"/>
      <c r="E273"/>
      <c r="G273"/>
      <c r="I273"/>
    </row>
    <row r="274" spans="3:9" x14ac:dyDescent="0.25">
      <c r="C274"/>
      <c r="E274"/>
      <c r="G274"/>
      <c r="I274"/>
    </row>
    <row r="275" spans="3:9" x14ac:dyDescent="0.25">
      <c r="C275"/>
      <c r="E275"/>
      <c r="G275"/>
      <c r="I275"/>
    </row>
    <row r="276" spans="3:9" x14ac:dyDescent="0.25">
      <c r="C276"/>
      <c r="E276"/>
      <c r="G276"/>
      <c r="I276"/>
    </row>
    <row r="277" spans="3:9" x14ac:dyDescent="0.25">
      <c r="C277"/>
      <c r="E277"/>
      <c r="G277"/>
      <c r="I277"/>
    </row>
    <row r="278" spans="3:9" x14ac:dyDescent="0.25">
      <c r="C278"/>
      <c r="E278"/>
      <c r="G278"/>
      <c r="I278"/>
    </row>
    <row r="279" spans="3:9" x14ac:dyDescent="0.25">
      <c r="C279"/>
      <c r="E279"/>
      <c r="G279"/>
      <c r="I279"/>
    </row>
    <row r="280" spans="3:9" x14ac:dyDescent="0.25">
      <c r="C280"/>
      <c r="E280"/>
      <c r="G280"/>
      <c r="I280"/>
    </row>
    <row r="281" spans="3:9" x14ac:dyDescent="0.25">
      <c r="C281"/>
      <c r="E281"/>
      <c r="G281"/>
      <c r="I281"/>
    </row>
    <row r="282" spans="3:9" x14ac:dyDescent="0.25">
      <c r="C282"/>
      <c r="E282"/>
      <c r="G282"/>
      <c r="I282"/>
    </row>
    <row r="283" spans="3:9" x14ac:dyDescent="0.25">
      <c r="C283"/>
      <c r="E283"/>
      <c r="G283"/>
      <c r="I283"/>
    </row>
    <row r="284" spans="3:9" x14ac:dyDescent="0.25">
      <c r="C284"/>
      <c r="E284"/>
      <c r="G284"/>
      <c r="I284"/>
    </row>
    <row r="285" spans="3:9" x14ac:dyDescent="0.25">
      <c r="C285"/>
      <c r="E285"/>
      <c r="G285"/>
      <c r="I285"/>
    </row>
    <row r="286" spans="3:9" x14ac:dyDescent="0.25">
      <c r="C286"/>
      <c r="E286"/>
      <c r="G286"/>
      <c r="I286"/>
    </row>
    <row r="287" spans="3:9" x14ac:dyDescent="0.25">
      <c r="C287"/>
      <c r="E287"/>
      <c r="G287"/>
      <c r="I287"/>
    </row>
    <row r="288" spans="3:9" x14ac:dyDescent="0.25">
      <c r="C288"/>
      <c r="E288"/>
      <c r="G288"/>
      <c r="I288"/>
    </row>
    <row r="289" spans="3:9" x14ac:dyDescent="0.25">
      <c r="C289"/>
      <c r="E289"/>
      <c r="G289"/>
      <c r="I289"/>
    </row>
    <row r="290" spans="3:9" x14ac:dyDescent="0.25">
      <c r="C290"/>
      <c r="E290"/>
      <c r="G290"/>
      <c r="I290"/>
    </row>
    <row r="291" spans="3:9" x14ac:dyDescent="0.25">
      <c r="C291"/>
      <c r="E291"/>
      <c r="G291"/>
      <c r="I291"/>
    </row>
    <row r="292" spans="3:9" x14ac:dyDescent="0.25">
      <c r="C292"/>
      <c r="E292"/>
      <c r="G292"/>
      <c r="I292"/>
    </row>
    <row r="293" spans="3:9" x14ac:dyDescent="0.25">
      <c r="C293"/>
      <c r="E293"/>
      <c r="G293"/>
      <c r="I293"/>
    </row>
    <row r="294" spans="3:9" x14ac:dyDescent="0.25">
      <c r="C294"/>
      <c r="E294"/>
      <c r="G294"/>
      <c r="I294"/>
    </row>
    <row r="295" spans="3:9" x14ac:dyDescent="0.25">
      <c r="C295"/>
      <c r="E295"/>
      <c r="G295"/>
      <c r="I295"/>
    </row>
    <row r="296" spans="3:9" x14ac:dyDescent="0.25">
      <c r="C296"/>
      <c r="E296"/>
      <c r="G296"/>
      <c r="I296"/>
    </row>
    <row r="297" spans="3:9" x14ac:dyDescent="0.25">
      <c r="C297"/>
      <c r="E297"/>
      <c r="G297"/>
      <c r="I297"/>
    </row>
    <row r="298" spans="3:9" x14ac:dyDescent="0.25">
      <c r="C298"/>
      <c r="E298"/>
      <c r="G298"/>
      <c r="I298"/>
    </row>
    <row r="299" spans="3:9" x14ac:dyDescent="0.25">
      <c r="C299"/>
      <c r="E299"/>
      <c r="G299"/>
      <c r="I299"/>
    </row>
    <row r="300" spans="3:9" x14ac:dyDescent="0.25">
      <c r="C300"/>
      <c r="E300"/>
      <c r="G300"/>
      <c r="I300"/>
    </row>
    <row r="301" spans="3:9" x14ac:dyDescent="0.25">
      <c r="C301"/>
      <c r="E301"/>
      <c r="G301"/>
      <c r="I301"/>
    </row>
    <row r="302" spans="3:9" x14ac:dyDescent="0.25">
      <c r="C302"/>
      <c r="E302"/>
      <c r="G302"/>
      <c r="I302"/>
    </row>
    <row r="303" spans="3:9" x14ac:dyDescent="0.25">
      <c r="C303"/>
      <c r="E303"/>
      <c r="G303"/>
      <c r="I303"/>
    </row>
    <row r="304" spans="3:9" x14ac:dyDescent="0.25">
      <c r="C304"/>
      <c r="E304"/>
      <c r="G304"/>
      <c r="I304"/>
    </row>
    <row r="305" spans="3:9" x14ac:dyDescent="0.25">
      <c r="C305"/>
      <c r="E305"/>
      <c r="G305"/>
      <c r="I305"/>
    </row>
    <row r="306" spans="3:9" x14ac:dyDescent="0.25">
      <c r="C306"/>
      <c r="E306"/>
      <c r="G306"/>
      <c r="I306"/>
    </row>
    <row r="307" spans="3:9" x14ac:dyDescent="0.25">
      <c r="C307"/>
      <c r="E307"/>
      <c r="G307"/>
      <c r="I307"/>
    </row>
    <row r="308" spans="3:9" x14ac:dyDescent="0.25">
      <c r="C308"/>
      <c r="E308"/>
      <c r="G308"/>
      <c r="I308"/>
    </row>
    <row r="309" spans="3:9" x14ac:dyDescent="0.25">
      <c r="C309"/>
      <c r="E309"/>
      <c r="G309"/>
      <c r="I309"/>
    </row>
    <row r="310" spans="3:9" x14ac:dyDescent="0.25">
      <c r="C310"/>
      <c r="E310"/>
      <c r="G310"/>
      <c r="I310"/>
    </row>
    <row r="311" spans="3:9" x14ac:dyDescent="0.25">
      <c r="C311"/>
      <c r="E311"/>
      <c r="G311"/>
      <c r="I311"/>
    </row>
    <row r="312" spans="3:9" x14ac:dyDescent="0.25">
      <c r="C312"/>
      <c r="E312"/>
      <c r="G312"/>
      <c r="I312"/>
    </row>
    <row r="313" spans="3:9" x14ac:dyDescent="0.25">
      <c r="C313"/>
      <c r="E313"/>
      <c r="G313"/>
      <c r="I313"/>
    </row>
    <row r="314" spans="3:9" x14ac:dyDescent="0.25">
      <c r="C314"/>
      <c r="E314"/>
      <c r="G314"/>
      <c r="I314"/>
    </row>
    <row r="315" spans="3:9" x14ac:dyDescent="0.25">
      <c r="C315"/>
      <c r="E315"/>
      <c r="G315"/>
      <c r="I315"/>
    </row>
    <row r="316" spans="3:9" x14ac:dyDescent="0.25">
      <c r="C316"/>
      <c r="E316"/>
      <c r="G316"/>
      <c r="I316"/>
    </row>
    <row r="317" spans="3:9" x14ac:dyDescent="0.25">
      <c r="C317"/>
      <c r="E317"/>
      <c r="G317"/>
      <c r="I317"/>
    </row>
    <row r="318" spans="3:9" x14ac:dyDescent="0.25">
      <c r="C318"/>
      <c r="E318"/>
      <c r="G318"/>
      <c r="I318"/>
    </row>
    <row r="319" spans="3:9" x14ac:dyDescent="0.25">
      <c r="C319"/>
      <c r="E319"/>
      <c r="G319"/>
      <c r="I319"/>
    </row>
    <row r="320" spans="3:9" x14ac:dyDescent="0.25">
      <c r="C320"/>
      <c r="E320"/>
      <c r="G320"/>
      <c r="I320"/>
    </row>
    <row r="321" spans="3:9" x14ac:dyDescent="0.25">
      <c r="C321"/>
      <c r="E321"/>
      <c r="G321"/>
      <c r="I321"/>
    </row>
    <row r="322" spans="3:9" x14ac:dyDescent="0.25">
      <c r="C322"/>
      <c r="E322"/>
      <c r="G322"/>
      <c r="I322"/>
    </row>
    <row r="323" spans="3:9" x14ac:dyDescent="0.25">
      <c r="C323"/>
      <c r="E323"/>
      <c r="G323"/>
      <c r="I323"/>
    </row>
    <row r="324" spans="3:9" x14ac:dyDescent="0.25">
      <c r="C324"/>
      <c r="E324"/>
      <c r="G324"/>
      <c r="I324"/>
    </row>
    <row r="325" spans="3:9" x14ac:dyDescent="0.25">
      <c r="C325"/>
      <c r="E325"/>
      <c r="G325"/>
      <c r="I325"/>
    </row>
    <row r="326" spans="3:9" x14ac:dyDescent="0.25">
      <c r="C326"/>
      <c r="E326"/>
      <c r="G326"/>
      <c r="I326"/>
    </row>
    <row r="327" spans="3:9" x14ac:dyDescent="0.25">
      <c r="C327"/>
      <c r="E327"/>
      <c r="G327"/>
      <c r="I327"/>
    </row>
    <row r="328" spans="3:9" x14ac:dyDescent="0.25">
      <c r="C328"/>
      <c r="E328"/>
      <c r="G328"/>
      <c r="I328"/>
    </row>
    <row r="329" spans="3:9" x14ac:dyDescent="0.25">
      <c r="C329"/>
      <c r="E329"/>
      <c r="G329"/>
      <c r="I329"/>
    </row>
    <row r="330" spans="3:9" x14ac:dyDescent="0.25">
      <c r="C330"/>
      <c r="E330"/>
      <c r="G330"/>
      <c r="I330"/>
    </row>
    <row r="331" spans="3:9" x14ac:dyDescent="0.25">
      <c r="C331"/>
      <c r="E331"/>
      <c r="G331"/>
      <c r="I331"/>
    </row>
    <row r="332" spans="3:9" x14ac:dyDescent="0.25">
      <c r="C332"/>
      <c r="E332"/>
      <c r="G332"/>
      <c r="I332"/>
    </row>
    <row r="333" spans="3:9" x14ac:dyDescent="0.25">
      <c r="C333"/>
      <c r="E333"/>
      <c r="G333"/>
      <c r="I333"/>
    </row>
    <row r="334" spans="3:9" x14ac:dyDescent="0.25">
      <c r="C334"/>
      <c r="E334"/>
      <c r="G334"/>
      <c r="I334"/>
    </row>
    <row r="335" spans="3:9" x14ac:dyDescent="0.25">
      <c r="C335"/>
      <c r="E335"/>
      <c r="G335"/>
      <c r="I335"/>
    </row>
    <row r="336" spans="3:9" x14ac:dyDescent="0.25">
      <c r="C336"/>
      <c r="E336"/>
      <c r="G336"/>
      <c r="I336"/>
    </row>
    <row r="337" spans="3:9" x14ac:dyDescent="0.25">
      <c r="C337"/>
      <c r="E337"/>
      <c r="G337"/>
      <c r="I337"/>
    </row>
    <row r="338" spans="3:9" x14ac:dyDescent="0.25">
      <c r="C338"/>
      <c r="E338"/>
      <c r="G338"/>
      <c r="I338"/>
    </row>
    <row r="339" spans="3:9" x14ac:dyDescent="0.25">
      <c r="C339"/>
      <c r="E339"/>
      <c r="G339"/>
      <c r="I339"/>
    </row>
    <row r="340" spans="3:9" x14ac:dyDescent="0.25">
      <c r="C340"/>
      <c r="E340"/>
      <c r="G340"/>
      <c r="I340"/>
    </row>
    <row r="341" spans="3:9" x14ac:dyDescent="0.25">
      <c r="C341"/>
      <c r="E341"/>
      <c r="G341"/>
      <c r="I341"/>
    </row>
    <row r="342" spans="3:9" x14ac:dyDescent="0.25">
      <c r="C342"/>
      <c r="E342"/>
      <c r="G342"/>
      <c r="I342"/>
    </row>
    <row r="343" spans="3:9" x14ac:dyDescent="0.25">
      <c r="C343"/>
      <c r="E343"/>
      <c r="G343"/>
      <c r="I343"/>
    </row>
    <row r="344" spans="3:9" x14ac:dyDescent="0.25">
      <c r="C344"/>
      <c r="E344"/>
      <c r="G344"/>
      <c r="I344"/>
    </row>
    <row r="345" spans="3:9" x14ac:dyDescent="0.25">
      <c r="C345"/>
      <c r="E345"/>
      <c r="G345"/>
      <c r="I345"/>
    </row>
    <row r="346" spans="3:9" x14ac:dyDescent="0.25">
      <c r="C346"/>
      <c r="E346"/>
      <c r="G346"/>
      <c r="I346"/>
    </row>
    <row r="347" spans="3:9" x14ac:dyDescent="0.25">
      <c r="C347"/>
      <c r="E347"/>
      <c r="G347"/>
      <c r="I347"/>
    </row>
    <row r="348" spans="3:9" x14ac:dyDescent="0.25">
      <c r="C348"/>
      <c r="E348"/>
      <c r="G348"/>
      <c r="I348"/>
    </row>
    <row r="349" spans="3:9" x14ac:dyDescent="0.25">
      <c r="C349"/>
      <c r="E349"/>
      <c r="G349"/>
      <c r="I349"/>
    </row>
    <row r="350" spans="3:9" x14ac:dyDescent="0.25">
      <c r="C350"/>
      <c r="E350"/>
      <c r="G350"/>
      <c r="I350"/>
    </row>
    <row r="351" spans="3:9" x14ac:dyDescent="0.25">
      <c r="C351"/>
      <c r="E351"/>
      <c r="G351"/>
      <c r="I351"/>
    </row>
    <row r="352" spans="3:9" x14ac:dyDescent="0.25">
      <c r="C352"/>
      <c r="E352"/>
      <c r="G352"/>
      <c r="I352"/>
    </row>
    <row r="353" spans="3:9" x14ac:dyDescent="0.25">
      <c r="C353"/>
      <c r="E353"/>
      <c r="G353"/>
      <c r="I353"/>
    </row>
    <row r="354" spans="3:9" x14ac:dyDescent="0.25">
      <c r="C354"/>
      <c r="E354"/>
      <c r="G354"/>
      <c r="I354"/>
    </row>
    <row r="355" spans="3:9" x14ac:dyDescent="0.25">
      <c r="C355"/>
      <c r="E355"/>
      <c r="G355"/>
      <c r="I355"/>
    </row>
    <row r="356" spans="3:9" x14ac:dyDescent="0.25">
      <c r="C356"/>
      <c r="E356"/>
      <c r="G356"/>
      <c r="I356"/>
    </row>
    <row r="357" spans="3:9" x14ac:dyDescent="0.25">
      <c r="C357"/>
      <c r="E357"/>
      <c r="G357"/>
      <c r="I357"/>
    </row>
    <row r="358" spans="3:9" x14ac:dyDescent="0.25">
      <c r="C358"/>
      <c r="E358"/>
      <c r="G358"/>
      <c r="I358"/>
    </row>
    <row r="359" spans="3:9" x14ac:dyDescent="0.25">
      <c r="C359"/>
      <c r="E359"/>
      <c r="G359"/>
      <c r="I359"/>
    </row>
    <row r="360" spans="3:9" x14ac:dyDescent="0.25">
      <c r="C360"/>
      <c r="E360"/>
      <c r="G360"/>
      <c r="I360"/>
    </row>
    <row r="361" spans="3:9" x14ac:dyDescent="0.25">
      <c r="C361"/>
      <c r="E361"/>
      <c r="G361"/>
      <c r="I361"/>
    </row>
    <row r="362" spans="3:9" x14ac:dyDescent="0.25">
      <c r="C362"/>
      <c r="E362"/>
      <c r="G362"/>
      <c r="I362"/>
    </row>
    <row r="363" spans="3:9" x14ac:dyDescent="0.25">
      <c r="C363"/>
      <c r="E363"/>
      <c r="G363"/>
      <c r="I363"/>
    </row>
    <row r="364" spans="3:9" x14ac:dyDescent="0.25">
      <c r="C364"/>
      <c r="E364"/>
      <c r="G364"/>
      <c r="I364"/>
    </row>
    <row r="365" spans="3:9" x14ac:dyDescent="0.25">
      <c r="C365"/>
      <c r="E365"/>
      <c r="G365"/>
      <c r="I365"/>
    </row>
    <row r="366" spans="3:9" x14ac:dyDescent="0.25">
      <c r="C366"/>
      <c r="E366"/>
      <c r="G366"/>
      <c r="I366"/>
    </row>
    <row r="367" spans="3:9" x14ac:dyDescent="0.25">
      <c r="C367"/>
      <c r="E367"/>
      <c r="G367"/>
      <c r="I367"/>
    </row>
    <row r="368" spans="3:9" x14ac:dyDescent="0.25">
      <c r="C368"/>
      <c r="E368"/>
      <c r="G368"/>
      <c r="I368"/>
    </row>
    <row r="369" spans="3:9" x14ac:dyDescent="0.25">
      <c r="C369"/>
      <c r="E369"/>
      <c r="G369"/>
      <c r="I369"/>
    </row>
    <row r="370" spans="3:9" x14ac:dyDescent="0.25">
      <c r="C370"/>
      <c r="E370"/>
      <c r="G370"/>
      <c r="I370"/>
    </row>
    <row r="371" spans="3:9" x14ac:dyDescent="0.25">
      <c r="C371"/>
      <c r="E371"/>
      <c r="G371"/>
      <c r="I371"/>
    </row>
  </sheetData>
  <conditionalFormatting sqref="A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{1F35AE96-FB53-498F-BBCE-C34B9254FCDC}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35AE96-FB53-498F-BBCE-C34B9254F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C10" workbookViewId="0">
      <selection activeCell="G38" sqref="G38"/>
    </sheetView>
  </sheetViews>
  <sheetFormatPr defaultRowHeight="15" x14ac:dyDescent="0.25"/>
  <cols>
    <col min="2" max="2" width="14.85546875" style="7" bestFit="1" customWidth="1"/>
    <col min="3" max="3" width="10.42578125" bestFit="1" customWidth="1"/>
  </cols>
  <sheetData>
    <row r="1" spans="1:6" x14ac:dyDescent="0.25">
      <c r="A1" t="s">
        <v>0</v>
      </c>
      <c r="B1"/>
    </row>
    <row r="2" spans="1:6" x14ac:dyDescent="0.25">
      <c r="A2">
        <v>5</v>
      </c>
      <c r="B2"/>
      <c r="F2" s="8"/>
    </row>
    <row r="3" spans="1:6" x14ac:dyDescent="0.25">
      <c r="A3">
        <v>10</v>
      </c>
      <c r="B3"/>
    </row>
    <row r="4" spans="1:6" x14ac:dyDescent="0.25">
      <c r="A4">
        <v>15</v>
      </c>
      <c r="B4"/>
    </row>
    <row r="5" spans="1:6" x14ac:dyDescent="0.25">
      <c r="A5">
        <v>20</v>
      </c>
      <c r="B5"/>
    </row>
    <row r="6" spans="1:6" x14ac:dyDescent="0.25">
      <c r="A6">
        <v>25</v>
      </c>
      <c r="B6"/>
    </row>
    <row r="7" spans="1:6" x14ac:dyDescent="0.25">
      <c r="A7">
        <v>30</v>
      </c>
      <c r="B7"/>
    </row>
    <row r="8" spans="1:6" x14ac:dyDescent="0.25">
      <c r="A8">
        <v>35</v>
      </c>
      <c r="B8"/>
    </row>
    <row r="9" spans="1:6" x14ac:dyDescent="0.25">
      <c r="A9">
        <v>40</v>
      </c>
      <c r="B9"/>
    </row>
    <row r="10" spans="1:6" x14ac:dyDescent="0.25">
      <c r="A10">
        <v>45</v>
      </c>
      <c r="B10"/>
    </row>
    <row r="11" spans="1:6" x14ac:dyDescent="0.25">
      <c r="A11">
        <v>50</v>
      </c>
      <c r="B11"/>
    </row>
    <row r="12" spans="1:6" x14ac:dyDescent="0.25">
      <c r="A12">
        <v>55</v>
      </c>
      <c r="B12"/>
    </row>
    <row r="13" spans="1:6" x14ac:dyDescent="0.25">
      <c r="A13">
        <v>60</v>
      </c>
      <c r="B13"/>
    </row>
    <row r="14" spans="1:6" x14ac:dyDescent="0.25">
      <c r="A14">
        <v>65</v>
      </c>
      <c r="B14"/>
    </row>
    <row r="15" spans="1:6" x14ac:dyDescent="0.25">
      <c r="A15">
        <v>70</v>
      </c>
      <c r="B15"/>
    </row>
    <row r="16" spans="1:6" x14ac:dyDescent="0.25">
      <c r="A16">
        <v>75</v>
      </c>
      <c r="B16"/>
    </row>
    <row r="17" spans="1:2" x14ac:dyDescent="0.25">
      <c r="A17">
        <v>80</v>
      </c>
      <c r="B17"/>
    </row>
    <row r="18" spans="1:2" x14ac:dyDescent="0.25">
      <c r="A18">
        <v>85</v>
      </c>
      <c r="B18"/>
    </row>
    <row r="19" spans="1:2" x14ac:dyDescent="0.25">
      <c r="A19">
        <v>90</v>
      </c>
      <c r="B19"/>
    </row>
    <row r="20" spans="1:2" x14ac:dyDescent="0.25">
      <c r="A20">
        <v>95</v>
      </c>
      <c r="B20"/>
    </row>
    <row r="21" spans="1:2" x14ac:dyDescent="0.25">
      <c r="A21">
        <v>100</v>
      </c>
      <c r="B21"/>
    </row>
    <row r="22" spans="1:2" x14ac:dyDescent="0.25">
      <c r="A22">
        <v>105</v>
      </c>
      <c r="B22"/>
    </row>
    <row r="23" spans="1:2" x14ac:dyDescent="0.25">
      <c r="A23">
        <v>110</v>
      </c>
      <c r="B23"/>
    </row>
    <row r="24" spans="1:2" x14ac:dyDescent="0.25">
      <c r="A24">
        <v>115</v>
      </c>
      <c r="B24"/>
    </row>
    <row r="25" spans="1:2" x14ac:dyDescent="0.25">
      <c r="A25">
        <v>120</v>
      </c>
      <c r="B25"/>
    </row>
    <row r="26" spans="1:2" x14ac:dyDescent="0.25">
      <c r="A26">
        <v>125</v>
      </c>
      <c r="B26"/>
    </row>
    <row r="27" spans="1:2" x14ac:dyDescent="0.25">
      <c r="A27">
        <v>130</v>
      </c>
      <c r="B27"/>
    </row>
    <row r="28" spans="1:2" x14ac:dyDescent="0.25">
      <c r="A28">
        <v>135</v>
      </c>
      <c r="B28"/>
    </row>
    <row r="29" spans="1:2" x14ac:dyDescent="0.25">
      <c r="A29">
        <v>140</v>
      </c>
      <c r="B29"/>
    </row>
    <row r="30" spans="1:2" x14ac:dyDescent="0.25">
      <c r="A30">
        <v>145</v>
      </c>
      <c r="B30"/>
    </row>
    <row r="31" spans="1:2" x14ac:dyDescent="0.25">
      <c r="A31">
        <v>150</v>
      </c>
      <c r="B31"/>
    </row>
    <row r="32" spans="1:2" x14ac:dyDescent="0.25">
      <c r="A32">
        <v>155</v>
      </c>
      <c r="B32"/>
    </row>
    <row r="33" spans="1:2" x14ac:dyDescent="0.25">
      <c r="A33">
        <v>160</v>
      </c>
      <c r="B33"/>
    </row>
    <row r="34" spans="1:2" x14ac:dyDescent="0.25">
      <c r="A34">
        <v>165</v>
      </c>
      <c r="B34"/>
    </row>
    <row r="35" spans="1:2" x14ac:dyDescent="0.25">
      <c r="A35">
        <v>170</v>
      </c>
      <c r="B35"/>
    </row>
    <row r="36" spans="1:2" x14ac:dyDescent="0.25">
      <c r="A36">
        <v>175</v>
      </c>
      <c r="B36"/>
    </row>
    <row r="37" spans="1:2" x14ac:dyDescent="0.25">
      <c r="A37">
        <v>180</v>
      </c>
      <c r="B37"/>
    </row>
    <row r="38" spans="1:2" x14ac:dyDescent="0.25">
      <c r="A38">
        <v>185</v>
      </c>
      <c r="B38"/>
    </row>
    <row r="39" spans="1:2" x14ac:dyDescent="0.25">
      <c r="A39">
        <v>190</v>
      </c>
      <c r="B39"/>
    </row>
    <row r="40" spans="1:2" x14ac:dyDescent="0.25">
      <c r="A40">
        <v>195</v>
      </c>
      <c r="B40"/>
    </row>
    <row r="41" spans="1:2" x14ac:dyDescent="0.25">
      <c r="A41">
        <v>200</v>
      </c>
      <c r="B41"/>
    </row>
  </sheetData>
  <conditionalFormatting sqref="A2:A4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{4EE0EE33-43DF-4377-A94F-F3FE07E63EB2}</x14:id>
        </ext>
      </extLst>
    </cfRule>
  </conditionalFormatting>
  <conditionalFormatting sqref="A43:A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{CE4F3C1F-1140-48F8-9184-D043A0D51865}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E0EE33-43DF-4377-A94F-F3FE07E63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CE4F3C1F-1140-48F8-9184-D043A0D51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A43:A82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GredyANALISYS</vt:lpstr>
      <vt:lpstr>Grafici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2018-02-12T15:34:38Z</dcterms:created>
  <dcterms:modified xsi:type="dcterms:W3CDTF">2018-02-17T13:47:24Z</dcterms:modified>
</cp:coreProperties>
</file>