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Heuristics4Tsp\Heuristics4Tsp\dataReports\"/>
    </mc:Choice>
  </mc:AlternateContent>
  <bookViews>
    <workbookView xWindow="0" yWindow="0" windowWidth="20490" windowHeight="7905" activeTab="1"/>
  </bookViews>
  <sheets>
    <sheet name="TABU" sheetId="1" r:id="rId1"/>
    <sheet name="Foglio1" sheetId="2" r:id="rId2"/>
  </sheets>
  <calcPr calcId="0"/>
</workbook>
</file>

<file path=xl/calcChain.xml><?xml version="1.0" encoding="utf-8"?>
<calcChain xmlns="http://schemas.openxmlformats.org/spreadsheetml/2006/main">
  <c r="D6" i="2" l="1"/>
  <c r="J24" i="2"/>
  <c r="I42" i="2"/>
  <c r="D42" i="2"/>
  <c r="I39" i="2"/>
  <c r="D39" i="2"/>
  <c r="I41" i="2"/>
  <c r="D41" i="2"/>
  <c r="I38" i="2"/>
  <c r="D38" i="2"/>
  <c r="I40" i="2"/>
  <c r="D40" i="2"/>
  <c r="I37" i="2"/>
  <c r="D37" i="2"/>
  <c r="I35" i="2"/>
  <c r="D35" i="2"/>
  <c r="I32" i="2"/>
  <c r="D32" i="2"/>
  <c r="I34" i="2"/>
  <c r="D34" i="2"/>
  <c r="I31" i="2"/>
  <c r="D31" i="2"/>
  <c r="I33" i="2"/>
  <c r="D33" i="2"/>
  <c r="I30" i="2"/>
  <c r="D30" i="2"/>
  <c r="I28" i="2"/>
  <c r="D28" i="2"/>
  <c r="I25" i="2"/>
  <c r="D25" i="2"/>
  <c r="I27" i="2"/>
  <c r="D27" i="2"/>
  <c r="I24" i="2"/>
  <c r="D24" i="2"/>
  <c r="I26" i="2"/>
  <c r="D26" i="2"/>
  <c r="I23" i="2"/>
  <c r="D23" i="2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3" i="1"/>
  <c r="J56" i="1"/>
  <c r="J54" i="1"/>
  <c r="J52" i="1"/>
  <c r="I22" i="2"/>
  <c r="D22" i="2"/>
  <c r="I19" i="2"/>
  <c r="D19" i="2"/>
  <c r="I21" i="2"/>
  <c r="D21" i="2"/>
  <c r="I18" i="2"/>
  <c r="D18" i="2"/>
  <c r="I20" i="2"/>
  <c r="D20" i="2"/>
  <c r="I17" i="2"/>
  <c r="D17" i="2"/>
  <c r="I15" i="2"/>
  <c r="D15" i="2"/>
  <c r="I12" i="2"/>
  <c r="D12" i="2"/>
  <c r="I14" i="2"/>
  <c r="D14" i="2"/>
  <c r="I11" i="2"/>
  <c r="D11" i="2"/>
  <c r="I13" i="2"/>
  <c r="D13" i="2"/>
  <c r="I10" i="2"/>
  <c r="D10" i="2"/>
  <c r="D8" i="2"/>
  <c r="D5" i="2"/>
  <c r="D7" i="2"/>
  <c r="D4" i="2"/>
  <c r="D3" i="2"/>
  <c r="J46" i="1"/>
  <c r="J45" i="1"/>
  <c r="J44" i="1"/>
  <c r="J43" i="1"/>
  <c r="J42" i="1"/>
  <c r="J41" i="1"/>
  <c r="J38" i="1"/>
  <c r="J37" i="1"/>
  <c r="J39" i="1"/>
  <c r="J40" i="1"/>
  <c r="J36" i="1"/>
  <c r="J35" i="1"/>
  <c r="J23" i="1"/>
  <c r="J22" i="1"/>
  <c r="J21" i="1"/>
  <c r="J20" i="1"/>
  <c r="J17" i="1"/>
  <c r="J16" i="1"/>
  <c r="J15" i="1"/>
  <c r="J14" i="1"/>
  <c r="J13" i="1"/>
  <c r="J12" i="1"/>
  <c r="J11" i="1"/>
  <c r="J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<sst xmlns="http://schemas.openxmlformats.org/spreadsheetml/2006/main" count="268" uniqueCount="25">
  <si>
    <t>RANDN</t>
  </si>
  <si>
    <t>Solution</t>
  </si>
  <si>
    <t>Problem size</t>
  </si>
  <si>
    <t>Time</t>
  </si>
  <si>
    <t>TSEARCH PRECOMPandOPTDynamicTL</t>
  </si>
  <si>
    <t xml:space="preserve"> ListLenght</t>
  </si>
  <si>
    <t xml:space="preserve"> MaxIter</t>
  </si>
  <si>
    <t xml:space="preserve"> MAXListLenght</t>
  </si>
  <si>
    <t xml:space="preserve"> nIterChangeTabuLenght</t>
  </si>
  <si>
    <t xml:space="preserve">TSEARCH </t>
  </si>
  <si>
    <t>TSEARCH PRECOMPandOPT</t>
  </si>
  <si>
    <t>TSEARCH DynamicTL</t>
  </si>
  <si>
    <t>GRID</t>
  </si>
  <si>
    <t>x1</t>
  </si>
  <si>
    <t>x10</t>
  </si>
  <si>
    <t>x100</t>
  </si>
  <si>
    <t>DataSet</t>
  </si>
  <si>
    <t>Optimal Sol</t>
  </si>
  <si>
    <t>% increment from optimal</t>
  </si>
  <si>
    <t xml:space="preserve">Time </t>
  </si>
  <si>
    <t xml:space="preserve">Heuristic </t>
  </si>
  <si>
    <t>List Lenght</t>
  </si>
  <si>
    <t>Max List Lenght</t>
  </si>
  <si>
    <t>Iterations</t>
  </si>
  <si>
    <t>N iteration change List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</si>
</sst>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 applyBorder="1"/>
    <xf numFmtId="0" fontId="0" fillId="0" borderId="0" xfId="0" applyBorder="1"/>
    <xf numFmtId="0" fontId="0" fillId="33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33" borderId="15" xfId="0" applyFill="1" applyBorder="1"/>
    <xf numFmtId="0" fontId="0" fillId="0" borderId="16" xfId="0" applyBorder="1"/>
    <xf numFmtId="0" fontId="0" fillId="33" borderId="17" xfId="0" applyFill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5" borderId="11" xfId="0" applyFill="1" applyBorder="1"/>
    <xf numFmtId="0" fontId="0" fillId="0" borderId="13" xfId="0" applyFill="1" applyBorder="1" applyAlignment="1">
      <alignment horizontal="center"/>
    </xf>
    <xf numFmtId="0" fontId="0" fillId="35" borderId="15" xfId="0" applyFill="1" applyBorder="1"/>
    <xf numFmtId="0" fontId="0" fillId="35" borderId="17" xfId="0" applyFill="1" applyBorder="1"/>
    <xf numFmtId="0" fontId="0" fillId="0" borderId="19" xfId="0" applyFill="1" applyBorder="1" applyAlignment="1">
      <alignment horizontal="center"/>
    </xf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0" fillId="34" borderId="15" xfId="0" applyFill="1" applyBorder="1"/>
    <xf numFmtId="0" fontId="0" fillId="34" borderId="10" xfId="0" applyFill="1" applyBorder="1" applyAlignment="1">
      <alignment horizontal="center"/>
    </xf>
    <xf numFmtId="0" fontId="0" fillId="34" borderId="16" xfId="0" applyFill="1" applyBorder="1"/>
    <xf numFmtId="0" fontId="0" fillId="36" borderId="11" xfId="0" applyFill="1" applyBorder="1"/>
    <xf numFmtId="0" fontId="0" fillId="36" borderId="15" xfId="0" applyFill="1" applyBorder="1"/>
    <xf numFmtId="0" fontId="0" fillId="36" borderId="17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Border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Tabu Search con Tabu List Dinamica: RAND dataset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Foglio1!$F$3:$G$3</c:f>
              <c:strCache>
                <c:ptCount val="1"/>
                <c:pt idx="0">
                  <c:v>TSEARCH 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Foglio1!$D$3:$D$5</c:f>
              <c:numCache>
                <c:formatCode>General</c:formatCode>
                <c:ptCount val="3"/>
                <c:pt idx="0">
                  <c:v>0.13957338687529994</c:v>
                </c:pt>
                <c:pt idx="1">
                  <c:v>0.20870331690140212</c:v>
                </c:pt>
                <c:pt idx="2">
                  <c:v>0.14608322765684667</c:v>
                </c:pt>
              </c:numCache>
            </c:numRef>
          </c:val>
        </c:ser>
        <c:ser>
          <c:idx val="5"/>
          <c:order val="1"/>
          <c:tx>
            <c:strRef>
              <c:f>Foglio1!$F$10:$G$10</c:f>
              <c:strCache>
                <c:ptCount val="1"/>
                <c:pt idx="0">
                  <c:v>TSEARCH  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Foglio1!$D$10:$D$12</c:f>
              <c:numCache>
                <c:formatCode>General</c:formatCode>
                <c:ptCount val="3"/>
                <c:pt idx="0">
                  <c:v>0.16269465605255135</c:v>
                </c:pt>
                <c:pt idx="1">
                  <c:v>0.20696162776999866</c:v>
                </c:pt>
                <c:pt idx="2">
                  <c:v>8.1296751778095977E-2</c:v>
                </c:pt>
              </c:numCache>
            </c:numRef>
          </c:val>
        </c:ser>
        <c:ser>
          <c:idx val="3"/>
          <c:order val="2"/>
          <c:tx>
            <c:strRef>
              <c:f>Foglio1!$F$17:$G$17</c:f>
              <c:strCache>
                <c:ptCount val="1"/>
                <c:pt idx="0">
                  <c:v>TSEARCH  1000000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Foglio1!$D$17:$D$19</c:f>
              <c:numCache>
                <c:formatCode>General</c:formatCode>
                <c:ptCount val="3"/>
                <c:pt idx="0">
                  <c:v>5.878288098001902E-2</c:v>
                </c:pt>
                <c:pt idx="1">
                  <c:v>8.8589302657801072E-2</c:v>
                </c:pt>
                <c:pt idx="2">
                  <c:v>8.759224846029133E-2</c:v>
                </c:pt>
              </c:numCache>
            </c:numRef>
          </c:val>
        </c:ser>
        <c:ser>
          <c:idx val="1"/>
          <c:order val="3"/>
          <c:tx>
            <c:strRef>
              <c:f>Foglio1!$F$6:$G$6</c:f>
              <c:strCache>
                <c:ptCount val="1"/>
                <c:pt idx="0">
                  <c:v>TSEARCH PRECOMPandOPT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Foglio1!$D$6:$D$8</c:f>
              <c:numCache>
                <c:formatCode>General</c:formatCode>
                <c:ptCount val="3"/>
                <c:pt idx="0">
                  <c:v>0.13172343322006688</c:v>
                </c:pt>
                <c:pt idx="1">
                  <c:v>9.0112081975635874E-2</c:v>
                </c:pt>
                <c:pt idx="2">
                  <c:v>0.19311940145732923</c:v>
                </c:pt>
              </c:numCache>
            </c:numRef>
          </c:val>
        </c:ser>
        <c:ser>
          <c:idx val="2"/>
          <c:order val="4"/>
          <c:tx>
            <c:strRef>
              <c:f>Foglio1!$F$13:$G$13</c:f>
              <c:strCache>
                <c:ptCount val="1"/>
                <c:pt idx="0">
                  <c:v>TSEARCH PRECOMPandOPT 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Foglio1!$D$13:$D$16</c:f>
              <c:numCache>
                <c:formatCode>General</c:formatCode>
                <c:ptCount val="4"/>
                <c:pt idx="0">
                  <c:v>0.19311940145732923</c:v>
                </c:pt>
                <c:pt idx="1">
                  <c:v>0.16066035491088165</c:v>
                </c:pt>
                <c:pt idx="2">
                  <c:v>9.0490518353553723E-3</c:v>
                </c:pt>
              </c:numCache>
            </c:numRef>
          </c:val>
        </c:ser>
        <c:ser>
          <c:idx val="4"/>
          <c:order val="5"/>
          <c:tx>
            <c:strRef>
              <c:f>Foglio1!$F$20:$G$20</c:f>
              <c:strCache>
                <c:ptCount val="1"/>
                <c:pt idx="0">
                  <c:v>TSEARCH PRECOMPandOPT 1000000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Foglio1!$D$20:$D$22</c:f>
              <c:numCache>
                <c:formatCode>General</c:formatCode>
                <c:ptCount val="3"/>
                <c:pt idx="0">
                  <c:v>9.0490518353553723E-3</c:v>
                </c:pt>
                <c:pt idx="1">
                  <c:v>9.0490518353553723E-3</c:v>
                </c:pt>
                <c:pt idx="2">
                  <c:v>9.0490518353553723E-3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358216"/>
        <c:axId val="638351944"/>
      </c:barChart>
      <c:catAx>
        <c:axId val="63835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Aumento della Dimensione della Tabulist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51944"/>
        <c:crosses val="autoZero"/>
        <c:auto val="1"/>
        <c:lblAlgn val="ctr"/>
        <c:lblOffset val="100"/>
        <c:noMultiLvlLbl val="0"/>
      </c:catAx>
      <c:valAx>
        <c:axId val="6383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increm.  dalla soluzione ottima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5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Search con Tabu List Dinamica: GRID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Foglio1!$F$23:$G$23</c:f>
              <c:strCache>
                <c:ptCount val="1"/>
                <c:pt idx="0">
                  <c:v>TSEARCH 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Foglio1!$D$23:$D$25</c:f>
              <c:numCache>
                <c:formatCode>General</c:formatCode>
                <c:ptCount val="3"/>
                <c:pt idx="0">
                  <c:v>0.25668943999999994</c:v>
                </c:pt>
                <c:pt idx="1">
                  <c:v>2.8284280000000023E-2</c:v>
                </c:pt>
                <c:pt idx="2">
                  <c:v>5.6568539999999959E-2</c:v>
                </c:pt>
              </c:numCache>
            </c:numRef>
          </c:val>
        </c:ser>
        <c:ser>
          <c:idx val="2"/>
          <c:order val="1"/>
          <c:tx>
            <c:strRef>
              <c:f>Foglio1!$F$30:$G$30</c:f>
              <c:strCache>
                <c:ptCount val="1"/>
                <c:pt idx="0">
                  <c:v>TSEARCH  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Foglio1!$D$30:$D$32</c:f>
              <c:numCache>
                <c:formatCode>General</c:formatCode>
                <c:ptCount val="3"/>
                <c:pt idx="0">
                  <c:v>0.20853662000000001</c:v>
                </c:pt>
                <c:pt idx="1">
                  <c:v>0.21357534</c:v>
                </c:pt>
                <c:pt idx="2">
                  <c:v>0.21816524000000001</c:v>
                </c:pt>
              </c:numCache>
            </c:numRef>
          </c:val>
        </c:ser>
        <c:ser>
          <c:idx val="4"/>
          <c:order val="2"/>
          <c:tx>
            <c:strRef>
              <c:f>Foglio1!$F$37:$G$37</c:f>
              <c:strCache>
                <c:ptCount val="1"/>
                <c:pt idx="0">
                  <c:v>TSEARCH  1000000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Foglio1!$D$37:$D$39</c:f>
              <c:numCache>
                <c:formatCode>General</c:formatCode>
                <c:ptCount val="3"/>
                <c:pt idx="0">
                  <c:v>3.3137080000000055E-2</c:v>
                </c:pt>
                <c:pt idx="1">
                  <c:v>0.18043824</c:v>
                </c:pt>
                <c:pt idx="2">
                  <c:v>0.20568541999999992</c:v>
                </c:pt>
              </c:numCache>
            </c:numRef>
          </c:val>
        </c:ser>
        <c:ser>
          <c:idx val="1"/>
          <c:order val="3"/>
          <c:tx>
            <c:strRef>
              <c:f>Foglio1!$F$26:$G$26</c:f>
              <c:strCache>
                <c:ptCount val="1"/>
                <c:pt idx="0">
                  <c:v>TSEARCH PRECOMPandOPT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Foglio1!$D$26:$D$28</c:f>
              <c:numCache>
                <c:formatCode>General</c:formatCode>
                <c:ptCount val="3"/>
                <c:pt idx="0">
                  <c:v>0.25228543999999997</c:v>
                </c:pt>
                <c:pt idx="1">
                  <c:v>4.1289900000000018E-2</c:v>
                </c:pt>
                <c:pt idx="2">
                  <c:v>4.1289900000000018E-2</c:v>
                </c:pt>
              </c:numCache>
            </c:numRef>
          </c:val>
        </c:ser>
        <c:ser>
          <c:idx val="3"/>
          <c:order val="4"/>
          <c:tx>
            <c:strRef>
              <c:f>Foglio1!$F$33:$G$33</c:f>
              <c:strCache>
                <c:ptCount val="1"/>
                <c:pt idx="0">
                  <c:v>TSEARCH PRECOMPandOPT 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Foglio1!$D$33:$D$35</c:f>
              <c:numCache>
                <c:formatCode>General</c:formatCode>
                <c:ptCount val="3"/>
                <c:pt idx="0">
                  <c:v>0.22756407999999995</c:v>
                </c:pt>
                <c:pt idx="1">
                  <c:v>0.25228543999999997</c:v>
                </c:pt>
                <c:pt idx="2">
                  <c:v>0.25228543999999997</c:v>
                </c:pt>
              </c:numCache>
            </c:numRef>
          </c:val>
        </c:ser>
        <c:ser>
          <c:idx val="5"/>
          <c:order val="5"/>
          <c:tx>
            <c:strRef>
              <c:f>Foglio1!$F$40:$G$40</c:f>
              <c:strCache>
                <c:ptCount val="1"/>
                <c:pt idx="0">
                  <c:v>TSEARCH PRECOMPandOPT 1000000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Foglio1!$L$3:$L$5</c:f>
              <c:strCache>
                <c:ptCount val="3"/>
                <c:pt idx="0">
                  <c:v>x1</c:v>
                </c:pt>
                <c:pt idx="1">
                  <c:v>x10</c:v>
                </c:pt>
                <c:pt idx="2">
                  <c:v>x100</c:v>
                </c:pt>
              </c:strCache>
            </c:strRef>
          </c:cat>
          <c:val>
            <c:numRef>
              <c:f>Foglio1!$D$40:$D$42</c:f>
              <c:numCache>
                <c:formatCode>General</c:formatCode>
                <c:ptCount val="3"/>
                <c:pt idx="0">
                  <c:v>7.4426979999999934E-2</c:v>
                </c:pt>
                <c:pt idx="1">
                  <c:v>0.24185959999999995</c:v>
                </c:pt>
                <c:pt idx="2">
                  <c:v>0.24185959999999995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352728"/>
        <c:axId val="638353120"/>
      </c:barChart>
      <c:catAx>
        <c:axId val="63835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Aumento della Dimensione della Tabulist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53120"/>
        <c:crosses val="autoZero"/>
        <c:auto val="1"/>
        <c:lblAlgn val="ctr"/>
        <c:lblOffset val="100"/>
        <c:noMultiLvlLbl val="0"/>
      </c:catAx>
      <c:valAx>
        <c:axId val="6383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increm.  dalla soluzione ottima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5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13167</xdr:rowOff>
    </xdr:from>
    <xdr:to>
      <xdr:col>5</xdr:col>
      <xdr:colOff>914400</xdr:colOff>
      <xdr:row>58</xdr:row>
      <xdr:rowOff>89367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1504951</xdr:colOff>
      <xdr:row>44</xdr:row>
      <xdr:rowOff>0</xdr:rowOff>
    </xdr:from>
    <xdr:to>
      <xdr:col>12</xdr:col>
      <xdr:colOff>104216</xdr:colOff>
      <xdr:row>58</xdr:row>
      <xdr:rowOff>76200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25" zoomScaleNormal="25" workbookViewId="0">
      <selection activeCell="A52" sqref="A52:K69"/>
    </sheetView>
  </sheetViews>
  <sheetFormatPr defaultRowHeight="15" x14ac:dyDescent="0.25"/>
  <cols>
    <col min="1" max="1" width="7.5703125" bestFit="1" customWidth="1"/>
    <col min="2" max="2" width="11" bestFit="1" customWidth="1"/>
    <col min="3" max="4" width="11" customWidth="1"/>
    <col min="5" max="5" width="12.42578125" bestFit="1" customWidth="1"/>
    <col min="6" max="6" width="11" bestFit="1" customWidth="1"/>
    <col min="7" max="7" width="35.140625" bestFit="1" customWidth="1"/>
    <col min="8" max="8" width="10.42578125" bestFit="1" customWidth="1"/>
    <col min="9" max="9" width="8.28515625" bestFit="1" customWidth="1"/>
    <col min="10" max="10" width="14.7109375" bestFit="1" customWidth="1"/>
    <col min="11" max="11" width="23" bestFit="1" customWidth="1"/>
  </cols>
  <sheetData>
    <row r="1" spans="1:11" x14ac:dyDescent="0.25">
      <c r="B1" t="s">
        <v>1</v>
      </c>
      <c r="E1" t="s">
        <v>2</v>
      </c>
      <c r="F1" t="s">
        <v>3</v>
      </c>
      <c r="G1">
        <v>0.825152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4" t="s">
        <v>0</v>
      </c>
      <c r="B2">
        <v>340.14736099999999</v>
      </c>
      <c r="C2" s="1">
        <v>290.42553626799997</v>
      </c>
      <c r="D2" s="3">
        <f>(B2-C2)/C2</f>
        <v>0.17120334999095094</v>
      </c>
      <c r="E2">
        <v>50</v>
      </c>
      <c r="F2">
        <v>0.825152</v>
      </c>
      <c r="G2" t="s">
        <v>4</v>
      </c>
      <c r="H2">
        <v>1000</v>
      </c>
      <c r="I2">
        <v>100000</v>
      </c>
      <c r="J2">
        <v>1000</v>
      </c>
      <c r="K2">
        <v>50</v>
      </c>
    </row>
    <row r="3" spans="1:11" x14ac:dyDescent="0.25">
      <c r="A3" s="4" t="s">
        <v>0</v>
      </c>
      <c r="B3">
        <v>342.66874799999999</v>
      </c>
      <c r="C3" s="1">
        <v>290.42553626799997</v>
      </c>
      <c r="D3" s="3">
        <f>(B3-C3)/C3</f>
        <v>0.17988504868866226</v>
      </c>
      <c r="E3">
        <v>50</v>
      </c>
      <c r="F3">
        <v>0.493454</v>
      </c>
      <c r="G3" t="s">
        <v>4</v>
      </c>
      <c r="H3">
        <v>1000</v>
      </c>
      <c r="I3">
        <v>100000</v>
      </c>
      <c r="J3">
        <v>1000</v>
      </c>
      <c r="K3">
        <v>200</v>
      </c>
    </row>
    <row r="4" spans="1:11" x14ac:dyDescent="0.25">
      <c r="A4" s="7" t="s">
        <v>0</v>
      </c>
      <c r="B4" s="8">
        <v>340.14736099999999</v>
      </c>
      <c r="C4" s="1">
        <v>290.42553626799997</v>
      </c>
      <c r="D4" s="3">
        <f>(B4-C4)/C4</f>
        <v>0.17120334999095094</v>
      </c>
      <c r="E4" s="8">
        <v>50</v>
      </c>
      <c r="F4" s="8">
        <v>0.47722100000000001</v>
      </c>
      <c r="G4" s="8" t="s">
        <v>4</v>
      </c>
      <c r="H4" s="8">
        <v>100000</v>
      </c>
      <c r="I4" s="8">
        <v>100000</v>
      </c>
      <c r="J4" s="8">
        <v>100000</v>
      </c>
      <c r="K4" s="8">
        <v>50</v>
      </c>
    </row>
    <row r="5" spans="1:11" x14ac:dyDescent="0.25">
      <c r="A5" s="7" t="s">
        <v>0</v>
      </c>
      <c r="B5">
        <v>342.66874799999999</v>
      </c>
      <c r="C5" s="1">
        <v>290.42553626799997</v>
      </c>
      <c r="D5" s="3">
        <f>(B5-C5)/C5</f>
        <v>0.17988504868866226</v>
      </c>
      <c r="E5">
        <v>50</v>
      </c>
      <c r="F5">
        <v>0.56433299999999997</v>
      </c>
      <c r="G5" t="s">
        <v>4</v>
      </c>
      <c r="H5">
        <v>100000</v>
      </c>
      <c r="I5">
        <v>100000</v>
      </c>
      <c r="J5">
        <v>100000</v>
      </c>
      <c r="K5" s="8">
        <v>200</v>
      </c>
    </row>
    <row r="6" spans="1:11" x14ac:dyDescent="0.25">
      <c r="A6" s="4" t="s">
        <v>0</v>
      </c>
      <c r="B6">
        <v>341.87498599999998</v>
      </c>
      <c r="C6" s="1">
        <v>290.42553626799997</v>
      </c>
      <c r="D6" s="3">
        <f>(B6-C6)/C6</f>
        <v>0.17715194880288793</v>
      </c>
      <c r="E6">
        <v>50</v>
      </c>
      <c r="F6">
        <v>4.3664079999999998</v>
      </c>
      <c r="G6" t="s">
        <v>9</v>
      </c>
      <c r="H6">
        <v>100</v>
      </c>
      <c r="I6">
        <v>1000000</v>
      </c>
      <c r="J6">
        <v>100</v>
      </c>
      <c r="K6">
        <v>-1</v>
      </c>
    </row>
    <row r="7" spans="1:11" x14ac:dyDescent="0.25">
      <c r="A7" s="4" t="s">
        <v>0</v>
      </c>
      <c r="B7">
        <v>322.81652800000001</v>
      </c>
      <c r="C7" s="1">
        <v>290.42553626799997</v>
      </c>
      <c r="D7" s="3">
        <f>(B7-C7)/C7</f>
        <v>0.11152942040919621</v>
      </c>
      <c r="E7">
        <v>50</v>
      </c>
      <c r="F7">
        <v>4.4778719999999996</v>
      </c>
      <c r="G7" t="s">
        <v>10</v>
      </c>
      <c r="H7">
        <v>100</v>
      </c>
      <c r="I7">
        <v>1000000</v>
      </c>
      <c r="J7">
        <v>100</v>
      </c>
      <c r="K7">
        <v>-1</v>
      </c>
    </row>
    <row r="8" spans="1:11" x14ac:dyDescent="0.25">
      <c r="A8" s="4" t="s">
        <v>0</v>
      </c>
      <c r="B8">
        <v>311.94262300000003</v>
      </c>
      <c r="C8" s="1">
        <v>290.42553626799997</v>
      </c>
      <c r="D8" s="3">
        <f>(B8-C8)/C8</f>
        <v>7.4088136355008508E-2</v>
      </c>
      <c r="E8">
        <v>50</v>
      </c>
      <c r="F8">
        <v>4.774381</v>
      </c>
      <c r="G8" t="s">
        <v>11</v>
      </c>
      <c r="H8">
        <v>100</v>
      </c>
      <c r="I8">
        <v>1000000</v>
      </c>
      <c r="J8">
        <v>1000</v>
      </c>
      <c r="K8">
        <v>10</v>
      </c>
    </row>
    <row r="9" spans="1:11" x14ac:dyDescent="0.25">
      <c r="A9" s="7" t="s">
        <v>0</v>
      </c>
      <c r="B9">
        <v>291.47062499999998</v>
      </c>
      <c r="C9" s="1">
        <v>290.42553626799997</v>
      </c>
      <c r="D9" s="3">
        <f>(B9-C9)/C9</f>
        <v>3.5984739683345879E-3</v>
      </c>
      <c r="E9">
        <v>50</v>
      </c>
      <c r="F9">
        <v>4.606217</v>
      </c>
      <c r="G9" t="s">
        <v>4</v>
      </c>
      <c r="H9">
        <v>100</v>
      </c>
      <c r="I9">
        <v>1000000</v>
      </c>
      <c r="J9">
        <v>1000</v>
      </c>
      <c r="K9" s="8">
        <v>10</v>
      </c>
    </row>
    <row r="10" spans="1:11" x14ac:dyDescent="0.25">
      <c r="A10" s="4" t="s">
        <v>0</v>
      </c>
      <c r="B10">
        <v>309.54477300000002</v>
      </c>
      <c r="C10" s="1">
        <v>290.42553626799997</v>
      </c>
      <c r="D10" s="3">
        <f>(B10-C10)/C10</f>
        <v>6.5831803145427012E-2</v>
      </c>
      <c r="E10">
        <v>50</v>
      </c>
      <c r="F10">
        <v>4.3281049999999999</v>
      </c>
      <c r="G10" t="s">
        <v>11</v>
      </c>
      <c r="H10">
        <v>100</v>
      </c>
      <c r="I10">
        <v>1000000</v>
      </c>
      <c r="J10">
        <f>H10*100</f>
        <v>10000</v>
      </c>
      <c r="K10">
        <v>10</v>
      </c>
    </row>
    <row r="11" spans="1:11" x14ac:dyDescent="0.25">
      <c r="A11" s="7" t="s">
        <v>0</v>
      </c>
      <c r="B11">
        <v>290.80430799999999</v>
      </c>
      <c r="C11" s="1">
        <v>290.42553626799997</v>
      </c>
      <c r="D11" s="3">
        <f>(B11-C11)/C11</f>
        <v>1.3041956877045892E-3</v>
      </c>
      <c r="E11">
        <v>50</v>
      </c>
      <c r="F11">
        <v>4.6177229999999998</v>
      </c>
      <c r="G11" t="s">
        <v>4</v>
      </c>
      <c r="H11">
        <v>100</v>
      </c>
      <c r="I11">
        <v>1000000</v>
      </c>
      <c r="J11">
        <f>H11*100</f>
        <v>10000</v>
      </c>
      <c r="K11" s="8">
        <v>10</v>
      </c>
    </row>
    <row r="12" spans="1:11" x14ac:dyDescent="0.25">
      <c r="A12" s="4" t="s">
        <v>0</v>
      </c>
      <c r="B12">
        <v>339.02073300000001</v>
      </c>
      <c r="C12" s="1">
        <v>290.42553626799997</v>
      </c>
      <c r="D12" s="3">
        <f>(B12-C12)/C12</f>
        <v>0.16732411810770378</v>
      </c>
      <c r="E12">
        <v>50</v>
      </c>
      <c r="F12">
        <v>4.2506329999999997</v>
      </c>
      <c r="G12" t="s">
        <v>9</v>
      </c>
      <c r="H12">
        <v>10000</v>
      </c>
      <c r="I12">
        <v>1000000</v>
      </c>
      <c r="J12">
        <f>H12</f>
        <v>10000</v>
      </c>
      <c r="K12">
        <v>-1</v>
      </c>
    </row>
    <row r="13" spans="1:11" x14ac:dyDescent="0.25">
      <c r="A13" s="4" t="s">
        <v>0</v>
      </c>
      <c r="B13">
        <v>346.51234199999999</v>
      </c>
      <c r="C13" s="1">
        <v>290.42553626799997</v>
      </c>
      <c r="D13" s="3">
        <f>(B13-C13)/C13</f>
        <v>0.19311940145732923</v>
      </c>
      <c r="E13">
        <v>50</v>
      </c>
      <c r="F13">
        <v>4.3150469999999999</v>
      </c>
      <c r="G13" t="s">
        <v>10</v>
      </c>
      <c r="H13">
        <v>10000</v>
      </c>
      <c r="I13">
        <v>1000000</v>
      </c>
      <c r="J13">
        <f>H13</f>
        <v>10000</v>
      </c>
      <c r="K13">
        <v>-1</v>
      </c>
    </row>
    <row r="14" spans="1:11" x14ac:dyDescent="0.25">
      <c r="A14" s="4" t="s">
        <v>0</v>
      </c>
      <c r="B14">
        <v>345.49944099999999</v>
      </c>
      <c r="C14" s="1">
        <v>290.42553626799997</v>
      </c>
      <c r="D14" s="3">
        <f>(B14-C14)/C14</f>
        <v>0.18963175704074009</v>
      </c>
      <c r="E14">
        <v>50</v>
      </c>
      <c r="F14">
        <v>4.4143530000000002</v>
      </c>
      <c r="G14" t="s">
        <v>11</v>
      </c>
      <c r="H14">
        <v>10000</v>
      </c>
      <c r="I14">
        <v>1000000</v>
      </c>
      <c r="J14">
        <f>H14*10</f>
        <v>100000</v>
      </c>
      <c r="K14">
        <v>100</v>
      </c>
    </row>
    <row r="15" spans="1:11" x14ac:dyDescent="0.25">
      <c r="A15" s="7" t="s">
        <v>0</v>
      </c>
      <c r="B15">
        <v>328.68138499999998</v>
      </c>
      <c r="C15" s="1">
        <v>290.42553626799997</v>
      </c>
      <c r="D15" s="3">
        <f>(B15-C15)/C15</f>
        <v>0.13172343322006688</v>
      </c>
      <c r="E15">
        <v>50</v>
      </c>
      <c r="F15">
        <v>4.5286059999999999</v>
      </c>
      <c r="G15" t="s">
        <v>4</v>
      </c>
      <c r="H15">
        <v>10000</v>
      </c>
      <c r="I15">
        <v>1000000</v>
      </c>
      <c r="J15">
        <f>H15*10</f>
        <v>100000</v>
      </c>
      <c r="K15" s="8">
        <v>100</v>
      </c>
    </row>
    <row r="16" spans="1:11" x14ac:dyDescent="0.25">
      <c r="A16" s="4" t="s">
        <v>0</v>
      </c>
      <c r="B16">
        <v>352.18879900000002</v>
      </c>
      <c r="C16" s="1">
        <v>290.42553626799997</v>
      </c>
      <c r="D16" s="3">
        <f>(B16-C16)/C16</f>
        <v>0.21266471098122</v>
      </c>
      <c r="E16">
        <v>50</v>
      </c>
      <c r="F16">
        <v>4.3864679999999998</v>
      </c>
      <c r="G16" t="s">
        <v>11</v>
      </c>
      <c r="H16">
        <v>10000</v>
      </c>
      <c r="I16">
        <v>1000000</v>
      </c>
      <c r="J16">
        <f>H16*100</f>
        <v>1000000</v>
      </c>
      <c r="K16">
        <v>100</v>
      </c>
    </row>
    <row r="17" spans="1:11" x14ac:dyDescent="0.25">
      <c r="A17" s="7" t="s">
        <v>0</v>
      </c>
      <c r="B17" s="8">
        <v>325.90365700000001</v>
      </c>
      <c r="C17" s="1">
        <v>290.42553626799997</v>
      </c>
      <c r="D17" s="3">
        <f>(B17-C17)/C17</f>
        <v>0.12215909519492597</v>
      </c>
      <c r="E17" s="8">
        <v>50</v>
      </c>
      <c r="F17" s="8">
        <v>4.4128040000000004</v>
      </c>
      <c r="G17" s="8" t="s">
        <v>4</v>
      </c>
      <c r="H17" s="8">
        <v>10000</v>
      </c>
      <c r="I17" s="8">
        <v>1000000</v>
      </c>
      <c r="J17" s="8">
        <f>H17*100</f>
        <v>1000000</v>
      </c>
      <c r="K17" s="8">
        <v>100</v>
      </c>
    </row>
    <row r="18" spans="1:11" x14ac:dyDescent="0.25">
      <c r="A18" s="4" t="s">
        <v>0</v>
      </c>
      <c r="B18">
        <v>306.87847099999999</v>
      </c>
      <c r="C18" s="1">
        <v>290.42553626799997</v>
      </c>
      <c r="D18" s="3">
        <f>(B18-C18)/C18</f>
        <v>5.6651129729919876E-2</v>
      </c>
      <c r="E18">
        <v>50</v>
      </c>
      <c r="F18">
        <v>4.2275809999999998</v>
      </c>
      <c r="G18" t="s">
        <v>9</v>
      </c>
      <c r="H18">
        <v>1000000</v>
      </c>
      <c r="I18">
        <v>1000000</v>
      </c>
      <c r="J18">
        <v>1000000</v>
      </c>
      <c r="K18">
        <v>-1</v>
      </c>
    </row>
    <row r="19" spans="1:11" x14ac:dyDescent="0.25">
      <c r="A19" s="4" t="s">
        <v>0</v>
      </c>
      <c r="B19">
        <v>293.05361199999999</v>
      </c>
      <c r="C19" s="1">
        <v>290.42553626799997</v>
      </c>
      <c r="D19" s="3">
        <f>(B19-C19)/C19</f>
        <v>9.0490518353553723E-3</v>
      </c>
      <c r="E19">
        <v>50</v>
      </c>
      <c r="F19">
        <v>4.2378669999999996</v>
      </c>
      <c r="G19" t="s">
        <v>10</v>
      </c>
      <c r="H19">
        <v>1000000</v>
      </c>
      <c r="I19">
        <v>1000000</v>
      </c>
      <c r="J19">
        <v>1000000</v>
      </c>
      <c r="K19">
        <v>-1</v>
      </c>
    </row>
    <row r="20" spans="1:11" x14ac:dyDescent="0.25">
      <c r="A20" s="4" t="s">
        <v>0</v>
      </c>
      <c r="B20">
        <v>338.65955200000002</v>
      </c>
      <c r="C20" s="1">
        <v>290.42553626799997</v>
      </c>
      <c r="D20" s="3">
        <f>(B20-C20)/C20</f>
        <v>0.16608049123989729</v>
      </c>
      <c r="E20">
        <v>50</v>
      </c>
      <c r="F20">
        <v>4.348846</v>
      </c>
      <c r="G20" t="s">
        <v>11</v>
      </c>
      <c r="H20">
        <v>1000000</v>
      </c>
      <c r="I20">
        <v>1000000</v>
      </c>
      <c r="J20">
        <f>H20*10</f>
        <v>10000000</v>
      </c>
      <c r="K20">
        <v>1000</v>
      </c>
    </row>
    <row r="21" spans="1:11" x14ac:dyDescent="0.25">
      <c r="A21" s="7" t="s">
        <v>0</v>
      </c>
      <c r="B21" s="8">
        <v>316.596386</v>
      </c>
      <c r="C21" s="1">
        <v>290.42553626799997</v>
      </c>
      <c r="D21" s="3">
        <f>(B21-C21)/C21</f>
        <v>9.0112081975635874E-2</v>
      </c>
      <c r="E21" s="8">
        <v>50</v>
      </c>
      <c r="F21" s="8">
        <v>4.8705350000000003</v>
      </c>
      <c r="G21" s="8" t="s">
        <v>4</v>
      </c>
      <c r="H21" s="8">
        <v>1000000</v>
      </c>
      <c r="I21" s="8">
        <v>1000000</v>
      </c>
      <c r="J21" s="8">
        <f>H21*10</f>
        <v>10000000</v>
      </c>
      <c r="K21" s="8">
        <v>1000</v>
      </c>
    </row>
    <row r="22" spans="1:11" x14ac:dyDescent="0.25">
      <c r="A22" s="4" t="s">
        <v>0</v>
      </c>
      <c r="B22">
        <v>357.49748899999997</v>
      </c>
      <c r="C22" s="1">
        <v>290.42553626799997</v>
      </c>
      <c r="D22" s="3">
        <f>(B22-C22)/C22</f>
        <v>0.23094371656804685</v>
      </c>
      <c r="E22">
        <v>50</v>
      </c>
      <c r="F22">
        <v>4.312589</v>
      </c>
      <c r="G22" t="s">
        <v>11</v>
      </c>
      <c r="H22">
        <v>1000000</v>
      </c>
      <c r="I22">
        <v>1000000</v>
      </c>
      <c r="J22">
        <f>H22*100</f>
        <v>100000000</v>
      </c>
      <c r="K22">
        <v>1000</v>
      </c>
    </row>
    <row r="23" spans="1:11" x14ac:dyDescent="0.25">
      <c r="A23" s="7" t="s">
        <v>0</v>
      </c>
      <c r="B23">
        <v>316.596386</v>
      </c>
      <c r="C23" s="1">
        <v>290.42553626799997</v>
      </c>
      <c r="D23" s="3">
        <f>(B23-C23)/C23</f>
        <v>9.0112081975635874E-2</v>
      </c>
      <c r="E23">
        <v>50</v>
      </c>
      <c r="F23">
        <v>4.2751539999999997</v>
      </c>
      <c r="G23" t="s">
        <v>4</v>
      </c>
      <c r="H23">
        <v>1000000</v>
      </c>
      <c r="I23">
        <v>1000000</v>
      </c>
      <c r="J23">
        <f>H23*100</f>
        <v>100000000</v>
      </c>
      <c r="K23" s="8">
        <v>1000</v>
      </c>
    </row>
    <row r="24" spans="1:11" x14ac:dyDescent="0.25">
      <c r="A24" s="7" t="s">
        <v>0</v>
      </c>
      <c r="B24">
        <v>350.31735900000001</v>
      </c>
      <c r="C24" s="1">
        <v>290.42553626799997</v>
      </c>
      <c r="D24" s="3">
        <f>(B24-C24)/C24</f>
        <v>0.206220924997218</v>
      </c>
      <c r="E24">
        <v>50</v>
      </c>
      <c r="F24">
        <v>0.84525099999999997</v>
      </c>
      <c r="G24" t="s">
        <v>4</v>
      </c>
      <c r="H24">
        <v>1000</v>
      </c>
      <c r="I24">
        <v>100000</v>
      </c>
      <c r="J24">
        <v>1000</v>
      </c>
      <c r="K24" s="8">
        <v>50</v>
      </c>
    </row>
    <row r="25" spans="1:11" x14ac:dyDescent="0.25">
      <c r="A25" s="7" t="s">
        <v>0</v>
      </c>
      <c r="B25">
        <v>335.40888799999999</v>
      </c>
      <c r="C25" s="1">
        <v>290.42553626799997</v>
      </c>
      <c r="D25" s="3">
        <f>(B25-C25)/C25</f>
        <v>0.15488772891681987</v>
      </c>
      <c r="E25">
        <v>50</v>
      </c>
      <c r="F25">
        <v>0.45345400000000002</v>
      </c>
      <c r="G25" t="s">
        <v>4</v>
      </c>
      <c r="H25">
        <v>1000</v>
      </c>
      <c r="I25">
        <v>100000</v>
      </c>
      <c r="J25">
        <v>1000</v>
      </c>
      <c r="K25" s="8">
        <v>200</v>
      </c>
    </row>
    <row r="26" spans="1:11" x14ac:dyDescent="0.25">
      <c r="A26" s="7" t="s">
        <v>0</v>
      </c>
      <c r="B26">
        <v>362.66507899999999</v>
      </c>
      <c r="C26" s="1">
        <v>290.42553626799997</v>
      </c>
      <c r="D26" s="3">
        <f>(B26-C26)/C26</f>
        <v>0.2487368833343172</v>
      </c>
      <c r="E26">
        <v>50</v>
      </c>
      <c r="F26">
        <v>0.866317</v>
      </c>
      <c r="G26" t="s">
        <v>4</v>
      </c>
      <c r="H26">
        <v>100000</v>
      </c>
      <c r="I26">
        <v>100000</v>
      </c>
      <c r="J26">
        <v>100000</v>
      </c>
      <c r="K26" s="8">
        <v>50</v>
      </c>
    </row>
    <row r="27" spans="1:11" x14ac:dyDescent="0.25">
      <c r="A27" s="7" t="s">
        <v>0</v>
      </c>
      <c r="B27" s="8">
        <v>362.66507899999999</v>
      </c>
      <c r="C27" s="1">
        <v>290.42553626799997</v>
      </c>
      <c r="D27" s="3">
        <f>(B27-C27)/C27</f>
        <v>0.2487368833343172</v>
      </c>
      <c r="E27" s="8">
        <v>50</v>
      </c>
      <c r="F27" s="8">
        <v>5.2094690000000003</v>
      </c>
      <c r="G27" s="8" t="s">
        <v>4</v>
      </c>
      <c r="H27" s="8">
        <v>100000</v>
      </c>
      <c r="I27" s="8">
        <v>100000</v>
      </c>
      <c r="J27" s="8">
        <v>100000</v>
      </c>
      <c r="K27" s="8">
        <v>200</v>
      </c>
    </row>
    <row r="28" spans="1:11" ht="15.75" thickBot="1" x14ac:dyDescent="0.3">
      <c r="A28" s="7"/>
      <c r="B28" s="8"/>
      <c r="C28" s="1"/>
      <c r="D28" s="3"/>
      <c r="E28" s="8"/>
      <c r="F28" s="8"/>
      <c r="G28" s="8"/>
      <c r="H28" s="8"/>
      <c r="I28" s="8"/>
      <c r="J28" s="8"/>
      <c r="K28" s="8"/>
    </row>
    <row r="29" spans="1:11" x14ac:dyDescent="0.25">
      <c r="A29" s="9" t="s">
        <v>0</v>
      </c>
      <c r="B29" s="10">
        <v>330.96121199999999</v>
      </c>
      <c r="C29" s="11">
        <v>290.42553626799997</v>
      </c>
      <c r="D29" s="12">
        <f>(B29-C29)/C29</f>
        <v>0.13957338687529994</v>
      </c>
      <c r="E29" s="10">
        <v>50</v>
      </c>
      <c r="F29" s="10">
        <v>4.5971169999999999</v>
      </c>
      <c r="G29" s="10" t="s">
        <v>9</v>
      </c>
      <c r="H29" s="10">
        <v>100</v>
      </c>
      <c r="I29" s="10">
        <v>1000000</v>
      </c>
      <c r="J29" s="10">
        <v>100</v>
      </c>
      <c r="K29" s="13">
        <v>-1</v>
      </c>
    </row>
    <row r="30" spans="1:11" x14ac:dyDescent="0.25">
      <c r="A30" s="14" t="s">
        <v>0</v>
      </c>
      <c r="B30" s="8">
        <v>328.68138499999998</v>
      </c>
      <c r="C30" s="1">
        <v>290.42553626799997</v>
      </c>
      <c r="D30" s="3">
        <f>(B30-C30)/C30</f>
        <v>0.13172343322006688</v>
      </c>
      <c r="E30" s="8">
        <v>50</v>
      </c>
      <c r="F30" s="8">
        <v>4.5206780000000002</v>
      </c>
      <c r="G30" s="8" t="s">
        <v>10</v>
      </c>
      <c r="H30" s="8">
        <v>100</v>
      </c>
      <c r="I30" s="8">
        <v>1000000</v>
      </c>
      <c r="J30" s="8">
        <v>100</v>
      </c>
      <c r="K30" s="15">
        <v>-1</v>
      </c>
    </row>
    <row r="31" spans="1:11" x14ac:dyDescent="0.25">
      <c r="A31" s="14" t="s">
        <v>0</v>
      </c>
      <c r="B31" s="8">
        <v>351.03830900000003</v>
      </c>
      <c r="C31" s="1">
        <v>290.42553626799997</v>
      </c>
      <c r="D31" s="3">
        <f>(B31-C31)/C31</f>
        <v>0.20870331690140212</v>
      </c>
      <c r="E31" s="8">
        <v>50</v>
      </c>
      <c r="F31" s="8">
        <v>4.3069689999999996</v>
      </c>
      <c r="G31" s="8" t="s">
        <v>11</v>
      </c>
      <c r="H31" s="8">
        <v>100</v>
      </c>
      <c r="I31" s="8">
        <v>1000000</v>
      </c>
      <c r="J31" s="8">
        <v>1000</v>
      </c>
      <c r="K31" s="15">
        <v>10</v>
      </c>
    </row>
    <row r="32" spans="1:11" x14ac:dyDescent="0.25">
      <c r="A32" s="14" t="s">
        <v>0</v>
      </c>
      <c r="B32" s="8">
        <v>316.596386</v>
      </c>
      <c r="C32" s="1">
        <v>290.42553626799997</v>
      </c>
      <c r="D32" s="3">
        <f>(B32-C32)/C32</f>
        <v>9.0112081975635874E-2</v>
      </c>
      <c r="E32" s="8">
        <v>50</v>
      </c>
      <c r="F32" s="8">
        <v>4.3339410000000003</v>
      </c>
      <c r="G32" s="8" t="s">
        <v>4</v>
      </c>
      <c r="H32" s="8">
        <v>100</v>
      </c>
      <c r="I32" s="8">
        <v>1000000</v>
      </c>
      <c r="J32" s="8">
        <v>1000</v>
      </c>
      <c r="K32" s="15">
        <v>10</v>
      </c>
    </row>
    <row r="33" spans="1:11" x14ac:dyDescent="0.25">
      <c r="A33" s="14" t="s">
        <v>0</v>
      </c>
      <c r="B33" s="8">
        <v>332.85183599999999</v>
      </c>
      <c r="C33" s="1">
        <v>290.42553626799997</v>
      </c>
      <c r="D33" s="3">
        <f>(B33-C33)/C33</f>
        <v>0.14608322765684667</v>
      </c>
      <c r="E33" s="8">
        <v>50</v>
      </c>
      <c r="F33" s="8">
        <v>4.3261279999999998</v>
      </c>
      <c r="G33" s="8" t="s">
        <v>11</v>
      </c>
      <c r="H33" s="8">
        <v>100</v>
      </c>
      <c r="I33" s="8">
        <v>1000000</v>
      </c>
      <c r="J33" s="8">
        <v>10000</v>
      </c>
      <c r="K33" s="15">
        <v>10</v>
      </c>
    </row>
    <row r="34" spans="1:11" ht="15.75" thickBot="1" x14ac:dyDescent="0.3">
      <c r="A34" s="16" t="s">
        <v>0</v>
      </c>
      <c r="B34" s="17">
        <v>346.51234199999999</v>
      </c>
      <c r="C34" s="18">
        <v>290.42553626799997</v>
      </c>
      <c r="D34" s="19">
        <f>(B34-C34)/C34</f>
        <v>0.19311940145732923</v>
      </c>
      <c r="E34" s="17">
        <v>50</v>
      </c>
      <c r="F34" s="17">
        <v>4.4102579999999998</v>
      </c>
      <c r="G34" s="17" t="s">
        <v>4</v>
      </c>
      <c r="H34" s="17">
        <v>100</v>
      </c>
      <c r="I34" s="17">
        <v>1000000</v>
      </c>
      <c r="J34" s="17">
        <v>10000</v>
      </c>
      <c r="K34" s="20">
        <v>10</v>
      </c>
    </row>
    <row r="35" spans="1:11" ht="15.75" thickBot="1" x14ac:dyDescent="0.3">
      <c r="A35" s="9" t="s">
        <v>0</v>
      </c>
      <c r="B35" s="10">
        <v>337.676219</v>
      </c>
      <c r="C35" s="11">
        <v>290.42553626799997</v>
      </c>
      <c r="D35" s="12">
        <f>(B35-C35)/C35</f>
        <v>0.16269465605255135</v>
      </c>
      <c r="E35" s="10">
        <v>50</v>
      </c>
      <c r="F35" s="10">
        <v>4.9529240000000003</v>
      </c>
      <c r="G35" s="10" t="s">
        <v>9</v>
      </c>
      <c r="H35" s="10">
        <v>10000</v>
      </c>
      <c r="I35" s="10">
        <v>1000000</v>
      </c>
      <c r="J35" s="21">
        <f>H35</f>
        <v>10000</v>
      </c>
      <c r="K35" s="13">
        <v>-1</v>
      </c>
    </row>
    <row r="36" spans="1:11" x14ac:dyDescent="0.25">
      <c r="A36" s="14" t="s">
        <v>0</v>
      </c>
      <c r="B36" s="8">
        <v>346.51234199999999</v>
      </c>
      <c r="C36" s="1">
        <v>290.42553626799997</v>
      </c>
      <c r="D36" s="3">
        <f>(B36-C36)/C36</f>
        <v>0.19311940145732923</v>
      </c>
      <c r="E36" s="8">
        <v>50</v>
      </c>
      <c r="F36" s="8">
        <v>4.3816350000000002</v>
      </c>
      <c r="G36" s="8" t="s">
        <v>10</v>
      </c>
      <c r="H36" s="8">
        <v>10000</v>
      </c>
      <c r="I36" s="8">
        <v>1000000</v>
      </c>
      <c r="J36" s="21">
        <f>H36</f>
        <v>10000</v>
      </c>
      <c r="K36" s="15">
        <v>-1</v>
      </c>
    </row>
    <row r="37" spans="1:11" x14ac:dyDescent="0.25">
      <c r="A37" s="14" t="s">
        <v>0</v>
      </c>
      <c r="B37" s="8">
        <v>350.53247800000003</v>
      </c>
      <c r="C37" s="1">
        <v>290.42553626799997</v>
      </c>
      <c r="D37" s="3">
        <f>(B37-C37)/C37</f>
        <v>0.20696162776999866</v>
      </c>
      <c r="E37" s="8">
        <v>50</v>
      </c>
      <c r="F37" s="8">
        <v>4.241682</v>
      </c>
      <c r="G37" s="8" t="s">
        <v>11</v>
      </c>
      <c r="H37" s="8">
        <v>10000</v>
      </c>
      <c r="I37" s="8">
        <v>1000000</v>
      </c>
      <c r="J37" s="22">
        <f>H37*10</f>
        <v>100000</v>
      </c>
      <c r="K37" s="15">
        <v>100</v>
      </c>
    </row>
    <row r="38" spans="1:11" x14ac:dyDescent="0.25">
      <c r="A38" s="14" t="s">
        <v>0</v>
      </c>
      <c r="B38" s="8">
        <v>337.08540599999998</v>
      </c>
      <c r="C38" s="1">
        <v>290.42553626799997</v>
      </c>
      <c r="D38" s="3">
        <f>(B38-C38)/C38</f>
        <v>0.16066035491088165</v>
      </c>
      <c r="E38" s="8">
        <v>50</v>
      </c>
      <c r="F38" s="8">
        <v>4.3455810000000001</v>
      </c>
      <c r="G38" s="8" t="s">
        <v>4</v>
      </c>
      <c r="H38" s="8">
        <v>10000</v>
      </c>
      <c r="I38" s="8">
        <v>1000000</v>
      </c>
      <c r="J38" s="22">
        <f>H38*10</f>
        <v>100000</v>
      </c>
      <c r="K38" s="15">
        <v>100</v>
      </c>
    </row>
    <row r="39" spans="1:11" x14ac:dyDescent="0.25">
      <c r="A39" s="14" t="s">
        <v>0</v>
      </c>
      <c r="B39" s="8">
        <v>314.03618899999998</v>
      </c>
      <c r="C39" s="1">
        <v>290.42553626799997</v>
      </c>
      <c r="D39" s="3">
        <f>(B39-C39)/C39</f>
        <v>8.1296751778095977E-2</v>
      </c>
      <c r="E39" s="8">
        <v>50</v>
      </c>
      <c r="F39" s="8">
        <v>4.2973699999999999</v>
      </c>
      <c r="G39" s="8" t="s">
        <v>11</v>
      </c>
      <c r="H39" s="8">
        <v>10000</v>
      </c>
      <c r="I39" s="8">
        <v>1000000</v>
      </c>
      <c r="J39" s="22">
        <f t="shared" ref="J38:J40" si="0">H39*100</f>
        <v>1000000</v>
      </c>
      <c r="K39" s="15">
        <v>100</v>
      </c>
    </row>
    <row r="40" spans="1:11" ht="15.75" thickBot="1" x14ac:dyDescent="0.3">
      <c r="A40" s="16" t="s">
        <v>0</v>
      </c>
      <c r="B40" s="17">
        <v>293.05361199999999</v>
      </c>
      <c r="C40" s="18">
        <v>290.42553626799997</v>
      </c>
      <c r="D40" s="19">
        <f>(B40-C40)/C40</f>
        <v>9.0490518353553723E-3</v>
      </c>
      <c r="E40" s="17">
        <v>50</v>
      </c>
      <c r="F40" s="17">
        <v>4.2174709999999997</v>
      </c>
      <c r="G40" s="17" t="s">
        <v>4</v>
      </c>
      <c r="H40" s="17">
        <v>10000</v>
      </c>
      <c r="I40" s="17">
        <v>1000000</v>
      </c>
      <c r="J40" s="23">
        <f t="shared" si="0"/>
        <v>1000000</v>
      </c>
      <c r="K40" s="20">
        <v>100</v>
      </c>
    </row>
    <row r="41" spans="1:11" x14ac:dyDescent="0.25">
      <c r="A41" s="9" t="s">
        <v>0</v>
      </c>
      <c r="B41" s="10">
        <v>307.49758600000001</v>
      </c>
      <c r="C41" s="11">
        <v>290.42553626799997</v>
      </c>
      <c r="D41" s="12">
        <f>(B41-C41)/C41</f>
        <v>5.878288098001902E-2</v>
      </c>
      <c r="E41" s="10">
        <v>50</v>
      </c>
      <c r="F41" s="10">
        <v>4.3916199999999996</v>
      </c>
      <c r="G41" s="10" t="s">
        <v>9</v>
      </c>
      <c r="H41" s="10">
        <v>1000000</v>
      </c>
      <c r="I41" s="10">
        <v>1000000</v>
      </c>
      <c r="J41" s="21">
        <f>H41</f>
        <v>1000000</v>
      </c>
      <c r="K41" s="13">
        <v>-1</v>
      </c>
    </row>
    <row r="42" spans="1:11" x14ac:dyDescent="0.25">
      <c r="A42" s="14" t="s">
        <v>0</v>
      </c>
      <c r="B42" s="8">
        <v>293.05361199999999</v>
      </c>
      <c r="C42" s="1">
        <v>290.42553626799997</v>
      </c>
      <c r="D42" s="3">
        <f>(B42-C42)/C42</f>
        <v>9.0490518353553723E-3</v>
      </c>
      <c r="E42" s="8">
        <v>50</v>
      </c>
      <c r="F42" s="8">
        <v>4.4152209999999998</v>
      </c>
      <c r="G42" s="8" t="s">
        <v>10</v>
      </c>
      <c r="H42" s="8">
        <v>1000000</v>
      </c>
      <c r="I42" s="8">
        <v>1000000</v>
      </c>
      <c r="J42" s="22">
        <f>H42</f>
        <v>1000000</v>
      </c>
      <c r="K42" s="15">
        <v>-1</v>
      </c>
    </row>
    <row r="43" spans="1:11" x14ac:dyDescent="0.25">
      <c r="A43" s="14" t="s">
        <v>0</v>
      </c>
      <c r="B43" s="8">
        <v>316.154132</v>
      </c>
      <c r="C43" s="1">
        <v>290.42553626799997</v>
      </c>
      <c r="D43" s="3">
        <f>(B43-C43)/C43</f>
        <v>8.8589302657801072E-2</v>
      </c>
      <c r="E43" s="8">
        <v>50</v>
      </c>
      <c r="F43" s="8">
        <v>42.466397000000001</v>
      </c>
      <c r="G43" s="8" t="s">
        <v>11</v>
      </c>
      <c r="H43" s="8">
        <v>1000000</v>
      </c>
      <c r="I43" s="8">
        <v>1000000</v>
      </c>
      <c r="J43" s="22">
        <f>H43*10</f>
        <v>10000000</v>
      </c>
      <c r="K43" s="15">
        <v>1000</v>
      </c>
    </row>
    <row r="44" spans="1:11" x14ac:dyDescent="0.25">
      <c r="A44" s="14" t="s">
        <v>0</v>
      </c>
      <c r="B44" s="8">
        <v>293.05361199999999</v>
      </c>
      <c r="C44" s="1">
        <v>290.42553626799997</v>
      </c>
      <c r="D44" s="3">
        <f>(B44-C44)/C44</f>
        <v>9.0490518353553723E-3</v>
      </c>
      <c r="E44" s="8">
        <v>50</v>
      </c>
      <c r="F44" s="8">
        <v>42.318027000000001</v>
      </c>
      <c r="G44" s="8" t="s">
        <v>4</v>
      </c>
      <c r="H44" s="8">
        <v>1000000</v>
      </c>
      <c r="I44" s="8">
        <v>1000000</v>
      </c>
      <c r="J44" s="22">
        <f>H44*10</f>
        <v>10000000</v>
      </c>
      <c r="K44" s="15">
        <v>1000</v>
      </c>
    </row>
    <row r="45" spans="1:11" x14ac:dyDescent="0.25">
      <c r="A45" s="14" t="s">
        <v>0</v>
      </c>
      <c r="B45" s="8">
        <v>315.86456199999998</v>
      </c>
      <c r="C45" s="1">
        <v>290.42553626799997</v>
      </c>
      <c r="D45" s="3">
        <f>(B45-C45)/C45</f>
        <v>8.759224846029133E-2</v>
      </c>
      <c r="E45" s="8">
        <v>50</v>
      </c>
      <c r="F45" s="8">
        <v>428.04727600000001</v>
      </c>
      <c r="G45" s="8" t="s">
        <v>11</v>
      </c>
      <c r="H45" s="8">
        <v>1000000</v>
      </c>
      <c r="I45" s="8">
        <v>1000000</v>
      </c>
      <c r="J45" s="22">
        <f t="shared" ref="J45:J46" si="1">H45*100</f>
        <v>100000000</v>
      </c>
      <c r="K45" s="15">
        <v>1000</v>
      </c>
    </row>
    <row r="46" spans="1:11" ht="15.75" thickBot="1" x14ac:dyDescent="0.3">
      <c r="A46" s="16" t="s">
        <v>0</v>
      </c>
      <c r="B46" s="17">
        <v>293.05361199999999</v>
      </c>
      <c r="C46" s="18">
        <v>290.42553626799997</v>
      </c>
      <c r="D46" s="19">
        <f>(B46-C46)/C46</f>
        <v>9.0490518353553723E-3</v>
      </c>
      <c r="E46" s="17">
        <v>50</v>
      </c>
      <c r="F46" s="17">
        <v>428.71697</v>
      </c>
      <c r="G46" s="17" t="s">
        <v>4</v>
      </c>
      <c r="H46" s="17">
        <v>1000000</v>
      </c>
      <c r="I46" s="17">
        <v>1000000</v>
      </c>
      <c r="J46" s="23">
        <f t="shared" si="1"/>
        <v>100000000</v>
      </c>
      <c r="K46" s="20">
        <v>1000</v>
      </c>
    </row>
    <row r="47" spans="1:11" x14ac:dyDescent="0.25">
      <c r="A47" s="4"/>
      <c r="C47" s="1"/>
      <c r="D47" s="3"/>
    </row>
    <row r="48" spans="1:11" x14ac:dyDescent="0.25">
      <c r="A48" s="6" t="s">
        <v>12</v>
      </c>
      <c r="B48">
        <v>61.785843999999997</v>
      </c>
      <c r="C48" s="2">
        <v>50</v>
      </c>
      <c r="D48" s="3">
        <f t="shared" ref="D3:D68" si="2">(B48-C48)/C48</f>
        <v>0.23571687999999993</v>
      </c>
      <c r="E48">
        <v>50</v>
      </c>
      <c r="F48">
        <v>0.75944299999999998</v>
      </c>
      <c r="G48" t="s">
        <v>4</v>
      </c>
      <c r="H48">
        <v>1000</v>
      </c>
      <c r="I48">
        <v>100000</v>
      </c>
      <c r="J48">
        <v>1000</v>
      </c>
      <c r="K48">
        <v>50</v>
      </c>
    </row>
    <row r="49" spans="1:11" x14ac:dyDescent="0.25">
      <c r="A49" s="6" t="s">
        <v>12</v>
      </c>
      <c r="B49">
        <v>62.678767000000001</v>
      </c>
      <c r="C49" s="2">
        <v>50</v>
      </c>
      <c r="D49" s="3">
        <f t="shared" si="2"/>
        <v>0.25357534000000004</v>
      </c>
      <c r="E49">
        <v>50</v>
      </c>
      <c r="F49">
        <v>0.48702000000000001</v>
      </c>
      <c r="G49" t="s">
        <v>4</v>
      </c>
      <c r="H49">
        <v>1000</v>
      </c>
      <c r="I49">
        <v>100000</v>
      </c>
      <c r="J49">
        <v>1000</v>
      </c>
      <c r="K49">
        <v>200</v>
      </c>
    </row>
    <row r="50" spans="1:11" x14ac:dyDescent="0.25">
      <c r="A50" s="6" t="s">
        <v>12</v>
      </c>
      <c r="B50">
        <v>61.785843999999997</v>
      </c>
      <c r="C50" s="2">
        <v>50</v>
      </c>
      <c r="D50" s="3">
        <f t="shared" si="2"/>
        <v>0.23571687999999993</v>
      </c>
      <c r="E50">
        <v>50</v>
      </c>
      <c r="F50">
        <v>0.491392</v>
      </c>
      <c r="G50" t="s">
        <v>4</v>
      </c>
      <c r="H50">
        <v>100000</v>
      </c>
      <c r="I50">
        <v>100000</v>
      </c>
      <c r="J50">
        <v>100000</v>
      </c>
      <c r="K50">
        <v>50</v>
      </c>
    </row>
    <row r="51" spans="1:11" ht="15.75" thickBot="1" x14ac:dyDescent="0.3">
      <c r="A51" s="6" t="s">
        <v>12</v>
      </c>
      <c r="B51">
        <v>62.678767000000001</v>
      </c>
      <c r="C51" s="2">
        <v>50</v>
      </c>
      <c r="D51" s="3">
        <f t="shared" si="2"/>
        <v>0.25357534000000004</v>
      </c>
      <c r="E51">
        <v>50</v>
      </c>
      <c r="F51">
        <v>0.446828</v>
      </c>
      <c r="G51" t="s">
        <v>4</v>
      </c>
      <c r="H51">
        <v>100000</v>
      </c>
      <c r="I51">
        <v>100000</v>
      </c>
      <c r="J51">
        <v>100000</v>
      </c>
      <c r="K51">
        <v>200</v>
      </c>
    </row>
    <row r="52" spans="1:11" x14ac:dyDescent="0.25">
      <c r="A52" s="24" t="s">
        <v>12</v>
      </c>
      <c r="B52" s="10">
        <v>62.834471999999998</v>
      </c>
      <c r="C52" s="25">
        <v>50</v>
      </c>
      <c r="D52" s="12">
        <f t="shared" si="2"/>
        <v>0.25668943999999994</v>
      </c>
      <c r="E52" s="10">
        <v>50</v>
      </c>
      <c r="F52" s="10">
        <v>5.4518250000000004</v>
      </c>
      <c r="G52" s="10" t="s">
        <v>9</v>
      </c>
      <c r="H52" s="10">
        <v>100</v>
      </c>
      <c r="I52" s="10">
        <v>1000000</v>
      </c>
      <c r="J52" s="10">
        <f>H52</f>
        <v>100</v>
      </c>
      <c r="K52" s="13">
        <v>-1</v>
      </c>
    </row>
    <row r="53" spans="1:11" x14ac:dyDescent="0.25">
      <c r="A53" s="26" t="s">
        <v>12</v>
      </c>
      <c r="B53" s="8">
        <v>62.614272</v>
      </c>
      <c r="C53" s="2">
        <v>50</v>
      </c>
      <c r="D53" s="3">
        <f t="shared" si="2"/>
        <v>0.25228543999999997</v>
      </c>
      <c r="E53" s="8">
        <v>50</v>
      </c>
      <c r="F53" s="8">
        <v>4.5288409999999999</v>
      </c>
      <c r="G53" s="8" t="s">
        <v>10</v>
      </c>
      <c r="H53" s="8">
        <v>100</v>
      </c>
      <c r="I53" s="8">
        <v>1000000</v>
      </c>
      <c r="J53" s="8">
        <f>H53</f>
        <v>100</v>
      </c>
      <c r="K53" s="15">
        <v>-1</v>
      </c>
    </row>
    <row r="54" spans="1:11" x14ac:dyDescent="0.25">
      <c r="A54" s="26" t="s">
        <v>12</v>
      </c>
      <c r="B54" s="8">
        <v>51.414214000000001</v>
      </c>
      <c r="C54" s="2">
        <v>50</v>
      </c>
      <c r="D54" s="3">
        <f t="shared" si="2"/>
        <v>2.8284280000000023E-2</v>
      </c>
      <c r="E54" s="8">
        <v>50</v>
      </c>
      <c r="F54" s="8">
        <v>4.9590889999999996</v>
      </c>
      <c r="G54" s="8" t="s">
        <v>11</v>
      </c>
      <c r="H54" s="8">
        <v>100</v>
      </c>
      <c r="I54" s="8">
        <v>1000000</v>
      </c>
      <c r="J54" s="8">
        <f>H54*10</f>
        <v>1000</v>
      </c>
      <c r="K54" s="15">
        <v>10</v>
      </c>
    </row>
    <row r="55" spans="1:11" x14ac:dyDescent="0.25">
      <c r="A55" s="26" t="s">
        <v>12</v>
      </c>
      <c r="B55" s="8">
        <v>52.064495000000001</v>
      </c>
      <c r="C55" s="2">
        <v>50</v>
      </c>
      <c r="D55" s="3">
        <f t="shared" si="2"/>
        <v>4.1289900000000018E-2</v>
      </c>
      <c r="E55" s="8">
        <v>50</v>
      </c>
      <c r="F55" s="8">
        <v>5.1689340000000001</v>
      </c>
      <c r="G55" s="8" t="s">
        <v>4</v>
      </c>
      <c r="H55" s="8">
        <v>100</v>
      </c>
      <c r="I55" s="8">
        <v>1000000</v>
      </c>
      <c r="J55" s="8">
        <f>H55*10</f>
        <v>1000</v>
      </c>
      <c r="K55" s="15">
        <v>10</v>
      </c>
    </row>
    <row r="56" spans="1:11" x14ac:dyDescent="0.25">
      <c r="A56" s="26" t="s">
        <v>12</v>
      </c>
      <c r="B56" s="8">
        <v>52.828426999999998</v>
      </c>
      <c r="C56" s="2">
        <v>50</v>
      </c>
      <c r="D56" s="3">
        <f t="shared" si="2"/>
        <v>5.6568539999999959E-2</v>
      </c>
      <c r="E56" s="8">
        <v>50</v>
      </c>
      <c r="F56" s="8">
        <v>5.0288130000000004</v>
      </c>
      <c r="G56" s="8" t="s">
        <v>11</v>
      </c>
      <c r="H56" s="8">
        <v>100</v>
      </c>
      <c r="I56" s="8">
        <v>1000000</v>
      </c>
      <c r="J56" s="8">
        <f>H56*100</f>
        <v>10000</v>
      </c>
      <c r="K56" s="15">
        <v>10</v>
      </c>
    </row>
    <row r="57" spans="1:11" x14ac:dyDescent="0.25">
      <c r="A57" s="26" t="s">
        <v>12</v>
      </c>
      <c r="B57" s="8">
        <v>52.064495000000001</v>
      </c>
      <c r="C57" s="2">
        <v>50</v>
      </c>
      <c r="D57" s="3">
        <f t="shared" si="2"/>
        <v>4.1289900000000018E-2</v>
      </c>
      <c r="E57" s="8">
        <v>50</v>
      </c>
      <c r="F57" s="8">
        <v>5.0516249999999996</v>
      </c>
      <c r="G57" s="8" t="s">
        <v>4</v>
      </c>
      <c r="H57" s="8">
        <v>100</v>
      </c>
      <c r="I57" s="8">
        <v>1000000</v>
      </c>
      <c r="J57" s="8">
        <f>H57*100</f>
        <v>10000</v>
      </c>
      <c r="K57" s="15">
        <v>10</v>
      </c>
    </row>
    <row r="58" spans="1:11" x14ac:dyDescent="0.25">
      <c r="A58" s="26" t="s">
        <v>12</v>
      </c>
      <c r="B58" s="8">
        <v>60.426831</v>
      </c>
      <c r="C58" s="2">
        <v>50</v>
      </c>
      <c r="D58" s="3">
        <f t="shared" si="2"/>
        <v>0.20853662000000001</v>
      </c>
      <c r="E58" s="8">
        <v>50</v>
      </c>
      <c r="F58" s="8">
        <v>4.2882629999999997</v>
      </c>
      <c r="G58" s="8" t="s">
        <v>9</v>
      </c>
      <c r="H58" s="8">
        <v>10000</v>
      </c>
      <c r="I58" s="8">
        <v>1000000</v>
      </c>
      <c r="J58" s="8">
        <f>H58</f>
        <v>10000</v>
      </c>
      <c r="K58" s="15">
        <v>-1</v>
      </c>
    </row>
    <row r="59" spans="1:11" x14ac:dyDescent="0.25">
      <c r="A59" s="26" t="s">
        <v>12</v>
      </c>
      <c r="B59" s="8">
        <v>61.378203999999997</v>
      </c>
      <c r="C59" s="2">
        <v>50</v>
      </c>
      <c r="D59" s="3">
        <f t="shared" si="2"/>
        <v>0.22756407999999995</v>
      </c>
      <c r="E59" s="8">
        <v>50</v>
      </c>
      <c r="F59" s="8">
        <v>5.3094219999999996</v>
      </c>
      <c r="G59" s="8" t="s">
        <v>10</v>
      </c>
      <c r="H59" s="8">
        <v>10000</v>
      </c>
      <c r="I59" s="8">
        <v>1000000</v>
      </c>
      <c r="J59" s="8">
        <f>H59</f>
        <v>10000</v>
      </c>
      <c r="K59" s="15">
        <v>-1</v>
      </c>
    </row>
    <row r="60" spans="1:11" x14ac:dyDescent="0.25">
      <c r="A60" s="26" t="s">
        <v>12</v>
      </c>
      <c r="B60" s="8">
        <v>60.678767000000001</v>
      </c>
      <c r="C60" s="2">
        <v>50</v>
      </c>
      <c r="D60" s="3">
        <f t="shared" si="2"/>
        <v>0.21357534</v>
      </c>
      <c r="E60" s="8">
        <v>50</v>
      </c>
      <c r="F60" s="8">
        <v>4.5033500000000002</v>
      </c>
      <c r="G60" s="8" t="s">
        <v>11</v>
      </c>
      <c r="H60" s="8">
        <v>10000</v>
      </c>
      <c r="I60" s="8">
        <v>1000000</v>
      </c>
      <c r="J60" s="8">
        <f>H60*10</f>
        <v>100000</v>
      </c>
      <c r="K60" s="15">
        <v>100</v>
      </c>
    </row>
    <row r="61" spans="1:11" x14ac:dyDescent="0.25">
      <c r="A61" s="26" t="s">
        <v>12</v>
      </c>
      <c r="B61" s="8">
        <v>62.614272</v>
      </c>
      <c r="C61" s="2">
        <v>50</v>
      </c>
      <c r="D61" s="3">
        <f t="shared" si="2"/>
        <v>0.25228543999999997</v>
      </c>
      <c r="E61" s="8">
        <v>50</v>
      </c>
      <c r="F61" s="8">
        <v>4.5199499999999997</v>
      </c>
      <c r="G61" s="8" t="s">
        <v>4</v>
      </c>
      <c r="H61" s="8">
        <v>10000</v>
      </c>
      <c r="I61" s="8">
        <v>1000000</v>
      </c>
      <c r="J61" s="8">
        <f>H61*10</f>
        <v>100000</v>
      </c>
      <c r="K61" s="15">
        <v>100</v>
      </c>
    </row>
    <row r="62" spans="1:11" x14ac:dyDescent="0.25">
      <c r="A62" s="26" t="s">
        <v>12</v>
      </c>
      <c r="B62" s="8">
        <v>60.908262000000001</v>
      </c>
      <c r="C62" s="2">
        <v>50</v>
      </c>
      <c r="D62" s="3">
        <f t="shared" si="2"/>
        <v>0.21816524000000001</v>
      </c>
      <c r="E62" s="8">
        <v>50</v>
      </c>
      <c r="F62" s="8">
        <v>4.4627049999999997</v>
      </c>
      <c r="G62" s="8" t="s">
        <v>11</v>
      </c>
      <c r="H62" s="8">
        <v>10000</v>
      </c>
      <c r="I62" s="8">
        <v>1000000</v>
      </c>
      <c r="J62" s="8">
        <f>H62*100</f>
        <v>1000000</v>
      </c>
      <c r="K62" s="15">
        <v>100</v>
      </c>
    </row>
    <row r="63" spans="1:11" x14ac:dyDescent="0.25">
      <c r="A63" s="26" t="s">
        <v>12</v>
      </c>
      <c r="B63" s="8">
        <v>62.614272</v>
      </c>
      <c r="C63" s="2">
        <v>50</v>
      </c>
      <c r="D63" s="3">
        <f t="shared" si="2"/>
        <v>0.25228543999999997</v>
      </c>
      <c r="E63" s="8">
        <v>50</v>
      </c>
      <c r="F63" s="8">
        <v>4.4845079999999999</v>
      </c>
      <c r="G63" s="8" t="s">
        <v>4</v>
      </c>
      <c r="H63" s="8">
        <v>10000</v>
      </c>
      <c r="I63" s="8">
        <v>1000000</v>
      </c>
      <c r="J63" s="8">
        <f>H63*100</f>
        <v>1000000</v>
      </c>
      <c r="K63" s="15">
        <v>100</v>
      </c>
    </row>
    <row r="64" spans="1:11" x14ac:dyDescent="0.25">
      <c r="A64" s="26" t="s">
        <v>12</v>
      </c>
      <c r="B64" s="8">
        <v>51.656854000000003</v>
      </c>
      <c r="C64" s="2">
        <v>50</v>
      </c>
      <c r="D64" s="3">
        <f t="shared" si="2"/>
        <v>3.3137080000000055E-2</v>
      </c>
      <c r="E64" s="8">
        <v>50</v>
      </c>
      <c r="F64" s="8">
        <v>4.2625000000000002</v>
      </c>
      <c r="G64" s="8" t="s">
        <v>9</v>
      </c>
      <c r="H64" s="8">
        <v>1000000</v>
      </c>
      <c r="I64" s="8">
        <v>1000000</v>
      </c>
      <c r="J64" s="8">
        <f>H64</f>
        <v>1000000</v>
      </c>
      <c r="K64" s="15">
        <v>-1</v>
      </c>
    </row>
    <row r="65" spans="1:11" x14ac:dyDescent="0.25">
      <c r="A65" s="26" t="s">
        <v>12</v>
      </c>
      <c r="B65" s="8">
        <v>53.721348999999996</v>
      </c>
      <c r="C65" s="2">
        <v>50</v>
      </c>
      <c r="D65" s="3">
        <f t="shared" si="2"/>
        <v>7.4426979999999934E-2</v>
      </c>
      <c r="E65" s="8">
        <v>50</v>
      </c>
      <c r="F65" s="8">
        <v>4.242102</v>
      </c>
      <c r="G65" s="8" t="s">
        <v>10</v>
      </c>
      <c r="H65" s="8">
        <v>1000000</v>
      </c>
      <c r="I65" s="8">
        <v>1000000</v>
      </c>
      <c r="J65" s="8">
        <f>H65</f>
        <v>1000000</v>
      </c>
      <c r="K65" s="15">
        <v>-1</v>
      </c>
    </row>
    <row r="66" spans="1:11" x14ac:dyDescent="0.25">
      <c r="A66" s="26" t="s">
        <v>12</v>
      </c>
      <c r="B66" s="8">
        <v>59.021912</v>
      </c>
      <c r="C66" s="2">
        <v>50</v>
      </c>
      <c r="D66" s="3">
        <f t="shared" si="2"/>
        <v>0.18043824</v>
      </c>
      <c r="E66" s="8">
        <v>50</v>
      </c>
      <c r="F66" s="8">
        <v>4.8151659999999996</v>
      </c>
      <c r="G66" s="8" t="s">
        <v>11</v>
      </c>
      <c r="H66" s="8">
        <v>1000000</v>
      </c>
      <c r="I66" s="8">
        <v>1000000</v>
      </c>
      <c r="J66" s="8">
        <f>H66*10</f>
        <v>10000000</v>
      </c>
      <c r="K66" s="15">
        <v>1000</v>
      </c>
    </row>
    <row r="67" spans="1:11" x14ac:dyDescent="0.25">
      <c r="A67" s="26" t="s">
        <v>12</v>
      </c>
      <c r="B67" s="8">
        <v>62.092979999999997</v>
      </c>
      <c r="C67" s="2">
        <v>50</v>
      </c>
      <c r="D67" s="3">
        <f t="shared" si="2"/>
        <v>0.24185959999999995</v>
      </c>
      <c r="E67" s="8">
        <v>50</v>
      </c>
      <c r="F67" s="8">
        <v>4.4050200000000004</v>
      </c>
      <c r="G67" s="8" t="s">
        <v>4</v>
      </c>
      <c r="H67" s="8">
        <v>1000000</v>
      </c>
      <c r="I67" s="8">
        <v>1000000</v>
      </c>
      <c r="J67" s="8">
        <f>H67*10</f>
        <v>10000000</v>
      </c>
      <c r="K67" s="15">
        <v>1000</v>
      </c>
    </row>
    <row r="68" spans="1:11" x14ac:dyDescent="0.25">
      <c r="A68" s="26" t="s">
        <v>12</v>
      </c>
      <c r="B68" s="8">
        <v>60.284270999999997</v>
      </c>
      <c r="C68" s="2">
        <v>50</v>
      </c>
      <c r="D68" s="3">
        <f t="shared" si="2"/>
        <v>0.20568541999999992</v>
      </c>
      <c r="E68" s="8">
        <v>50</v>
      </c>
      <c r="F68" s="8">
        <v>4.3169230000000001</v>
      </c>
      <c r="G68" s="8" t="s">
        <v>11</v>
      </c>
      <c r="H68" s="8">
        <v>1000000</v>
      </c>
      <c r="I68" s="8">
        <v>1000000</v>
      </c>
      <c r="J68" s="8">
        <f>H68*100</f>
        <v>100000000</v>
      </c>
      <c r="K68" s="15">
        <v>1000</v>
      </c>
    </row>
    <row r="69" spans="1:11" ht="15.75" thickBot="1" x14ac:dyDescent="0.3">
      <c r="A69" s="27" t="s">
        <v>12</v>
      </c>
      <c r="B69" s="17">
        <v>62.092979999999997</v>
      </c>
      <c r="C69" s="28">
        <v>50</v>
      </c>
      <c r="D69" s="19">
        <f t="shared" ref="D69:D91" si="3">(B69-C69)/C69</f>
        <v>0.24185959999999995</v>
      </c>
      <c r="E69" s="17">
        <v>50</v>
      </c>
      <c r="F69" s="17">
        <v>4.3235409999999996</v>
      </c>
      <c r="G69" s="17" t="s">
        <v>4</v>
      </c>
      <c r="H69" s="17">
        <v>1000000</v>
      </c>
      <c r="I69" s="17">
        <v>1000000</v>
      </c>
      <c r="J69" s="17">
        <f>H69*100</f>
        <v>100000000</v>
      </c>
      <c r="K69" s="20">
        <v>1000</v>
      </c>
    </row>
    <row r="70" spans="1:11" x14ac:dyDescent="0.25">
      <c r="A70" s="6" t="s">
        <v>12</v>
      </c>
      <c r="B70">
        <v>62.549776000000001</v>
      </c>
      <c r="C70" s="2">
        <v>50</v>
      </c>
      <c r="D70" s="3">
        <f t="shared" si="3"/>
        <v>0.25099552000000003</v>
      </c>
      <c r="E70">
        <v>50</v>
      </c>
      <c r="F70">
        <v>0.65732800000000002</v>
      </c>
      <c r="G70" t="s">
        <v>4</v>
      </c>
      <c r="H70">
        <v>1000</v>
      </c>
      <c r="I70">
        <v>100000</v>
      </c>
      <c r="J70">
        <v>1000</v>
      </c>
      <c r="K70">
        <v>50</v>
      </c>
    </row>
    <row r="71" spans="1:11" x14ac:dyDescent="0.25">
      <c r="A71" s="6" t="s">
        <v>12</v>
      </c>
      <c r="B71">
        <v>55.378203999999997</v>
      </c>
      <c r="C71" s="2">
        <v>50</v>
      </c>
      <c r="D71" s="3">
        <f t="shared" si="3"/>
        <v>0.10756407999999994</v>
      </c>
      <c r="E71">
        <v>50</v>
      </c>
      <c r="F71">
        <v>0.43382100000000001</v>
      </c>
      <c r="G71" t="s">
        <v>4</v>
      </c>
      <c r="H71">
        <v>1000</v>
      </c>
      <c r="I71">
        <v>100000</v>
      </c>
      <c r="J71">
        <v>1000</v>
      </c>
      <c r="K71">
        <v>200</v>
      </c>
    </row>
    <row r="72" spans="1:11" x14ac:dyDescent="0.25">
      <c r="A72" s="6" t="s">
        <v>12</v>
      </c>
      <c r="B72">
        <v>53.721348999999996</v>
      </c>
      <c r="C72" s="2">
        <v>50</v>
      </c>
      <c r="D72" s="3">
        <f t="shared" si="3"/>
        <v>7.4426979999999934E-2</v>
      </c>
      <c r="E72">
        <v>50</v>
      </c>
      <c r="F72">
        <v>0.85143500000000005</v>
      </c>
      <c r="G72" t="s">
        <v>4</v>
      </c>
      <c r="H72">
        <v>100000</v>
      </c>
      <c r="I72">
        <v>100000</v>
      </c>
      <c r="J72">
        <v>100000</v>
      </c>
      <c r="K72">
        <v>50</v>
      </c>
    </row>
    <row r="73" spans="1:11" x14ac:dyDescent="0.25">
      <c r="A73" s="6" t="s">
        <v>12</v>
      </c>
      <c r="B73">
        <v>53.721348999999996</v>
      </c>
      <c r="C73" s="2">
        <v>50</v>
      </c>
      <c r="D73" s="3">
        <f t="shared" si="3"/>
        <v>7.4426979999999934E-2</v>
      </c>
      <c r="E73">
        <v>50</v>
      </c>
      <c r="F73">
        <v>5.0006830000000004</v>
      </c>
      <c r="G73" t="s">
        <v>4</v>
      </c>
      <c r="H73">
        <v>100000</v>
      </c>
      <c r="I73">
        <v>100000</v>
      </c>
      <c r="J73">
        <v>100000</v>
      </c>
      <c r="K73">
        <v>200</v>
      </c>
    </row>
    <row r="74" spans="1:11" x14ac:dyDescent="0.25">
      <c r="A74" s="6" t="s">
        <v>12</v>
      </c>
      <c r="B74">
        <v>59.429552999999999</v>
      </c>
      <c r="C74" s="2">
        <v>50</v>
      </c>
      <c r="D74" s="3">
        <f t="shared" si="3"/>
        <v>0.18859105999999998</v>
      </c>
      <c r="E74">
        <v>50</v>
      </c>
      <c r="F74">
        <v>4.7750399999999997</v>
      </c>
      <c r="G74" t="s">
        <v>9</v>
      </c>
      <c r="H74">
        <v>100</v>
      </c>
      <c r="I74">
        <v>1000000</v>
      </c>
      <c r="J74">
        <v>100</v>
      </c>
      <c r="K74">
        <v>-1</v>
      </c>
    </row>
    <row r="75" spans="1:11" x14ac:dyDescent="0.25">
      <c r="A75" s="6" t="s">
        <v>12</v>
      </c>
      <c r="B75">
        <v>62.614272</v>
      </c>
      <c r="C75" s="2">
        <v>50</v>
      </c>
      <c r="D75" s="3">
        <f t="shared" si="3"/>
        <v>0.25228543999999997</v>
      </c>
      <c r="E75">
        <v>50</v>
      </c>
      <c r="F75">
        <v>4.5865499999999999</v>
      </c>
      <c r="G75" t="s">
        <v>10</v>
      </c>
      <c r="H75">
        <v>100</v>
      </c>
      <c r="I75">
        <v>1000000</v>
      </c>
      <c r="J75">
        <v>100</v>
      </c>
      <c r="K75">
        <v>-1</v>
      </c>
    </row>
    <row r="76" spans="1:11" x14ac:dyDescent="0.25">
      <c r="A76" s="6" t="s">
        <v>12</v>
      </c>
      <c r="B76">
        <v>60.856912000000001</v>
      </c>
      <c r="C76" s="2">
        <v>50</v>
      </c>
      <c r="D76" s="3">
        <f t="shared" si="3"/>
        <v>0.21713824000000004</v>
      </c>
      <c r="E76">
        <v>50</v>
      </c>
      <c r="F76">
        <v>4.296773</v>
      </c>
      <c r="G76" t="s">
        <v>11</v>
      </c>
      <c r="H76">
        <v>100</v>
      </c>
      <c r="I76">
        <v>1000000</v>
      </c>
      <c r="J76">
        <v>100</v>
      </c>
      <c r="K76">
        <v>10</v>
      </c>
    </row>
    <row r="77" spans="1:11" x14ac:dyDescent="0.25">
      <c r="A77" s="6" t="s">
        <v>12</v>
      </c>
      <c r="B77">
        <v>59.378203999999997</v>
      </c>
      <c r="C77" s="2">
        <v>50</v>
      </c>
      <c r="D77" s="3">
        <f t="shared" si="3"/>
        <v>0.18756407999999994</v>
      </c>
      <c r="E77">
        <v>50</v>
      </c>
      <c r="F77">
        <v>4.7041069999999996</v>
      </c>
      <c r="G77" t="s">
        <v>4</v>
      </c>
      <c r="H77">
        <v>100</v>
      </c>
      <c r="I77">
        <v>1000000</v>
      </c>
      <c r="J77">
        <v>100</v>
      </c>
      <c r="K77">
        <v>10</v>
      </c>
    </row>
    <row r="78" spans="1:11" x14ac:dyDescent="0.25">
      <c r="A78" s="6" t="s">
        <v>12</v>
      </c>
      <c r="B78">
        <v>58.614272</v>
      </c>
      <c r="C78" s="2">
        <v>50</v>
      </c>
      <c r="D78" s="3">
        <f t="shared" si="3"/>
        <v>0.17228543999999998</v>
      </c>
      <c r="E78">
        <v>50</v>
      </c>
      <c r="F78">
        <v>4.6711159999999996</v>
      </c>
      <c r="G78" t="s">
        <v>11</v>
      </c>
      <c r="H78">
        <v>100</v>
      </c>
      <c r="I78">
        <v>1000000</v>
      </c>
      <c r="J78">
        <v>100</v>
      </c>
      <c r="K78">
        <v>10</v>
      </c>
    </row>
    <row r="79" spans="1:11" x14ac:dyDescent="0.25">
      <c r="A79" s="6" t="s">
        <v>12</v>
      </c>
      <c r="B79">
        <v>60.843767</v>
      </c>
      <c r="C79" s="2">
        <v>50</v>
      </c>
      <c r="D79" s="3">
        <f t="shared" si="3"/>
        <v>0.21687534</v>
      </c>
      <c r="E79">
        <v>50</v>
      </c>
      <c r="F79">
        <v>4.8073629999999996</v>
      </c>
      <c r="G79" t="s">
        <v>4</v>
      </c>
      <c r="H79">
        <v>100</v>
      </c>
      <c r="I79">
        <v>1000000</v>
      </c>
      <c r="J79">
        <v>100</v>
      </c>
      <c r="K79">
        <v>10</v>
      </c>
    </row>
    <row r="80" spans="1:11" x14ac:dyDescent="0.25">
      <c r="A80" s="6" t="s">
        <v>12</v>
      </c>
      <c r="B80">
        <v>63.736688999999998</v>
      </c>
      <c r="C80" s="2">
        <v>50</v>
      </c>
      <c r="D80" s="3">
        <f t="shared" si="3"/>
        <v>0.27473377999999998</v>
      </c>
      <c r="E80">
        <v>50</v>
      </c>
      <c r="F80">
        <v>5.0995439999999999</v>
      </c>
      <c r="G80" t="s">
        <v>9</v>
      </c>
      <c r="H80">
        <v>10000</v>
      </c>
      <c r="I80">
        <v>1000000</v>
      </c>
      <c r="J80">
        <v>10000</v>
      </c>
      <c r="K80">
        <v>-1</v>
      </c>
    </row>
    <row r="81" spans="1:11" x14ac:dyDescent="0.25">
      <c r="A81" s="6" t="s">
        <v>12</v>
      </c>
      <c r="B81">
        <v>61.378203999999997</v>
      </c>
      <c r="C81" s="2">
        <v>50</v>
      </c>
      <c r="D81" s="3">
        <f t="shared" si="3"/>
        <v>0.22756407999999995</v>
      </c>
      <c r="E81">
        <v>50</v>
      </c>
      <c r="F81">
        <v>4.4923669999999998</v>
      </c>
      <c r="G81" t="s">
        <v>10</v>
      </c>
      <c r="H81">
        <v>10000</v>
      </c>
      <c r="I81">
        <v>1000000</v>
      </c>
      <c r="J81">
        <v>10000</v>
      </c>
      <c r="K81">
        <v>-1</v>
      </c>
    </row>
    <row r="82" spans="1:11" x14ac:dyDescent="0.25">
      <c r="A82" s="6" t="s">
        <v>12</v>
      </c>
      <c r="B82">
        <v>59.543204000000003</v>
      </c>
      <c r="C82" s="2">
        <v>50</v>
      </c>
      <c r="D82" s="3">
        <f t="shared" si="3"/>
        <v>0.19086408000000005</v>
      </c>
      <c r="E82">
        <v>50</v>
      </c>
      <c r="F82">
        <v>4.2065340000000004</v>
      </c>
      <c r="G82" t="s">
        <v>11</v>
      </c>
      <c r="H82">
        <v>10000</v>
      </c>
      <c r="I82">
        <v>1000000</v>
      </c>
      <c r="J82">
        <v>10000</v>
      </c>
      <c r="K82">
        <v>100</v>
      </c>
    </row>
    <row r="83" spans="1:11" x14ac:dyDescent="0.25">
      <c r="A83" s="6" t="s">
        <v>12</v>
      </c>
      <c r="B83">
        <v>55.378203999999997</v>
      </c>
      <c r="C83" s="2">
        <v>50</v>
      </c>
      <c r="D83" s="3">
        <f t="shared" si="3"/>
        <v>0.10756407999999994</v>
      </c>
      <c r="E83">
        <v>50</v>
      </c>
      <c r="F83">
        <v>4.5217330000000002</v>
      </c>
      <c r="G83" t="s">
        <v>4</v>
      </c>
      <c r="H83">
        <v>10000</v>
      </c>
      <c r="I83">
        <v>1000000</v>
      </c>
      <c r="J83">
        <v>10000</v>
      </c>
      <c r="K83">
        <v>100</v>
      </c>
    </row>
    <row r="84" spans="1:11" x14ac:dyDescent="0.25">
      <c r="A84" s="6" t="s">
        <v>12</v>
      </c>
      <c r="B84">
        <v>52.485281000000001</v>
      </c>
      <c r="C84" s="2">
        <v>50</v>
      </c>
      <c r="D84" s="3">
        <f t="shared" si="3"/>
        <v>4.9705620000000013E-2</v>
      </c>
      <c r="E84">
        <v>50</v>
      </c>
      <c r="F84">
        <v>4.217714</v>
      </c>
      <c r="G84" t="s">
        <v>11</v>
      </c>
      <c r="H84">
        <v>10000</v>
      </c>
      <c r="I84">
        <v>1000000</v>
      </c>
      <c r="J84">
        <v>10000</v>
      </c>
      <c r="K84">
        <v>100</v>
      </c>
    </row>
    <row r="85" spans="1:11" x14ac:dyDescent="0.25">
      <c r="A85" s="6" t="s">
        <v>12</v>
      </c>
      <c r="B85">
        <v>53.721348999999996</v>
      </c>
      <c r="C85" s="2">
        <v>50</v>
      </c>
      <c r="D85" s="3">
        <f t="shared" si="3"/>
        <v>7.4426979999999934E-2</v>
      </c>
      <c r="E85">
        <v>50</v>
      </c>
      <c r="F85">
        <v>4.2307949999999996</v>
      </c>
      <c r="G85" t="s">
        <v>4</v>
      </c>
      <c r="H85">
        <v>10000</v>
      </c>
      <c r="I85">
        <v>1000000</v>
      </c>
      <c r="J85">
        <v>10000</v>
      </c>
      <c r="K85">
        <v>100</v>
      </c>
    </row>
    <row r="86" spans="1:11" x14ac:dyDescent="0.25">
      <c r="A86" s="6" t="s">
        <v>12</v>
      </c>
      <c r="B86">
        <v>51.656854000000003</v>
      </c>
      <c r="C86" s="2">
        <v>50</v>
      </c>
      <c r="D86" s="3">
        <f t="shared" si="3"/>
        <v>3.3137080000000055E-2</v>
      </c>
      <c r="E86">
        <v>50</v>
      </c>
      <c r="F86">
        <v>4.4480639999999996</v>
      </c>
      <c r="G86" t="s">
        <v>9</v>
      </c>
      <c r="H86">
        <v>1000000</v>
      </c>
      <c r="I86">
        <v>1000000</v>
      </c>
      <c r="J86">
        <v>1000000</v>
      </c>
      <c r="K86">
        <v>-1</v>
      </c>
    </row>
    <row r="87" spans="1:11" x14ac:dyDescent="0.25">
      <c r="A87" s="6" t="s">
        <v>12</v>
      </c>
      <c r="B87">
        <v>53.721348999999996</v>
      </c>
      <c r="C87" s="2">
        <v>50</v>
      </c>
      <c r="D87" s="3">
        <f t="shared" si="3"/>
        <v>7.4426979999999934E-2</v>
      </c>
      <c r="E87">
        <v>50</v>
      </c>
      <c r="F87">
        <v>5.2597779999999998</v>
      </c>
      <c r="G87" t="s">
        <v>10</v>
      </c>
      <c r="H87">
        <v>1000000</v>
      </c>
      <c r="I87">
        <v>1000000</v>
      </c>
      <c r="J87">
        <v>1000000</v>
      </c>
      <c r="K87">
        <v>-1</v>
      </c>
    </row>
    <row r="88" spans="1:11" x14ac:dyDescent="0.25">
      <c r="A88" s="6" t="s">
        <v>12</v>
      </c>
      <c r="B88">
        <v>52.892921999999999</v>
      </c>
      <c r="C88" s="2">
        <v>50</v>
      </c>
      <c r="D88" s="3">
        <f t="shared" si="3"/>
        <v>5.7858439999999976E-2</v>
      </c>
      <c r="E88">
        <v>50</v>
      </c>
      <c r="F88">
        <v>43.093989999999998</v>
      </c>
      <c r="G88" t="s">
        <v>11</v>
      </c>
      <c r="H88">
        <v>1000000</v>
      </c>
      <c r="I88">
        <v>1000000</v>
      </c>
      <c r="J88">
        <v>1000000</v>
      </c>
      <c r="K88">
        <v>1000</v>
      </c>
    </row>
    <row r="89" spans="1:11" x14ac:dyDescent="0.25">
      <c r="A89" s="6" t="s">
        <v>12</v>
      </c>
      <c r="B89">
        <v>53.721348999999996</v>
      </c>
      <c r="C89" s="2">
        <v>50</v>
      </c>
      <c r="D89" s="3">
        <f t="shared" si="3"/>
        <v>7.4426979999999934E-2</v>
      </c>
      <c r="E89">
        <v>50</v>
      </c>
      <c r="F89">
        <v>42.882823999999999</v>
      </c>
      <c r="G89" t="s">
        <v>4</v>
      </c>
      <c r="H89">
        <v>1000000</v>
      </c>
      <c r="I89">
        <v>1000000</v>
      </c>
      <c r="J89">
        <v>1000000</v>
      </c>
      <c r="K89">
        <v>1000</v>
      </c>
    </row>
    <row r="90" spans="1:11" x14ac:dyDescent="0.25">
      <c r="A90" s="6" t="s">
        <v>12</v>
      </c>
      <c r="B90">
        <v>50.828426999999998</v>
      </c>
      <c r="C90" s="2">
        <v>50</v>
      </c>
      <c r="D90" s="3">
        <f t="shared" si="3"/>
        <v>1.6568539999999955E-2</v>
      </c>
      <c r="E90">
        <v>50</v>
      </c>
      <c r="F90">
        <v>428.26335399999999</v>
      </c>
      <c r="G90" t="s">
        <v>11</v>
      </c>
      <c r="H90">
        <v>1000000</v>
      </c>
      <c r="I90">
        <v>1000000</v>
      </c>
      <c r="J90">
        <v>1000000</v>
      </c>
      <c r="K90">
        <v>1000</v>
      </c>
    </row>
    <row r="91" spans="1:11" x14ac:dyDescent="0.25">
      <c r="A91" s="6" t="s">
        <v>12</v>
      </c>
      <c r="B91">
        <v>53.721348999999996</v>
      </c>
      <c r="C91" s="2">
        <v>50</v>
      </c>
      <c r="D91" s="3">
        <f t="shared" si="3"/>
        <v>7.4426979999999934E-2</v>
      </c>
      <c r="E91">
        <v>50</v>
      </c>
      <c r="F91">
        <v>424.29976799999997</v>
      </c>
      <c r="G91" t="s">
        <v>4</v>
      </c>
      <c r="H91">
        <v>1000000</v>
      </c>
      <c r="I91">
        <v>1000000</v>
      </c>
      <c r="J91">
        <v>1000000</v>
      </c>
      <c r="K91">
        <v>1000</v>
      </c>
    </row>
  </sheetData>
  <conditionalFormatting sqref="C2:D9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{DBCEEFA1-C8E9-4E22-B886-25AEB795C5B5}</x14:id>
        </ext>
      </extLst>
    </cfRule>
  </conditionalFormatting>
  <conditionalFormatting sqref="C2:D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{C5EBC3BE-6CDD-40C6-9924-D71AAE8F4277}</x14:id>
        </ext>
      </extLst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8" priority="1" operator="greaterThan">
      <formula>$G$2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CEEFA1-C8E9-4E22-B886-25AEB795C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C2:D91</xm:sqref>
        </x14:conditionalFormatting>
        <x14:conditionalFormatting xmlns:xm="http://schemas.microsoft.com/office/excel/2006/main">
          <x14:cfRule type="dataBar" id="{C5EBC3BE-6CDD-40C6-9924-D71AAE8F4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topLeftCell="A66" zoomScale="85" zoomScaleNormal="85" workbookViewId="0">
      <selection activeCell="A2" sqref="A2:J42"/>
    </sheetView>
  </sheetViews>
  <sheetFormatPr defaultRowHeight="15" x14ac:dyDescent="0.25"/>
  <cols>
    <col min="4" max="4" width="12.28515625" bestFit="1" customWidth="1"/>
    <col min="6" max="6" width="35.140625" bestFit="1" customWidth="1"/>
    <col min="8" max="8" width="10.28515625" bestFit="1" customWidth="1"/>
    <col min="18" max="18" width="35.140625" bestFit="1" customWidth="1"/>
  </cols>
  <sheetData>
    <row r="2" spans="1:13" s="38" customFormat="1" ht="75.75" thickBot="1" x14ac:dyDescent="0.3">
      <c r="A2" s="39" t="s">
        <v>16</v>
      </c>
      <c r="B2" s="39" t="s">
        <v>1</v>
      </c>
      <c r="C2" s="39" t="s">
        <v>17</v>
      </c>
      <c r="D2" s="39" t="s">
        <v>18</v>
      </c>
      <c r="E2" s="39" t="s">
        <v>19</v>
      </c>
      <c r="F2" s="39" t="s">
        <v>20</v>
      </c>
      <c r="G2" s="39" t="s">
        <v>21</v>
      </c>
      <c r="H2" s="39" t="s">
        <v>23</v>
      </c>
      <c r="I2" s="39" t="s">
        <v>22</v>
      </c>
      <c r="J2" s="39" t="s">
        <v>24</v>
      </c>
      <c r="K2" s="37"/>
      <c r="L2" s="37"/>
      <c r="M2" s="37"/>
    </row>
    <row r="3" spans="1:13" x14ac:dyDescent="0.25">
      <c r="A3" s="34" t="s">
        <v>0</v>
      </c>
      <c r="B3" s="10">
        <v>330.96121199999999</v>
      </c>
      <c r="C3" s="12">
        <v>290.42553626799997</v>
      </c>
      <c r="D3" s="12">
        <f>(B3-C3)/C3</f>
        <v>0.13957338687529994</v>
      </c>
      <c r="E3" s="10">
        <v>4.5971169999999999</v>
      </c>
      <c r="F3" s="10" t="s">
        <v>9</v>
      </c>
      <c r="G3" s="10">
        <v>100</v>
      </c>
      <c r="H3" s="10">
        <v>1000000</v>
      </c>
      <c r="I3" s="10">
        <v>100</v>
      </c>
      <c r="J3" s="13">
        <v>-1</v>
      </c>
      <c r="K3" s="8"/>
      <c r="L3" t="s">
        <v>13</v>
      </c>
    </row>
    <row r="4" spans="1:13" x14ac:dyDescent="0.25">
      <c r="A4" s="35" t="s">
        <v>0</v>
      </c>
      <c r="B4" s="8">
        <v>351.03830900000003</v>
      </c>
      <c r="C4" s="3">
        <v>290.42553626799997</v>
      </c>
      <c r="D4" s="3">
        <f>(B4-C4)/C4</f>
        <v>0.20870331690140212</v>
      </c>
      <c r="E4" s="8">
        <v>4.3069689999999996</v>
      </c>
      <c r="F4" s="8" t="s">
        <v>11</v>
      </c>
      <c r="G4" s="8">
        <v>100</v>
      </c>
      <c r="H4" s="8">
        <v>1000000</v>
      </c>
      <c r="I4" s="8">
        <v>1000</v>
      </c>
      <c r="J4" s="15">
        <v>10</v>
      </c>
      <c r="K4" s="8"/>
      <c r="L4" t="s">
        <v>14</v>
      </c>
    </row>
    <row r="5" spans="1:13" x14ac:dyDescent="0.25">
      <c r="A5" s="35" t="s">
        <v>0</v>
      </c>
      <c r="B5" s="8">
        <v>332.85183599999999</v>
      </c>
      <c r="C5" s="3">
        <v>290.42553626799997</v>
      </c>
      <c r="D5" s="3">
        <f>(B5-C5)/C5</f>
        <v>0.14608322765684667</v>
      </c>
      <c r="E5" s="8">
        <v>4.3261279999999998</v>
      </c>
      <c r="F5" s="8" t="s">
        <v>11</v>
      </c>
      <c r="G5" s="8">
        <v>100</v>
      </c>
      <c r="H5" s="8">
        <v>1000000</v>
      </c>
      <c r="I5" s="8">
        <v>10000</v>
      </c>
      <c r="J5" s="15">
        <v>10</v>
      </c>
      <c r="K5" s="8"/>
      <c r="L5" t="s">
        <v>15</v>
      </c>
    </row>
    <row r="6" spans="1:13" x14ac:dyDescent="0.25">
      <c r="A6" s="35" t="s">
        <v>0</v>
      </c>
      <c r="B6" s="8">
        <v>328.68138499999998</v>
      </c>
      <c r="C6" s="3">
        <v>290.42553626799997</v>
      </c>
      <c r="D6" s="3">
        <f>(B6-C6)/C6</f>
        <v>0.13172343322006688</v>
      </c>
      <c r="E6" s="8">
        <v>4.5206780000000002</v>
      </c>
      <c r="F6" s="8" t="s">
        <v>10</v>
      </c>
      <c r="G6" s="8">
        <v>100</v>
      </c>
      <c r="H6" s="8">
        <v>1000000</v>
      </c>
      <c r="I6" s="8">
        <v>100</v>
      </c>
      <c r="J6" s="15">
        <v>-1</v>
      </c>
      <c r="K6" s="8"/>
    </row>
    <row r="7" spans="1:13" x14ac:dyDescent="0.25">
      <c r="A7" s="35" t="s">
        <v>0</v>
      </c>
      <c r="B7" s="8">
        <v>316.596386</v>
      </c>
      <c r="C7" s="3">
        <v>290.42553626799997</v>
      </c>
      <c r="D7" s="3">
        <f>(B7-C7)/C7</f>
        <v>9.0112081975635874E-2</v>
      </c>
      <c r="E7" s="8">
        <v>4.3339410000000003</v>
      </c>
      <c r="F7" s="8" t="s">
        <v>4</v>
      </c>
      <c r="G7" s="8">
        <v>100</v>
      </c>
      <c r="H7" s="8">
        <v>1000000</v>
      </c>
      <c r="I7" s="8">
        <v>1000</v>
      </c>
      <c r="J7" s="15">
        <v>10</v>
      </c>
      <c r="K7" s="8"/>
    </row>
    <row r="8" spans="1:13" x14ac:dyDescent="0.25">
      <c r="A8" s="35" t="s">
        <v>0</v>
      </c>
      <c r="B8" s="8">
        <v>346.51234199999999</v>
      </c>
      <c r="C8" s="3">
        <v>290.42553626799997</v>
      </c>
      <c r="D8" s="3">
        <f>(B8-C8)/C8</f>
        <v>0.19311940145732923</v>
      </c>
      <c r="E8" s="8">
        <v>4.4102579999999998</v>
      </c>
      <c r="F8" s="8" t="s">
        <v>4</v>
      </c>
      <c r="G8" s="8">
        <v>100</v>
      </c>
      <c r="H8" s="8">
        <v>1000000</v>
      </c>
      <c r="I8" s="8">
        <v>10000</v>
      </c>
      <c r="J8" s="15">
        <v>10</v>
      </c>
      <c r="K8" s="8"/>
    </row>
    <row r="9" spans="1:13" s="5" customFormat="1" x14ac:dyDescent="0.25">
      <c r="A9" s="31"/>
      <c r="B9" s="29"/>
      <c r="C9" s="30"/>
      <c r="D9" s="30"/>
      <c r="E9" s="29"/>
      <c r="F9" s="29"/>
      <c r="G9" s="29"/>
      <c r="H9" s="29"/>
      <c r="I9" s="29"/>
      <c r="J9" s="33"/>
      <c r="K9" s="29"/>
    </row>
    <row r="10" spans="1:13" x14ac:dyDescent="0.25">
      <c r="A10" s="35" t="s">
        <v>0</v>
      </c>
      <c r="B10" s="8">
        <v>337.676219</v>
      </c>
      <c r="C10" s="3">
        <v>290.42553626799997</v>
      </c>
      <c r="D10" s="3">
        <f>(B10-C10)/C10</f>
        <v>0.16269465605255135</v>
      </c>
      <c r="E10" s="8">
        <v>4.9529240000000003</v>
      </c>
      <c r="F10" s="8" t="s">
        <v>9</v>
      </c>
      <c r="G10" s="8">
        <v>10000</v>
      </c>
      <c r="H10" s="8">
        <v>1000000</v>
      </c>
      <c r="I10" s="8">
        <f>G10</f>
        <v>10000</v>
      </c>
      <c r="J10" s="15">
        <v>-1</v>
      </c>
      <c r="K10" s="8"/>
    </row>
    <row r="11" spans="1:13" x14ac:dyDescent="0.25">
      <c r="A11" s="35" t="s">
        <v>0</v>
      </c>
      <c r="B11" s="8">
        <v>350.53247800000003</v>
      </c>
      <c r="C11" s="3">
        <v>290.42553626799997</v>
      </c>
      <c r="D11" s="3">
        <f>(B11-C11)/C11</f>
        <v>0.20696162776999866</v>
      </c>
      <c r="E11" s="8">
        <v>4.241682</v>
      </c>
      <c r="F11" s="8" t="s">
        <v>11</v>
      </c>
      <c r="G11" s="8">
        <v>10000</v>
      </c>
      <c r="H11" s="8">
        <v>1000000</v>
      </c>
      <c r="I11" s="8">
        <f>G11*10</f>
        <v>100000</v>
      </c>
      <c r="J11" s="15">
        <v>100</v>
      </c>
      <c r="K11" s="8"/>
    </row>
    <row r="12" spans="1:13" x14ac:dyDescent="0.25">
      <c r="A12" s="35" t="s">
        <v>0</v>
      </c>
      <c r="B12" s="8">
        <v>314.03618899999998</v>
      </c>
      <c r="C12" s="3">
        <v>290.42553626799997</v>
      </c>
      <c r="D12" s="3">
        <f>(B12-C12)/C12</f>
        <v>8.1296751778095977E-2</v>
      </c>
      <c r="E12" s="8">
        <v>4.2973699999999999</v>
      </c>
      <c r="F12" s="8" t="s">
        <v>11</v>
      </c>
      <c r="G12" s="8">
        <v>10000</v>
      </c>
      <c r="H12" s="8">
        <v>1000000</v>
      </c>
      <c r="I12" s="8">
        <f>G12*100</f>
        <v>1000000</v>
      </c>
      <c r="J12" s="15">
        <v>100</v>
      </c>
      <c r="K12" s="8"/>
    </row>
    <row r="13" spans="1:13" x14ac:dyDescent="0.25">
      <c r="A13" s="35" t="s">
        <v>0</v>
      </c>
      <c r="B13" s="8">
        <v>346.51234199999999</v>
      </c>
      <c r="C13" s="3">
        <v>290.42553626799997</v>
      </c>
      <c r="D13" s="3">
        <f>(B13-C13)/C13</f>
        <v>0.19311940145732923</v>
      </c>
      <c r="E13" s="8">
        <v>4.3816350000000002</v>
      </c>
      <c r="F13" s="8" t="s">
        <v>10</v>
      </c>
      <c r="G13" s="8">
        <v>10000</v>
      </c>
      <c r="H13" s="8">
        <v>1000000</v>
      </c>
      <c r="I13" s="8">
        <f>G13</f>
        <v>10000</v>
      </c>
      <c r="J13" s="15">
        <v>-1</v>
      </c>
      <c r="K13" s="8"/>
    </row>
    <row r="14" spans="1:13" x14ac:dyDescent="0.25">
      <c r="A14" s="35" t="s">
        <v>0</v>
      </c>
      <c r="B14" s="8">
        <v>337.08540599999998</v>
      </c>
      <c r="C14" s="3">
        <v>290.42553626799997</v>
      </c>
      <c r="D14" s="3">
        <f>(B14-C14)/C14</f>
        <v>0.16066035491088165</v>
      </c>
      <c r="E14" s="8">
        <v>4.3455810000000001</v>
      </c>
      <c r="F14" s="8" t="s">
        <v>4</v>
      </c>
      <c r="G14" s="8">
        <v>10000</v>
      </c>
      <c r="H14" s="8">
        <v>1000000</v>
      </c>
      <c r="I14" s="8">
        <f>G14*10</f>
        <v>100000</v>
      </c>
      <c r="J14" s="15">
        <v>100</v>
      </c>
      <c r="K14" s="8"/>
    </row>
    <row r="15" spans="1:13" x14ac:dyDescent="0.25">
      <c r="A15" s="35" t="s">
        <v>0</v>
      </c>
      <c r="B15" s="8">
        <v>293.05361199999999</v>
      </c>
      <c r="C15" s="3">
        <v>290.42553626799997</v>
      </c>
      <c r="D15" s="3">
        <f>(B15-C15)/C15</f>
        <v>9.0490518353553723E-3</v>
      </c>
      <c r="E15" s="8">
        <v>4.2174709999999997</v>
      </c>
      <c r="F15" s="8" t="s">
        <v>4</v>
      </c>
      <c r="G15" s="8">
        <v>10000</v>
      </c>
      <c r="H15" s="8">
        <v>1000000</v>
      </c>
      <c r="I15" s="8">
        <f>G15*100</f>
        <v>1000000</v>
      </c>
      <c r="J15" s="15">
        <v>100</v>
      </c>
      <c r="K15" s="8"/>
    </row>
    <row r="16" spans="1:13" s="5" customFormat="1" x14ac:dyDescent="0.25">
      <c r="A16" s="31"/>
      <c r="B16" s="29"/>
      <c r="C16" s="30"/>
      <c r="D16" s="30"/>
      <c r="E16" s="29"/>
      <c r="F16" s="29"/>
      <c r="G16" s="29"/>
      <c r="H16" s="29"/>
      <c r="I16" s="29"/>
      <c r="J16" s="33"/>
      <c r="K16" s="29"/>
    </row>
    <row r="17" spans="1:11" x14ac:dyDescent="0.25">
      <c r="A17" s="35" t="s">
        <v>0</v>
      </c>
      <c r="B17" s="8">
        <v>307.49758600000001</v>
      </c>
      <c r="C17" s="3">
        <v>290.42553626799997</v>
      </c>
      <c r="D17" s="3">
        <f>(B17-C17)/C17</f>
        <v>5.878288098001902E-2</v>
      </c>
      <c r="E17" s="8">
        <v>4.3916199999999996</v>
      </c>
      <c r="F17" s="8" t="s">
        <v>9</v>
      </c>
      <c r="G17" s="8">
        <v>1000000</v>
      </c>
      <c r="H17" s="8">
        <v>1000000</v>
      </c>
      <c r="I17" s="8">
        <f>G17</f>
        <v>1000000</v>
      </c>
      <c r="J17" s="15">
        <v>-1</v>
      </c>
      <c r="K17" s="8"/>
    </row>
    <row r="18" spans="1:11" x14ac:dyDescent="0.25">
      <c r="A18" s="35" t="s">
        <v>0</v>
      </c>
      <c r="B18" s="8">
        <v>316.154132</v>
      </c>
      <c r="C18" s="3">
        <v>290.42553626799997</v>
      </c>
      <c r="D18" s="3">
        <f>(B18-C18)/C18</f>
        <v>8.8589302657801072E-2</v>
      </c>
      <c r="E18" s="8">
        <v>42.466397000000001</v>
      </c>
      <c r="F18" s="8" t="s">
        <v>11</v>
      </c>
      <c r="G18" s="8">
        <v>1000000</v>
      </c>
      <c r="H18" s="8">
        <v>1000000</v>
      </c>
      <c r="I18" s="8">
        <f>G18*10</f>
        <v>10000000</v>
      </c>
      <c r="J18" s="15">
        <v>1000</v>
      </c>
      <c r="K18" s="8"/>
    </row>
    <row r="19" spans="1:11" x14ac:dyDescent="0.25">
      <c r="A19" s="35" t="s">
        <v>0</v>
      </c>
      <c r="B19" s="8">
        <v>315.86456199999998</v>
      </c>
      <c r="C19" s="3">
        <v>290.42553626799997</v>
      </c>
      <c r="D19" s="3">
        <f>(B19-C19)/C19</f>
        <v>8.759224846029133E-2</v>
      </c>
      <c r="E19" s="8">
        <v>428.04727600000001</v>
      </c>
      <c r="F19" s="8" t="s">
        <v>11</v>
      </c>
      <c r="G19" s="8">
        <v>1000000</v>
      </c>
      <c r="H19" s="8">
        <v>1000000</v>
      </c>
      <c r="I19" s="8">
        <f>G19*100</f>
        <v>100000000</v>
      </c>
      <c r="J19" s="15">
        <v>1000</v>
      </c>
      <c r="K19" s="8"/>
    </row>
    <row r="20" spans="1:11" x14ac:dyDescent="0.25">
      <c r="A20" s="35" t="s">
        <v>0</v>
      </c>
      <c r="B20" s="8">
        <v>293.05361199999999</v>
      </c>
      <c r="C20" s="3">
        <v>290.42553626799997</v>
      </c>
      <c r="D20" s="3">
        <f>(B20-C20)/C20</f>
        <v>9.0490518353553723E-3</v>
      </c>
      <c r="E20" s="8">
        <v>4.4152209999999998</v>
      </c>
      <c r="F20" s="8" t="s">
        <v>10</v>
      </c>
      <c r="G20" s="8">
        <v>1000000</v>
      </c>
      <c r="H20" s="8">
        <v>1000000</v>
      </c>
      <c r="I20" s="8">
        <f>G20</f>
        <v>1000000</v>
      </c>
      <c r="J20" s="15">
        <v>-1</v>
      </c>
      <c r="K20" s="8"/>
    </row>
    <row r="21" spans="1:11" x14ac:dyDescent="0.25">
      <c r="A21" s="35" t="s">
        <v>0</v>
      </c>
      <c r="B21" s="8">
        <v>293.05361199999999</v>
      </c>
      <c r="C21" s="3">
        <v>290.42553626799997</v>
      </c>
      <c r="D21" s="3">
        <f>(B21-C21)/C21</f>
        <v>9.0490518353553723E-3</v>
      </c>
      <c r="E21" s="8">
        <v>42.318027000000001</v>
      </c>
      <c r="F21" s="8" t="s">
        <v>4</v>
      </c>
      <c r="G21" s="8">
        <v>1000000</v>
      </c>
      <c r="H21" s="8">
        <v>1000000</v>
      </c>
      <c r="I21" s="8">
        <f>G21*10</f>
        <v>10000000</v>
      </c>
      <c r="J21" s="15">
        <v>1000</v>
      </c>
      <c r="K21" s="8"/>
    </row>
    <row r="22" spans="1:11" ht="15.75" thickBot="1" x14ac:dyDescent="0.3">
      <c r="A22" s="36" t="s">
        <v>0</v>
      </c>
      <c r="B22" s="17">
        <v>293.05361199999999</v>
      </c>
      <c r="C22" s="19">
        <v>290.42553626799997</v>
      </c>
      <c r="D22" s="19">
        <f>(B22-C22)/C22</f>
        <v>9.0490518353553723E-3</v>
      </c>
      <c r="E22" s="17">
        <v>428.71697</v>
      </c>
      <c r="F22" s="17" t="s">
        <v>4</v>
      </c>
      <c r="G22" s="17">
        <v>1000000</v>
      </c>
      <c r="H22" s="17">
        <v>1000000</v>
      </c>
      <c r="I22" s="17">
        <f>G22*100</f>
        <v>100000000</v>
      </c>
      <c r="J22" s="20">
        <v>1000</v>
      </c>
      <c r="K22" s="8"/>
    </row>
    <row r="23" spans="1:11" x14ac:dyDescent="0.25">
      <c r="A23" s="24" t="s">
        <v>12</v>
      </c>
      <c r="B23" s="10">
        <v>62.834471999999998</v>
      </c>
      <c r="C23" s="25">
        <v>50</v>
      </c>
      <c r="D23" s="12">
        <f>(B23-C23)/C23</f>
        <v>0.25668943999999994</v>
      </c>
      <c r="E23" s="10">
        <v>5.4518250000000004</v>
      </c>
      <c r="F23" s="10" t="s">
        <v>9</v>
      </c>
      <c r="G23" s="10">
        <v>100</v>
      </c>
      <c r="H23" s="10">
        <v>1000000</v>
      </c>
      <c r="I23" s="10">
        <f>G23</f>
        <v>100</v>
      </c>
      <c r="J23" s="13">
        <v>-1</v>
      </c>
    </row>
    <row r="24" spans="1:11" x14ac:dyDescent="0.25">
      <c r="A24" s="26" t="s">
        <v>12</v>
      </c>
      <c r="B24" s="8">
        <v>51.414214000000001</v>
      </c>
      <c r="C24" s="2">
        <v>50</v>
      </c>
      <c r="D24" s="3">
        <f>(B24-C24)/C24</f>
        <v>2.8284280000000023E-2</v>
      </c>
      <c r="E24" s="8">
        <v>4.9590889999999996</v>
      </c>
      <c r="F24" s="8" t="s">
        <v>11</v>
      </c>
      <c r="G24" s="8">
        <v>100</v>
      </c>
      <c r="H24" s="8">
        <v>1000000</v>
      </c>
      <c r="I24" s="8">
        <f>G24*10</f>
        <v>1000</v>
      </c>
      <c r="J24" s="15">
        <f>SQRT(G24)</f>
        <v>10</v>
      </c>
    </row>
    <row r="25" spans="1:11" x14ac:dyDescent="0.25">
      <c r="A25" s="26" t="s">
        <v>12</v>
      </c>
      <c r="B25" s="8">
        <v>52.828426999999998</v>
      </c>
      <c r="C25" s="2">
        <v>50</v>
      </c>
      <c r="D25" s="3">
        <f>(B25-C25)/C25</f>
        <v>5.6568539999999959E-2</v>
      </c>
      <c r="E25" s="8">
        <v>5.0288130000000004</v>
      </c>
      <c r="F25" s="8" t="s">
        <v>11</v>
      </c>
      <c r="G25" s="8">
        <v>100</v>
      </c>
      <c r="H25" s="8">
        <v>1000000</v>
      </c>
      <c r="I25" s="8">
        <f>G25*100</f>
        <v>10000</v>
      </c>
      <c r="J25" s="15">
        <v>10</v>
      </c>
    </row>
    <row r="26" spans="1:11" x14ac:dyDescent="0.25">
      <c r="A26" s="26" t="s">
        <v>12</v>
      </c>
      <c r="B26" s="8">
        <v>62.614272</v>
      </c>
      <c r="C26" s="2">
        <v>50</v>
      </c>
      <c r="D26" s="3">
        <f>(B26-C26)/C26</f>
        <v>0.25228543999999997</v>
      </c>
      <c r="E26" s="8">
        <v>4.5288409999999999</v>
      </c>
      <c r="F26" s="8" t="s">
        <v>10</v>
      </c>
      <c r="G26" s="8">
        <v>100</v>
      </c>
      <c r="H26" s="8">
        <v>1000000</v>
      </c>
      <c r="I26" s="8">
        <f>G26</f>
        <v>100</v>
      </c>
      <c r="J26" s="15">
        <v>-1</v>
      </c>
    </row>
    <row r="27" spans="1:11" x14ac:dyDescent="0.25">
      <c r="A27" s="26" t="s">
        <v>12</v>
      </c>
      <c r="B27" s="8">
        <v>52.064495000000001</v>
      </c>
      <c r="C27" s="2">
        <v>50</v>
      </c>
      <c r="D27" s="3">
        <f>(B27-C27)/C27</f>
        <v>4.1289900000000018E-2</v>
      </c>
      <c r="E27" s="8">
        <v>5.1689340000000001</v>
      </c>
      <c r="F27" s="8" t="s">
        <v>4</v>
      </c>
      <c r="G27" s="8">
        <v>100</v>
      </c>
      <c r="H27" s="8">
        <v>1000000</v>
      </c>
      <c r="I27" s="8">
        <f>G27*10</f>
        <v>1000</v>
      </c>
      <c r="J27" s="15">
        <v>10</v>
      </c>
    </row>
    <row r="28" spans="1:11" x14ac:dyDescent="0.25">
      <c r="A28" s="26" t="s">
        <v>12</v>
      </c>
      <c r="B28" s="8">
        <v>52.064495000000001</v>
      </c>
      <c r="C28" s="2">
        <v>50</v>
      </c>
      <c r="D28" s="3">
        <f>(B28-C28)/C28</f>
        <v>4.1289900000000018E-2</v>
      </c>
      <c r="E28" s="8">
        <v>5.0516249999999996</v>
      </c>
      <c r="F28" s="8" t="s">
        <v>4</v>
      </c>
      <c r="G28" s="8">
        <v>100</v>
      </c>
      <c r="H28" s="8">
        <v>1000000</v>
      </c>
      <c r="I28" s="8">
        <f>G28*100</f>
        <v>10000</v>
      </c>
      <c r="J28" s="15">
        <v>10</v>
      </c>
    </row>
    <row r="29" spans="1:11" s="5" customFormat="1" x14ac:dyDescent="0.25">
      <c r="A29" s="31"/>
      <c r="B29" s="29"/>
      <c r="C29" s="32"/>
      <c r="D29" s="30"/>
      <c r="E29" s="29"/>
      <c r="F29" s="29"/>
      <c r="G29" s="29"/>
      <c r="H29" s="29"/>
      <c r="I29" s="29"/>
      <c r="J29" s="33"/>
    </row>
    <row r="30" spans="1:11" x14ac:dyDescent="0.25">
      <c r="A30" s="26" t="s">
        <v>12</v>
      </c>
      <c r="B30" s="8">
        <v>60.426831</v>
      </c>
      <c r="C30" s="2">
        <v>50</v>
      </c>
      <c r="D30" s="3">
        <f>(B30-C30)/C30</f>
        <v>0.20853662000000001</v>
      </c>
      <c r="E30" s="8">
        <v>4.2882629999999997</v>
      </c>
      <c r="F30" s="8" t="s">
        <v>9</v>
      </c>
      <c r="G30" s="8">
        <v>10000</v>
      </c>
      <c r="H30" s="8">
        <v>1000000</v>
      </c>
      <c r="I30" s="8">
        <f>G30</f>
        <v>10000</v>
      </c>
      <c r="J30" s="15">
        <v>-1</v>
      </c>
    </row>
    <row r="31" spans="1:11" x14ac:dyDescent="0.25">
      <c r="A31" s="26" t="s">
        <v>12</v>
      </c>
      <c r="B31" s="8">
        <v>60.678767000000001</v>
      </c>
      <c r="C31" s="2">
        <v>50</v>
      </c>
      <c r="D31" s="3">
        <f>(B31-C31)/C31</f>
        <v>0.21357534</v>
      </c>
      <c r="E31" s="8">
        <v>4.5033500000000002</v>
      </c>
      <c r="F31" s="8" t="s">
        <v>11</v>
      </c>
      <c r="G31" s="8">
        <v>10000</v>
      </c>
      <c r="H31" s="8">
        <v>1000000</v>
      </c>
      <c r="I31" s="8">
        <f>G31*10</f>
        <v>100000</v>
      </c>
      <c r="J31" s="15">
        <v>100</v>
      </c>
    </row>
    <row r="32" spans="1:11" x14ac:dyDescent="0.25">
      <c r="A32" s="26" t="s">
        <v>12</v>
      </c>
      <c r="B32" s="8">
        <v>60.908262000000001</v>
      </c>
      <c r="C32" s="2">
        <v>50</v>
      </c>
      <c r="D32" s="3">
        <f>(B32-C32)/C32</f>
        <v>0.21816524000000001</v>
      </c>
      <c r="E32" s="8">
        <v>4.4627049999999997</v>
      </c>
      <c r="F32" s="8" t="s">
        <v>11</v>
      </c>
      <c r="G32" s="8">
        <v>10000</v>
      </c>
      <c r="H32" s="8">
        <v>1000000</v>
      </c>
      <c r="I32" s="8">
        <f>G32*100</f>
        <v>1000000</v>
      </c>
      <c r="J32" s="15">
        <v>100</v>
      </c>
    </row>
    <row r="33" spans="1:10" x14ac:dyDescent="0.25">
      <c r="A33" s="26" t="s">
        <v>12</v>
      </c>
      <c r="B33" s="8">
        <v>61.378203999999997</v>
      </c>
      <c r="C33" s="2">
        <v>50</v>
      </c>
      <c r="D33" s="3">
        <f>(B33-C33)/C33</f>
        <v>0.22756407999999995</v>
      </c>
      <c r="E33" s="8">
        <v>5.3094219999999996</v>
      </c>
      <c r="F33" s="8" t="s">
        <v>10</v>
      </c>
      <c r="G33" s="8">
        <v>10000</v>
      </c>
      <c r="H33" s="8">
        <v>1000000</v>
      </c>
      <c r="I33" s="8">
        <f>G33</f>
        <v>10000</v>
      </c>
      <c r="J33" s="15">
        <v>-1</v>
      </c>
    </row>
    <row r="34" spans="1:10" x14ac:dyDescent="0.25">
      <c r="A34" s="26" t="s">
        <v>12</v>
      </c>
      <c r="B34" s="8">
        <v>62.614272</v>
      </c>
      <c r="C34" s="2">
        <v>50</v>
      </c>
      <c r="D34" s="3">
        <f>(B34-C34)/C34</f>
        <v>0.25228543999999997</v>
      </c>
      <c r="E34" s="8">
        <v>4.5199499999999997</v>
      </c>
      <c r="F34" s="8" t="s">
        <v>4</v>
      </c>
      <c r="G34" s="8">
        <v>10000</v>
      </c>
      <c r="H34" s="8">
        <v>1000000</v>
      </c>
      <c r="I34" s="8">
        <f>G34*10</f>
        <v>100000</v>
      </c>
      <c r="J34" s="15">
        <v>100</v>
      </c>
    </row>
    <row r="35" spans="1:10" x14ac:dyDescent="0.25">
      <c r="A35" s="26" t="s">
        <v>12</v>
      </c>
      <c r="B35" s="8">
        <v>62.614272</v>
      </c>
      <c r="C35" s="2">
        <v>50</v>
      </c>
      <c r="D35" s="3">
        <f>(B35-C35)/C35</f>
        <v>0.25228543999999997</v>
      </c>
      <c r="E35" s="8">
        <v>4.4845079999999999</v>
      </c>
      <c r="F35" s="8" t="s">
        <v>4</v>
      </c>
      <c r="G35" s="8">
        <v>10000</v>
      </c>
      <c r="H35" s="8">
        <v>1000000</v>
      </c>
      <c r="I35" s="8">
        <f>G35*100</f>
        <v>1000000</v>
      </c>
      <c r="J35" s="15">
        <v>100</v>
      </c>
    </row>
    <row r="36" spans="1:10" s="5" customFormat="1" x14ac:dyDescent="0.25">
      <c r="A36" s="31"/>
      <c r="B36" s="29"/>
      <c r="C36" s="32"/>
      <c r="D36" s="30"/>
      <c r="E36" s="29"/>
      <c r="F36" s="29"/>
      <c r="G36" s="29"/>
      <c r="H36" s="29"/>
      <c r="I36" s="29"/>
      <c r="J36" s="33"/>
    </row>
    <row r="37" spans="1:10" x14ac:dyDescent="0.25">
      <c r="A37" s="26" t="s">
        <v>12</v>
      </c>
      <c r="B37" s="8">
        <v>51.656854000000003</v>
      </c>
      <c r="C37" s="2">
        <v>50</v>
      </c>
      <c r="D37" s="3">
        <f>(B37-C37)/C37</f>
        <v>3.3137080000000055E-2</v>
      </c>
      <c r="E37" s="8">
        <v>4.2625000000000002</v>
      </c>
      <c r="F37" s="8" t="s">
        <v>9</v>
      </c>
      <c r="G37" s="8">
        <v>1000000</v>
      </c>
      <c r="H37" s="8">
        <v>1000000</v>
      </c>
      <c r="I37" s="8">
        <f>G37</f>
        <v>1000000</v>
      </c>
      <c r="J37" s="15">
        <v>-1</v>
      </c>
    </row>
    <row r="38" spans="1:10" x14ac:dyDescent="0.25">
      <c r="A38" s="26" t="s">
        <v>12</v>
      </c>
      <c r="B38" s="8">
        <v>59.021912</v>
      </c>
      <c r="C38" s="2">
        <v>50</v>
      </c>
      <c r="D38" s="3">
        <f>(B38-C38)/C38</f>
        <v>0.18043824</v>
      </c>
      <c r="E38" s="8">
        <v>4.8151659999999996</v>
      </c>
      <c r="F38" s="8" t="s">
        <v>11</v>
      </c>
      <c r="G38" s="8">
        <v>1000000</v>
      </c>
      <c r="H38" s="8">
        <v>1000000</v>
      </c>
      <c r="I38" s="8">
        <f>G38*10</f>
        <v>10000000</v>
      </c>
      <c r="J38" s="15">
        <v>1000</v>
      </c>
    </row>
    <row r="39" spans="1:10" x14ac:dyDescent="0.25">
      <c r="A39" s="26" t="s">
        <v>12</v>
      </c>
      <c r="B39" s="8">
        <v>60.284270999999997</v>
      </c>
      <c r="C39" s="2">
        <v>50</v>
      </c>
      <c r="D39" s="3">
        <f>(B39-C39)/C39</f>
        <v>0.20568541999999992</v>
      </c>
      <c r="E39" s="8">
        <v>4.3169230000000001</v>
      </c>
      <c r="F39" s="8" t="s">
        <v>11</v>
      </c>
      <c r="G39" s="8">
        <v>1000000</v>
      </c>
      <c r="H39" s="8">
        <v>1000000</v>
      </c>
      <c r="I39" s="8">
        <f>G39*100</f>
        <v>100000000</v>
      </c>
      <c r="J39" s="15">
        <v>1000</v>
      </c>
    </row>
    <row r="40" spans="1:10" x14ac:dyDescent="0.25">
      <c r="A40" s="26" t="s">
        <v>12</v>
      </c>
      <c r="B40" s="8">
        <v>53.721348999999996</v>
      </c>
      <c r="C40" s="2">
        <v>50</v>
      </c>
      <c r="D40" s="3">
        <f>(B40-C40)/C40</f>
        <v>7.4426979999999934E-2</v>
      </c>
      <c r="E40" s="8">
        <v>4.242102</v>
      </c>
      <c r="F40" s="8" t="s">
        <v>10</v>
      </c>
      <c r="G40" s="8">
        <v>1000000</v>
      </c>
      <c r="H40" s="8">
        <v>1000000</v>
      </c>
      <c r="I40" s="8">
        <f>G40</f>
        <v>1000000</v>
      </c>
      <c r="J40" s="15">
        <v>-1</v>
      </c>
    </row>
    <row r="41" spans="1:10" x14ac:dyDescent="0.25">
      <c r="A41" s="26" t="s">
        <v>12</v>
      </c>
      <c r="B41" s="8">
        <v>62.092979999999997</v>
      </c>
      <c r="C41" s="2">
        <v>50</v>
      </c>
      <c r="D41" s="3">
        <f>(B41-C41)/C41</f>
        <v>0.24185959999999995</v>
      </c>
      <c r="E41" s="8">
        <v>4.4050200000000004</v>
      </c>
      <c r="F41" s="8" t="s">
        <v>4</v>
      </c>
      <c r="G41" s="8">
        <v>1000000</v>
      </c>
      <c r="H41" s="8">
        <v>1000000</v>
      </c>
      <c r="I41" s="8">
        <f>G41*10</f>
        <v>10000000</v>
      </c>
      <c r="J41" s="15">
        <v>1000</v>
      </c>
    </row>
    <row r="42" spans="1:10" ht="15.75" thickBot="1" x14ac:dyDescent="0.3">
      <c r="A42" s="27" t="s">
        <v>12</v>
      </c>
      <c r="B42" s="17">
        <v>62.092979999999997</v>
      </c>
      <c r="C42" s="28">
        <v>50</v>
      </c>
      <c r="D42" s="19">
        <f>(B42-C42)/C42</f>
        <v>0.24185959999999995</v>
      </c>
      <c r="E42" s="17">
        <v>4.3235409999999996</v>
      </c>
      <c r="F42" s="17" t="s">
        <v>4</v>
      </c>
      <c r="G42" s="17">
        <v>1000000</v>
      </c>
      <c r="H42" s="17">
        <v>1000000</v>
      </c>
      <c r="I42" s="17">
        <f>G42*100</f>
        <v>100000000</v>
      </c>
      <c r="J42" s="20">
        <v>1000</v>
      </c>
    </row>
    <row r="43" spans="1:10" x14ac:dyDescent="0.25">
      <c r="A43" s="8"/>
      <c r="B43" s="8"/>
    </row>
  </sheetData>
  <sortState ref="A57:K61">
    <sortCondition ref="F56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TABU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2018-06-21T19:55:37Z</dcterms:created>
  <dcterms:modified xsi:type="dcterms:W3CDTF">2018-06-21T21:49:19Z</dcterms:modified>
</cp:coreProperties>
</file>