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IRCondorcetFuse\eval\"/>
    </mc:Choice>
  </mc:AlternateContent>
  <bookViews>
    <workbookView xWindow="0" yWindow="0" windowWidth="20490" windowHeight="7905" tabRatio="500" firstSheet="2" activeTab="4"/>
  </bookViews>
  <sheets>
    <sheet name="run_noSM_noSWGRAFICO" sheetId="7" r:id="rId1"/>
    <sheet name="runBaisicGRAFICO" sheetId="10" r:id="rId2"/>
    <sheet name="run_noSWGRAFICO" sheetId="11" r:id="rId3"/>
    <sheet name="run_noSTGRAFICO" sheetId="12" r:id="rId4"/>
    <sheet name="Grafici" sheetId="13" r:id="rId5"/>
    <sheet name="10_models" sheetId="5" r:id="rId6"/>
  </sheets>
  <calcPr calcId="152511" iterateDelta="1E-4"/>
</workbook>
</file>

<file path=xl/calcChain.xml><?xml version="1.0" encoding="utf-8"?>
<calcChain xmlns="http://schemas.openxmlformats.org/spreadsheetml/2006/main">
  <c r="C16" i="5" l="1"/>
  <c r="C15" i="5"/>
  <c r="C14" i="5"/>
  <c r="F22" i="5" l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H22" i="5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G22" i="5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</calcChain>
</file>

<file path=xl/sharedStrings.xml><?xml version="1.0" encoding="utf-8"?>
<sst xmlns="http://schemas.openxmlformats.org/spreadsheetml/2006/main" count="50" uniqueCount="27">
  <si>
    <t>CombANZ</t>
  </si>
  <si>
    <t>CombMAX</t>
  </si>
  <si>
    <t>CombMED</t>
  </si>
  <si>
    <t>CombMIN</t>
  </si>
  <si>
    <t>CombMNZ</t>
  </si>
  <si>
    <t>CombSUM</t>
  </si>
  <si>
    <t>CondFuse</t>
  </si>
  <si>
    <t>DFIC</t>
  </si>
  <si>
    <t>DFIZ</t>
  </si>
  <si>
    <t>DLH13</t>
  </si>
  <si>
    <t>DirichletLM</t>
  </si>
  <si>
    <t>TF_IDF</t>
  </si>
  <si>
    <t>MIN MAP</t>
  </si>
  <si>
    <t xml:space="preserve">MAX MAP </t>
  </si>
  <si>
    <t xml:space="preserve">MEAN MAP </t>
  </si>
  <si>
    <t>run_noSM_noSW</t>
  </si>
  <si>
    <t>run_noSW</t>
  </si>
  <si>
    <t>runBasic</t>
  </si>
  <si>
    <t>run_noSM</t>
  </si>
  <si>
    <t>matters_InL2c10</t>
  </si>
  <si>
    <t>matters_IFB2c10</t>
  </si>
  <si>
    <t>matters_Hiemstra_LM015</t>
  </si>
  <si>
    <t>matters_BM25b075</t>
  </si>
  <si>
    <t>matters_BB2c10</t>
  </si>
  <si>
    <t>increment from MAX  MAP of fused</t>
  </si>
  <si>
    <t>increment from MEAN MAP of fused</t>
  </si>
  <si>
    <t>increment from MIN MAP of fused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</si>
</sst>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  <charset val="1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 applyFont="1" applyBorder="1"/>
    <xf numFmtId="49" fontId="0" fillId="0" borderId="0" xfId="0" applyNumberFormat="1" applyFont="1" applyFill="1" applyBorder="1"/>
    <xf numFmtId="0" fontId="0" fillId="0" borderId="0" xfId="0" applyBorder="1"/>
    <xf numFmtId="0" fontId="0" fillId="3" borderId="1" xfId="0" applyFill="1" applyBorder="1"/>
    <xf numFmtId="0" fontId="0" fillId="4" borderId="0" xfId="0" applyFill="1" applyBorder="1"/>
    <xf numFmtId="0" fontId="0" fillId="2" borderId="9" xfId="0" applyFill="1" applyBorder="1"/>
    <xf numFmtId="0" fontId="0" fillId="2" borderId="0" xfId="0" applyFill="1" applyBorder="1"/>
    <xf numFmtId="0" fontId="0" fillId="2" borderId="2" xfId="0" applyFill="1" applyBorder="1"/>
    <xf numFmtId="49" fontId="1" fillId="0" borderId="0" xfId="0" applyNumberFormat="1" applyFont="1" applyBorder="1"/>
    <xf numFmtId="49" fontId="1" fillId="0" borderId="9" xfId="0" applyNumberFormat="1" applyFont="1" applyBorder="1"/>
    <xf numFmtId="49" fontId="1" fillId="0" borderId="2" xfId="0" applyNumberFormat="1" applyFont="1" applyBorder="1"/>
    <xf numFmtId="0" fontId="0" fillId="4" borderId="9" xfId="0" applyFill="1" applyBorder="1"/>
    <xf numFmtId="0" fontId="0" fillId="3" borderId="6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49" fontId="2" fillId="0" borderId="0" xfId="0" applyNumberFormat="1" applyFont="1" applyBorder="1"/>
    <xf numFmtId="0" fontId="3" fillId="0" borderId="0" xfId="0" applyFont="1"/>
    <xf numFmtId="49" fontId="1" fillId="0" borderId="8" xfId="0" applyNumberFormat="1" applyFont="1" applyFill="1" applyBorder="1" applyAlignment="1">
      <alignment horizontal="center" vertical="center" textRotation="90"/>
    </xf>
    <xf numFmtId="49" fontId="1" fillId="0" borderId="10" xfId="0" applyNumberFormat="1" applyFont="1" applyFill="1" applyBorder="1" applyAlignment="1">
      <alignment horizontal="center" vertical="center" textRotation="90"/>
    </xf>
    <xf numFmtId="49" fontId="1" fillId="0" borderId="11" xfId="0" applyNumberFormat="1" applyFont="1" applyFill="1" applyBorder="1" applyAlignment="1">
      <alignment horizontal="center" vertical="center" textRotation="90"/>
    </xf>
    <xf numFmtId="49" fontId="1" fillId="0" borderId="8" xfId="0" applyNumberFormat="1" applyFont="1" applyBorder="1" applyAlignment="1">
      <alignment horizontal="center" vertical="center" textRotation="90"/>
    </xf>
    <xf numFmtId="49" fontId="1" fillId="0" borderId="10" xfId="0" applyNumberFormat="1" applyFont="1" applyBorder="1" applyAlignment="1">
      <alignment horizontal="center" vertical="center" textRotation="90"/>
    </xf>
    <xf numFmtId="49" fontId="1" fillId="0" borderId="11" xfId="0" applyNumberFormat="1" applyFont="1" applyBorder="1" applyAlignment="1">
      <alignment horizontal="center" vertical="center" textRotation="90"/>
    </xf>
    <xf numFmtId="49" fontId="1" fillId="5" borderId="8" xfId="0" applyNumberFormat="1" applyFont="1" applyFill="1" applyBorder="1" applyAlignment="1">
      <alignment horizontal="center" vertical="center" textRotation="90"/>
    </xf>
    <xf numFmtId="49" fontId="1" fillId="5" borderId="10" xfId="0" applyNumberFormat="1" applyFont="1" applyFill="1" applyBorder="1" applyAlignment="1">
      <alignment horizontal="center" vertical="center" textRotation="90"/>
    </xf>
    <xf numFmtId="49" fontId="1" fillId="5" borderId="11" xfId="0" applyNumberFormat="1" applyFont="1" applyFill="1" applyBorder="1" applyAlignment="1">
      <alignment horizontal="center" vertical="center" textRotation="90"/>
    </xf>
    <xf numFmtId="0" fontId="0" fillId="0" borderId="12" xfId="0" applyBorder="1"/>
    <xf numFmtId="0" fontId="0" fillId="0" borderId="0" xfId="0"/>
    <xf numFmtId="49" fontId="0" fillId="0" borderId="0" xfId="0" applyNumberFormat="1" applyFont="1" applyBorder="1"/>
    <xf numFmtId="49" fontId="0" fillId="0" borderId="12" xfId="0" applyNumberFormat="1" applyFont="1" applyBorder="1"/>
    <xf numFmtId="49" fontId="0" fillId="0" borderId="12" xfId="0" applyNumberFormat="1" applyBorder="1"/>
    <xf numFmtId="49" fontId="0" fillId="0" borderId="12" xfId="0" applyNumberFormat="1" applyFont="1" applyFill="1" applyBorder="1"/>
    <xf numFmtId="0" fontId="0" fillId="0" borderId="13" xfId="0" applyBorder="1"/>
    <xf numFmtId="49" fontId="0" fillId="0" borderId="13" xfId="0" applyNumberFormat="1" applyBorder="1"/>
    <xf numFmtId="0" fontId="0" fillId="0" borderId="14" xfId="0" applyBorder="1"/>
    <xf numFmtId="49" fontId="0" fillId="0" borderId="15" xfId="0" applyNumberFormat="1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20" xfId="0" applyNumberFormat="1" applyFont="1" applyFill="1" applyBorder="1"/>
    <xf numFmtId="0" fontId="0" fillId="0" borderId="21" xfId="0" applyBorder="1"/>
    <xf numFmtId="0" fontId="1" fillId="0" borderId="8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without STEMMER and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0506855373345E-2"/>
          <c:y val="2.5771296536858546E-2"/>
          <c:w val="0.72388651111150759"/>
          <c:h val="0.83953511958212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'10_models'!$D$22:$D$28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'10_models'!$F$22:$F$28</c:f>
              <c:numCache>
                <c:formatCode>General</c:formatCode>
                <c:ptCount val="7"/>
                <c:pt idx="0">
                  <c:v>9.8163118552430095E-3</c:v>
                </c:pt>
                <c:pt idx="1">
                  <c:v>0.16965062564953798</c:v>
                </c:pt>
                <c:pt idx="2">
                  <c:v>1.1797106192039025E-2</c:v>
                </c:pt>
                <c:pt idx="3">
                  <c:v>0.13607461197183199</c:v>
                </c:pt>
                <c:pt idx="4">
                  <c:v>4.546635327256901E-2</c:v>
                </c:pt>
                <c:pt idx="5">
                  <c:v>0.13618581891825599</c:v>
                </c:pt>
                <c:pt idx="6">
                  <c:v>4.1270214401302019E-2</c:v>
                </c:pt>
              </c:numCache>
            </c:numRef>
          </c:val>
        </c:ser>
        <c:ser>
          <c:idx val="1"/>
          <c:order val="1"/>
          <c:tx>
            <c:strRef>
              <c:f>'10_models'!$H$20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'10_models'!$D$22:$D$28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'10_models'!$H$22:$H$28</c:f>
              <c:numCache>
                <c:formatCode>General</c:formatCode>
                <c:ptCount val="7"/>
                <c:pt idx="0">
                  <c:v>1.0830739769663866E-3</c:v>
                </c:pt>
                <c:pt idx="1">
                  <c:v>0.1783838635278146</c:v>
                </c:pt>
                <c:pt idx="2">
                  <c:v>3.0638683137624023E-3</c:v>
                </c:pt>
                <c:pt idx="3">
                  <c:v>0.14480784985010861</c:v>
                </c:pt>
                <c:pt idx="4">
                  <c:v>3.6733115394292387E-2</c:v>
                </c:pt>
                <c:pt idx="5">
                  <c:v>0.14491905679653261</c:v>
                </c:pt>
                <c:pt idx="6">
                  <c:v>3.2536976523025396E-2</c:v>
                </c:pt>
              </c:numCache>
            </c:numRef>
          </c:val>
        </c:ser>
        <c:ser>
          <c:idx val="2"/>
          <c:order val="2"/>
          <c:tx>
            <c:strRef>
              <c:f>'10_models'!$G$20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'10_models'!$D$22:$D$28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'10_models'!$G$22:$G$28</c:f>
              <c:numCache>
                <c:formatCode>General</c:formatCode>
                <c:ptCount val="7"/>
                <c:pt idx="0">
                  <c:v>-4.8870263566639927E-3</c:v>
                </c:pt>
                <c:pt idx="1">
                  <c:v>0.18435396386144498</c:v>
                </c:pt>
                <c:pt idx="2">
                  <c:v>-2.906232019867977E-3</c:v>
                </c:pt>
                <c:pt idx="3">
                  <c:v>0.15077795018373899</c:v>
                </c:pt>
                <c:pt idx="4">
                  <c:v>3.0763015060662008E-2</c:v>
                </c:pt>
                <c:pt idx="5">
                  <c:v>0.15088915713016299</c:v>
                </c:pt>
                <c:pt idx="6">
                  <c:v>2.6566876189395017E-2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83168"/>
        <c:axId val="433587872"/>
      </c:barChart>
      <c:catAx>
        <c:axId val="4335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7872"/>
        <c:crosses val="autoZero"/>
        <c:auto val="1"/>
        <c:lblAlgn val="ctr"/>
        <c:lblOffset val="100"/>
        <c:noMultiLvlLbl val="0"/>
      </c:catAx>
      <c:valAx>
        <c:axId val="433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 increment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81375520863664"/>
          <c:y val="0.43569145438374485"/>
          <c:w val="0.16799475572700109"/>
          <c:h val="0.25407517023300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u="sng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Run Basic (with STEMMER and STOPLIST)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0506855373345E-2"/>
          <c:y val="8.1338925939133985E-2"/>
          <c:w val="0.72976395826511575"/>
          <c:h val="0.7876617579894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'10_models'!$D$43:$D$49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'10_models'!$F$43:$F$49</c:f>
              <c:numCache>
                <c:formatCode>General</c:formatCode>
                <c:ptCount val="7"/>
                <c:pt idx="0">
                  <c:v>0.19486389632998802</c:v>
                </c:pt>
                <c:pt idx="1">
                  <c:v>-1.3153595254993017E-2</c:v>
                </c:pt>
                <c:pt idx="2">
                  <c:v>0.19714245758344801</c:v>
                </c:pt>
                <c:pt idx="3">
                  <c:v>-4.5615196522897E-2</c:v>
                </c:pt>
                <c:pt idx="4">
                  <c:v>0.23577520040123601</c:v>
                </c:pt>
                <c:pt idx="5">
                  <c:v>-4.4890808905801993E-2</c:v>
                </c:pt>
                <c:pt idx="6">
                  <c:v>0.23314329991316698</c:v>
                </c:pt>
              </c:numCache>
            </c:numRef>
          </c:val>
        </c:ser>
        <c:ser>
          <c:idx val="1"/>
          <c:order val="1"/>
          <c:tx>
            <c:strRef>
              <c:f>'10_models'!$H$20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'10_models'!$D$43:$D$49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'10_models'!$H$43:$H$49</c:f>
              <c:numCache>
                <c:formatCode>General</c:formatCode>
                <c:ptCount val="7"/>
                <c:pt idx="0">
                  <c:v>0.20359713420826464</c:v>
                </c:pt>
                <c:pt idx="1">
                  <c:v>-2.188683313326964E-2</c:v>
                </c:pt>
                <c:pt idx="2">
                  <c:v>0.20587569546172463</c:v>
                </c:pt>
                <c:pt idx="3">
                  <c:v>-5.4348434401173623E-2</c:v>
                </c:pt>
                <c:pt idx="4">
                  <c:v>0.24450843827951263</c:v>
                </c:pt>
                <c:pt idx="5">
                  <c:v>-5.3624046784078616E-2</c:v>
                </c:pt>
                <c:pt idx="6">
                  <c:v>0.24187653779144361</c:v>
                </c:pt>
              </c:numCache>
            </c:numRef>
          </c:val>
        </c:ser>
        <c:ser>
          <c:idx val="2"/>
          <c:order val="2"/>
          <c:tx>
            <c:strRef>
              <c:f>'10_models'!$G$20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'10_models'!$D$43:$D$49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'10_models'!$G$43:$G$49</c:f>
              <c:numCache>
                <c:formatCode>General</c:formatCode>
                <c:ptCount val="7"/>
                <c:pt idx="0">
                  <c:v>0.20956723454189502</c:v>
                </c:pt>
                <c:pt idx="1">
                  <c:v>-2.7856933466900019E-2</c:v>
                </c:pt>
                <c:pt idx="2">
                  <c:v>0.21184579579535501</c:v>
                </c:pt>
                <c:pt idx="3">
                  <c:v>-6.0318534734804002E-2</c:v>
                </c:pt>
                <c:pt idx="4">
                  <c:v>0.25047853861314301</c:v>
                </c:pt>
                <c:pt idx="5">
                  <c:v>-5.9594147117708995E-2</c:v>
                </c:pt>
                <c:pt idx="6">
                  <c:v>0.24784663812507399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85520"/>
        <c:axId val="433583560"/>
      </c:barChart>
      <c:catAx>
        <c:axId val="43358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3560"/>
        <c:crosses val="autoZero"/>
        <c:auto val="1"/>
        <c:lblAlgn val="ctr"/>
        <c:lblOffset val="100"/>
        <c:noMultiLvlLbl val="0"/>
      </c:catAx>
      <c:valAx>
        <c:axId val="4335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MAP increment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6070600745741"/>
          <c:y val="0.30665254685173893"/>
          <c:w val="0.16484780492818041"/>
          <c:h val="0.285439731143971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25837741006607E-2"/>
          <c:y val="1.6727765819181412E-2"/>
          <c:w val="0.68764970698764105"/>
          <c:h val="0.8674255408616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'10_models'!$D$29:$D$35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'10_models'!$F$29:$F$35</c:f>
              <c:numCache>
                <c:formatCode>General</c:formatCode>
                <c:ptCount val="7"/>
                <c:pt idx="0">
                  <c:v>0.14721489330327298</c:v>
                </c:pt>
                <c:pt idx="1">
                  <c:v>3.5664087160638014E-2</c:v>
                </c:pt>
                <c:pt idx="2">
                  <c:v>0.136760958694155</c:v>
                </c:pt>
                <c:pt idx="3">
                  <c:v>-7.6603160444289886E-3</c:v>
                </c:pt>
                <c:pt idx="4">
                  <c:v>0.200829442446119</c:v>
                </c:pt>
                <c:pt idx="5">
                  <c:v>-7.541985065017992E-3</c:v>
                </c:pt>
                <c:pt idx="6">
                  <c:v>0.19993444103328301</c:v>
                </c:pt>
              </c:numCache>
            </c:numRef>
          </c:val>
        </c:ser>
        <c:ser>
          <c:idx val="1"/>
          <c:order val="1"/>
          <c:tx>
            <c:strRef>
              <c:f>'10_models'!$H$20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'10_models'!$D$29:$D$35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'10_models'!$H$29:$H$35</c:f>
              <c:numCache>
                <c:formatCode>General</c:formatCode>
                <c:ptCount val="7"/>
                <c:pt idx="0">
                  <c:v>0.1559481311815496</c:v>
                </c:pt>
                <c:pt idx="1">
                  <c:v>2.6930849282361391E-2</c:v>
                </c:pt>
                <c:pt idx="2">
                  <c:v>0.14549419657243162</c:v>
                </c:pt>
                <c:pt idx="3">
                  <c:v>-1.6393553922705612E-2</c:v>
                </c:pt>
                <c:pt idx="4">
                  <c:v>0.20956268032439562</c:v>
                </c:pt>
                <c:pt idx="5">
                  <c:v>-1.6275222943294615E-2</c:v>
                </c:pt>
                <c:pt idx="6">
                  <c:v>0.20866767891155963</c:v>
                </c:pt>
              </c:numCache>
            </c:numRef>
          </c:val>
        </c:ser>
        <c:ser>
          <c:idx val="2"/>
          <c:order val="2"/>
          <c:tx>
            <c:strRef>
              <c:f>'10_models'!$G$20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'10_models'!$D$29:$D$35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'10_models'!$G$29:$G$35</c:f>
              <c:numCache>
                <c:formatCode>General</c:formatCode>
                <c:ptCount val="7"/>
                <c:pt idx="0">
                  <c:v>0.16191823151517998</c:v>
                </c:pt>
                <c:pt idx="1">
                  <c:v>2.0960748948731012E-2</c:v>
                </c:pt>
                <c:pt idx="2">
                  <c:v>0.151464296906062</c:v>
                </c:pt>
                <c:pt idx="3">
                  <c:v>-2.2363654256335991E-2</c:v>
                </c:pt>
                <c:pt idx="4">
                  <c:v>0.215532780658026</c:v>
                </c:pt>
                <c:pt idx="5">
                  <c:v>-2.2245323276924994E-2</c:v>
                </c:pt>
                <c:pt idx="6">
                  <c:v>0.21463777924519001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82384"/>
        <c:axId val="433591008"/>
      </c:barChart>
      <c:catAx>
        <c:axId val="43358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 Method </a:t>
                </a:r>
              </a:p>
            </c:rich>
          </c:tx>
          <c:layout>
            <c:manualLayout>
              <c:xMode val="edge"/>
              <c:yMode val="edge"/>
              <c:x val="0.38186303271285132"/>
              <c:y val="0.940121842675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1008"/>
        <c:crosses val="autoZero"/>
        <c:auto val="1"/>
        <c:lblAlgn val="ctr"/>
        <c:lblOffset val="100"/>
        <c:noMultiLvlLbl val="0"/>
      </c:catAx>
      <c:valAx>
        <c:axId val="4335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MAP increment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94297605612686"/>
          <c:y val="0.32905194728646336"/>
          <c:w val="0.17986553487951093"/>
          <c:h val="0.32935011641932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/>
              <a:t>Run without STEMMER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70506855373345E-2"/>
          <c:y val="9.0539197139683766E-2"/>
          <c:w val="0.73932069550687141"/>
          <c:h val="0.79985886770806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'10_models'!$D$36:$D$42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'10_models'!$F$36:$F$42</c:f>
              <c:numCache>
                <c:formatCode>General</c:formatCode>
                <c:ptCount val="7"/>
                <c:pt idx="0">
                  <c:v>-1.5765469950323019E-2</c:v>
                </c:pt>
                <c:pt idx="1">
                  <c:v>0.19627366209132302</c:v>
                </c:pt>
                <c:pt idx="2">
                  <c:v>-1.5921768336526032E-2</c:v>
                </c:pt>
                <c:pt idx="3">
                  <c:v>0.18272834537768803</c:v>
                </c:pt>
                <c:pt idx="4">
                  <c:v>-5.0479896693203519E-4</c:v>
                </c:pt>
                <c:pt idx="5">
                  <c:v>0.18289335060152703</c:v>
                </c:pt>
                <c:pt idx="6">
                  <c:v>-5.7443672046720295E-3</c:v>
                </c:pt>
              </c:numCache>
            </c:numRef>
          </c:val>
        </c:ser>
        <c:ser>
          <c:idx val="1"/>
          <c:order val="1"/>
          <c:tx>
            <c:strRef>
              <c:f>'10_models'!$H$20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'10_models'!$D$36:$D$42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'10_models'!$H$36:$H$42</c:f>
              <c:numCache>
                <c:formatCode>General</c:formatCode>
                <c:ptCount val="7"/>
                <c:pt idx="0">
                  <c:v>-2.4498707828599642E-2</c:v>
                </c:pt>
                <c:pt idx="1">
                  <c:v>0.20500689996959964</c:v>
                </c:pt>
                <c:pt idx="2">
                  <c:v>-2.4655006214802655E-2</c:v>
                </c:pt>
                <c:pt idx="3">
                  <c:v>0.19146158325596466</c:v>
                </c:pt>
                <c:pt idx="4">
                  <c:v>-9.2380368452086581E-3</c:v>
                </c:pt>
                <c:pt idx="5">
                  <c:v>0.19162658847980366</c:v>
                </c:pt>
                <c:pt idx="6">
                  <c:v>-1.4477605082948652E-2</c:v>
                </c:pt>
              </c:numCache>
            </c:numRef>
          </c:val>
        </c:ser>
        <c:ser>
          <c:idx val="2"/>
          <c:order val="2"/>
          <c:tx>
            <c:strRef>
              <c:f>'10_models'!$G$20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'10_models'!$D$36:$D$42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'10_models'!$G$36:$G$42</c:f>
              <c:numCache>
                <c:formatCode>General</c:formatCode>
                <c:ptCount val="7"/>
                <c:pt idx="0">
                  <c:v>-3.0468808162230021E-2</c:v>
                </c:pt>
                <c:pt idx="1">
                  <c:v>0.21097700030323002</c:v>
                </c:pt>
                <c:pt idx="2">
                  <c:v>-3.0625106548433034E-2</c:v>
                </c:pt>
                <c:pt idx="3">
                  <c:v>0.19743168358959504</c:v>
                </c:pt>
                <c:pt idx="4">
                  <c:v>-1.5208137178839037E-2</c:v>
                </c:pt>
                <c:pt idx="5">
                  <c:v>0.19759668881343403</c:v>
                </c:pt>
                <c:pt idx="6">
                  <c:v>-2.0447705416579032E-2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91792"/>
        <c:axId val="433581992"/>
      </c:barChart>
      <c:catAx>
        <c:axId val="43359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Fusion</a:t>
                </a:r>
                <a:r>
                  <a:rPr lang="en-US" b="1" baseline="0"/>
                  <a:t> Method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1992"/>
        <c:crosses val="autoZero"/>
        <c:auto val="1"/>
        <c:lblAlgn val="ctr"/>
        <c:lblOffset val="100"/>
        <c:noMultiLvlLbl val="0"/>
      </c:catAx>
      <c:valAx>
        <c:axId val="4335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  <a:r>
                  <a:rPr lang="en-US" baseline="0"/>
                  <a:t> increment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09191044229949"/>
          <c:y val="0.31543462390680921"/>
          <c:w val="0.13071660049333833"/>
          <c:h val="0.2812577896891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without STEMMER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52253667365457"/>
          <c:y val="0.12615823765079937"/>
          <c:w val="0.7147396994192603"/>
          <c:h val="0.77681129197982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'10_models'!$D$36:$D$42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'10_models'!$F$36:$F$42</c:f>
              <c:numCache>
                <c:formatCode>General</c:formatCode>
                <c:ptCount val="7"/>
                <c:pt idx="0">
                  <c:v>-1.5765469950323019E-2</c:v>
                </c:pt>
                <c:pt idx="1">
                  <c:v>0.19627366209132302</c:v>
                </c:pt>
                <c:pt idx="2">
                  <c:v>-1.5921768336526032E-2</c:v>
                </c:pt>
                <c:pt idx="3">
                  <c:v>0.18272834537768803</c:v>
                </c:pt>
                <c:pt idx="4">
                  <c:v>-5.0479896693203519E-4</c:v>
                </c:pt>
                <c:pt idx="5">
                  <c:v>0.18289335060152703</c:v>
                </c:pt>
                <c:pt idx="6">
                  <c:v>-5.7443672046720295E-3</c:v>
                </c:pt>
              </c:numCache>
            </c:numRef>
          </c:val>
        </c:ser>
        <c:ser>
          <c:idx val="1"/>
          <c:order val="1"/>
          <c:tx>
            <c:strRef>
              <c:f>'10_models'!$H$20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'10_models'!$D$36:$D$42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'10_models'!$H$36:$H$42</c:f>
              <c:numCache>
                <c:formatCode>General</c:formatCode>
                <c:ptCount val="7"/>
                <c:pt idx="0">
                  <c:v>-2.4498707828599642E-2</c:v>
                </c:pt>
                <c:pt idx="1">
                  <c:v>0.20500689996959964</c:v>
                </c:pt>
                <c:pt idx="2">
                  <c:v>-2.4655006214802655E-2</c:v>
                </c:pt>
                <c:pt idx="3">
                  <c:v>0.19146158325596466</c:v>
                </c:pt>
                <c:pt idx="4">
                  <c:v>-9.2380368452086581E-3</c:v>
                </c:pt>
                <c:pt idx="5">
                  <c:v>0.19162658847980366</c:v>
                </c:pt>
                <c:pt idx="6">
                  <c:v>-1.4477605082948652E-2</c:v>
                </c:pt>
              </c:numCache>
            </c:numRef>
          </c:val>
        </c:ser>
        <c:ser>
          <c:idx val="2"/>
          <c:order val="2"/>
          <c:tx>
            <c:strRef>
              <c:f>'10_models'!$G$20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'10_models'!$D$36:$D$42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'10_models'!$G$36:$G$42</c:f>
              <c:numCache>
                <c:formatCode>General</c:formatCode>
                <c:ptCount val="7"/>
                <c:pt idx="0">
                  <c:v>-3.0468808162230021E-2</c:v>
                </c:pt>
                <c:pt idx="1">
                  <c:v>0.21097700030323002</c:v>
                </c:pt>
                <c:pt idx="2">
                  <c:v>-3.0625106548433034E-2</c:v>
                </c:pt>
                <c:pt idx="3">
                  <c:v>0.19743168358959504</c:v>
                </c:pt>
                <c:pt idx="4">
                  <c:v>-1.5208137178839037E-2</c:v>
                </c:pt>
                <c:pt idx="5">
                  <c:v>0.19759668881343403</c:v>
                </c:pt>
                <c:pt idx="6">
                  <c:v>-2.0447705416579032E-2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86696"/>
        <c:axId val="433584736"/>
      </c:barChart>
      <c:catAx>
        <c:axId val="43358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84736"/>
        <c:crosses val="autoZero"/>
        <c:auto val="1"/>
        <c:lblAlgn val="ctr"/>
        <c:lblOffset val="100"/>
        <c:noMultiLvlLbl val="0"/>
      </c:catAx>
      <c:valAx>
        <c:axId val="43358473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MAP increment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8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8937176868868"/>
          <c:y val="0.12039282589589864"/>
          <c:w val="0.66655953148205227"/>
          <c:h val="0.75869506303700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'10_models'!$D$29:$D$35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'10_models'!$F$29:$F$35</c:f>
              <c:numCache>
                <c:formatCode>General</c:formatCode>
                <c:ptCount val="7"/>
                <c:pt idx="0">
                  <c:v>0.14721489330327298</c:v>
                </c:pt>
                <c:pt idx="1">
                  <c:v>3.5664087160638014E-2</c:v>
                </c:pt>
                <c:pt idx="2">
                  <c:v>0.136760958694155</c:v>
                </c:pt>
                <c:pt idx="3">
                  <c:v>-7.6603160444289886E-3</c:v>
                </c:pt>
                <c:pt idx="4">
                  <c:v>0.200829442446119</c:v>
                </c:pt>
                <c:pt idx="5">
                  <c:v>-7.541985065017992E-3</c:v>
                </c:pt>
                <c:pt idx="6">
                  <c:v>0.19993444103328301</c:v>
                </c:pt>
              </c:numCache>
            </c:numRef>
          </c:val>
        </c:ser>
        <c:ser>
          <c:idx val="1"/>
          <c:order val="1"/>
          <c:tx>
            <c:strRef>
              <c:f>'10_models'!$H$20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'10_models'!$D$29:$D$35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'10_models'!$H$29:$H$35</c:f>
              <c:numCache>
                <c:formatCode>General</c:formatCode>
                <c:ptCount val="7"/>
                <c:pt idx="0">
                  <c:v>0.1559481311815496</c:v>
                </c:pt>
                <c:pt idx="1">
                  <c:v>2.6930849282361391E-2</c:v>
                </c:pt>
                <c:pt idx="2">
                  <c:v>0.14549419657243162</c:v>
                </c:pt>
                <c:pt idx="3">
                  <c:v>-1.6393553922705612E-2</c:v>
                </c:pt>
                <c:pt idx="4">
                  <c:v>0.20956268032439562</c:v>
                </c:pt>
                <c:pt idx="5">
                  <c:v>-1.6275222943294615E-2</c:v>
                </c:pt>
                <c:pt idx="6">
                  <c:v>0.20866767891155963</c:v>
                </c:pt>
              </c:numCache>
            </c:numRef>
          </c:val>
        </c:ser>
        <c:ser>
          <c:idx val="2"/>
          <c:order val="2"/>
          <c:tx>
            <c:strRef>
              <c:f>'10_models'!$G$20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'10_models'!$D$29:$D$35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'10_models'!$G$29:$G$35</c:f>
              <c:numCache>
                <c:formatCode>General</c:formatCode>
                <c:ptCount val="7"/>
                <c:pt idx="0">
                  <c:v>0.16191823151517998</c:v>
                </c:pt>
                <c:pt idx="1">
                  <c:v>2.0960748948731012E-2</c:v>
                </c:pt>
                <c:pt idx="2">
                  <c:v>0.151464296906062</c:v>
                </c:pt>
                <c:pt idx="3">
                  <c:v>-2.2363654256335991E-2</c:v>
                </c:pt>
                <c:pt idx="4">
                  <c:v>0.215532780658026</c:v>
                </c:pt>
                <c:pt idx="5">
                  <c:v>-2.2245323276924994E-2</c:v>
                </c:pt>
                <c:pt idx="6">
                  <c:v>0.21463777924519001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90224"/>
        <c:axId val="433583952"/>
      </c:barChart>
      <c:catAx>
        <c:axId val="4335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83952"/>
        <c:crosses val="autoZero"/>
        <c:auto val="1"/>
        <c:lblAlgn val="ctr"/>
        <c:lblOffset val="100"/>
        <c:noMultiLvlLbl val="0"/>
      </c:catAx>
      <c:valAx>
        <c:axId val="43358395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Basic (with STEMMER and STOPLIST)</a:t>
            </a:r>
          </a:p>
        </c:rich>
      </c:tx>
      <c:layout>
        <c:manualLayout>
          <c:xMode val="edge"/>
          <c:yMode val="edge"/>
          <c:x val="0.20640337945148843"/>
          <c:y val="1.4636795091783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39887198250588"/>
          <c:y val="0.10730565939102864"/>
          <c:w val="0.72703346191032847"/>
          <c:h val="0.75184335289314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'10_models'!$D$43:$D$49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'10_models'!$F$43:$F$49</c:f>
              <c:numCache>
                <c:formatCode>General</c:formatCode>
                <c:ptCount val="7"/>
                <c:pt idx="0">
                  <c:v>0.19486389632998802</c:v>
                </c:pt>
                <c:pt idx="1">
                  <c:v>-1.3153595254993017E-2</c:v>
                </c:pt>
                <c:pt idx="2">
                  <c:v>0.19714245758344801</c:v>
                </c:pt>
                <c:pt idx="3">
                  <c:v>-4.5615196522897E-2</c:v>
                </c:pt>
                <c:pt idx="4">
                  <c:v>0.23577520040123601</c:v>
                </c:pt>
                <c:pt idx="5">
                  <c:v>-4.4890808905801993E-2</c:v>
                </c:pt>
                <c:pt idx="6">
                  <c:v>0.23314329991316698</c:v>
                </c:pt>
              </c:numCache>
            </c:numRef>
          </c:val>
        </c:ser>
        <c:ser>
          <c:idx val="1"/>
          <c:order val="1"/>
          <c:tx>
            <c:strRef>
              <c:f>'10_models'!$H$20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'10_models'!$D$43:$D$49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'10_models'!$H$43:$H$49</c:f>
              <c:numCache>
                <c:formatCode>General</c:formatCode>
                <c:ptCount val="7"/>
                <c:pt idx="0">
                  <c:v>0.20359713420826464</c:v>
                </c:pt>
                <c:pt idx="1">
                  <c:v>-2.188683313326964E-2</c:v>
                </c:pt>
                <c:pt idx="2">
                  <c:v>0.20587569546172463</c:v>
                </c:pt>
                <c:pt idx="3">
                  <c:v>-5.4348434401173623E-2</c:v>
                </c:pt>
                <c:pt idx="4">
                  <c:v>0.24450843827951263</c:v>
                </c:pt>
                <c:pt idx="5">
                  <c:v>-5.3624046784078616E-2</c:v>
                </c:pt>
                <c:pt idx="6">
                  <c:v>0.24187653779144361</c:v>
                </c:pt>
              </c:numCache>
            </c:numRef>
          </c:val>
        </c:ser>
        <c:ser>
          <c:idx val="2"/>
          <c:order val="2"/>
          <c:tx>
            <c:strRef>
              <c:f>'10_models'!$G$20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'10_models'!$D$43:$D$49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'10_models'!$G$43:$G$49</c:f>
              <c:numCache>
                <c:formatCode>General</c:formatCode>
                <c:ptCount val="7"/>
                <c:pt idx="0">
                  <c:v>0.20956723454189502</c:v>
                </c:pt>
                <c:pt idx="1">
                  <c:v>-2.7856933466900019E-2</c:v>
                </c:pt>
                <c:pt idx="2">
                  <c:v>0.21184579579535501</c:v>
                </c:pt>
                <c:pt idx="3">
                  <c:v>-6.0318534734804002E-2</c:v>
                </c:pt>
                <c:pt idx="4">
                  <c:v>0.25047853861314301</c:v>
                </c:pt>
                <c:pt idx="5">
                  <c:v>-5.9594147117708995E-2</c:v>
                </c:pt>
                <c:pt idx="6">
                  <c:v>0.24784663812507399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88656"/>
        <c:axId val="433581208"/>
      </c:barChart>
      <c:catAx>
        <c:axId val="43358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81208"/>
        <c:crosses val="autoZero"/>
        <c:auto val="1"/>
        <c:lblAlgn val="ctr"/>
        <c:lblOffset val="100"/>
        <c:noMultiLvlLbl val="0"/>
      </c:catAx>
      <c:valAx>
        <c:axId val="4335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MAP increment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/>
              <a:t>Run without STEMMER and without STOPLIST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1801414567741"/>
          <c:y val="0.11624670742736626"/>
          <c:w val="0.6575290578902111"/>
          <c:h val="0.741583848629090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'10_models'!$F$20</c:f>
              <c:strCache>
                <c:ptCount val="1"/>
                <c:pt idx="0">
                  <c:v>increment from MIN MAP of fused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'10_models'!$D$22:$D$28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'10_models'!$F$22:$F$28</c:f>
              <c:numCache>
                <c:formatCode>General</c:formatCode>
                <c:ptCount val="7"/>
                <c:pt idx="0">
                  <c:v>9.8163118552430095E-3</c:v>
                </c:pt>
                <c:pt idx="1">
                  <c:v>0.16965062564953798</c:v>
                </c:pt>
                <c:pt idx="2">
                  <c:v>1.1797106192039025E-2</c:v>
                </c:pt>
                <c:pt idx="3">
                  <c:v>0.13607461197183199</c:v>
                </c:pt>
                <c:pt idx="4">
                  <c:v>4.546635327256901E-2</c:v>
                </c:pt>
                <c:pt idx="5">
                  <c:v>0.13618581891825599</c:v>
                </c:pt>
                <c:pt idx="6">
                  <c:v>4.1270214401302019E-2</c:v>
                </c:pt>
              </c:numCache>
            </c:numRef>
          </c:val>
        </c:ser>
        <c:ser>
          <c:idx val="1"/>
          <c:order val="1"/>
          <c:tx>
            <c:strRef>
              <c:f>'10_models'!$H$20</c:f>
              <c:strCache>
                <c:ptCount val="1"/>
                <c:pt idx="0">
                  <c:v>increment from MEAN MAP of fused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'10_models'!$D$22:$D$28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'10_models'!$H$22:$H$28</c:f>
              <c:numCache>
                <c:formatCode>General</c:formatCode>
                <c:ptCount val="7"/>
                <c:pt idx="0">
                  <c:v>1.0830739769663866E-3</c:v>
                </c:pt>
                <c:pt idx="1">
                  <c:v>0.1783838635278146</c:v>
                </c:pt>
                <c:pt idx="2">
                  <c:v>3.0638683137624023E-3</c:v>
                </c:pt>
                <c:pt idx="3">
                  <c:v>0.14480784985010861</c:v>
                </c:pt>
                <c:pt idx="4">
                  <c:v>3.6733115394292387E-2</c:v>
                </c:pt>
                <c:pt idx="5">
                  <c:v>0.14491905679653261</c:v>
                </c:pt>
                <c:pt idx="6">
                  <c:v>3.2536976523025396E-2</c:v>
                </c:pt>
              </c:numCache>
            </c:numRef>
          </c:val>
        </c:ser>
        <c:ser>
          <c:idx val="2"/>
          <c:order val="2"/>
          <c:tx>
            <c:strRef>
              <c:f>'10_models'!$G$20</c:f>
              <c:strCache>
                <c:ptCount val="1"/>
                <c:pt idx="0">
                  <c:v>increment from MAX  MAP of fused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'10_models'!$D$22:$D$28</c:f>
              <c:strCache>
                <c:ptCount val="7"/>
                <c:pt idx="0">
                  <c:v>CombANZ</c:v>
                </c:pt>
                <c:pt idx="1">
                  <c:v>CombMAX</c:v>
                </c:pt>
                <c:pt idx="2">
                  <c:v>CombMED</c:v>
                </c:pt>
                <c:pt idx="3">
                  <c:v>CombMIN</c:v>
                </c:pt>
                <c:pt idx="4">
                  <c:v>CombMNZ</c:v>
                </c:pt>
                <c:pt idx="5">
                  <c:v>CombSUM</c:v>
                </c:pt>
                <c:pt idx="6">
                  <c:v>CondFuse</c:v>
                </c:pt>
              </c:strCache>
            </c:strRef>
          </c:cat>
          <c:val>
            <c:numRef>
              <c:f>'10_models'!$G$22:$G$28</c:f>
              <c:numCache>
                <c:formatCode>General</c:formatCode>
                <c:ptCount val="7"/>
                <c:pt idx="0">
                  <c:v>-4.8870263566639927E-3</c:v>
                </c:pt>
                <c:pt idx="1">
                  <c:v>0.18435396386144498</c:v>
                </c:pt>
                <c:pt idx="2">
                  <c:v>-2.906232019867977E-3</c:v>
                </c:pt>
                <c:pt idx="3">
                  <c:v>0.15077795018373899</c:v>
                </c:pt>
                <c:pt idx="4">
                  <c:v>3.0763015060662008E-2</c:v>
                </c:pt>
                <c:pt idx="5">
                  <c:v>0.15088915713016299</c:v>
                </c:pt>
                <c:pt idx="6">
                  <c:v>2.6566876189395017E-2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89048"/>
        <c:axId val="433589440"/>
      </c:barChart>
      <c:catAx>
        <c:axId val="43358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r>
                  <a:rPr lang="en-US"/>
                  <a:t>Fusion Methods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5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89440"/>
        <c:crosses val="autoZero"/>
        <c:auto val="1"/>
        <c:lblAlgn val="ctr"/>
        <c:lblOffset val="100"/>
        <c:noMultiLvlLbl val="0"/>
      </c:catAx>
      <c:valAx>
        <c:axId val="433589440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43358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88240093583815"/>
          <c:y val="0.23704923528096555"/>
          <c:w val="0.2241745062766031"/>
          <c:h val="0.31471332132753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u="sng" baseline="0">
          <a:latin typeface="Arial Black" panose="020B0A040201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6136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2238375" y="323850"/>
    <xdr:ext cx="9299864" cy="6061364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976264" y="346363"/>
    <xdr:ext cx="10706100" cy="6073734"/>
    <xdr:graphicFrame macro="">
      <xdr:nvGraphicFramePr>
        <xdr:cNvPr id="3" name="Grafico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244436" y="6390408"/>
    <xdr:ext cx="9302338" cy="6840683"/>
    <xdr:graphicFrame macro="">
      <xdr:nvGraphicFramePr>
        <xdr:cNvPr id="4" name="Grafico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10979727" y="6383481"/>
    <xdr:ext cx="10737273" cy="6847609"/>
    <xdr:graphicFrame macro="">
      <xdr:nvGraphicFramePr>
        <xdr:cNvPr id="5" name="Grafico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3:F73"/>
  <sheetViews>
    <sheetView tabSelected="1" topLeftCell="S39" zoomScale="115" zoomScaleNormal="115" workbookViewId="0">
      <selection activeCell="V74" sqref="V74"/>
    </sheetView>
  </sheetViews>
  <sheetFormatPr defaultRowHeight="15" x14ac:dyDescent="0.25"/>
  <sheetData>
    <row r="73" spans="5:6" x14ac:dyDescent="0.25">
      <c r="E73">
        <v>0.5</v>
      </c>
      <c r="F73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zoomScaleNormal="100" workbookViewId="0">
      <selection activeCell="F21" sqref="F21"/>
    </sheetView>
  </sheetViews>
  <sheetFormatPr defaultRowHeight="15" x14ac:dyDescent="0.25"/>
  <cols>
    <col min="1" max="1" width="9.140625" style="31"/>
    <col min="2" max="2" width="23.85546875" bestFit="1" customWidth="1"/>
    <col min="3" max="3" width="16.28515625" bestFit="1" customWidth="1"/>
    <col min="4" max="4" width="18.140625" bestFit="1" customWidth="1"/>
    <col min="5" max="5" width="16.28515625" customWidth="1"/>
    <col min="6" max="6" width="27.42578125" bestFit="1" customWidth="1"/>
    <col min="7" max="7" width="30.28515625" bestFit="1" customWidth="1"/>
    <col min="8" max="8" width="29.140625" bestFit="1" customWidth="1"/>
    <col min="9" max="9" width="15.7109375" bestFit="1" customWidth="1"/>
    <col min="10" max="10" width="15.5703125" bestFit="1" customWidth="1"/>
    <col min="11" max="11" width="15.42578125" bestFit="1" customWidth="1"/>
    <col min="12" max="13" width="12" bestFit="1" customWidth="1"/>
    <col min="14" max="1026" width="8.5703125" customWidth="1"/>
  </cols>
  <sheetData>
    <row r="1" spans="1:9" x14ac:dyDescent="0.25">
      <c r="D1" s="3"/>
      <c r="E1" s="3"/>
      <c r="F1" s="32"/>
      <c r="G1" s="1"/>
      <c r="H1" s="19"/>
      <c r="I1" s="2"/>
    </row>
    <row r="2" spans="1:9" x14ac:dyDescent="0.25">
      <c r="A2" s="30">
        <v>1</v>
      </c>
      <c r="B2" s="33" t="s">
        <v>23</v>
      </c>
      <c r="C2" s="30">
        <v>0.188066057041676</v>
      </c>
      <c r="D2" s="3"/>
      <c r="E2" s="9"/>
      <c r="F2" s="3"/>
    </row>
    <row r="3" spans="1:9" x14ac:dyDescent="0.25">
      <c r="A3" s="30">
        <v>2</v>
      </c>
      <c r="B3" s="33" t="s">
        <v>22</v>
      </c>
      <c r="C3" s="30">
        <v>0.182684390778976</v>
      </c>
      <c r="D3" s="3"/>
      <c r="E3" s="9"/>
      <c r="F3" s="3"/>
    </row>
    <row r="4" spans="1:9" x14ac:dyDescent="0.25">
      <c r="A4" s="30">
        <v>3</v>
      </c>
      <c r="B4" s="33" t="s">
        <v>7</v>
      </c>
      <c r="C4" s="30">
        <v>0.175812402819809</v>
      </c>
      <c r="D4" s="3"/>
      <c r="E4" s="9"/>
      <c r="F4" s="3"/>
    </row>
    <row r="5" spans="1:9" x14ac:dyDescent="0.25">
      <c r="A5" s="30">
        <v>4</v>
      </c>
      <c r="B5" s="33" t="s">
        <v>8</v>
      </c>
      <c r="C5" s="30">
        <v>0.17828686729040399</v>
      </c>
      <c r="D5" s="3"/>
      <c r="E5" s="9"/>
      <c r="F5" s="3"/>
    </row>
    <row r="6" spans="1:9" x14ac:dyDescent="0.25">
      <c r="A6" s="30">
        <v>5</v>
      </c>
      <c r="B6" s="33" t="s">
        <v>9</v>
      </c>
      <c r="C6" s="30">
        <v>0.182902784085062</v>
      </c>
      <c r="D6" s="3"/>
      <c r="E6" s="9"/>
      <c r="F6" s="3"/>
    </row>
    <row r="7" spans="1:9" x14ac:dyDescent="0.25">
      <c r="A7" s="30">
        <v>6</v>
      </c>
      <c r="B7" s="33" t="s">
        <v>10</v>
      </c>
      <c r="C7" s="30">
        <v>0.18623910113212699</v>
      </c>
      <c r="D7" s="3"/>
      <c r="E7" s="9"/>
      <c r="F7" s="3"/>
    </row>
    <row r="8" spans="1:9" x14ac:dyDescent="0.25">
      <c r="A8" s="30">
        <v>7</v>
      </c>
      <c r="B8" s="33" t="s">
        <v>21</v>
      </c>
      <c r="C8" s="30">
        <v>0.173263479898808</v>
      </c>
      <c r="D8" s="3"/>
      <c r="E8" s="9"/>
      <c r="F8" s="3"/>
    </row>
    <row r="9" spans="1:9" x14ac:dyDescent="0.25">
      <c r="A9" s="30">
        <v>8</v>
      </c>
      <c r="B9" s="33" t="s">
        <v>20</v>
      </c>
      <c r="C9" s="30">
        <v>0.187966818110715</v>
      </c>
      <c r="D9" s="3"/>
      <c r="E9" s="3"/>
      <c r="F9" s="3"/>
    </row>
    <row r="10" spans="1:9" x14ac:dyDescent="0.25">
      <c r="A10" s="30">
        <v>9</v>
      </c>
      <c r="B10" s="33" t="s">
        <v>19</v>
      </c>
      <c r="C10" s="30">
        <v>0.18534561275272299</v>
      </c>
    </row>
    <row r="11" spans="1:9" x14ac:dyDescent="0.25">
      <c r="A11" s="30">
        <v>10</v>
      </c>
      <c r="B11" s="33" t="s">
        <v>11</v>
      </c>
      <c r="C11" s="30">
        <v>0.182058412963292</v>
      </c>
    </row>
    <row r="12" spans="1:9" x14ac:dyDescent="0.25">
      <c r="A12" s="30">
        <v>11</v>
      </c>
      <c r="B12" s="34" t="s">
        <v>19</v>
      </c>
      <c r="C12" s="30">
        <v>0.18534561275272257</v>
      </c>
    </row>
    <row r="13" spans="1:9" ht="15.75" thickBot="1" x14ac:dyDescent="0.3">
      <c r="A13" s="36">
        <v>12</v>
      </c>
      <c r="B13" s="37" t="s">
        <v>11</v>
      </c>
      <c r="C13" s="36">
        <v>0.18205841296329212</v>
      </c>
    </row>
    <row r="14" spans="1:9" x14ac:dyDescent="0.25">
      <c r="A14" s="38"/>
      <c r="B14" s="39" t="s">
        <v>12</v>
      </c>
      <c r="C14" s="40">
        <f>MIN(C3:C13)</f>
        <v>0.173263479898808</v>
      </c>
    </row>
    <row r="15" spans="1:9" x14ac:dyDescent="0.25">
      <c r="A15" s="41"/>
      <c r="B15" s="35" t="s">
        <v>13</v>
      </c>
      <c r="C15" s="42">
        <f>MAX(C3:C13)</f>
        <v>0.187966818110715</v>
      </c>
    </row>
    <row r="16" spans="1:9" ht="15.75" thickBot="1" x14ac:dyDescent="0.3">
      <c r="A16" s="43"/>
      <c r="B16" s="44" t="s">
        <v>14</v>
      </c>
      <c r="C16" s="45">
        <f>AVERAGE(C3:C13)</f>
        <v>0.18199671777708462</v>
      </c>
    </row>
    <row r="19" spans="3:11" ht="15.75" thickBot="1" x14ac:dyDescent="0.3"/>
    <row r="20" spans="3:11" x14ac:dyDescent="0.25">
      <c r="F20" s="46" t="s">
        <v>26</v>
      </c>
      <c r="G20" s="47" t="s">
        <v>24</v>
      </c>
      <c r="H20" s="48" t="s">
        <v>25</v>
      </c>
    </row>
    <row r="21" spans="3:11" ht="15.75" thickBot="1" x14ac:dyDescent="0.3">
      <c r="C21" s="3"/>
      <c r="D21" s="3"/>
      <c r="E21" s="1"/>
      <c r="F21" s="49">
        <v>0.173263479898808</v>
      </c>
      <c r="G21" s="50">
        <v>0.187966818110715</v>
      </c>
      <c r="H21" s="51">
        <v>0.18199671777708462</v>
      </c>
      <c r="K21" s="20"/>
    </row>
    <row r="22" spans="3:11" x14ac:dyDescent="0.25">
      <c r="C22" s="27" t="s">
        <v>15</v>
      </c>
      <c r="D22" s="10" t="s">
        <v>0</v>
      </c>
      <c r="E22" s="16">
        <v>0.18307979175405101</v>
      </c>
      <c r="F22" s="6">
        <f>E22-F21</f>
        <v>9.8163118552430095E-3</v>
      </c>
      <c r="G22" s="12">
        <f>E22-G21</f>
        <v>-4.8870263566639927E-3</v>
      </c>
      <c r="H22" s="13">
        <f>E22-H21</f>
        <v>1.0830739769663866E-3</v>
      </c>
      <c r="K22" s="20"/>
    </row>
    <row r="23" spans="3:11" x14ac:dyDescent="0.25">
      <c r="C23" s="28"/>
      <c r="D23" s="9" t="s">
        <v>1</v>
      </c>
      <c r="E23" s="17">
        <v>0.17946693750478099</v>
      </c>
      <c r="F23" s="7">
        <f>E23-F22</f>
        <v>0.16965062564953798</v>
      </c>
      <c r="G23" s="5">
        <f t="shared" ref="G23:G49" si="0">E23-G22</f>
        <v>0.18435396386144498</v>
      </c>
      <c r="H23" s="4">
        <f t="shared" ref="H23:H49" si="1">E23-H22</f>
        <v>0.1783838635278146</v>
      </c>
    </row>
    <row r="24" spans="3:11" x14ac:dyDescent="0.25">
      <c r="C24" s="28"/>
      <c r="D24" s="9" t="s">
        <v>2</v>
      </c>
      <c r="E24" s="17">
        <v>0.181447731841577</v>
      </c>
      <c r="F24" s="7">
        <f>E24-F23</f>
        <v>1.1797106192039025E-2</v>
      </c>
      <c r="G24" s="5">
        <f t="shared" si="0"/>
        <v>-2.906232019867977E-3</v>
      </c>
      <c r="H24" s="4">
        <f t="shared" si="1"/>
        <v>3.0638683137624023E-3</v>
      </c>
    </row>
    <row r="25" spans="3:11" x14ac:dyDescent="0.25">
      <c r="C25" s="28"/>
      <c r="D25" s="9" t="s">
        <v>3</v>
      </c>
      <c r="E25" s="17">
        <v>0.14787171816387101</v>
      </c>
      <c r="F25" s="7">
        <f>E25-F24</f>
        <v>0.13607461197183199</v>
      </c>
      <c r="G25" s="5">
        <f t="shared" si="0"/>
        <v>0.15077795018373899</v>
      </c>
      <c r="H25" s="4">
        <f t="shared" si="1"/>
        <v>0.14480784985010861</v>
      </c>
    </row>
    <row r="26" spans="3:11" x14ac:dyDescent="0.25">
      <c r="C26" s="28"/>
      <c r="D26" s="9" t="s">
        <v>4</v>
      </c>
      <c r="E26" s="17">
        <v>0.181540965244401</v>
      </c>
      <c r="F26" s="7">
        <f>E26-F25</f>
        <v>4.546635327256901E-2</v>
      </c>
      <c r="G26" s="5">
        <f t="shared" si="0"/>
        <v>3.0763015060662008E-2</v>
      </c>
      <c r="H26" s="4">
        <f t="shared" si="1"/>
        <v>3.6733115394292387E-2</v>
      </c>
    </row>
    <row r="27" spans="3:11" x14ac:dyDescent="0.25">
      <c r="C27" s="28"/>
      <c r="D27" s="9" t="s">
        <v>5</v>
      </c>
      <c r="E27" s="17">
        <v>0.181652172190825</v>
      </c>
      <c r="F27" s="7">
        <f t="shared" ref="F27:F49" si="2">E27-F26</f>
        <v>0.13618581891825599</v>
      </c>
      <c r="G27" s="5">
        <f t="shared" si="0"/>
        <v>0.15088915713016299</v>
      </c>
      <c r="H27" s="4">
        <f t="shared" si="1"/>
        <v>0.14491905679653261</v>
      </c>
    </row>
    <row r="28" spans="3:11" ht="19.5" customHeight="1" thickBot="1" x14ac:dyDescent="0.3">
      <c r="C28" s="29"/>
      <c r="D28" s="11" t="s">
        <v>6</v>
      </c>
      <c r="E28" s="18">
        <v>0.177456033319558</v>
      </c>
      <c r="F28" s="8">
        <f t="shared" si="2"/>
        <v>4.1270214401302019E-2</v>
      </c>
      <c r="G28" s="14">
        <f t="shared" si="0"/>
        <v>2.6566876189395017E-2</v>
      </c>
      <c r="H28" s="15">
        <f t="shared" si="1"/>
        <v>3.2536976523025396E-2</v>
      </c>
    </row>
    <row r="29" spans="3:11" x14ac:dyDescent="0.25">
      <c r="C29" s="24" t="s">
        <v>16</v>
      </c>
      <c r="D29" s="10" t="s">
        <v>0</v>
      </c>
      <c r="E29" s="16">
        <v>0.18848510770457499</v>
      </c>
      <c r="F29" s="6">
        <f t="shared" si="2"/>
        <v>0.14721489330327298</v>
      </c>
      <c r="G29" s="12">
        <f t="shared" si="0"/>
        <v>0.16191823151517998</v>
      </c>
      <c r="H29" s="13">
        <f t="shared" si="1"/>
        <v>0.1559481311815496</v>
      </c>
    </row>
    <row r="30" spans="3:11" x14ac:dyDescent="0.25">
      <c r="C30" s="25"/>
      <c r="D30" s="9" t="s">
        <v>1</v>
      </c>
      <c r="E30" s="17">
        <v>0.18287898046391099</v>
      </c>
      <c r="F30" s="7">
        <f t="shared" si="2"/>
        <v>3.5664087160638014E-2</v>
      </c>
      <c r="G30" s="5">
        <f t="shared" si="0"/>
        <v>2.0960748948731012E-2</v>
      </c>
      <c r="H30" s="4">
        <f t="shared" si="1"/>
        <v>2.6930849282361391E-2</v>
      </c>
    </row>
    <row r="31" spans="3:11" x14ac:dyDescent="0.25">
      <c r="C31" s="25"/>
      <c r="D31" s="9" t="s">
        <v>2</v>
      </c>
      <c r="E31" s="17">
        <v>0.17242504585479301</v>
      </c>
      <c r="F31" s="7">
        <f t="shared" si="2"/>
        <v>0.136760958694155</v>
      </c>
      <c r="G31" s="5">
        <f t="shared" si="0"/>
        <v>0.151464296906062</v>
      </c>
      <c r="H31" s="4">
        <f t="shared" si="1"/>
        <v>0.14549419657243162</v>
      </c>
    </row>
    <row r="32" spans="3:11" x14ac:dyDescent="0.25">
      <c r="C32" s="25"/>
      <c r="D32" s="9" t="s">
        <v>3</v>
      </c>
      <c r="E32" s="17">
        <v>0.12910064264972601</v>
      </c>
      <c r="F32" s="7">
        <f t="shared" si="2"/>
        <v>-7.6603160444289886E-3</v>
      </c>
      <c r="G32" s="5">
        <f t="shared" si="0"/>
        <v>-2.2363654256335991E-2</v>
      </c>
      <c r="H32" s="4">
        <f t="shared" si="1"/>
        <v>-1.6393553922705612E-2</v>
      </c>
    </row>
    <row r="33" spans="3:8" x14ac:dyDescent="0.25">
      <c r="C33" s="25"/>
      <c r="D33" s="9" t="s">
        <v>4</v>
      </c>
      <c r="E33" s="17">
        <v>0.19316912640169001</v>
      </c>
      <c r="F33" s="7">
        <f t="shared" si="2"/>
        <v>0.200829442446119</v>
      </c>
      <c r="G33" s="5">
        <f t="shared" si="0"/>
        <v>0.215532780658026</v>
      </c>
      <c r="H33" s="4">
        <f t="shared" si="1"/>
        <v>0.20956268032439562</v>
      </c>
    </row>
    <row r="34" spans="3:8" x14ac:dyDescent="0.25">
      <c r="C34" s="25"/>
      <c r="D34" s="9" t="s">
        <v>5</v>
      </c>
      <c r="E34" s="17">
        <v>0.19328745738110101</v>
      </c>
      <c r="F34" s="7">
        <f t="shared" si="2"/>
        <v>-7.541985065017992E-3</v>
      </c>
      <c r="G34" s="5">
        <f t="shared" si="0"/>
        <v>-2.2245323276924994E-2</v>
      </c>
      <c r="H34" s="4">
        <f t="shared" si="1"/>
        <v>-1.6275222943294615E-2</v>
      </c>
    </row>
    <row r="35" spans="3:8" ht="15.75" thickBot="1" x14ac:dyDescent="0.3">
      <c r="C35" s="26"/>
      <c r="D35" s="11" t="s">
        <v>6</v>
      </c>
      <c r="E35" s="18">
        <v>0.19239245596826501</v>
      </c>
      <c r="F35" s="8">
        <f t="shared" si="2"/>
        <v>0.19993444103328301</v>
      </c>
      <c r="G35" s="14">
        <f t="shared" si="0"/>
        <v>0.21463777924519001</v>
      </c>
      <c r="H35" s="15">
        <f t="shared" si="1"/>
        <v>0.20866767891155963</v>
      </c>
    </row>
    <row r="36" spans="3:8" x14ac:dyDescent="0.25">
      <c r="C36" s="24" t="s">
        <v>18</v>
      </c>
      <c r="D36" s="10" t="s">
        <v>0</v>
      </c>
      <c r="E36" s="16">
        <v>0.18416897108295999</v>
      </c>
      <c r="F36" s="6">
        <f t="shared" si="2"/>
        <v>-1.5765469950323019E-2</v>
      </c>
      <c r="G36" s="12">
        <f t="shared" si="0"/>
        <v>-3.0468808162230021E-2</v>
      </c>
      <c r="H36" s="13">
        <f t="shared" si="1"/>
        <v>-2.4498707828599642E-2</v>
      </c>
    </row>
    <row r="37" spans="3:8" x14ac:dyDescent="0.25">
      <c r="C37" s="25"/>
      <c r="D37" s="9" t="s">
        <v>1</v>
      </c>
      <c r="E37" s="17">
        <v>0.180508192141</v>
      </c>
      <c r="F37" s="7">
        <f t="shared" si="2"/>
        <v>0.19627366209132302</v>
      </c>
      <c r="G37" s="5">
        <f t="shared" si="0"/>
        <v>0.21097700030323002</v>
      </c>
      <c r="H37" s="4">
        <f t="shared" si="1"/>
        <v>0.20500689996959964</v>
      </c>
    </row>
    <row r="38" spans="3:8" x14ac:dyDescent="0.25">
      <c r="C38" s="25"/>
      <c r="D38" s="9" t="s">
        <v>2</v>
      </c>
      <c r="E38" s="17">
        <v>0.18035189375479699</v>
      </c>
      <c r="F38" s="7">
        <f t="shared" si="2"/>
        <v>-1.5921768336526032E-2</v>
      </c>
      <c r="G38" s="5">
        <f t="shared" si="0"/>
        <v>-3.0625106548433034E-2</v>
      </c>
      <c r="H38" s="4">
        <f t="shared" si="1"/>
        <v>-2.4655006214802655E-2</v>
      </c>
    </row>
    <row r="39" spans="3:8" x14ac:dyDescent="0.25">
      <c r="C39" s="25"/>
      <c r="D39" s="9" t="s">
        <v>3</v>
      </c>
      <c r="E39" s="17">
        <v>0.166806577041162</v>
      </c>
      <c r="F39" s="7">
        <f t="shared" si="2"/>
        <v>0.18272834537768803</v>
      </c>
      <c r="G39" s="5">
        <f t="shared" si="0"/>
        <v>0.19743168358959504</v>
      </c>
      <c r="H39" s="4">
        <f t="shared" si="1"/>
        <v>0.19146158325596466</v>
      </c>
    </row>
    <row r="40" spans="3:8" x14ac:dyDescent="0.25">
      <c r="C40" s="25"/>
      <c r="D40" s="9" t="s">
        <v>4</v>
      </c>
      <c r="E40" s="17">
        <v>0.182223546410756</v>
      </c>
      <c r="F40" s="7">
        <f t="shared" si="2"/>
        <v>-5.0479896693203519E-4</v>
      </c>
      <c r="G40" s="5">
        <f t="shared" si="0"/>
        <v>-1.5208137178839037E-2</v>
      </c>
      <c r="H40" s="4">
        <f t="shared" si="1"/>
        <v>-9.2380368452086581E-3</v>
      </c>
    </row>
    <row r="41" spans="3:8" x14ac:dyDescent="0.25">
      <c r="C41" s="25"/>
      <c r="D41" s="9" t="s">
        <v>5</v>
      </c>
      <c r="E41" s="17">
        <v>0.182388551634595</v>
      </c>
      <c r="F41" s="7">
        <f t="shared" si="2"/>
        <v>0.18289335060152703</v>
      </c>
      <c r="G41" s="5">
        <f t="shared" si="0"/>
        <v>0.19759668881343403</v>
      </c>
      <c r="H41" s="4">
        <f t="shared" si="1"/>
        <v>0.19162658847980366</v>
      </c>
    </row>
    <row r="42" spans="3:8" ht="15.75" thickBot="1" x14ac:dyDescent="0.3">
      <c r="C42" s="25"/>
      <c r="D42" s="9" t="s">
        <v>6</v>
      </c>
      <c r="E42" s="18">
        <v>0.177148983396855</v>
      </c>
      <c r="F42" s="7">
        <f t="shared" si="2"/>
        <v>-5.7443672046720295E-3</v>
      </c>
      <c r="G42" s="5">
        <f t="shared" si="0"/>
        <v>-2.0447705416579032E-2</v>
      </c>
      <c r="H42" s="4">
        <f t="shared" si="1"/>
        <v>-1.4477605082948652E-2</v>
      </c>
    </row>
    <row r="43" spans="3:8" x14ac:dyDescent="0.25">
      <c r="C43" s="21" t="s">
        <v>17</v>
      </c>
      <c r="D43" s="10" t="s">
        <v>0</v>
      </c>
      <c r="E43" s="16">
        <v>0.18911952912531599</v>
      </c>
      <c r="F43" s="6">
        <f t="shared" si="2"/>
        <v>0.19486389632998802</v>
      </c>
      <c r="G43" s="12">
        <f t="shared" si="0"/>
        <v>0.20956723454189502</v>
      </c>
      <c r="H43" s="13">
        <f t="shared" si="1"/>
        <v>0.20359713420826464</v>
      </c>
    </row>
    <row r="44" spans="3:8" x14ac:dyDescent="0.25">
      <c r="C44" s="22"/>
      <c r="D44" s="9" t="s">
        <v>1</v>
      </c>
      <c r="E44" s="17">
        <v>0.181710301074995</v>
      </c>
      <c r="F44" s="7">
        <f t="shared" si="2"/>
        <v>-1.3153595254993017E-2</v>
      </c>
      <c r="G44" s="5">
        <f t="shared" si="0"/>
        <v>-2.7856933466900019E-2</v>
      </c>
      <c r="H44" s="4">
        <f t="shared" si="1"/>
        <v>-2.188683313326964E-2</v>
      </c>
    </row>
    <row r="45" spans="3:8" x14ac:dyDescent="0.25">
      <c r="C45" s="22"/>
      <c r="D45" s="9" t="s">
        <v>2</v>
      </c>
      <c r="E45" s="17">
        <v>0.18398886232845499</v>
      </c>
      <c r="F45" s="7">
        <f t="shared" si="2"/>
        <v>0.19714245758344801</v>
      </c>
      <c r="G45" s="5">
        <f t="shared" si="0"/>
        <v>0.21184579579535501</v>
      </c>
      <c r="H45" s="4">
        <f t="shared" si="1"/>
        <v>0.20587569546172463</v>
      </c>
    </row>
    <row r="46" spans="3:8" x14ac:dyDescent="0.25">
      <c r="C46" s="22"/>
      <c r="D46" s="9" t="s">
        <v>3</v>
      </c>
      <c r="E46" s="17">
        <v>0.15152726106055101</v>
      </c>
      <c r="F46" s="7">
        <f t="shared" si="2"/>
        <v>-4.5615196522897E-2</v>
      </c>
      <c r="G46" s="5">
        <f t="shared" si="0"/>
        <v>-6.0318534734804002E-2</v>
      </c>
      <c r="H46" s="4">
        <f t="shared" si="1"/>
        <v>-5.4348434401173623E-2</v>
      </c>
    </row>
    <row r="47" spans="3:8" x14ac:dyDescent="0.25">
      <c r="C47" s="22"/>
      <c r="D47" s="9" t="s">
        <v>4</v>
      </c>
      <c r="E47" s="17">
        <v>0.19016000387833901</v>
      </c>
      <c r="F47" s="7">
        <f t="shared" si="2"/>
        <v>0.23577520040123601</v>
      </c>
      <c r="G47" s="5">
        <f t="shared" si="0"/>
        <v>0.25047853861314301</v>
      </c>
      <c r="H47" s="4">
        <f t="shared" si="1"/>
        <v>0.24450843827951263</v>
      </c>
    </row>
    <row r="48" spans="3:8" x14ac:dyDescent="0.25">
      <c r="C48" s="22"/>
      <c r="D48" s="9" t="s">
        <v>5</v>
      </c>
      <c r="E48" s="17">
        <v>0.19088439149543401</v>
      </c>
      <c r="F48" s="7">
        <f t="shared" si="2"/>
        <v>-4.4890808905801993E-2</v>
      </c>
      <c r="G48" s="5">
        <f t="shared" si="0"/>
        <v>-5.9594147117708995E-2</v>
      </c>
      <c r="H48" s="4">
        <f t="shared" si="1"/>
        <v>-5.3624046784078616E-2</v>
      </c>
    </row>
    <row r="49" spans="3:8" ht="15.75" thickBot="1" x14ac:dyDescent="0.3">
      <c r="C49" s="23"/>
      <c r="D49" s="11" t="s">
        <v>6</v>
      </c>
      <c r="E49" s="18">
        <v>0.18825249100736499</v>
      </c>
      <c r="F49" s="8">
        <f t="shared" si="2"/>
        <v>0.23314329991316698</v>
      </c>
      <c r="G49" s="14">
        <f t="shared" si="0"/>
        <v>0.24784663812507399</v>
      </c>
      <c r="H49" s="15">
        <f t="shared" si="1"/>
        <v>0.24187653779144361</v>
      </c>
    </row>
  </sheetData>
  <mergeCells count="4">
    <mergeCell ref="C43:C49"/>
    <mergeCell ref="C36:C42"/>
    <mergeCell ref="C29:C35"/>
    <mergeCell ref="C22:C28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4</vt:i4>
      </vt:variant>
    </vt:vector>
  </HeadingPairs>
  <TitlesOfParts>
    <vt:vector size="6" baseType="lpstr">
      <vt:lpstr>Grafici</vt:lpstr>
      <vt:lpstr>10_models</vt:lpstr>
      <vt:lpstr>run_noSM_noSWGRAFICO</vt:lpstr>
      <vt:lpstr>runBaisicGRAFICO</vt:lpstr>
      <vt:lpstr>run_noSWGRAFICO</vt:lpstr>
      <vt:lpstr>run_noSTGRAFICO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Anna Bonaldo</cp:lastModifiedBy>
  <cp:revision>1</cp:revision>
  <dcterms:modified xsi:type="dcterms:W3CDTF">2018-01-28T16:40:13Z</dcterms:modified>
  <dc:language>en-US</dc:language>
</cp:coreProperties>
</file>