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esktop/RA work/pipeline data analysis/sep 25/"/>
    </mc:Choice>
  </mc:AlternateContent>
  <xr:revisionPtr revIDLastSave="0" documentId="13_ncr:1_{805D4BBA-6971-A24F-A1CB-F086169BEFDF}" xr6:coauthVersionLast="47" xr6:coauthVersionMax="47" xr10:uidLastSave="{00000000-0000-0000-0000-000000000000}"/>
  <bookViews>
    <workbookView xWindow="1260" yWindow="760" windowWidth="27240" windowHeight="16200" activeTab="2" xr2:uid="{E812F6D1-0652-9A47-AE83-B1C037DFAFAE}"/>
  </bookViews>
  <sheets>
    <sheet name="Pipelineshipper investigation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2" i="1"/>
  <c r="G13" i="1"/>
  <c r="G14" i="1"/>
  <c r="G11" i="1"/>
  <c r="U13" i="3"/>
  <c r="V13" i="3"/>
  <c r="W13" i="3"/>
  <c r="U14" i="3"/>
  <c r="V14" i="3"/>
  <c r="W14" i="3"/>
  <c r="U15" i="3"/>
  <c r="V15" i="3"/>
  <c r="W15" i="3"/>
  <c r="U16" i="3"/>
  <c r="V16" i="3"/>
  <c r="W16" i="3"/>
  <c r="U17" i="3"/>
  <c r="V17" i="3"/>
  <c r="W17" i="3"/>
  <c r="U18" i="3"/>
  <c r="V18" i="3"/>
  <c r="W18" i="3"/>
  <c r="U19" i="3"/>
  <c r="V19" i="3"/>
  <c r="W19" i="3"/>
  <c r="U20" i="3"/>
  <c r="V20" i="3"/>
  <c r="W20" i="3"/>
  <c r="U21" i="3"/>
  <c r="V21" i="3"/>
  <c r="W21" i="3"/>
  <c r="U22" i="3"/>
  <c r="V22" i="3"/>
  <c r="W22" i="3"/>
  <c r="U23" i="3"/>
  <c r="V23" i="3"/>
  <c r="W23" i="3"/>
  <c r="U24" i="3"/>
  <c r="V24" i="3"/>
  <c r="W24" i="3"/>
  <c r="U25" i="3"/>
  <c r="V25" i="3"/>
  <c r="W25" i="3"/>
  <c r="U26" i="3"/>
  <c r="V26" i="3"/>
  <c r="W26" i="3"/>
  <c r="U27" i="3"/>
  <c r="V27" i="3"/>
  <c r="W27" i="3"/>
  <c r="U28" i="3"/>
  <c r="V28" i="3"/>
  <c r="W28" i="3"/>
  <c r="U29" i="3"/>
  <c r="V29" i="3"/>
  <c r="W29" i="3"/>
  <c r="U30" i="3"/>
  <c r="V30" i="3"/>
  <c r="W30" i="3"/>
  <c r="U31" i="3"/>
  <c r="V31" i="3"/>
  <c r="W31" i="3"/>
  <c r="U32" i="3"/>
  <c r="V32" i="3"/>
  <c r="W32" i="3"/>
  <c r="U33" i="3"/>
  <c r="V33" i="3"/>
  <c r="W33" i="3"/>
  <c r="U34" i="3"/>
  <c r="V34" i="3"/>
  <c r="W34" i="3"/>
  <c r="U35" i="3"/>
  <c r="V35" i="3"/>
  <c r="W35" i="3"/>
  <c r="U36" i="3"/>
  <c r="V36" i="3"/>
  <c r="W36" i="3"/>
  <c r="U37" i="3"/>
  <c r="V37" i="3"/>
  <c r="W37" i="3"/>
  <c r="U38" i="3"/>
  <c r="V38" i="3"/>
  <c r="W38" i="3"/>
  <c r="U39" i="3"/>
  <c r="V39" i="3"/>
  <c r="W39" i="3"/>
  <c r="U40" i="3"/>
  <c r="V40" i="3"/>
  <c r="W40" i="3"/>
  <c r="U41" i="3"/>
  <c r="V41" i="3"/>
  <c r="W41" i="3"/>
  <c r="U42" i="3"/>
  <c r="V42" i="3"/>
  <c r="W42" i="3"/>
  <c r="U43" i="3"/>
  <c r="V43" i="3"/>
  <c r="W43" i="3"/>
  <c r="U44" i="3"/>
  <c r="V44" i="3"/>
  <c r="W44" i="3"/>
  <c r="U45" i="3"/>
  <c r="V45" i="3"/>
  <c r="W45" i="3"/>
  <c r="U46" i="3"/>
  <c r="V46" i="3"/>
  <c r="W46" i="3"/>
  <c r="U47" i="3"/>
  <c r="V47" i="3"/>
  <c r="W47" i="3"/>
  <c r="U48" i="3"/>
  <c r="V48" i="3"/>
  <c r="W48" i="3"/>
  <c r="U49" i="3"/>
  <c r="V49" i="3"/>
  <c r="W49" i="3"/>
  <c r="U50" i="3"/>
  <c r="V50" i="3"/>
  <c r="W50" i="3"/>
  <c r="U51" i="3"/>
  <c r="V51" i="3"/>
  <c r="W51" i="3"/>
  <c r="U52" i="3"/>
  <c r="V52" i="3"/>
  <c r="W52" i="3"/>
  <c r="U53" i="3"/>
  <c r="V53" i="3"/>
  <c r="W53" i="3"/>
  <c r="U54" i="3"/>
  <c r="V54" i="3"/>
  <c r="W54" i="3"/>
  <c r="U55" i="3"/>
  <c r="V55" i="3"/>
  <c r="W55" i="3"/>
  <c r="U56" i="3"/>
  <c r="V56" i="3"/>
  <c r="W56" i="3"/>
  <c r="U57" i="3"/>
  <c r="V57" i="3"/>
  <c r="W57" i="3"/>
  <c r="U58" i="3"/>
  <c r="V58" i="3"/>
  <c r="W58" i="3"/>
  <c r="U59" i="3"/>
  <c r="V59" i="3"/>
  <c r="W59" i="3"/>
  <c r="U60" i="3"/>
  <c r="V60" i="3"/>
  <c r="W60" i="3"/>
  <c r="U61" i="3"/>
  <c r="V61" i="3"/>
  <c r="W61" i="3"/>
  <c r="U62" i="3"/>
  <c r="V62" i="3"/>
  <c r="W62" i="3"/>
  <c r="U63" i="3"/>
  <c r="V63" i="3"/>
  <c r="W63" i="3"/>
  <c r="U64" i="3"/>
  <c r="V64" i="3"/>
  <c r="W64" i="3"/>
  <c r="U65" i="3"/>
  <c r="V65" i="3"/>
  <c r="W65" i="3"/>
  <c r="U66" i="3"/>
  <c r="V66" i="3"/>
  <c r="W66" i="3"/>
  <c r="U67" i="3"/>
  <c r="V67" i="3"/>
  <c r="W67" i="3"/>
  <c r="U68" i="3"/>
  <c r="V68" i="3"/>
  <c r="W68" i="3"/>
  <c r="U69" i="3"/>
  <c r="V69" i="3"/>
  <c r="W69" i="3"/>
  <c r="U70" i="3"/>
  <c r="V70" i="3"/>
  <c r="W70" i="3"/>
  <c r="U71" i="3"/>
  <c r="V71" i="3"/>
  <c r="W71" i="3"/>
  <c r="U72" i="3"/>
  <c r="V72" i="3"/>
  <c r="W72" i="3"/>
  <c r="U73" i="3"/>
  <c r="V73" i="3"/>
  <c r="W73" i="3"/>
  <c r="U74" i="3"/>
  <c r="V74" i="3"/>
  <c r="W74" i="3"/>
  <c r="U75" i="3"/>
  <c r="V75" i="3"/>
  <c r="W75" i="3"/>
  <c r="U76" i="3"/>
  <c r="V76" i="3"/>
  <c r="W76" i="3"/>
  <c r="U77" i="3"/>
  <c r="V77" i="3"/>
  <c r="W77" i="3"/>
  <c r="U78" i="3"/>
  <c r="V78" i="3"/>
  <c r="W78" i="3"/>
  <c r="U79" i="3"/>
  <c r="V79" i="3"/>
  <c r="W79" i="3"/>
  <c r="U80" i="3"/>
  <c r="V80" i="3"/>
  <c r="W80" i="3"/>
  <c r="U81" i="3"/>
  <c r="V81" i="3"/>
  <c r="W81" i="3"/>
  <c r="U82" i="3"/>
  <c r="V82" i="3"/>
  <c r="W82" i="3"/>
  <c r="U83" i="3"/>
  <c r="V83" i="3"/>
  <c r="W83" i="3"/>
  <c r="U84" i="3"/>
  <c r="V84" i="3"/>
  <c r="W84" i="3"/>
  <c r="U85" i="3"/>
  <c r="V85" i="3"/>
  <c r="W85" i="3"/>
  <c r="U86" i="3"/>
  <c r="V86" i="3"/>
  <c r="W86" i="3"/>
  <c r="U87" i="3"/>
  <c r="V87" i="3"/>
  <c r="W87" i="3"/>
  <c r="U88" i="3"/>
  <c r="V88" i="3"/>
  <c r="W88" i="3"/>
  <c r="U89" i="3"/>
  <c r="V89" i="3"/>
  <c r="W89" i="3"/>
  <c r="U90" i="3"/>
  <c r="V90" i="3"/>
  <c r="W90" i="3"/>
  <c r="U91" i="3"/>
  <c r="V91" i="3"/>
  <c r="W91" i="3"/>
  <c r="U92" i="3"/>
  <c r="V92" i="3"/>
  <c r="W92" i="3"/>
  <c r="U93" i="3"/>
  <c r="V93" i="3"/>
  <c r="W93" i="3"/>
  <c r="U94" i="3"/>
  <c r="V94" i="3"/>
  <c r="W94" i="3"/>
  <c r="U95" i="3"/>
  <c r="V95" i="3"/>
  <c r="W95" i="3"/>
  <c r="U96" i="3"/>
  <c r="V96" i="3"/>
  <c r="W96" i="3"/>
  <c r="U97" i="3"/>
  <c r="V97" i="3"/>
  <c r="W97" i="3"/>
  <c r="U98" i="3"/>
  <c r="V98" i="3"/>
  <c r="W98" i="3"/>
  <c r="U99" i="3"/>
  <c r="V99" i="3"/>
  <c r="W99" i="3"/>
  <c r="U100" i="3"/>
  <c r="V100" i="3"/>
  <c r="W100" i="3"/>
  <c r="U101" i="3"/>
  <c r="V101" i="3"/>
  <c r="W101" i="3"/>
  <c r="U102" i="3"/>
  <c r="V102" i="3"/>
  <c r="W102" i="3"/>
  <c r="U103" i="3"/>
  <c r="V103" i="3"/>
  <c r="W103" i="3"/>
  <c r="U104" i="3"/>
  <c r="V104" i="3"/>
  <c r="W104" i="3"/>
  <c r="U105" i="3"/>
  <c r="V105" i="3"/>
  <c r="W105" i="3"/>
  <c r="U106" i="3"/>
  <c r="V106" i="3"/>
  <c r="W106" i="3"/>
  <c r="U107" i="3"/>
  <c r="V107" i="3"/>
  <c r="W107" i="3"/>
  <c r="U108" i="3"/>
  <c r="V108" i="3"/>
  <c r="W108" i="3"/>
  <c r="U109" i="3"/>
  <c r="V109" i="3"/>
  <c r="W109" i="3"/>
  <c r="U110" i="3"/>
  <c r="V110" i="3"/>
  <c r="W110" i="3"/>
  <c r="U111" i="3"/>
  <c r="V111" i="3"/>
  <c r="W111" i="3"/>
  <c r="U112" i="3"/>
  <c r="V112" i="3"/>
  <c r="W112" i="3"/>
  <c r="U113" i="3"/>
  <c r="V113" i="3"/>
  <c r="W113" i="3"/>
  <c r="U114" i="3"/>
  <c r="V114" i="3"/>
  <c r="W114" i="3"/>
  <c r="U115" i="3"/>
  <c r="V115" i="3"/>
  <c r="W115" i="3"/>
  <c r="U116" i="3"/>
  <c r="V116" i="3"/>
  <c r="W116" i="3"/>
  <c r="U117" i="3"/>
  <c r="V117" i="3"/>
  <c r="W117" i="3"/>
  <c r="U118" i="3"/>
  <c r="V118" i="3"/>
  <c r="W118" i="3"/>
  <c r="U119" i="3"/>
  <c r="V119" i="3"/>
  <c r="W119" i="3"/>
  <c r="U120" i="3"/>
  <c r="V120" i="3"/>
  <c r="W120" i="3"/>
  <c r="U121" i="3"/>
  <c r="V121" i="3"/>
  <c r="W121" i="3"/>
  <c r="U122" i="3"/>
  <c r="V122" i="3"/>
  <c r="W122" i="3"/>
  <c r="U123" i="3"/>
  <c r="V123" i="3"/>
  <c r="W123" i="3"/>
  <c r="U124" i="3"/>
  <c r="V124" i="3"/>
  <c r="W124" i="3"/>
  <c r="U125" i="3"/>
  <c r="V125" i="3"/>
  <c r="W125" i="3"/>
  <c r="U126" i="3"/>
  <c r="V126" i="3"/>
  <c r="W126" i="3"/>
  <c r="U127" i="3"/>
  <c r="V127" i="3"/>
  <c r="W127" i="3"/>
  <c r="U128" i="3"/>
  <c r="V128" i="3"/>
  <c r="W128" i="3"/>
  <c r="U129" i="3"/>
  <c r="V129" i="3"/>
  <c r="W129" i="3"/>
  <c r="U130" i="3"/>
  <c r="V130" i="3"/>
  <c r="W130" i="3"/>
  <c r="U131" i="3"/>
  <c r="V131" i="3"/>
  <c r="W131" i="3"/>
  <c r="U132" i="3"/>
  <c r="V132" i="3"/>
  <c r="W132" i="3"/>
  <c r="U133" i="3"/>
  <c r="V133" i="3"/>
  <c r="W133" i="3"/>
  <c r="U134" i="3"/>
  <c r="V134" i="3"/>
  <c r="W134" i="3"/>
  <c r="U135" i="3"/>
  <c r="V135" i="3"/>
  <c r="W135" i="3"/>
  <c r="U136" i="3"/>
  <c r="V136" i="3"/>
  <c r="W136" i="3"/>
  <c r="U137" i="3"/>
  <c r="V137" i="3"/>
  <c r="W137" i="3"/>
  <c r="U138" i="3"/>
  <c r="V138" i="3"/>
  <c r="W138" i="3"/>
  <c r="U139" i="3"/>
  <c r="V139" i="3"/>
  <c r="W139" i="3"/>
  <c r="U140" i="3"/>
  <c r="V140" i="3"/>
  <c r="W140" i="3"/>
  <c r="U141" i="3"/>
  <c r="V141" i="3"/>
  <c r="W141" i="3"/>
  <c r="U142" i="3"/>
  <c r="V142" i="3"/>
  <c r="W142" i="3"/>
  <c r="U143" i="3"/>
  <c r="V143" i="3"/>
  <c r="W143" i="3"/>
  <c r="U144" i="3"/>
  <c r="V144" i="3"/>
  <c r="W144" i="3"/>
  <c r="U145" i="3"/>
  <c r="V145" i="3"/>
  <c r="W145" i="3"/>
  <c r="U146" i="3"/>
  <c r="V146" i="3"/>
  <c r="W146" i="3"/>
  <c r="U147" i="3"/>
  <c r="V147" i="3"/>
  <c r="W147" i="3"/>
  <c r="U148" i="3"/>
  <c r="V148" i="3"/>
  <c r="W148" i="3"/>
  <c r="U149" i="3"/>
  <c r="V149" i="3"/>
  <c r="W149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3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50" i="3"/>
  <c r="P50" i="3"/>
  <c r="Q50" i="3"/>
  <c r="O51" i="3"/>
  <c r="P51" i="3"/>
  <c r="Q51" i="3"/>
  <c r="O52" i="3"/>
  <c r="P52" i="3"/>
  <c r="Q52" i="3"/>
  <c r="O53" i="3"/>
  <c r="P53" i="3"/>
  <c r="Q53" i="3"/>
  <c r="O54" i="3"/>
  <c r="P54" i="3"/>
  <c r="Q54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O61" i="3"/>
  <c r="P61" i="3"/>
  <c r="Q61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Q69" i="3"/>
  <c r="O70" i="3"/>
  <c r="P70" i="3"/>
  <c r="Q70" i="3"/>
  <c r="O71" i="3"/>
  <c r="P71" i="3"/>
  <c r="Q71" i="3"/>
  <c r="O72" i="3"/>
  <c r="P72" i="3"/>
  <c r="Q72" i="3"/>
  <c r="O73" i="3"/>
  <c r="P73" i="3"/>
  <c r="Q73" i="3"/>
  <c r="O74" i="3"/>
  <c r="P74" i="3"/>
  <c r="Q74" i="3"/>
  <c r="O75" i="3"/>
  <c r="P75" i="3"/>
  <c r="Q75" i="3"/>
  <c r="O76" i="3"/>
  <c r="P76" i="3"/>
  <c r="Q76" i="3"/>
  <c r="O77" i="3"/>
  <c r="P77" i="3"/>
  <c r="Q77" i="3"/>
  <c r="O78" i="3"/>
  <c r="P78" i="3"/>
  <c r="Q78" i="3"/>
  <c r="O79" i="3"/>
  <c r="P79" i="3"/>
  <c r="Q79" i="3"/>
  <c r="O80" i="3"/>
  <c r="P80" i="3"/>
  <c r="Q80" i="3"/>
  <c r="O81" i="3"/>
  <c r="P81" i="3"/>
  <c r="Q81" i="3"/>
  <c r="O82" i="3"/>
  <c r="P82" i="3"/>
  <c r="Q82" i="3"/>
  <c r="O83" i="3"/>
  <c r="P83" i="3"/>
  <c r="Q83" i="3"/>
  <c r="O84" i="3"/>
  <c r="P84" i="3"/>
  <c r="Q84" i="3"/>
  <c r="O85" i="3"/>
  <c r="P85" i="3"/>
  <c r="Q85" i="3"/>
  <c r="O86" i="3"/>
  <c r="P86" i="3"/>
  <c r="Q86" i="3"/>
  <c r="O87" i="3"/>
  <c r="P87" i="3"/>
  <c r="Q87" i="3"/>
  <c r="O88" i="3"/>
  <c r="P88" i="3"/>
  <c r="Q88" i="3"/>
  <c r="O89" i="3"/>
  <c r="P89" i="3"/>
  <c r="Q89" i="3"/>
  <c r="O90" i="3"/>
  <c r="P90" i="3"/>
  <c r="Q90" i="3"/>
  <c r="O91" i="3"/>
  <c r="P91" i="3"/>
  <c r="Q91" i="3"/>
  <c r="O92" i="3"/>
  <c r="P92" i="3"/>
  <c r="Q92" i="3"/>
  <c r="O93" i="3"/>
  <c r="P93" i="3"/>
  <c r="Q93" i="3"/>
  <c r="O94" i="3"/>
  <c r="P94" i="3"/>
  <c r="Q94" i="3"/>
  <c r="O95" i="3"/>
  <c r="P95" i="3"/>
  <c r="Q95" i="3"/>
  <c r="O96" i="3"/>
  <c r="P96" i="3"/>
  <c r="Q96" i="3"/>
  <c r="O97" i="3"/>
  <c r="P97" i="3"/>
  <c r="Q97" i="3"/>
  <c r="O98" i="3"/>
  <c r="P98" i="3"/>
  <c r="Q98" i="3"/>
  <c r="O99" i="3"/>
  <c r="P99" i="3"/>
  <c r="Q99" i="3"/>
  <c r="O100" i="3"/>
  <c r="P100" i="3"/>
  <c r="Q100" i="3"/>
  <c r="O101" i="3"/>
  <c r="P101" i="3"/>
  <c r="Q101" i="3"/>
  <c r="O102" i="3"/>
  <c r="P102" i="3"/>
  <c r="Q102" i="3"/>
  <c r="O103" i="3"/>
  <c r="P103" i="3"/>
  <c r="Q103" i="3"/>
  <c r="O104" i="3"/>
  <c r="P104" i="3"/>
  <c r="Q104" i="3"/>
  <c r="O105" i="3"/>
  <c r="P105" i="3"/>
  <c r="Q105" i="3"/>
  <c r="O106" i="3"/>
  <c r="P106" i="3"/>
  <c r="Q106" i="3"/>
  <c r="O107" i="3"/>
  <c r="P107" i="3"/>
  <c r="Q107" i="3"/>
  <c r="O108" i="3"/>
  <c r="P108" i="3"/>
  <c r="Q108" i="3"/>
  <c r="O109" i="3"/>
  <c r="P109" i="3"/>
  <c r="Q109" i="3"/>
  <c r="O110" i="3"/>
  <c r="P110" i="3"/>
  <c r="Q110" i="3"/>
  <c r="O111" i="3"/>
  <c r="P111" i="3"/>
  <c r="Q111" i="3"/>
  <c r="O112" i="3"/>
  <c r="P112" i="3"/>
  <c r="Q112" i="3"/>
  <c r="O113" i="3"/>
  <c r="P113" i="3"/>
  <c r="Q113" i="3"/>
  <c r="O114" i="3"/>
  <c r="P114" i="3"/>
  <c r="Q114" i="3"/>
  <c r="O115" i="3"/>
  <c r="P115" i="3"/>
  <c r="Q115" i="3"/>
  <c r="O116" i="3"/>
  <c r="P116" i="3"/>
  <c r="Q116" i="3"/>
  <c r="O117" i="3"/>
  <c r="P117" i="3"/>
  <c r="Q117" i="3"/>
  <c r="O118" i="3"/>
  <c r="P118" i="3"/>
  <c r="Q118" i="3"/>
  <c r="O119" i="3"/>
  <c r="P119" i="3"/>
  <c r="Q119" i="3"/>
  <c r="O120" i="3"/>
  <c r="P120" i="3"/>
  <c r="Q120" i="3"/>
  <c r="O121" i="3"/>
  <c r="P121" i="3"/>
  <c r="Q121" i="3"/>
  <c r="O122" i="3"/>
  <c r="P122" i="3"/>
  <c r="Q122" i="3"/>
  <c r="O123" i="3"/>
  <c r="P123" i="3"/>
  <c r="Q123" i="3"/>
  <c r="O124" i="3"/>
  <c r="P124" i="3"/>
  <c r="Q124" i="3"/>
  <c r="O125" i="3"/>
  <c r="P125" i="3"/>
  <c r="Q125" i="3"/>
  <c r="O126" i="3"/>
  <c r="P126" i="3"/>
  <c r="Q126" i="3"/>
  <c r="O127" i="3"/>
  <c r="P127" i="3"/>
  <c r="Q127" i="3"/>
  <c r="O128" i="3"/>
  <c r="P128" i="3"/>
  <c r="Q128" i="3"/>
  <c r="O129" i="3"/>
  <c r="P129" i="3"/>
  <c r="Q129" i="3"/>
  <c r="O130" i="3"/>
  <c r="P130" i="3"/>
  <c r="Q130" i="3"/>
  <c r="O131" i="3"/>
  <c r="P131" i="3"/>
  <c r="Q131" i="3"/>
  <c r="O132" i="3"/>
  <c r="P132" i="3"/>
  <c r="Q132" i="3"/>
  <c r="O133" i="3"/>
  <c r="P133" i="3"/>
  <c r="Q133" i="3"/>
  <c r="O134" i="3"/>
  <c r="P134" i="3"/>
  <c r="Q134" i="3"/>
  <c r="O135" i="3"/>
  <c r="P135" i="3"/>
  <c r="Q135" i="3"/>
  <c r="O136" i="3"/>
  <c r="P136" i="3"/>
  <c r="Q136" i="3"/>
  <c r="O137" i="3"/>
  <c r="P137" i="3"/>
  <c r="Q137" i="3"/>
  <c r="O138" i="3"/>
  <c r="P138" i="3"/>
  <c r="Q138" i="3"/>
  <c r="O139" i="3"/>
  <c r="P139" i="3"/>
  <c r="Q139" i="3"/>
  <c r="O140" i="3"/>
  <c r="P140" i="3"/>
  <c r="Q140" i="3"/>
  <c r="O141" i="3"/>
  <c r="P141" i="3"/>
  <c r="Q141" i="3"/>
  <c r="O142" i="3"/>
  <c r="P142" i="3"/>
  <c r="Q142" i="3"/>
  <c r="O143" i="3"/>
  <c r="P143" i="3"/>
  <c r="Q143" i="3"/>
  <c r="O144" i="3"/>
  <c r="P144" i="3"/>
  <c r="Q144" i="3"/>
  <c r="O145" i="3"/>
  <c r="P145" i="3"/>
  <c r="Q145" i="3"/>
  <c r="O146" i="3"/>
  <c r="P146" i="3"/>
  <c r="Q146" i="3"/>
  <c r="O147" i="3"/>
  <c r="P147" i="3"/>
  <c r="Q147" i="3"/>
  <c r="O148" i="3"/>
  <c r="P148" i="3"/>
  <c r="Q148" i="3"/>
  <c r="O149" i="3"/>
  <c r="P149" i="3"/>
  <c r="Q149" i="3"/>
  <c r="O150" i="3"/>
  <c r="P150" i="3"/>
  <c r="Q150" i="3"/>
  <c r="O151" i="3"/>
  <c r="P151" i="3"/>
  <c r="Q151" i="3"/>
  <c r="O152" i="3"/>
  <c r="P152" i="3"/>
  <c r="Q152" i="3"/>
  <c r="O153" i="3"/>
  <c r="P153" i="3"/>
  <c r="Q153" i="3"/>
  <c r="O154" i="3"/>
  <c r="P154" i="3"/>
  <c r="Q154" i="3"/>
  <c r="O155" i="3"/>
  <c r="P155" i="3"/>
  <c r="Q155" i="3"/>
  <c r="O156" i="3"/>
  <c r="P156" i="3"/>
  <c r="Q156" i="3"/>
  <c r="O157" i="3"/>
  <c r="P157" i="3"/>
  <c r="Q157" i="3"/>
  <c r="O158" i="3"/>
  <c r="P158" i="3"/>
  <c r="Q158" i="3"/>
  <c r="O159" i="3"/>
  <c r="P159" i="3"/>
  <c r="Q159" i="3"/>
  <c r="O160" i="3"/>
  <c r="P160" i="3"/>
  <c r="Q160" i="3"/>
  <c r="O161" i="3"/>
  <c r="P161" i="3"/>
  <c r="Q161" i="3"/>
  <c r="O162" i="3"/>
  <c r="P162" i="3"/>
  <c r="Q162" i="3"/>
  <c r="O163" i="3"/>
  <c r="P163" i="3"/>
  <c r="Q163" i="3"/>
  <c r="O164" i="3"/>
  <c r="P164" i="3"/>
  <c r="Q164" i="3"/>
  <c r="O165" i="3"/>
  <c r="P165" i="3"/>
  <c r="Q165" i="3"/>
  <c r="O166" i="3"/>
  <c r="P166" i="3"/>
  <c r="Q166" i="3"/>
  <c r="O167" i="3"/>
  <c r="P167" i="3"/>
  <c r="Q167" i="3"/>
  <c r="O168" i="3"/>
  <c r="P168" i="3"/>
  <c r="Q168" i="3"/>
  <c r="O169" i="3"/>
  <c r="P169" i="3"/>
  <c r="Q169" i="3"/>
  <c r="O170" i="3"/>
  <c r="P170" i="3"/>
  <c r="Q170" i="3"/>
  <c r="O171" i="3"/>
  <c r="P171" i="3"/>
  <c r="Q171" i="3"/>
  <c r="O172" i="3"/>
  <c r="P172" i="3"/>
  <c r="Q172" i="3"/>
  <c r="O173" i="3"/>
  <c r="P173" i="3"/>
  <c r="Q173" i="3"/>
  <c r="O174" i="3"/>
  <c r="P174" i="3"/>
  <c r="Q174" i="3"/>
  <c r="O175" i="3"/>
  <c r="P175" i="3"/>
  <c r="Q175" i="3"/>
  <c r="O176" i="3"/>
  <c r="P176" i="3"/>
  <c r="Q176" i="3"/>
  <c r="O177" i="3"/>
  <c r="P177" i="3"/>
  <c r="Q177" i="3"/>
  <c r="O178" i="3"/>
  <c r="P178" i="3"/>
  <c r="Q178" i="3"/>
  <c r="O179" i="3"/>
  <c r="P179" i="3"/>
  <c r="Q179" i="3"/>
  <c r="O180" i="3"/>
  <c r="P180" i="3"/>
  <c r="Q180" i="3"/>
  <c r="O181" i="3"/>
  <c r="P181" i="3"/>
  <c r="Q181" i="3"/>
  <c r="O182" i="3"/>
  <c r="P182" i="3"/>
  <c r="Q182" i="3"/>
  <c r="O183" i="3"/>
  <c r="P183" i="3"/>
  <c r="Q183" i="3"/>
  <c r="O184" i="3"/>
  <c r="P184" i="3"/>
  <c r="Q184" i="3"/>
  <c r="O185" i="3"/>
  <c r="P185" i="3"/>
  <c r="Q185" i="3"/>
  <c r="O186" i="3"/>
  <c r="P186" i="3"/>
  <c r="Q186" i="3"/>
  <c r="O187" i="3"/>
  <c r="P187" i="3"/>
  <c r="Q187" i="3"/>
  <c r="O188" i="3"/>
  <c r="P188" i="3"/>
  <c r="Q188" i="3"/>
  <c r="O189" i="3"/>
  <c r="P189" i="3"/>
  <c r="Q189" i="3"/>
  <c r="O190" i="3"/>
  <c r="P190" i="3"/>
  <c r="Q190" i="3"/>
  <c r="O191" i="3"/>
  <c r="P191" i="3"/>
  <c r="Q191" i="3"/>
  <c r="O192" i="3"/>
  <c r="P192" i="3"/>
  <c r="Q192" i="3"/>
  <c r="O193" i="3"/>
  <c r="P193" i="3"/>
  <c r="Q193" i="3"/>
  <c r="O194" i="3"/>
  <c r="P194" i="3"/>
  <c r="Q194" i="3"/>
  <c r="O195" i="3"/>
  <c r="P195" i="3"/>
  <c r="Q195" i="3"/>
  <c r="O196" i="3"/>
  <c r="P196" i="3"/>
  <c r="Q196" i="3"/>
  <c r="O197" i="3"/>
  <c r="P197" i="3"/>
  <c r="Q197" i="3"/>
  <c r="O198" i="3"/>
  <c r="P198" i="3"/>
  <c r="Q198" i="3"/>
  <c r="O199" i="3"/>
  <c r="P199" i="3"/>
  <c r="Q199" i="3"/>
  <c r="O200" i="3"/>
  <c r="P200" i="3"/>
  <c r="Q200" i="3"/>
  <c r="O201" i="3"/>
  <c r="P201" i="3"/>
  <c r="Q201" i="3"/>
  <c r="O202" i="3"/>
  <c r="P202" i="3"/>
  <c r="Q202" i="3"/>
  <c r="O203" i="3"/>
  <c r="P203" i="3"/>
  <c r="Q203" i="3"/>
  <c r="O204" i="3"/>
  <c r="P204" i="3"/>
  <c r="Q204" i="3"/>
  <c r="O205" i="3"/>
  <c r="P205" i="3"/>
  <c r="Q205" i="3"/>
  <c r="O206" i="3"/>
  <c r="P206" i="3"/>
  <c r="Q206" i="3"/>
  <c r="O207" i="3"/>
  <c r="P207" i="3"/>
  <c r="Q207" i="3"/>
  <c r="O208" i="3"/>
  <c r="P208" i="3"/>
  <c r="Q208" i="3"/>
  <c r="O209" i="3"/>
  <c r="P209" i="3"/>
  <c r="Q209" i="3"/>
  <c r="O210" i="3"/>
  <c r="P210" i="3"/>
  <c r="Q210" i="3"/>
  <c r="O211" i="3"/>
  <c r="P211" i="3"/>
  <c r="Q211" i="3"/>
  <c r="O212" i="3"/>
  <c r="P212" i="3"/>
  <c r="Q212" i="3"/>
  <c r="O213" i="3"/>
  <c r="P213" i="3"/>
  <c r="Q213" i="3"/>
  <c r="O214" i="3"/>
  <c r="P214" i="3"/>
  <c r="Q214" i="3"/>
  <c r="O215" i="3"/>
  <c r="P215" i="3"/>
  <c r="Q215" i="3"/>
  <c r="O216" i="3"/>
  <c r="P216" i="3"/>
  <c r="Q216" i="3"/>
  <c r="O217" i="3"/>
  <c r="P217" i="3"/>
  <c r="Q217" i="3"/>
  <c r="O218" i="3"/>
  <c r="P218" i="3"/>
  <c r="Q218" i="3"/>
  <c r="O219" i="3"/>
  <c r="P219" i="3"/>
  <c r="Q219" i="3"/>
  <c r="O220" i="3"/>
  <c r="P220" i="3"/>
  <c r="Q220" i="3"/>
  <c r="O221" i="3"/>
  <c r="P221" i="3"/>
  <c r="Q221" i="3"/>
  <c r="O222" i="3"/>
  <c r="P222" i="3"/>
  <c r="Q222" i="3"/>
  <c r="O223" i="3"/>
  <c r="P223" i="3"/>
  <c r="Q223" i="3"/>
  <c r="O224" i="3"/>
  <c r="P224" i="3"/>
  <c r="Q224" i="3"/>
  <c r="O225" i="3"/>
  <c r="P225" i="3"/>
  <c r="Q225" i="3"/>
  <c r="O226" i="3"/>
  <c r="P226" i="3"/>
  <c r="Q226" i="3"/>
  <c r="O227" i="3"/>
  <c r="P227" i="3"/>
  <c r="Q227" i="3"/>
  <c r="O228" i="3"/>
  <c r="P228" i="3"/>
  <c r="Q228" i="3"/>
  <c r="O229" i="3"/>
  <c r="P229" i="3"/>
  <c r="Q229" i="3"/>
  <c r="O230" i="3"/>
  <c r="P230" i="3"/>
  <c r="Q230" i="3"/>
  <c r="O231" i="3"/>
  <c r="P231" i="3"/>
  <c r="Q231" i="3"/>
  <c r="O232" i="3"/>
  <c r="P232" i="3"/>
  <c r="Q232" i="3"/>
  <c r="O233" i="3"/>
  <c r="P233" i="3"/>
  <c r="Q233" i="3"/>
  <c r="O234" i="3"/>
  <c r="P234" i="3"/>
  <c r="Q234" i="3"/>
  <c r="O235" i="3"/>
  <c r="P235" i="3"/>
  <c r="Q235" i="3"/>
  <c r="O236" i="3"/>
  <c r="P236" i="3"/>
  <c r="Q236" i="3"/>
  <c r="O237" i="3"/>
  <c r="P237" i="3"/>
  <c r="Q237" i="3"/>
  <c r="O238" i="3"/>
  <c r="P238" i="3"/>
  <c r="Q238" i="3"/>
  <c r="O239" i="3"/>
  <c r="P239" i="3"/>
  <c r="Q239" i="3"/>
  <c r="O240" i="3"/>
  <c r="P240" i="3"/>
  <c r="Q240" i="3"/>
  <c r="O241" i="3"/>
  <c r="P241" i="3"/>
  <c r="Q241" i="3"/>
  <c r="O242" i="3"/>
  <c r="P242" i="3"/>
  <c r="Q242" i="3"/>
  <c r="O243" i="3"/>
  <c r="P243" i="3"/>
  <c r="Q243" i="3"/>
  <c r="O244" i="3"/>
  <c r="P244" i="3"/>
  <c r="Q244" i="3"/>
  <c r="O245" i="3"/>
  <c r="P245" i="3"/>
  <c r="Q245" i="3"/>
  <c r="O246" i="3"/>
  <c r="P246" i="3"/>
  <c r="Q246" i="3"/>
  <c r="O247" i="3"/>
  <c r="P247" i="3"/>
  <c r="Q247" i="3"/>
  <c r="O248" i="3"/>
  <c r="P248" i="3"/>
  <c r="Q248" i="3"/>
  <c r="O249" i="3"/>
  <c r="P249" i="3"/>
  <c r="Q249" i="3"/>
  <c r="O250" i="3"/>
  <c r="P250" i="3"/>
  <c r="Q250" i="3"/>
  <c r="O251" i="3"/>
  <c r="P251" i="3"/>
  <c r="Q251" i="3"/>
  <c r="O252" i="3"/>
  <c r="P252" i="3"/>
  <c r="Q252" i="3"/>
  <c r="O253" i="3"/>
  <c r="P253" i="3"/>
  <c r="Q253" i="3"/>
  <c r="O254" i="3"/>
  <c r="P254" i="3"/>
  <c r="Q254" i="3"/>
  <c r="O255" i="3"/>
  <c r="P255" i="3"/>
  <c r="Q255" i="3"/>
  <c r="O256" i="3"/>
  <c r="P256" i="3"/>
  <c r="Q256" i="3"/>
  <c r="O257" i="3"/>
  <c r="P257" i="3"/>
  <c r="Q257" i="3"/>
  <c r="O258" i="3"/>
  <c r="P258" i="3"/>
  <c r="Q258" i="3"/>
  <c r="O259" i="3"/>
  <c r="P259" i="3"/>
  <c r="Q259" i="3"/>
  <c r="O260" i="3"/>
  <c r="P260" i="3"/>
  <c r="Q260" i="3"/>
  <c r="O261" i="3"/>
  <c r="P261" i="3"/>
  <c r="Q261" i="3"/>
  <c r="O262" i="3"/>
  <c r="P262" i="3"/>
  <c r="Q262" i="3"/>
  <c r="O263" i="3"/>
  <c r="P263" i="3"/>
  <c r="Q263" i="3"/>
  <c r="O264" i="3"/>
  <c r="P264" i="3"/>
  <c r="Q264" i="3"/>
  <c r="O265" i="3"/>
  <c r="P265" i="3"/>
  <c r="Q265" i="3"/>
  <c r="O266" i="3"/>
  <c r="P266" i="3"/>
  <c r="Q266" i="3"/>
  <c r="O267" i="3"/>
  <c r="P267" i="3"/>
  <c r="Q267" i="3"/>
  <c r="O268" i="3"/>
  <c r="P268" i="3"/>
  <c r="Q268" i="3"/>
  <c r="O269" i="3"/>
  <c r="P269" i="3"/>
  <c r="Q269" i="3"/>
  <c r="O270" i="3"/>
  <c r="P270" i="3"/>
  <c r="Q270" i="3"/>
  <c r="O271" i="3"/>
  <c r="P271" i="3"/>
  <c r="Q271" i="3"/>
  <c r="O272" i="3"/>
  <c r="P272" i="3"/>
  <c r="Q272" i="3"/>
  <c r="O273" i="3"/>
  <c r="P273" i="3"/>
  <c r="Q273" i="3"/>
  <c r="O274" i="3"/>
  <c r="P274" i="3"/>
  <c r="Q274" i="3"/>
  <c r="O275" i="3"/>
  <c r="P275" i="3"/>
  <c r="Q275" i="3"/>
  <c r="O276" i="3"/>
  <c r="P276" i="3"/>
  <c r="Q276" i="3"/>
  <c r="O277" i="3"/>
  <c r="P277" i="3"/>
  <c r="Q277" i="3"/>
  <c r="O278" i="3"/>
  <c r="P278" i="3"/>
  <c r="Q278" i="3"/>
  <c r="O279" i="3"/>
  <c r="P279" i="3"/>
  <c r="Q279" i="3"/>
  <c r="O280" i="3"/>
  <c r="P280" i="3"/>
  <c r="Q280" i="3"/>
  <c r="O281" i="3"/>
  <c r="P281" i="3"/>
  <c r="Q281" i="3"/>
  <c r="O282" i="3"/>
  <c r="P282" i="3"/>
  <c r="Q282" i="3"/>
  <c r="O283" i="3"/>
  <c r="P283" i="3"/>
  <c r="Q283" i="3"/>
  <c r="O284" i="3"/>
  <c r="P284" i="3"/>
  <c r="Q284" i="3"/>
  <c r="O285" i="3"/>
  <c r="P285" i="3"/>
  <c r="Q285" i="3"/>
  <c r="O286" i="3"/>
  <c r="P286" i="3"/>
  <c r="Q286" i="3"/>
  <c r="O287" i="3"/>
  <c r="P287" i="3"/>
  <c r="Q287" i="3"/>
  <c r="O288" i="3"/>
  <c r="P288" i="3"/>
  <c r="Q288" i="3"/>
  <c r="O289" i="3"/>
  <c r="P289" i="3"/>
  <c r="Q289" i="3"/>
  <c r="O290" i="3"/>
  <c r="P290" i="3"/>
  <c r="Q290" i="3"/>
  <c r="O291" i="3"/>
  <c r="P291" i="3"/>
  <c r="Q291" i="3"/>
  <c r="O292" i="3"/>
  <c r="P292" i="3"/>
  <c r="Q292" i="3"/>
  <c r="O293" i="3"/>
  <c r="P293" i="3"/>
  <c r="Q293" i="3"/>
  <c r="O294" i="3"/>
  <c r="P294" i="3"/>
  <c r="Q294" i="3"/>
  <c r="O295" i="3"/>
  <c r="P295" i="3"/>
  <c r="Q295" i="3"/>
  <c r="O296" i="3"/>
  <c r="P296" i="3"/>
  <c r="Q296" i="3"/>
  <c r="O297" i="3"/>
  <c r="P297" i="3"/>
  <c r="Q297" i="3"/>
  <c r="O298" i="3"/>
  <c r="P298" i="3"/>
  <c r="Q298" i="3"/>
  <c r="O299" i="3"/>
  <c r="P299" i="3"/>
  <c r="Q299" i="3"/>
  <c r="O300" i="3"/>
  <c r="P300" i="3"/>
  <c r="Q300" i="3"/>
  <c r="O301" i="3"/>
  <c r="P301" i="3"/>
  <c r="Q301" i="3"/>
  <c r="O302" i="3"/>
  <c r="P302" i="3"/>
  <c r="Q302" i="3"/>
  <c r="O303" i="3"/>
  <c r="P303" i="3"/>
  <c r="Q303" i="3"/>
  <c r="O304" i="3"/>
  <c r="P304" i="3"/>
  <c r="Q304" i="3"/>
  <c r="O305" i="3"/>
  <c r="P305" i="3"/>
  <c r="Q305" i="3"/>
  <c r="O306" i="3"/>
  <c r="P306" i="3"/>
  <c r="Q306" i="3"/>
  <c r="O307" i="3"/>
  <c r="P307" i="3"/>
  <c r="Q307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13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13" i="3"/>
  <c r="D252" i="2"/>
  <c r="E252" i="2"/>
  <c r="G252" i="2"/>
  <c r="C252" i="2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F36" i="2"/>
  <c r="H36" i="2" s="1"/>
  <c r="F37" i="2"/>
  <c r="H37" i="2" s="1"/>
  <c r="F38" i="2"/>
  <c r="H38" i="2" s="1"/>
  <c r="F39" i="2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F132" i="2"/>
  <c r="H132" i="2" s="1"/>
  <c r="F133" i="2"/>
  <c r="H133" i="2" s="1"/>
  <c r="F134" i="2"/>
  <c r="H134" i="2" s="1"/>
  <c r="F135" i="2"/>
  <c r="H135" i="2" s="1"/>
  <c r="F136" i="2"/>
  <c r="H136" i="2" s="1"/>
  <c r="F137" i="2"/>
  <c r="H137" i="2" s="1"/>
  <c r="F138" i="2"/>
  <c r="H138" i="2" s="1"/>
  <c r="F139" i="2"/>
  <c r="F140" i="2"/>
  <c r="H140" i="2" s="1"/>
  <c r="F141" i="2"/>
  <c r="H141" i="2" s="1"/>
  <c r="F142" i="2"/>
  <c r="H142" i="2" s="1"/>
  <c r="F143" i="2"/>
  <c r="H143" i="2" s="1"/>
  <c r="F144" i="2"/>
  <c r="H144" i="2" s="1"/>
  <c r="F145" i="2"/>
  <c r="H145" i="2" s="1"/>
  <c r="F146" i="2"/>
  <c r="H146" i="2" s="1"/>
  <c r="F147" i="2"/>
  <c r="F148" i="2"/>
  <c r="H148" i="2" s="1"/>
  <c r="F149" i="2"/>
  <c r="H149" i="2" s="1"/>
  <c r="F150" i="2"/>
  <c r="H150" i="2" s="1"/>
  <c r="F151" i="2"/>
  <c r="H151" i="2" s="1"/>
  <c r="F152" i="2"/>
  <c r="H152" i="2" s="1"/>
  <c r="F153" i="2"/>
  <c r="H153" i="2" s="1"/>
  <c r="F154" i="2"/>
  <c r="H154" i="2" s="1"/>
  <c r="F155" i="2"/>
  <c r="F156" i="2"/>
  <c r="H156" i="2" s="1"/>
  <c r="F157" i="2"/>
  <c r="H157" i="2" s="1"/>
  <c r="F158" i="2"/>
  <c r="H158" i="2" s="1"/>
  <c r="F159" i="2"/>
  <c r="H159" i="2" s="1"/>
  <c r="F160" i="2"/>
  <c r="H160" i="2" s="1"/>
  <c r="F161" i="2"/>
  <c r="H161" i="2" s="1"/>
  <c r="F162" i="2"/>
  <c r="H162" i="2" s="1"/>
  <c r="F163" i="2"/>
  <c r="H163" i="2" s="1"/>
  <c r="F164" i="2"/>
  <c r="H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H170" i="2" s="1"/>
  <c r="F171" i="2"/>
  <c r="F172" i="2"/>
  <c r="H172" i="2" s="1"/>
  <c r="F173" i="2"/>
  <c r="H173" i="2" s="1"/>
  <c r="F174" i="2"/>
  <c r="H174" i="2" s="1"/>
  <c r="F175" i="2"/>
  <c r="H175" i="2" s="1"/>
  <c r="F176" i="2"/>
  <c r="H176" i="2" s="1"/>
  <c r="F177" i="2"/>
  <c r="H177" i="2" s="1"/>
  <c r="F178" i="2"/>
  <c r="H178" i="2" s="1"/>
  <c r="F179" i="2"/>
  <c r="F180" i="2"/>
  <c r="H180" i="2" s="1"/>
  <c r="F181" i="2"/>
  <c r="H181" i="2" s="1"/>
  <c r="F182" i="2"/>
  <c r="H182" i="2" s="1"/>
  <c r="F183" i="2"/>
  <c r="H183" i="2" s="1"/>
  <c r="F184" i="2"/>
  <c r="H184" i="2" s="1"/>
  <c r="F185" i="2"/>
  <c r="H185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F192" i="2"/>
  <c r="H192" i="2" s="1"/>
  <c r="F193" i="2"/>
  <c r="H193" i="2" s="1"/>
  <c r="F194" i="2"/>
  <c r="H194" i="2" s="1"/>
  <c r="F195" i="2"/>
  <c r="F196" i="2"/>
  <c r="H196" i="2" s="1"/>
  <c r="F197" i="2"/>
  <c r="H197" i="2" s="1"/>
  <c r="F198" i="2"/>
  <c r="H198" i="2" s="1"/>
  <c r="F199" i="2"/>
  <c r="H199" i="2" s="1"/>
  <c r="F200" i="2"/>
  <c r="H200" i="2" s="1"/>
  <c r="F201" i="2"/>
  <c r="H201" i="2" s="1"/>
  <c r="F202" i="2"/>
  <c r="H202" i="2" s="1"/>
  <c r="F203" i="2"/>
  <c r="F204" i="2"/>
  <c r="H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F212" i="2"/>
  <c r="H212" i="2" s="1"/>
  <c r="F213" i="2"/>
  <c r="H213" i="2" s="1"/>
  <c r="F214" i="2"/>
  <c r="H214" i="2" s="1"/>
  <c r="F215" i="2"/>
  <c r="H215" i="2" s="1"/>
  <c r="F216" i="2"/>
  <c r="H216" i="2" s="1"/>
  <c r="F217" i="2"/>
  <c r="H217" i="2" s="1"/>
  <c r="F218" i="2"/>
  <c r="H218" i="2" s="1"/>
  <c r="F219" i="2"/>
  <c r="H219" i="2" s="1"/>
  <c r="F220" i="2"/>
  <c r="H220" i="2" s="1"/>
  <c r="F221" i="2"/>
  <c r="H221" i="2" s="1"/>
  <c r="F222" i="2"/>
  <c r="H222" i="2" s="1"/>
  <c r="F223" i="2"/>
  <c r="H223" i="2" s="1"/>
  <c r="F224" i="2"/>
  <c r="H224" i="2" s="1"/>
  <c r="F225" i="2"/>
  <c r="H225" i="2" s="1"/>
  <c r="F226" i="2"/>
  <c r="H226" i="2" s="1"/>
  <c r="F227" i="2"/>
  <c r="F228" i="2"/>
  <c r="H228" i="2" s="1"/>
  <c r="F229" i="2"/>
  <c r="H229" i="2" s="1"/>
  <c r="F230" i="2"/>
  <c r="H230" i="2" s="1"/>
  <c r="F231" i="2"/>
  <c r="H231" i="2" s="1"/>
  <c r="F232" i="2"/>
  <c r="H232" i="2" s="1"/>
  <c r="F233" i="2"/>
  <c r="H233" i="2" s="1"/>
  <c r="F234" i="2"/>
  <c r="H234" i="2" s="1"/>
  <c r="F235" i="2"/>
  <c r="F236" i="2"/>
  <c r="H236" i="2" s="1"/>
  <c r="F237" i="2"/>
  <c r="H237" i="2" s="1"/>
  <c r="F238" i="2"/>
  <c r="H238" i="2" s="1"/>
  <c r="F239" i="2"/>
  <c r="H239" i="2" s="1"/>
  <c r="F240" i="2"/>
  <c r="H240" i="2" s="1"/>
  <c r="F241" i="2"/>
  <c r="H241" i="2" s="1"/>
  <c r="F242" i="2"/>
  <c r="H242" i="2" s="1"/>
  <c r="F243" i="2"/>
  <c r="H243" i="2" s="1"/>
  <c r="F244" i="2"/>
  <c r="H244" i="2" s="1"/>
  <c r="F245" i="2"/>
  <c r="H245" i="2" s="1"/>
  <c r="F246" i="2"/>
  <c r="H246" i="2" s="1"/>
  <c r="F247" i="2"/>
  <c r="H247" i="2" s="1"/>
  <c r="F248" i="2"/>
  <c r="H248" i="2" s="1"/>
  <c r="F249" i="2"/>
  <c r="H249" i="2" s="1"/>
  <c r="F250" i="2"/>
  <c r="H250" i="2" s="1"/>
  <c r="F251" i="2"/>
  <c r="F6" i="2"/>
  <c r="H6" i="2" s="1"/>
  <c r="H19" i="2"/>
  <c r="H27" i="2"/>
  <c r="H35" i="2"/>
  <c r="H39" i="2"/>
  <c r="H51" i="2"/>
  <c r="H59" i="2"/>
  <c r="H75" i="2"/>
  <c r="H83" i="2"/>
  <c r="H91" i="2"/>
  <c r="H99" i="2"/>
  <c r="H107" i="2"/>
  <c r="H115" i="2"/>
  <c r="H131" i="2"/>
  <c r="H139" i="2"/>
  <c r="H147" i="2"/>
  <c r="H155" i="2"/>
  <c r="H171" i="2"/>
  <c r="H179" i="2"/>
  <c r="H191" i="2"/>
  <c r="H195" i="2"/>
  <c r="H203" i="2"/>
  <c r="H211" i="2"/>
  <c r="H227" i="2"/>
  <c r="H235" i="2"/>
  <c r="H251" i="2"/>
  <c r="T301" i="2"/>
  <c r="U301" i="2"/>
  <c r="W301" i="2"/>
  <c r="S301" i="2"/>
  <c r="X51" i="2"/>
  <c r="V7" i="2"/>
  <c r="X7" i="2" s="1"/>
  <c r="V8" i="2"/>
  <c r="X8" i="2" s="1"/>
  <c r="V9" i="2"/>
  <c r="X9" i="2" s="1"/>
  <c r="V10" i="2"/>
  <c r="X10" i="2" s="1"/>
  <c r="V11" i="2"/>
  <c r="X11" i="2" s="1"/>
  <c r="V12" i="2"/>
  <c r="X12" i="2" s="1"/>
  <c r="V13" i="2"/>
  <c r="X13" i="2" s="1"/>
  <c r="V14" i="2"/>
  <c r="X14" i="2" s="1"/>
  <c r="V15" i="2"/>
  <c r="X15" i="2" s="1"/>
  <c r="V16" i="2"/>
  <c r="X16" i="2" s="1"/>
  <c r="V17" i="2"/>
  <c r="X17" i="2" s="1"/>
  <c r="V18" i="2"/>
  <c r="X18" i="2" s="1"/>
  <c r="V19" i="2"/>
  <c r="X19" i="2" s="1"/>
  <c r="V20" i="2"/>
  <c r="X20" i="2" s="1"/>
  <c r="V21" i="2"/>
  <c r="X21" i="2" s="1"/>
  <c r="V22" i="2"/>
  <c r="X22" i="2" s="1"/>
  <c r="V23" i="2"/>
  <c r="X23" i="2" s="1"/>
  <c r="V24" i="2"/>
  <c r="X24" i="2" s="1"/>
  <c r="V25" i="2"/>
  <c r="X25" i="2" s="1"/>
  <c r="V26" i="2"/>
  <c r="X26" i="2" s="1"/>
  <c r="V27" i="2"/>
  <c r="X27" i="2" s="1"/>
  <c r="V28" i="2"/>
  <c r="X28" i="2" s="1"/>
  <c r="V29" i="2"/>
  <c r="X29" i="2" s="1"/>
  <c r="V30" i="2"/>
  <c r="X30" i="2" s="1"/>
  <c r="V31" i="2"/>
  <c r="X31" i="2" s="1"/>
  <c r="V32" i="2"/>
  <c r="X32" i="2" s="1"/>
  <c r="V33" i="2"/>
  <c r="X33" i="2" s="1"/>
  <c r="V34" i="2"/>
  <c r="X34" i="2" s="1"/>
  <c r="V35" i="2"/>
  <c r="X35" i="2" s="1"/>
  <c r="V36" i="2"/>
  <c r="X36" i="2" s="1"/>
  <c r="V37" i="2"/>
  <c r="X37" i="2" s="1"/>
  <c r="V38" i="2"/>
  <c r="X38" i="2" s="1"/>
  <c r="V39" i="2"/>
  <c r="X39" i="2" s="1"/>
  <c r="V40" i="2"/>
  <c r="X40" i="2" s="1"/>
  <c r="V41" i="2"/>
  <c r="X41" i="2" s="1"/>
  <c r="V42" i="2"/>
  <c r="X42" i="2" s="1"/>
  <c r="V43" i="2"/>
  <c r="X43" i="2" s="1"/>
  <c r="V44" i="2"/>
  <c r="X44" i="2" s="1"/>
  <c r="V45" i="2"/>
  <c r="X45" i="2" s="1"/>
  <c r="V46" i="2"/>
  <c r="X46" i="2" s="1"/>
  <c r="V47" i="2"/>
  <c r="X47" i="2" s="1"/>
  <c r="V48" i="2"/>
  <c r="X48" i="2" s="1"/>
  <c r="V49" i="2"/>
  <c r="X49" i="2" s="1"/>
  <c r="V50" i="2"/>
  <c r="X50" i="2" s="1"/>
  <c r="V51" i="2"/>
  <c r="V52" i="2"/>
  <c r="X52" i="2" s="1"/>
  <c r="V53" i="2"/>
  <c r="X53" i="2" s="1"/>
  <c r="V54" i="2"/>
  <c r="X54" i="2" s="1"/>
  <c r="V55" i="2"/>
  <c r="X55" i="2" s="1"/>
  <c r="V56" i="2"/>
  <c r="X56" i="2" s="1"/>
  <c r="V57" i="2"/>
  <c r="X57" i="2" s="1"/>
  <c r="V58" i="2"/>
  <c r="X58" i="2" s="1"/>
  <c r="V59" i="2"/>
  <c r="X59" i="2" s="1"/>
  <c r="V60" i="2"/>
  <c r="X60" i="2" s="1"/>
  <c r="V61" i="2"/>
  <c r="X61" i="2" s="1"/>
  <c r="V62" i="2"/>
  <c r="X62" i="2" s="1"/>
  <c r="V63" i="2"/>
  <c r="X63" i="2" s="1"/>
  <c r="V64" i="2"/>
  <c r="X64" i="2" s="1"/>
  <c r="V65" i="2"/>
  <c r="X65" i="2" s="1"/>
  <c r="V66" i="2"/>
  <c r="X66" i="2" s="1"/>
  <c r="V67" i="2"/>
  <c r="X67" i="2" s="1"/>
  <c r="V68" i="2"/>
  <c r="X68" i="2" s="1"/>
  <c r="V69" i="2"/>
  <c r="X69" i="2" s="1"/>
  <c r="V70" i="2"/>
  <c r="X70" i="2" s="1"/>
  <c r="V71" i="2"/>
  <c r="X71" i="2" s="1"/>
  <c r="V72" i="2"/>
  <c r="X72" i="2" s="1"/>
  <c r="V73" i="2"/>
  <c r="X73" i="2" s="1"/>
  <c r="V74" i="2"/>
  <c r="X74" i="2" s="1"/>
  <c r="V75" i="2"/>
  <c r="X75" i="2" s="1"/>
  <c r="V76" i="2"/>
  <c r="X76" i="2" s="1"/>
  <c r="V77" i="2"/>
  <c r="X77" i="2" s="1"/>
  <c r="V78" i="2"/>
  <c r="X78" i="2" s="1"/>
  <c r="V79" i="2"/>
  <c r="X79" i="2" s="1"/>
  <c r="V80" i="2"/>
  <c r="X80" i="2" s="1"/>
  <c r="V81" i="2"/>
  <c r="X81" i="2" s="1"/>
  <c r="V82" i="2"/>
  <c r="X82" i="2" s="1"/>
  <c r="V83" i="2"/>
  <c r="X83" i="2" s="1"/>
  <c r="V84" i="2"/>
  <c r="X84" i="2" s="1"/>
  <c r="V85" i="2"/>
  <c r="X85" i="2" s="1"/>
  <c r="V86" i="2"/>
  <c r="X86" i="2" s="1"/>
  <c r="V87" i="2"/>
  <c r="X87" i="2" s="1"/>
  <c r="V88" i="2"/>
  <c r="X88" i="2" s="1"/>
  <c r="V89" i="2"/>
  <c r="X89" i="2" s="1"/>
  <c r="V90" i="2"/>
  <c r="X90" i="2" s="1"/>
  <c r="V91" i="2"/>
  <c r="X91" i="2" s="1"/>
  <c r="V92" i="2"/>
  <c r="X92" i="2" s="1"/>
  <c r="V93" i="2"/>
  <c r="X93" i="2" s="1"/>
  <c r="V94" i="2"/>
  <c r="X94" i="2" s="1"/>
  <c r="V95" i="2"/>
  <c r="X95" i="2" s="1"/>
  <c r="V96" i="2"/>
  <c r="X96" i="2" s="1"/>
  <c r="V97" i="2"/>
  <c r="X97" i="2" s="1"/>
  <c r="V98" i="2"/>
  <c r="X98" i="2" s="1"/>
  <c r="V99" i="2"/>
  <c r="X99" i="2" s="1"/>
  <c r="V100" i="2"/>
  <c r="X100" i="2" s="1"/>
  <c r="V101" i="2"/>
  <c r="X101" i="2" s="1"/>
  <c r="V102" i="2"/>
  <c r="X102" i="2" s="1"/>
  <c r="V103" i="2"/>
  <c r="X103" i="2" s="1"/>
  <c r="V104" i="2"/>
  <c r="X104" i="2" s="1"/>
  <c r="V105" i="2"/>
  <c r="X105" i="2" s="1"/>
  <c r="V106" i="2"/>
  <c r="X106" i="2" s="1"/>
  <c r="V107" i="2"/>
  <c r="X107" i="2" s="1"/>
  <c r="V108" i="2"/>
  <c r="X108" i="2" s="1"/>
  <c r="V109" i="2"/>
  <c r="X109" i="2" s="1"/>
  <c r="V110" i="2"/>
  <c r="X110" i="2" s="1"/>
  <c r="V111" i="2"/>
  <c r="X111" i="2" s="1"/>
  <c r="V112" i="2"/>
  <c r="X112" i="2" s="1"/>
  <c r="V113" i="2"/>
  <c r="X113" i="2" s="1"/>
  <c r="V114" i="2"/>
  <c r="X114" i="2" s="1"/>
  <c r="V115" i="2"/>
  <c r="X115" i="2" s="1"/>
  <c r="V116" i="2"/>
  <c r="X116" i="2" s="1"/>
  <c r="V117" i="2"/>
  <c r="X117" i="2" s="1"/>
  <c r="V118" i="2"/>
  <c r="X118" i="2" s="1"/>
  <c r="V119" i="2"/>
  <c r="X119" i="2" s="1"/>
  <c r="V120" i="2"/>
  <c r="X120" i="2" s="1"/>
  <c r="V121" i="2"/>
  <c r="X121" i="2" s="1"/>
  <c r="V122" i="2"/>
  <c r="X122" i="2" s="1"/>
  <c r="V123" i="2"/>
  <c r="X123" i="2" s="1"/>
  <c r="V124" i="2"/>
  <c r="X124" i="2" s="1"/>
  <c r="V125" i="2"/>
  <c r="X125" i="2" s="1"/>
  <c r="V126" i="2"/>
  <c r="X126" i="2" s="1"/>
  <c r="V127" i="2"/>
  <c r="X127" i="2" s="1"/>
  <c r="V128" i="2"/>
  <c r="X128" i="2" s="1"/>
  <c r="V129" i="2"/>
  <c r="X129" i="2" s="1"/>
  <c r="V130" i="2"/>
  <c r="X130" i="2" s="1"/>
  <c r="V131" i="2"/>
  <c r="X131" i="2" s="1"/>
  <c r="V132" i="2"/>
  <c r="X132" i="2" s="1"/>
  <c r="V133" i="2"/>
  <c r="X133" i="2" s="1"/>
  <c r="V134" i="2"/>
  <c r="X134" i="2" s="1"/>
  <c r="V135" i="2"/>
  <c r="X135" i="2" s="1"/>
  <c r="V136" i="2"/>
  <c r="X136" i="2" s="1"/>
  <c r="V137" i="2"/>
  <c r="X137" i="2" s="1"/>
  <c r="V138" i="2"/>
  <c r="X138" i="2" s="1"/>
  <c r="V139" i="2"/>
  <c r="X139" i="2" s="1"/>
  <c r="V140" i="2"/>
  <c r="X140" i="2" s="1"/>
  <c r="V141" i="2"/>
  <c r="X141" i="2" s="1"/>
  <c r="V142" i="2"/>
  <c r="X142" i="2" s="1"/>
  <c r="V143" i="2"/>
  <c r="X143" i="2" s="1"/>
  <c r="V144" i="2"/>
  <c r="X144" i="2" s="1"/>
  <c r="V145" i="2"/>
  <c r="X145" i="2" s="1"/>
  <c r="V146" i="2"/>
  <c r="X146" i="2" s="1"/>
  <c r="V147" i="2"/>
  <c r="X147" i="2" s="1"/>
  <c r="V148" i="2"/>
  <c r="X148" i="2" s="1"/>
  <c r="V149" i="2"/>
  <c r="X149" i="2" s="1"/>
  <c r="V150" i="2"/>
  <c r="X150" i="2" s="1"/>
  <c r="V151" i="2"/>
  <c r="X151" i="2" s="1"/>
  <c r="V152" i="2"/>
  <c r="X152" i="2" s="1"/>
  <c r="V153" i="2"/>
  <c r="X153" i="2" s="1"/>
  <c r="V154" i="2"/>
  <c r="X154" i="2" s="1"/>
  <c r="V155" i="2"/>
  <c r="X155" i="2" s="1"/>
  <c r="V156" i="2"/>
  <c r="X156" i="2" s="1"/>
  <c r="V157" i="2"/>
  <c r="X157" i="2" s="1"/>
  <c r="V158" i="2"/>
  <c r="X158" i="2" s="1"/>
  <c r="V159" i="2"/>
  <c r="X159" i="2" s="1"/>
  <c r="V160" i="2"/>
  <c r="X160" i="2" s="1"/>
  <c r="V161" i="2"/>
  <c r="X161" i="2" s="1"/>
  <c r="V162" i="2"/>
  <c r="X162" i="2" s="1"/>
  <c r="V163" i="2"/>
  <c r="X163" i="2" s="1"/>
  <c r="V164" i="2"/>
  <c r="X164" i="2" s="1"/>
  <c r="V165" i="2"/>
  <c r="X165" i="2" s="1"/>
  <c r="V166" i="2"/>
  <c r="X166" i="2" s="1"/>
  <c r="V167" i="2"/>
  <c r="X167" i="2" s="1"/>
  <c r="V168" i="2"/>
  <c r="X168" i="2" s="1"/>
  <c r="V169" i="2"/>
  <c r="X169" i="2" s="1"/>
  <c r="V170" i="2"/>
  <c r="X170" i="2" s="1"/>
  <c r="V171" i="2"/>
  <c r="X171" i="2" s="1"/>
  <c r="V172" i="2"/>
  <c r="X172" i="2" s="1"/>
  <c r="V173" i="2"/>
  <c r="X173" i="2" s="1"/>
  <c r="V174" i="2"/>
  <c r="X174" i="2" s="1"/>
  <c r="V175" i="2"/>
  <c r="X175" i="2" s="1"/>
  <c r="V176" i="2"/>
  <c r="X176" i="2" s="1"/>
  <c r="V177" i="2"/>
  <c r="X177" i="2" s="1"/>
  <c r="V178" i="2"/>
  <c r="X178" i="2" s="1"/>
  <c r="V179" i="2"/>
  <c r="X179" i="2" s="1"/>
  <c r="V180" i="2"/>
  <c r="X180" i="2" s="1"/>
  <c r="V181" i="2"/>
  <c r="X181" i="2" s="1"/>
  <c r="V182" i="2"/>
  <c r="X182" i="2" s="1"/>
  <c r="V183" i="2"/>
  <c r="X183" i="2" s="1"/>
  <c r="V184" i="2"/>
  <c r="X184" i="2" s="1"/>
  <c r="V185" i="2"/>
  <c r="X185" i="2" s="1"/>
  <c r="V186" i="2"/>
  <c r="X186" i="2" s="1"/>
  <c r="V187" i="2"/>
  <c r="X187" i="2" s="1"/>
  <c r="V188" i="2"/>
  <c r="X188" i="2" s="1"/>
  <c r="V189" i="2"/>
  <c r="X189" i="2" s="1"/>
  <c r="V190" i="2"/>
  <c r="X190" i="2" s="1"/>
  <c r="V191" i="2"/>
  <c r="X191" i="2" s="1"/>
  <c r="V192" i="2"/>
  <c r="X192" i="2" s="1"/>
  <c r="V193" i="2"/>
  <c r="X193" i="2" s="1"/>
  <c r="V194" i="2"/>
  <c r="X194" i="2" s="1"/>
  <c r="V195" i="2"/>
  <c r="X195" i="2" s="1"/>
  <c r="V196" i="2"/>
  <c r="X196" i="2" s="1"/>
  <c r="V197" i="2"/>
  <c r="X197" i="2" s="1"/>
  <c r="V198" i="2"/>
  <c r="X198" i="2" s="1"/>
  <c r="V199" i="2"/>
  <c r="X199" i="2" s="1"/>
  <c r="V200" i="2"/>
  <c r="X200" i="2" s="1"/>
  <c r="V201" i="2"/>
  <c r="X201" i="2" s="1"/>
  <c r="V202" i="2"/>
  <c r="X202" i="2" s="1"/>
  <c r="V203" i="2"/>
  <c r="X203" i="2" s="1"/>
  <c r="V204" i="2"/>
  <c r="X204" i="2" s="1"/>
  <c r="V205" i="2"/>
  <c r="X205" i="2" s="1"/>
  <c r="V206" i="2"/>
  <c r="X206" i="2" s="1"/>
  <c r="V207" i="2"/>
  <c r="X207" i="2" s="1"/>
  <c r="V208" i="2"/>
  <c r="X208" i="2" s="1"/>
  <c r="V209" i="2"/>
  <c r="X209" i="2" s="1"/>
  <c r="V210" i="2"/>
  <c r="X210" i="2" s="1"/>
  <c r="V211" i="2"/>
  <c r="X211" i="2" s="1"/>
  <c r="V212" i="2"/>
  <c r="X212" i="2" s="1"/>
  <c r="V213" i="2"/>
  <c r="X213" i="2" s="1"/>
  <c r="V214" i="2"/>
  <c r="X214" i="2" s="1"/>
  <c r="V215" i="2"/>
  <c r="X215" i="2" s="1"/>
  <c r="V216" i="2"/>
  <c r="X216" i="2" s="1"/>
  <c r="V217" i="2"/>
  <c r="X217" i="2" s="1"/>
  <c r="V218" i="2"/>
  <c r="X218" i="2" s="1"/>
  <c r="V219" i="2"/>
  <c r="X219" i="2" s="1"/>
  <c r="V220" i="2"/>
  <c r="X220" i="2" s="1"/>
  <c r="V221" i="2"/>
  <c r="X221" i="2" s="1"/>
  <c r="V222" i="2"/>
  <c r="X222" i="2" s="1"/>
  <c r="V223" i="2"/>
  <c r="X223" i="2" s="1"/>
  <c r="V224" i="2"/>
  <c r="X224" i="2" s="1"/>
  <c r="V225" i="2"/>
  <c r="X225" i="2" s="1"/>
  <c r="V226" i="2"/>
  <c r="X226" i="2" s="1"/>
  <c r="V227" i="2"/>
  <c r="X227" i="2" s="1"/>
  <c r="V228" i="2"/>
  <c r="X228" i="2" s="1"/>
  <c r="V229" i="2"/>
  <c r="X229" i="2" s="1"/>
  <c r="V230" i="2"/>
  <c r="X230" i="2" s="1"/>
  <c r="V231" i="2"/>
  <c r="X231" i="2" s="1"/>
  <c r="V232" i="2"/>
  <c r="X232" i="2" s="1"/>
  <c r="V233" i="2"/>
  <c r="X233" i="2" s="1"/>
  <c r="V234" i="2"/>
  <c r="X234" i="2" s="1"/>
  <c r="V235" i="2"/>
  <c r="X235" i="2" s="1"/>
  <c r="V236" i="2"/>
  <c r="X236" i="2" s="1"/>
  <c r="V237" i="2"/>
  <c r="X237" i="2" s="1"/>
  <c r="V238" i="2"/>
  <c r="X238" i="2" s="1"/>
  <c r="V239" i="2"/>
  <c r="X239" i="2" s="1"/>
  <c r="V240" i="2"/>
  <c r="X240" i="2" s="1"/>
  <c r="V241" i="2"/>
  <c r="X241" i="2" s="1"/>
  <c r="V242" i="2"/>
  <c r="X242" i="2" s="1"/>
  <c r="V243" i="2"/>
  <c r="X243" i="2" s="1"/>
  <c r="V244" i="2"/>
  <c r="X244" i="2" s="1"/>
  <c r="V245" i="2"/>
  <c r="X245" i="2" s="1"/>
  <c r="V246" i="2"/>
  <c r="X246" i="2" s="1"/>
  <c r="V247" i="2"/>
  <c r="X247" i="2" s="1"/>
  <c r="V248" i="2"/>
  <c r="X248" i="2" s="1"/>
  <c r="V249" i="2"/>
  <c r="X249" i="2" s="1"/>
  <c r="V250" i="2"/>
  <c r="X250" i="2" s="1"/>
  <c r="V251" i="2"/>
  <c r="X251" i="2" s="1"/>
  <c r="V252" i="2"/>
  <c r="X252" i="2" s="1"/>
  <c r="V253" i="2"/>
  <c r="X253" i="2" s="1"/>
  <c r="V254" i="2"/>
  <c r="X254" i="2" s="1"/>
  <c r="V255" i="2"/>
  <c r="X255" i="2" s="1"/>
  <c r="V256" i="2"/>
  <c r="X256" i="2" s="1"/>
  <c r="V257" i="2"/>
  <c r="X257" i="2" s="1"/>
  <c r="V258" i="2"/>
  <c r="X258" i="2" s="1"/>
  <c r="V259" i="2"/>
  <c r="X259" i="2" s="1"/>
  <c r="V260" i="2"/>
  <c r="X260" i="2" s="1"/>
  <c r="V261" i="2"/>
  <c r="X261" i="2" s="1"/>
  <c r="V262" i="2"/>
  <c r="X262" i="2" s="1"/>
  <c r="V263" i="2"/>
  <c r="X263" i="2" s="1"/>
  <c r="V264" i="2"/>
  <c r="X264" i="2" s="1"/>
  <c r="V265" i="2"/>
  <c r="X265" i="2" s="1"/>
  <c r="V266" i="2"/>
  <c r="X266" i="2" s="1"/>
  <c r="V267" i="2"/>
  <c r="X267" i="2" s="1"/>
  <c r="V268" i="2"/>
  <c r="X268" i="2" s="1"/>
  <c r="V269" i="2"/>
  <c r="X269" i="2" s="1"/>
  <c r="V270" i="2"/>
  <c r="X270" i="2" s="1"/>
  <c r="V271" i="2"/>
  <c r="X271" i="2" s="1"/>
  <c r="V272" i="2"/>
  <c r="X272" i="2" s="1"/>
  <c r="V273" i="2"/>
  <c r="X273" i="2" s="1"/>
  <c r="V274" i="2"/>
  <c r="X274" i="2" s="1"/>
  <c r="V275" i="2"/>
  <c r="X275" i="2" s="1"/>
  <c r="V276" i="2"/>
  <c r="X276" i="2" s="1"/>
  <c r="V277" i="2"/>
  <c r="X277" i="2" s="1"/>
  <c r="V278" i="2"/>
  <c r="X278" i="2" s="1"/>
  <c r="V279" i="2"/>
  <c r="X279" i="2" s="1"/>
  <c r="V280" i="2"/>
  <c r="X280" i="2" s="1"/>
  <c r="V281" i="2"/>
  <c r="X281" i="2" s="1"/>
  <c r="V282" i="2"/>
  <c r="X282" i="2" s="1"/>
  <c r="V283" i="2"/>
  <c r="X283" i="2" s="1"/>
  <c r="V284" i="2"/>
  <c r="X284" i="2" s="1"/>
  <c r="V285" i="2"/>
  <c r="X285" i="2" s="1"/>
  <c r="V286" i="2"/>
  <c r="X286" i="2" s="1"/>
  <c r="V287" i="2"/>
  <c r="X287" i="2" s="1"/>
  <c r="V288" i="2"/>
  <c r="X288" i="2" s="1"/>
  <c r="V289" i="2"/>
  <c r="X289" i="2" s="1"/>
  <c r="V290" i="2"/>
  <c r="X290" i="2" s="1"/>
  <c r="V291" i="2"/>
  <c r="X291" i="2" s="1"/>
  <c r="V292" i="2"/>
  <c r="X292" i="2" s="1"/>
  <c r="V293" i="2"/>
  <c r="X293" i="2" s="1"/>
  <c r="V294" i="2"/>
  <c r="X294" i="2" s="1"/>
  <c r="V295" i="2"/>
  <c r="X295" i="2" s="1"/>
  <c r="V296" i="2"/>
  <c r="X296" i="2" s="1"/>
  <c r="V297" i="2"/>
  <c r="X297" i="2" s="1"/>
  <c r="V298" i="2"/>
  <c r="X298" i="2" s="1"/>
  <c r="V299" i="2"/>
  <c r="X299" i="2" s="1"/>
  <c r="V300" i="2"/>
  <c r="X300" i="2" s="1"/>
  <c r="V6" i="2"/>
  <c r="AA143" i="2"/>
  <c r="AB143" i="2"/>
  <c r="K293" i="2"/>
  <c r="AC143" i="2"/>
  <c r="AE143" i="2"/>
  <c r="AD7" i="2"/>
  <c r="AF7" i="2" s="1"/>
  <c r="AD8" i="2"/>
  <c r="AF8" i="2" s="1"/>
  <c r="AD9" i="2"/>
  <c r="AF9" i="2" s="1"/>
  <c r="AD10" i="2"/>
  <c r="AF10" i="2" s="1"/>
  <c r="AD11" i="2"/>
  <c r="AF11" i="2" s="1"/>
  <c r="AD12" i="2"/>
  <c r="AF12" i="2" s="1"/>
  <c r="AD13" i="2"/>
  <c r="AF13" i="2" s="1"/>
  <c r="AD14" i="2"/>
  <c r="AF14" i="2" s="1"/>
  <c r="AD15" i="2"/>
  <c r="AF15" i="2" s="1"/>
  <c r="AD16" i="2"/>
  <c r="AF16" i="2" s="1"/>
  <c r="AD17" i="2"/>
  <c r="AF17" i="2" s="1"/>
  <c r="AD18" i="2"/>
  <c r="AF18" i="2" s="1"/>
  <c r="AD19" i="2"/>
  <c r="AF19" i="2" s="1"/>
  <c r="AD20" i="2"/>
  <c r="AF20" i="2" s="1"/>
  <c r="AD21" i="2"/>
  <c r="AF21" i="2" s="1"/>
  <c r="AD22" i="2"/>
  <c r="AF22" i="2" s="1"/>
  <c r="AD23" i="2"/>
  <c r="AF23" i="2" s="1"/>
  <c r="AD24" i="2"/>
  <c r="AF24" i="2" s="1"/>
  <c r="AD25" i="2"/>
  <c r="AF25" i="2" s="1"/>
  <c r="AD26" i="2"/>
  <c r="AF26" i="2" s="1"/>
  <c r="AD27" i="2"/>
  <c r="AF27" i="2" s="1"/>
  <c r="AD28" i="2"/>
  <c r="AF28" i="2" s="1"/>
  <c r="AD29" i="2"/>
  <c r="AF29" i="2" s="1"/>
  <c r="AD30" i="2"/>
  <c r="AF30" i="2" s="1"/>
  <c r="AD31" i="2"/>
  <c r="AF31" i="2" s="1"/>
  <c r="AD32" i="2"/>
  <c r="AF32" i="2" s="1"/>
  <c r="AD33" i="2"/>
  <c r="AF33" i="2" s="1"/>
  <c r="AD34" i="2"/>
  <c r="AF34" i="2" s="1"/>
  <c r="AD35" i="2"/>
  <c r="AF35" i="2" s="1"/>
  <c r="AD36" i="2"/>
  <c r="AF36" i="2" s="1"/>
  <c r="AD37" i="2"/>
  <c r="AF37" i="2" s="1"/>
  <c r="AD38" i="2"/>
  <c r="AF38" i="2" s="1"/>
  <c r="AD39" i="2"/>
  <c r="AF39" i="2" s="1"/>
  <c r="AD40" i="2"/>
  <c r="AF40" i="2" s="1"/>
  <c r="AD41" i="2"/>
  <c r="AF41" i="2" s="1"/>
  <c r="AD42" i="2"/>
  <c r="AF42" i="2" s="1"/>
  <c r="AD43" i="2"/>
  <c r="AF43" i="2" s="1"/>
  <c r="AD44" i="2"/>
  <c r="AF44" i="2" s="1"/>
  <c r="AD45" i="2"/>
  <c r="AF45" i="2" s="1"/>
  <c r="AD46" i="2"/>
  <c r="AF46" i="2" s="1"/>
  <c r="AD47" i="2"/>
  <c r="AF47" i="2" s="1"/>
  <c r="AD48" i="2"/>
  <c r="AF48" i="2" s="1"/>
  <c r="AD49" i="2"/>
  <c r="AF49" i="2" s="1"/>
  <c r="AD50" i="2"/>
  <c r="AF50" i="2" s="1"/>
  <c r="AD51" i="2"/>
  <c r="AF51" i="2" s="1"/>
  <c r="AD52" i="2"/>
  <c r="AF52" i="2" s="1"/>
  <c r="AD53" i="2"/>
  <c r="AF53" i="2" s="1"/>
  <c r="AD54" i="2"/>
  <c r="AF54" i="2" s="1"/>
  <c r="AD55" i="2"/>
  <c r="AF55" i="2" s="1"/>
  <c r="AD56" i="2"/>
  <c r="AF56" i="2" s="1"/>
  <c r="AD57" i="2"/>
  <c r="AF57" i="2" s="1"/>
  <c r="AD58" i="2"/>
  <c r="AF58" i="2" s="1"/>
  <c r="AD59" i="2"/>
  <c r="AF59" i="2" s="1"/>
  <c r="AD60" i="2"/>
  <c r="AF60" i="2" s="1"/>
  <c r="AD61" i="2"/>
  <c r="AF61" i="2" s="1"/>
  <c r="AD62" i="2"/>
  <c r="AF62" i="2" s="1"/>
  <c r="AD63" i="2"/>
  <c r="AF63" i="2" s="1"/>
  <c r="AD64" i="2"/>
  <c r="AF64" i="2" s="1"/>
  <c r="AD65" i="2"/>
  <c r="AF65" i="2" s="1"/>
  <c r="AD66" i="2"/>
  <c r="AF66" i="2" s="1"/>
  <c r="AD67" i="2"/>
  <c r="AF67" i="2" s="1"/>
  <c r="AD68" i="2"/>
  <c r="AF68" i="2" s="1"/>
  <c r="AD69" i="2"/>
  <c r="AF69" i="2" s="1"/>
  <c r="AD70" i="2"/>
  <c r="AF70" i="2" s="1"/>
  <c r="AD71" i="2"/>
  <c r="AF71" i="2" s="1"/>
  <c r="AD72" i="2"/>
  <c r="AF72" i="2" s="1"/>
  <c r="AD73" i="2"/>
  <c r="AF73" i="2" s="1"/>
  <c r="AD74" i="2"/>
  <c r="AF74" i="2" s="1"/>
  <c r="AD75" i="2"/>
  <c r="AF75" i="2" s="1"/>
  <c r="AD76" i="2"/>
  <c r="AF76" i="2" s="1"/>
  <c r="AD77" i="2"/>
  <c r="AF77" i="2" s="1"/>
  <c r="AD78" i="2"/>
  <c r="AF78" i="2" s="1"/>
  <c r="AD79" i="2"/>
  <c r="AF79" i="2" s="1"/>
  <c r="AD80" i="2"/>
  <c r="AF80" i="2" s="1"/>
  <c r="AD81" i="2"/>
  <c r="AF81" i="2" s="1"/>
  <c r="AD82" i="2"/>
  <c r="AF82" i="2" s="1"/>
  <c r="AD83" i="2"/>
  <c r="AF83" i="2" s="1"/>
  <c r="AD84" i="2"/>
  <c r="AF84" i="2" s="1"/>
  <c r="AD85" i="2"/>
  <c r="AF85" i="2" s="1"/>
  <c r="AD86" i="2"/>
  <c r="AF86" i="2" s="1"/>
  <c r="AD87" i="2"/>
  <c r="AF87" i="2" s="1"/>
  <c r="AD88" i="2"/>
  <c r="AF88" i="2" s="1"/>
  <c r="AD89" i="2"/>
  <c r="AF89" i="2" s="1"/>
  <c r="AD90" i="2"/>
  <c r="AF90" i="2" s="1"/>
  <c r="AD91" i="2"/>
  <c r="AF91" i="2" s="1"/>
  <c r="AD92" i="2"/>
  <c r="AF92" i="2" s="1"/>
  <c r="AD93" i="2"/>
  <c r="AF93" i="2" s="1"/>
  <c r="AD94" i="2"/>
  <c r="AF94" i="2" s="1"/>
  <c r="AD95" i="2"/>
  <c r="AF95" i="2" s="1"/>
  <c r="AD96" i="2"/>
  <c r="AF96" i="2" s="1"/>
  <c r="AD97" i="2"/>
  <c r="AF97" i="2" s="1"/>
  <c r="AD98" i="2"/>
  <c r="AF98" i="2" s="1"/>
  <c r="AD99" i="2"/>
  <c r="AF99" i="2" s="1"/>
  <c r="AD100" i="2"/>
  <c r="AF100" i="2" s="1"/>
  <c r="AD101" i="2"/>
  <c r="AF101" i="2" s="1"/>
  <c r="AD102" i="2"/>
  <c r="AF102" i="2" s="1"/>
  <c r="AD103" i="2"/>
  <c r="AF103" i="2" s="1"/>
  <c r="AD104" i="2"/>
  <c r="AF104" i="2" s="1"/>
  <c r="AD105" i="2"/>
  <c r="AF105" i="2" s="1"/>
  <c r="AD106" i="2"/>
  <c r="AF106" i="2" s="1"/>
  <c r="AD107" i="2"/>
  <c r="AF107" i="2" s="1"/>
  <c r="AD108" i="2"/>
  <c r="AF108" i="2" s="1"/>
  <c r="AD109" i="2"/>
  <c r="AF109" i="2" s="1"/>
  <c r="AD110" i="2"/>
  <c r="AF110" i="2" s="1"/>
  <c r="AD111" i="2"/>
  <c r="AF111" i="2" s="1"/>
  <c r="AD112" i="2"/>
  <c r="AF112" i="2" s="1"/>
  <c r="AD113" i="2"/>
  <c r="AF113" i="2" s="1"/>
  <c r="AD114" i="2"/>
  <c r="AF114" i="2" s="1"/>
  <c r="AD115" i="2"/>
  <c r="AF115" i="2" s="1"/>
  <c r="AD116" i="2"/>
  <c r="AF116" i="2" s="1"/>
  <c r="AD117" i="2"/>
  <c r="AF117" i="2" s="1"/>
  <c r="AD118" i="2"/>
  <c r="AF118" i="2" s="1"/>
  <c r="AD119" i="2"/>
  <c r="AF119" i="2" s="1"/>
  <c r="AD120" i="2"/>
  <c r="AF120" i="2" s="1"/>
  <c r="AD121" i="2"/>
  <c r="AF121" i="2" s="1"/>
  <c r="AD122" i="2"/>
  <c r="AF122" i="2" s="1"/>
  <c r="AD123" i="2"/>
  <c r="AF123" i="2" s="1"/>
  <c r="AD124" i="2"/>
  <c r="AF124" i="2" s="1"/>
  <c r="AD125" i="2"/>
  <c r="AF125" i="2" s="1"/>
  <c r="AD126" i="2"/>
  <c r="AF126" i="2" s="1"/>
  <c r="AD127" i="2"/>
  <c r="AF127" i="2" s="1"/>
  <c r="AD128" i="2"/>
  <c r="AF128" i="2" s="1"/>
  <c r="AD129" i="2"/>
  <c r="AF129" i="2" s="1"/>
  <c r="AD130" i="2"/>
  <c r="AF130" i="2" s="1"/>
  <c r="AD131" i="2"/>
  <c r="AF131" i="2" s="1"/>
  <c r="AD132" i="2"/>
  <c r="AF132" i="2" s="1"/>
  <c r="AD133" i="2"/>
  <c r="AF133" i="2" s="1"/>
  <c r="AD134" i="2"/>
  <c r="AF134" i="2" s="1"/>
  <c r="AD135" i="2"/>
  <c r="AF135" i="2" s="1"/>
  <c r="AD136" i="2"/>
  <c r="AF136" i="2" s="1"/>
  <c r="AD137" i="2"/>
  <c r="AF137" i="2" s="1"/>
  <c r="AD138" i="2"/>
  <c r="AF138" i="2" s="1"/>
  <c r="AD139" i="2"/>
  <c r="AF139" i="2" s="1"/>
  <c r="AD140" i="2"/>
  <c r="AF140" i="2" s="1"/>
  <c r="AD141" i="2"/>
  <c r="AF141" i="2" s="1"/>
  <c r="AD142" i="2"/>
  <c r="AF142" i="2" s="1"/>
  <c r="AD6" i="2"/>
  <c r="AF6" i="2" s="1"/>
  <c r="M293" i="2"/>
  <c r="O293" i="2"/>
  <c r="L293" i="2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P33" i="2" s="1"/>
  <c r="N34" i="2"/>
  <c r="P34" i="2" s="1"/>
  <c r="N35" i="2"/>
  <c r="P35" i="2" s="1"/>
  <c r="N36" i="2"/>
  <c r="P36" i="2" s="1"/>
  <c r="N37" i="2"/>
  <c r="P37" i="2" s="1"/>
  <c r="N38" i="2"/>
  <c r="P38" i="2" s="1"/>
  <c r="N39" i="2"/>
  <c r="P39" i="2" s="1"/>
  <c r="N40" i="2"/>
  <c r="P40" i="2" s="1"/>
  <c r="N41" i="2"/>
  <c r="P41" i="2" s="1"/>
  <c r="N42" i="2"/>
  <c r="P42" i="2" s="1"/>
  <c r="N43" i="2"/>
  <c r="P43" i="2" s="1"/>
  <c r="N44" i="2"/>
  <c r="P44" i="2" s="1"/>
  <c r="N45" i="2"/>
  <c r="P45" i="2" s="1"/>
  <c r="N46" i="2"/>
  <c r="P46" i="2" s="1"/>
  <c r="N47" i="2"/>
  <c r="P47" i="2" s="1"/>
  <c r="N48" i="2"/>
  <c r="P48" i="2" s="1"/>
  <c r="N49" i="2"/>
  <c r="P49" i="2" s="1"/>
  <c r="N50" i="2"/>
  <c r="P50" i="2" s="1"/>
  <c r="N51" i="2"/>
  <c r="P51" i="2" s="1"/>
  <c r="N52" i="2"/>
  <c r="P52" i="2" s="1"/>
  <c r="N53" i="2"/>
  <c r="P53" i="2" s="1"/>
  <c r="N54" i="2"/>
  <c r="P54" i="2" s="1"/>
  <c r="N55" i="2"/>
  <c r="P55" i="2" s="1"/>
  <c r="N56" i="2"/>
  <c r="P56" i="2" s="1"/>
  <c r="N57" i="2"/>
  <c r="P57" i="2" s="1"/>
  <c r="N58" i="2"/>
  <c r="P58" i="2" s="1"/>
  <c r="N59" i="2"/>
  <c r="P59" i="2" s="1"/>
  <c r="N60" i="2"/>
  <c r="P60" i="2" s="1"/>
  <c r="N61" i="2"/>
  <c r="P61" i="2" s="1"/>
  <c r="N62" i="2"/>
  <c r="P62" i="2" s="1"/>
  <c r="N63" i="2"/>
  <c r="P63" i="2" s="1"/>
  <c r="N64" i="2"/>
  <c r="P64" i="2" s="1"/>
  <c r="N65" i="2"/>
  <c r="P65" i="2" s="1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N73" i="2"/>
  <c r="P73" i="2" s="1"/>
  <c r="N74" i="2"/>
  <c r="P74" i="2" s="1"/>
  <c r="N75" i="2"/>
  <c r="P75" i="2" s="1"/>
  <c r="N76" i="2"/>
  <c r="P76" i="2" s="1"/>
  <c r="N77" i="2"/>
  <c r="P77" i="2" s="1"/>
  <c r="N78" i="2"/>
  <c r="P78" i="2" s="1"/>
  <c r="N79" i="2"/>
  <c r="P79" i="2" s="1"/>
  <c r="N80" i="2"/>
  <c r="P80" i="2" s="1"/>
  <c r="N81" i="2"/>
  <c r="P81" i="2" s="1"/>
  <c r="N82" i="2"/>
  <c r="P82" i="2" s="1"/>
  <c r="N83" i="2"/>
  <c r="P83" i="2" s="1"/>
  <c r="N84" i="2"/>
  <c r="P84" i="2" s="1"/>
  <c r="N85" i="2"/>
  <c r="P85" i="2" s="1"/>
  <c r="N86" i="2"/>
  <c r="P86" i="2" s="1"/>
  <c r="N87" i="2"/>
  <c r="P87" i="2" s="1"/>
  <c r="N88" i="2"/>
  <c r="P88" i="2" s="1"/>
  <c r="N89" i="2"/>
  <c r="P89" i="2" s="1"/>
  <c r="N90" i="2"/>
  <c r="P90" i="2" s="1"/>
  <c r="N91" i="2"/>
  <c r="P91" i="2" s="1"/>
  <c r="N92" i="2"/>
  <c r="P92" i="2" s="1"/>
  <c r="N93" i="2"/>
  <c r="P93" i="2" s="1"/>
  <c r="N94" i="2"/>
  <c r="P94" i="2" s="1"/>
  <c r="N95" i="2"/>
  <c r="P95" i="2" s="1"/>
  <c r="N96" i="2"/>
  <c r="P96" i="2" s="1"/>
  <c r="N97" i="2"/>
  <c r="P97" i="2" s="1"/>
  <c r="N98" i="2"/>
  <c r="P98" i="2" s="1"/>
  <c r="N99" i="2"/>
  <c r="P99" i="2" s="1"/>
  <c r="N100" i="2"/>
  <c r="P100" i="2" s="1"/>
  <c r="N101" i="2"/>
  <c r="P101" i="2" s="1"/>
  <c r="N102" i="2"/>
  <c r="P102" i="2" s="1"/>
  <c r="N103" i="2"/>
  <c r="P103" i="2" s="1"/>
  <c r="N104" i="2"/>
  <c r="P104" i="2" s="1"/>
  <c r="N105" i="2"/>
  <c r="P105" i="2" s="1"/>
  <c r="N106" i="2"/>
  <c r="P106" i="2" s="1"/>
  <c r="N107" i="2"/>
  <c r="P107" i="2" s="1"/>
  <c r="N108" i="2"/>
  <c r="P108" i="2" s="1"/>
  <c r="N109" i="2"/>
  <c r="P109" i="2" s="1"/>
  <c r="N110" i="2"/>
  <c r="P110" i="2" s="1"/>
  <c r="N111" i="2"/>
  <c r="P111" i="2" s="1"/>
  <c r="N112" i="2"/>
  <c r="P112" i="2" s="1"/>
  <c r="N113" i="2"/>
  <c r="P113" i="2" s="1"/>
  <c r="N114" i="2"/>
  <c r="P114" i="2" s="1"/>
  <c r="N115" i="2"/>
  <c r="P115" i="2" s="1"/>
  <c r="N116" i="2"/>
  <c r="P116" i="2" s="1"/>
  <c r="N117" i="2"/>
  <c r="P117" i="2" s="1"/>
  <c r="N118" i="2"/>
  <c r="P118" i="2" s="1"/>
  <c r="N119" i="2"/>
  <c r="P119" i="2" s="1"/>
  <c r="N120" i="2"/>
  <c r="P120" i="2" s="1"/>
  <c r="N121" i="2"/>
  <c r="P121" i="2" s="1"/>
  <c r="N122" i="2"/>
  <c r="P122" i="2" s="1"/>
  <c r="N123" i="2"/>
  <c r="P123" i="2" s="1"/>
  <c r="N124" i="2"/>
  <c r="P124" i="2" s="1"/>
  <c r="N125" i="2"/>
  <c r="P125" i="2" s="1"/>
  <c r="N126" i="2"/>
  <c r="P126" i="2" s="1"/>
  <c r="N127" i="2"/>
  <c r="P127" i="2" s="1"/>
  <c r="N128" i="2"/>
  <c r="P128" i="2" s="1"/>
  <c r="N129" i="2"/>
  <c r="P129" i="2" s="1"/>
  <c r="N130" i="2"/>
  <c r="P130" i="2" s="1"/>
  <c r="N131" i="2"/>
  <c r="P131" i="2" s="1"/>
  <c r="N132" i="2"/>
  <c r="P132" i="2" s="1"/>
  <c r="N133" i="2"/>
  <c r="P133" i="2" s="1"/>
  <c r="N134" i="2"/>
  <c r="P134" i="2" s="1"/>
  <c r="N135" i="2"/>
  <c r="P135" i="2" s="1"/>
  <c r="N136" i="2"/>
  <c r="P136" i="2" s="1"/>
  <c r="N137" i="2"/>
  <c r="P137" i="2" s="1"/>
  <c r="N138" i="2"/>
  <c r="P138" i="2" s="1"/>
  <c r="N139" i="2"/>
  <c r="P139" i="2" s="1"/>
  <c r="N140" i="2"/>
  <c r="P140" i="2" s="1"/>
  <c r="N141" i="2"/>
  <c r="P141" i="2" s="1"/>
  <c r="N142" i="2"/>
  <c r="P142" i="2" s="1"/>
  <c r="N143" i="2"/>
  <c r="P143" i="2" s="1"/>
  <c r="N144" i="2"/>
  <c r="P144" i="2" s="1"/>
  <c r="N145" i="2"/>
  <c r="P145" i="2" s="1"/>
  <c r="N146" i="2"/>
  <c r="P146" i="2" s="1"/>
  <c r="N147" i="2"/>
  <c r="P147" i="2" s="1"/>
  <c r="N148" i="2"/>
  <c r="P148" i="2" s="1"/>
  <c r="N149" i="2"/>
  <c r="P149" i="2" s="1"/>
  <c r="N150" i="2"/>
  <c r="P150" i="2" s="1"/>
  <c r="N151" i="2"/>
  <c r="P151" i="2" s="1"/>
  <c r="N152" i="2"/>
  <c r="P152" i="2" s="1"/>
  <c r="N153" i="2"/>
  <c r="P153" i="2" s="1"/>
  <c r="N154" i="2"/>
  <c r="P154" i="2" s="1"/>
  <c r="N155" i="2"/>
  <c r="P155" i="2" s="1"/>
  <c r="N156" i="2"/>
  <c r="P156" i="2" s="1"/>
  <c r="N157" i="2"/>
  <c r="P157" i="2" s="1"/>
  <c r="N158" i="2"/>
  <c r="P158" i="2" s="1"/>
  <c r="N159" i="2"/>
  <c r="P159" i="2" s="1"/>
  <c r="N160" i="2"/>
  <c r="P160" i="2" s="1"/>
  <c r="N161" i="2"/>
  <c r="P161" i="2" s="1"/>
  <c r="N162" i="2"/>
  <c r="P162" i="2" s="1"/>
  <c r="N163" i="2"/>
  <c r="P163" i="2" s="1"/>
  <c r="N164" i="2"/>
  <c r="P164" i="2" s="1"/>
  <c r="N165" i="2"/>
  <c r="P165" i="2" s="1"/>
  <c r="N166" i="2"/>
  <c r="P166" i="2" s="1"/>
  <c r="N167" i="2"/>
  <c r="P167" i="2" s="1"/>
  <c r="N168" i="2"/>
  <c r="P168" i="2" s="1"/>
  <c r="N169" i="2"/>
  <c r="P169" i="2" s="1"/>
  <c r="N170" i="2"/>
  <c r="P170" i="2" s="1"/>
  <c r="N171" i="2"/>
  <c r="P171" i="2" s="1"/>
  <c r="N172" i="2"/>
  <c r="P172" i="2" s="1"/>
  <c r="N173" i="2"/>
  <c r="P173" i="2" s="1"/>
  <c r="N174" i="2"/>
  <c r="P174" i="2" s="1"/>
  <c r="N175" i="2"/>
  <c r="P175" i="2" s="1"/>
  <c r="N176" i="2"/>
  <c r="P176" i="2" s="1"/>
  <c r="N177" i="2"/>
  <c r="P177" i="2" s="1"/>
  <c r="N178" i="2"/>
  <c r="P178" i="2" s="1"/>
  <c r="N179" i="2"/>
  <c r="P179" i="2" s="1"/>
  <c r="N180" i="2"/>
  <c r="P180" i="2" s="1"/>
  <c r="N181" i="2"/>
  <c r="P181" i="2" s="1"/>
  <c r="N182" i="2"/>
  <c r="P182" i="2" s="1"/>
  <c r="N183" i="2"/>
  <c r="P183" i="2" s="1"/>
  <c r="N184" i="2"/>
  <c r="P184" i="2" s="1"/>
  <c r="N185" i="2"/>
  <c r="P185" i="2" s="1"/>
  <c r="N186" i="2"/>
  <c r="P186" i="2" s="1"/>
  <c r="N187" i="2"/>
  <c r="P187" i="2" s="1"/>
  <c r="N188" i="2"/>
  <c r="P188" i="2" s="1"/>
  <c r="N189" i="2"/>
  <c r="P189" i="2" s="1"/>
  <c r="N190" i="2"/>
  <c r="P190" i="2" s="1"/>
  <c r="N191" i="2"/>
  <c r="P191" i="2" s="1"/>
  <c r="N192" i="2"/>
  <c r="P192" i="2" s="1"/>
  <c r="N193" i="2"/>
  <c r="P193" i="2" s="1"/>
  <c r="N194" i="2"/>
  <c r="P194" i="2" s="1"/>
  <c r="N195" i="2"/>
  <c r="P195" i="2" s="1"/>
  <c r="N196" i="2"/>
  <c r="P196" i="2" s="1"/>
  <c r="N197" i="2"/>
  <c r="P197" i="2" s="1"/>
  <c r="N198" i="2"/>
  <c r="P198" i="2" s="1"/>
  <c r="N199" i="2"/>
  <c r="P199" i="2" s="1"/>
  <c r="N200" i="2"/>
  <c r="P200" i="2" s="1"/>
  <c r="N201" i="2"/>
  <c r="P201" i="2" s="1"/>
  <c r="N202" i="2"/>
  <c r="P202" i="2" s="1"/>
  <c r="N203" i="2"/>
  <c r="P203" i="2" s="1"/>
  <c r="N204" i="2"/>
  <c r="P204" i="2" s="1"/>
  <c r="N205" i="2"/>
  <c r="P205" i="2" s="1"/>
  <c r="N206" i="2"/>
  <c r="P206" i="2" s="1"/>
  <c r="N207" i="2"/>
  <c r="P207" i="2" s="1"/>
  <c r="N208" i="2"/>
  <c r="P208" i="2" s="1"/>
  <c r="N209" i="2"/>
  <c r="P209" i="2" s="1"/>
  <c r="N210" i="2"/>
  <c r="P210" i="2" s="1"/>
  <c r="N211" i="2"/>
  <c r="P211" i="2" s="1"/>
  <c r="N212" i="2"/>
  <c r="P212" i="2" s="1"/>
  <c r="N213" i="2"/>
  <c r="P213" i="2" s="1"/>
  <c r="N214" i="2"/>
  <c r="P214" i="2" s="1"/>
  <c r="N215" i="2"/>
  <c r="P215" i="2" s="1"/>
  <c r="N216" i="2"/>
  <c r="P216" i="2" s="1"/>
  <c r="N217" i="2"/>
  <c r="P217" i="2" s="1"/>
  <c r="N218" i="2"/>
  <c r="P218" i="2" s="1"/>
  <c r="N219" i="2"/>
  <c r="P219" i="2" s="1"/>
  <c r="N220" i="2"/>
  <c r="P220" i="2" s="1"/>
  <c r="N221" i="2"/>
  <c r="P221" i="2" s="1"/>
  <c r="N222" i="2"/>
  <c r="P222" i="2" s="1"/>
  <c r="N223" i="2"/>
  <c r="P223" i="2" s="1"/>
  <c r="N224" i="2"/>
  <c r="P224" i="2" s="1"/>
  <c r="N225" i="2"/>
  <c r="P225" i="2" s="1"/>
  <c r="N226" i="2"/>
  <c r="P226" i="2" s="1"/>
  <c r="N227" i="2"/>
  <c r="P227" i="2" s="1"/>
  <c r="N228" i="2"/>
  <c r="P228" i="2" s="1"/>
  <c r="N229" i="2"/>
  <c r="P229" i="2" s="1"/>
  <c r="N230" i="2"/>
  <c r="P230" i="2" s="1"/>
  <c r="N231" i="2"/>
  <c r="P231" i="2" s="1"/>
  <c r="N232" i="2"/>
  <c r="P232" i="2" s="1"/>
  <c r="N233" i="2"/>
  <c r="P233" i="2" s="1"/>
  <c r="N234" i="2"/>
  <c r="P234" i="2" s="1"/>
  <c r="N235" i="2"/>
  <c r="P235" i="2" s="1"/>
  <c r="N236" i="2"/>
  <c r="P236" i="2" s="1"/>
  <c r="N237" i="2"/>
  <c r="P237" i="2" s="1"/>
  <c r="N238" i="2"/>
  <c r="P238" i="2" s="1"/>
  <c r="N239" i="2"/>
  <c r="P239" i="2" s="1"/>
  <c r="N240" i="2"/>
  <c r="P240" i="2" s="1"/>
  <c r="N241" i="2"/>
  <c r="P241" i="2" s="1"/>
  <c r="N242" i="2"/>
  <c r="P242" i="2" s="1"/>
  <c r="N243" i="2"/>
  <c r="P243" i="2" s="1"/>
  <c r="N244" i="2"/>
  <c r="P244" i="2" s="1"/>
  <c r="N245" i="2"/>
  <c r="P245" i="2" s="1"/>
  <c r="N246" i="2"/>
  <c r="P246" i="2" s="1"/>
  <c r="N247" i="2"/>
  <c r="P247" i="2" s="1"/>
  <c r="N248" i="2"/>
  <c r="P248" i="2" s="1"/>
  <c r="N249" i="2"/>
  <c r="P249" i="2" s="1"/>
  <c r="N250" i="2"/>
  <c r="P250" i="2" s="1"/>
  <c r="N251" i="2"/>
  <c r="P251" i="2" s="1"/>
  <c r="N252" i="2"/>
  <c r="P252" i="2" s="1"/>
  <c r="N253" i="2"/>
  <c r="P253" i="2" s="1"/>
  <c r="N254" i="2"/>
  <c r="P254" i="2" s="1"/>
  <c r="N255" i="2"/>
  <c r="P255" i="2" s="1"/>
  <c r="N256" i="2"/>
  <c r="P256" i="2" s="1"/>
  <c r="N257" i="2"/>
  <c r="P257" i="2" s="1"/>
  <c r="N258" i="2"/>
  <c r="P258" i="2" s="1"/>
  <c r="N259" i="2"/>
  <c r="P259" i="2" s="1"/>
  <c r="N260" i="2"/>
  <c r="P260" i="2" s="1"/>
  <c r="N261" i="2"/>
  <c r="P261" i="2" s="1"/>
  <c r="N262" i="2"/>
  <c r="P262" i="2" s="1"/>
  <c r="N263" i="2"/>
  <c r="P263" i="2" s="1"/>
  <c r="N264" i="2"/>
  <c r="P264" i="2" s="1"/>
  <c r="N265" i="2"/>
  <c r="P265" i="2" s="1"/>
  <c r="N266" i="2"/>
  <c r="P266" i="2" s="1"/>
  <c r="N267" i="2"/>
  <c r="P267" i="2" s="1"/>
  <c r="N268" i="2"/>
  <c r="P268" i="2" s="1"/>
  <c r="N269" i="2"/>
  <c r="P269" i="2" s="1"/>
  <c r="N270" i="2"/>
  <c r="P270" i="2" s="1"/>
  <c r="N271" i="2"/>
  <c r="P271" i="2" s="1"/>
  <c r="N272" i="2"/>
  <c r="P272" i="2" s="1"/>
  <c r="N273" i="2"/>
  <c r="P273" i="2" s="1"/>
  <c r="N274" i="2"/>
  <c r="P274" i="2" s="1"/>
  <c r="N275" i="2"/>
  <c r="P275" i="2" s="1"/>
  <c r="N276" i="2"/>
  <c r="P276" i="2" s="1"/>
  <c r="N277" i="2"/>
  <c r="P277" i="2" s="1"/>
  <c r="N278" i="2"/>
  <c r="P278" i="2" s="1"/>
  <c r="N279" i="2"/>
  <c r="P279" i="2" s="1"/>
  <c r="N280" i="2"/>
  <c r="P280" i="2" s="1"/>
  <c r="N281" i="2"/>
  <c r="P281" i="2" s="1"/>
  <c r="N282" i="2"/>
  <c r="P282" i="2" s="1"/>
  <c r="N283" i="2"/>
  <c r="P283" i="2" s="1"/>
  <c r="N284" i="2"/>
  <c r="P284" i="2" s="1"/>
  <c r="N285" i="2"/>
  <c r="P285" i="2" s="1"/>
  <c r="N286" i="2"/>
  <c r="P286" i="2" s="1"/>
  <c r="N287" i="2"/>
  <c r="P287" i="2" s="1"/>
  <c r="N288" i="2"/>
  <c r="P288" i="2" s="1"/>
  <c r="N289" i="2"/>
  <c r="P289" i="2" s="1"/>
  <c r="N290" i="2"/>
  <c r="P290" i="2" s="1"/>
  <c r="N291" i="2"/>
  <c r="P291" i="2" s="1"/>
  <c r="N292" i="2"/>
  <c r="P292" i="2" s="1"/>
  <c r="N6" i="2"/>
  <c r="P6" i="2" s="1"/>
  <c r="F27" i="1"/>
  <c r="E27" i="1"/>
  <c r="D27" i="1"/>
  <c r="C27" i="1"/>
  <c r="L51" i="1"/>
  <c r="K51" i="1"/>
  <c r="J51" i="1"/>
  <c r="I51" i="1"/>
  <c r="F15" i="1"/>
  <c r="E15" i="1"/>
  <c r="D15" i="1"/>
  <c r="C15" i="1"/>
  <c r="H14" i="1"/>
  <c r="H13" i="1"/>
  <c r="H12" i="1"/>
  <c r="H11" i="1"/>
  <c r="V150" i="3" l="1"/>
  <c r="D8" i="3" s="1"/>
  <c r="H300" i="3"/>
  <c r="B6" i="3" s="1"/>
  <c r="T150" i="3"/>
  <c r="B8" i="3" s="1"/>
  <c r="W150" i="3"/>
  <c r="E8" i="3" s="1"/>
  <c r="U150" i="3"/>
  <c r="C8" i="3" s="1"/>
  <c r="N308" i="3"/>
  <c r="B7" i="3" s="1"/>
  <c r="Q308" i="3"/>
  <c r="E7" i="3" s="1"/>
  <c r="P308" i="3"/>
  <c r="D7" i="3" s="1"/>
  <c r="O308" i="3"/>
  <c r="C7" i="3" s="1"/>
  <c r="C259" i="3"/>
  <c r="C5" i="3" s="1"/>
  <c r="B259" i="3"/>
  <c r="B5" i="3" s="1"/>
  <c r="K300" i="3"/>
  <c r="E6" i="3" s="1"/>
  <c r="E259" i="3"/>
  <c r="E5" i="3" s="1"/>
  <c r="I300" i="3"/>
  <c r="C6" i="3" s="1"/>
  <c r="D259" i="3"/>
  <c r="D5" i="3" s="1"/>
  <c r="J300" i="3"/>
  <c r="D6" i="3" s="1"/>
  <c r="V301" i="2"/>
  <c r="F252" i="2"/>
  <c r="H252" i="2"/>
  <c r="X6" i="2"/>
  <c r="X301" i="2" s="1"/>
  <c r="N293" i="2"/>
  <c r="P293" i="2" s="1"/>
  <c r="AD143" i="2"/>
  <c r="AF143" i="2" s="1"/>
  <c r="H15" i="1"/>
</calcChain>
</file>

<file path=xl/sharedStrings.xml><?xml version="1.0" encoding="utf-8"?>
<sst xmlns="http://schemas.openxmlformats.org/spreadsheetml/2006/main" count="2070" uniqueCount="827">
  <si>
    <t>Few assumptions and changes made</t>
  </si>
  <si>
    <t>1. Unique contract defined as unique Pipeline Shipper ContractStart ContractEnd</t>
  </si>
  <si>
    <t>2. Removed ContractNumber, quantity, and YearlyQuarter from duplicates drop criteria in dataset</t>
  </si>
  <si>
    <t>3. Added code that would remove observations that were from the same contract and had "Recipient" "Delivery" or "Segment" in LocDesc (assumed to be supplimentary obs for same contract, and extra -&gt; 0 removed</t>
  </si>
  <si>
    <t>4. Overlap = 0 is base observations (= 965, the total number of distinct shippers)</t>
  </si>
  <si>
    <t>Table 1. Summary of Unique Contract Breakdown</t>
  </si>
  <si>
    <t>Unique Contracts</t>
  </si>
  <si>
    <t>Renewed</t>
  </si>
  <si>
    <t>Extension</t>
  </si>
  <si>
    <t>Simultaneous</t>
  </si>
  <si>
    <t>Distinct Shippers</t>
  </si>
  <si>
    <t>El Paso</t>
  </si>
  <si>
    <t xml:space="preserve">Natural </t>
  </si>
  <si>
    <t>Texas</t>
  </si>
  <si>
    <t>TransWestern</t>
  </si>
  <si>
    <t>Total</t>
  </si>
  <si>
    <t>verification: unique contracts - renewed - extension - simultaneous = distinct shippers</t>
  </si>
  <si>
    <t>Transwestern</t>
  </si>
  <si>
    <r>
      <t xml:space="preserve">Overlapping Period
</t>
    </r>
    <r>
      <rPr>
        <sz val="12"/>
        <color theme="1"/>
        <rFont val="Calibri"/>
        <family val="2"/>
        <scheme val="minor"/>
      </rPr>
      <t>(start is within previous contract time frame)</t>
    </r>
  </si>
  <si>
    <t>Renewed Contract</t>
  </si>
  <si>
    <r>
      <rPr>
        <b/>
        <sz val="12"/>
        <color theme="4"/>
        <rFont val="Calibri (Body)"/>
      </rPr>
      <t xml:space="preserve">Same Contract
</t>
    </r>
    <r>
      <rPr>
        <sz val="12"/>
        <color theme="1"/>
        <rFont val="Calibri (Body)"/>
      </rPr>
      <t>exact same start and end date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(same start and end)</t>
    </r>
  </si>
  <si>
    <t>Not Same Contract</t>
  </si>
  <si>
    <t>All pipelines = 0</t>
  </si>
  <si>
    <r>
      <rPr>
        <b/>
        <sz val="12"/>
        <color theme="4"/>
        <rFont val="Calibri (Body)"/>
      </rPr>
      <t>Extension</t>
    </r>
    <r>
      <rPr>
        <sz val="12"/>
        <color theme="1"/>
        <rFont val="Calibri (Body)"/>
      </rPr>
      <t xml:space="preserve">
(same start, different end)</t>
    </r>
  </si>
  <si>
    <r>
      <rPr>
        <b/>
        <sz val="12"/>
        <color theme="4"/>
        <rFont val="Calibri (Body)"/>
      </rPr>
      <t xml:space="preserve">Simultaneous
</t>
    </r>
    <r>
      <rPr>
        <sz val="12"/>
        <color theme="1"/>
        <rFont val="Calibri (Body)"/>
      </rPr>
      <t>(diff start and diff end, or diff start and same end)</t>
    </r>
  </si>
  <si>
    <t>Unique Shippers</t>
  </si>
  <si>
    <t>Table 2. Unique Shippers Level</t>
  </si>
  <si>
    <t>Total Unique Shippers</t>
  </si>
  <si>
    <t>Figure 1. Flow Chart of Unique Contract Breakdown (with Unique Shipper Levels added)</t>
  </si>
  <si>
    <t>Shipper</t>
  </si>
  <si>
    <t>APA Corp.</t>
  </si>
  <si>
    <t>ASARCO LLC</t>
  </si>
  <si>
    <t>AZ Electric Power Coop</t>
  </si>
  <si>
    <t>Aera Energy LLC</t>
  </si>
  <si>
    <t>Agave Energy Co.</t>
  </si>
  <si>
    <t>Anadarko Energy Services Co.</t>
  </si>
  <si>
    <t>Arizona Grain, Inc.</t>
  </si>
  <si>
    <t>Arizona Public Service Co.</t>
  </si>
  <si>
    <t>Atmos Energy Corp.</t>
  </si>
  <si>
    <t>Atmos Energy Marketing LLC</t>
  </si>
  <si>
    <t>Avangrid Renewables LLC</t>
  </si>
  <si>
    <t>BP Energy Co Inc</t>
  </si>
  <si>
    <t>Black Mountain Sand, LLC</t>
  </si>
  <si>
    <t>CCP Coast to Coast Ptnrs L.L.C</t>
  </si>
  <si>
    <t>CFE International LLC</t>
  </si>
  <si>
    <t>CIMA Energy LP</t>
  </si>
  <si>
    <t>CNE Gas Supply, LLC</t>
  </si>
  <si>
    <t>CNOOC Marketing Canada</t>
  </si>
  <si>
    <t>California Dept Water</t>
  </si>
  <si>
    <t>Chevron Usa Products Inc</t>
  </si>
  <si>
    <t>Citadel Energy Marketing LLC</t>
  </si>
  <si>
    <t>Clean Energy Fuels Corp.</t>
  </si>
  <si>
    <t>Concord Energy</t>
  </si>
  <si>
    <t>ConocoPhillips Co.</t>
  </si>
  <si>
    <t>Constellation Energy Commoditi</t>
  </si>
  <si>
    <t>Constellation Energy Corp.</t>
  </si>
  <si>
    <t>Continuum Energy Services LLC</t>
  </si>
  <si>
    <t>Coral Energy Resources LP</t>
  </si>
  <si>
    <t>DCP Midstream LLC</t>
  </si>
  <si>
    <t>DCP Midstream LP</t>
  </si>
  <si>
    <t>DTE Energy Trading Inc.</t>
  </si>
  <si>
    <t>Devon Gas Services L.P.</t>
  </si>
  <si>
    <t>Direct Energy Bus Mrkg LLC</t>
  </si>
  <si>
    <t>Dynegy Marketing &amp; Trade LLC</t>
  </si>
  <si>
    <t>EDF Trading North America LLC</t>
  </si>
  <si>
    <t>EM Biogas, LLC</t>
  </si>
  <si>
    <t>ENSTOR Energy Services</t>
  </si>
  <si>
    <t>EOG Resources Inc.</t>
  </si>
  <si>
    <t>ETC Marketing Ltd.</t>
  </si>
  <si>
    <t>Eco-Energy Natural Gas LLC</t>
  </si>
  <si>
    <t>El Paso Electric Co.</t>
  </si>
  <si>
    <t>Enable Energy Resources LLC</t>
  </si>
  <si>
    <t>Freeport Minerals Corp.</t>
  </si>
  <si>
    <t>Gila River Power LLC</t>
  </si>
  <si>
    <t>Hartree Partners LP</t>
  </si>
  <si>
    <t>Hilcorp San Juan, L.P.</t>
  </si>
  <si>
    <t>Hydrocarbon Exchange Corp.</t>
  </si>
  <si>
    <t>Intel Corp.</t>
  </si>
  <si>
    <t>James Lake Midstream LLC</t>
  </si>
  <si>
    <t>Jbs Swift And Company</t>
  </si>
  <si>
    <t>Koch Energy Services LLC</t>
  </si>
  <si>
    <t>Las Cruces City Of</t>
  </si>
  <si>
    <t>Louis Dreyfus Energy Services</t>
  </si>
  <si>
    <t>MIECO LLC</t>
  </si>
  <si>
    <t>Macquarie Cook Energy LLC</t>
  </si>
  <si>
    <t>Magnus Energy Marketing Ltd.</t>
  </si>
  <si>
    <t>Merrill Lynch Commodities,</t>
  </si>
  <si>
    <t>Mesa City of</t>
  </si>
  <si>
    <t>Mex Gas Supply SL</t>
  </si>
  <si>
    <t>Microgy</t>
  </si>
  <si>
    <t>Morgan Stanley Capital Group</t>
  </si>
  <si>
    <t>NJR Energy Services Co.</t>
  </si>
  <si>
    <t>NXP USA Inc.</t>
  </si>
  <si>
    <t>New Mexico Gas Co.</t>
  </si>
  <si>
    <t>ONE Gas Inc</t>
  </si>
  <si>
    <t>ONEOK Energy Marketing Company</t>
  </si>
  <si>
    <t>ONEOK Energy Services Co. L.P.</t>
  </si>
  <si>
    <t>Occidental Energy Mrkg Inc</t>
  </si>
  <si>
    <t>PNM Gas Services</t>
  </si>
  <si>
    <t>Pacific Summit Energy LLC</t>
  </si>
  <si>
    <t>Pcs Nitrogen Fertilizer Lp</t>
  </si>
  <si>
    <t>Permian Rsrc Operating LLC</t>
  </si>
  <si>
    <t>Pimalco Inc.</t>
  </si>
  <si>
    <t>Pinal Energy, LLC</t>
  </si>
  <si>
    <t>Public Service Co. of NM</t>
  </si>
  <si>
    <t>RBS Sempra Commodities LLP</t>
  </si>
  <si>
    <t>Radiate Energy LLC</t>
  </si>
  <si>
    <t>Red Willow Production Co.</t>
  </si>
  <si>
    <t>Regency Field Services LLC</t>
  </si>
  <si>
    <t>SMUD</t>
  </si>
  <si>
    <t>Salt Creek Midstream, LLC</t>
  </si>
  <si>
    <t>Sempra Gas &amp; Power Marketing,</t>
  </si>
  <si>
    <t>Sequent Energy Mgmt L.P.</t>
  </si>
  <si>
    <t>Shell Energy North Am (US) LP</t>
  </si>
  <si>
    <t>Smithfield Foods Inc.</t>
  </si>
  <si>
    <t>Southwest Gas Corp.</t>
  </si>
  <si>
    <t>Spark Energy Gas LP</t>
  </si>
  <si>
    <t>Spotlight Energy Inc.</t>
  </si>
  <si>
    <t>Symmetry Energy Solutions LLC</t>
  </si>
  <si>
    <t>Targa Gas Marketing LLC</t>
  </si>
  <si>
    <t>Targa Resources Corp.</t>
  </si>
  <si>
    <t>Tenaska Mrkg Ventures Inc</t>
  </si>
  <si>
    <t>Texas Gas Service Co.</t>
  </si>
  <si>
    <t>Total Gas &amp; Power NA Inc.</t>
  </si>
  <si>
    <t>Tucson Electric Power Co.</t>
  </si>
  <si>
    <t>U.S. Energy Services Inc.</t>
  </si>
  <si>
    <t>UNS Gas Inc.</t>
  </si>
  <si>
    <t>United Dairymen of Arizona</t>
  </si>
  <si>
    <t>Village Farms</t>
  </si>
  <si>
    <t>WPX Energy Marketing LLC</t>
  </si>
  <si>
    <t>Wells Fargo Commodities</t>
  </si>
  <si>
    <t>Wtg Gas Marketing Inc.</t>
  </si>
  <si>
    <t>nTherm LLC</t>
  </si>
  <si>
    <t>3M Co.</t>
  </si>
  <si>
    <t>Acme Brick Co.</t>
  </si>
  <si>
    <t>Adams Resources Marketing Ltd</t>
  </si>
  <si>
    <t>Agenda City Of</t>
  </si>
  <si>
    <t>Ameren Illinois</t>
  </si>
  <si>
    <t>AmerenEnergy Medina Valley</t>
  </si>
  <si>
    <t>AmerenIP</t>
  </si>
  <si>
    <t>ArcelorMittal USA LLC</t>
  </si>
  <si>
    <t>Arkansas Electric Cooperative</t>
  </si>
  <si>
    <t>BG Energy Merchants, LLC</t>
  </si>
  <si>
    <t>Bethany (IL)</t>
  </si>
  <si>
    <t>BioUrja Trading LLC</t>
  </si>
  <si>
    <t>Bp Canada Energy Marketing</t>
  </si>
  <si>
    <t>Brighton Municipal Gas System</t>
  </si>
  <si>
    <t>Cargill Inc</t>
  </si>
  <si>
    <t>Castleton Commodities Merchant</t>
  </si>
  <si>
    <t>CenterPoint Energy Inc.</t>
  </si>
  <si>
    <t>CenterPoint Energy Resources</t>
  </si>
  <si>
    <t>Central Illinois Light Co.</t>
  </si>
  <si>
    <t>Chesapeake Energy Corp.</t>
  </si>
  <si>
    <t>Connexus Energy Inc.</t>
  </si>
  <si>
    <t>Conoco Phillips</t>
  </si>
  <si>
    <t>Constellation Energy Projects</t>
  </si>
  <si>
    <t>Constellation Energy Svcs Inc</t>
  </si>
  <si>
    <t>Cornerstone Energy Inc.</t>
  </si>
  <si>
    <t>Corning City of</t>
  </si>
  <si>
    <t>DB Energy Trading LLC</t>
  </si>
  <si>
    <t>Dominion Energy Fuel Svcs Inc</t>
  </si>
  <si>
    <t>E.ON Global Commodities</t>
  </si>
  <si>
    <t>EAP Energy Services LP</t>
  </si>
  <si>
    <t>Ejiw-Ardmore Foundry Inc</t>
  </si>
  <si>
    <t>Enbridge Marketing (U.S.) Inc.</t>
  </si>
  <si>
    <t>Enserco Energy Inc.</t>
  </si>
  <si>
    <t>Enstor Operating Co. Llc</t>
  </si>
  <si>
    <t>Evergy Missouri West</t>
  </si>
  <si>
    <t>Freepoint Commodities LLC</t>
  </si>
  <si>
    <t>Frohna Missouri City of</t>
  </si>
  <si>
    <t>GDF SUEZ Energy Marketing NA</t>
  </si>
  <si>
    <t>Golden Pass LNG Terminal</t>
  </si>
  <si>
    <t>Grand Tower City Of</t>
  </si>
  <si>
    <t>Green Plains Renewable Energy</t>
  </si>
  <si>
    <t>Green Plains Trade Group LLC</t>
  </si>
  <si>
    <t>Green Valley Chemical Corp.</t>
  </si>
  <si>
    <t>Hereford Ethanol Ptnrs L.P.</t>
  </si>
  <si>
    <t>IL Power Fuels &amp; Svcs Co</t>
  </si>
  <si>
    <t>Illinois Power Generating Co.</t>
  </si>
  <si>
    <t>Integrys Energy Svcs — Natural</t>
  </si>
  <si>
    <t>Interstate Power &amp; Light Co.</t>
  </si>
  <si>
    <t>J-W Operating Co.</t>
  </si>
  <si>
    <t>J. Aron &amp; Co. LLC</t>
  </si>
  <si>
    <t>J.P. Morgan Ventures Energy Co</t>
  </si>
  <si>
    <t>Jo-Carroll Energy Inc.</t>
  </si>
  <si>
    <t>Kansas Energy Partners, LLC</t>
  </si>
  <si>
    <t>Kansas Gas Service Co.</t>
  </si>
  <si>
    <t>Kerr-McGee Corporation</t>
  </si>
  <si>
    <t>Kinder Morgan Tejas Pipeline L</t>
  </si>
  <si>
    <t>Lenox City of</t>
  </si>
  <si>
    <t>Liberty Utilities (Midstates)</t>
  </si>
  <si>
    <t>Lorimor Municipal Gas System</t>
  </si>
  <si>
    <t>Main Line Generation</t>
  </si>
  <si>
    <t>Mansfield Power &amp; Gas LLC</t>
  </si>
  <si>
    <t>Marathon Oil Co.</t>
  </si>
  <si>
    <t>Marathon Oil Corp.</t>
  </si>
  <si>
    <t>Marietta City Of</t>
  </si>
  <si>
    <t>Masefield Natural Gas Inc.</t>
  </si>
  <si>
    <t>Mercuria Energy America Inc.</t>
  </si>
  <si>
    <t>Mercuria Energy Gas Trading LL</t>
  </si>
  <si>
    <t>MidAmerican Energy Co.</t>
  </si>
  <si>
    <t>MidAmerican Energy Services</t>
  </si>
  <si>
    <t>Midwest Energy Inc.</t>
  </si>
  <si>
    <t>Monsanto Co.</t>
  </si>
  <si>
    <t>Montezuma City of IA</t>
  </si>
  <si>
    <t>NRG Power Marketing LLC</t>
  </si>
  <si>
    <t>Nashville, City Of</t>
  </si>
  <si>
    <t>National Fuel Marketing Compan</t>
  </si>
  <si>
    <t>Nebraska City City of</t>
  </si>
  <si>
    <t>Nicor Enerchange L.L.C</t>
  </si>
  <si>
    <t>Niska Gas Storage US LLC</t>
  </si>
  <si>
    <t>Noble Energy Marketing, Inc.</t>
  </si>
  <si>
    <t>North Shore Gas Co.</t>
  </si>
  <si>
    <t>Northern IN Public Svc Co. LLC</t>
  </si>
  <si>
    <t>Northern Illinois Gas Co.</t>
  </si>
  <si>
    <t>Oklahoma Natural Gas Co</t>
  </si>
  <si>
    <t>Omaha Public Power District</t>
  </si>
  <si>
    <t>Ovintiv Marketing Inc.</t>
  </si>
  <si>
    <t>Ovintiv USA Inc.</t>
  </si>
  <si>
    <t>PMP Fermentation Products,</t>
  </si>
  <si>
    <t>Pawnee Rock City Util</t>
  </si>
  <si>
    <t>Perryville Missouri City of</t>
  </si>
  <si>
    <t>Petro-Canada Hydrocarbons Inc.</t>
  </si>
  <si>
    <t>Pinckneyville City Of</t>
  </si>
  <si>
    <t>Prairieland Energy, Inc.</t>
  </si>
  <si>
    <t>Procter &amp; Gamble Paper Product</t>
  </si>
  <si>
    <t>RRI Energy Services LLC</t>
  </si>
  <si>
    <t>Reliant Energy Aurora LP</t>
  </si>
  <si>
    <t>Renaissance Trading</t>
  </si>
  <si>
    <t>Repsol Energy North Am Corp</t>
  </si>
  <si>
    <t>Rockford Generation, Llc</t>
  </si>
  <si>
    <t>Salem City Of</t>
  </si>
  <si>
    <t>Sempra Midstream Inc.</t>
  </si>
  <si>
    <t>Six One Commodities LLC</t>
  </si>
  <si>
    <t>Social Housing Services Corp.</t>
  </si>
  <si>
    <t>Southwest Energy, L.P.</t>
  </si>
  <si>
    <t>Southwestern Energy Services</t>
  </si>
  <si>
    <t>Spearville Gas System City Of</t>
  </si>
  <si>
    <t>Spire Marketing Inc.</t>
  </si>
  <si>
    <t>Spire Missouri Inc.</t>
  </si>
  <si>
    <t>Sullivan City of IL</t>
  </si>
  <si>
    <t>Summit Utilities Arkansas</t>
  </si>
  <si>
    <t>Tallgrass Interst Gas Transmis</t>
  </si>
  <si>
    <t>Tapstone Energy LLC</t>
  </si>
  <si>
    <t>Tenaska Gas Storage LLC</t>
  </si>
  <si>
    <t>The Peoples Gas Light &amp; Coke C</t>
  </si>
  <si>
    <t>Town Corn</t>
  </si>
  <si>
    <t>Tpi Petroleum Inc.</t>
  </si>
  <si>
    <t>TransCanada PipeLines Limited</t>
  </si>
  <si>
    <t>Twin Eagle Resource Mgmt LLC</t>
  </si>
  <si>
    <t>Tylex, Inc.</t>
  </si>
  <si>
    <t>Tyson Foods Inc.</t>
  </si>
  <si>
    <t>U.S. Gypsum Co</t>
  </si>
  <si>
    <t>Union Electric Co.</t>
  </si>
  <si>
    <t>Uniper Glbl Commodities North</t>
  </si>
  <si>
    <t>United Energy Trading LLC</t>
  </si>
  <si>
    <t>University of IL</t>
  </si>
  <si>
    <t>Village Findlay Gas Utilities</t>
  </si>
  <si>
    <t>Vitol Americas Corp.</t>
  </si>
  <si>
    <t>Vitol Inc.</t>
  </si>
  <si>
    <t>Vitol S.A., Inc.</t>
  </si>
  <si>
    <t>WGL Midstream Inc.</t>
  </si>
  <si>
    <t>WSGP Gas Producing, LLC</t>
  </si>
  <si>
    <t>Wellman Municipal Gas System</t>
  </si>
  <si>
    <t>Western Gas Resources Inc.</t>
  </si>
  <si>
    <t>Wisconsin Electric Power Co.</t>
  </si>
  <si>
    <t>Algonquin Gas Transmission</t>
  </si>
  <si>
    <t>Batesville Gas Utility</t>
  </si>
  <si>
    <t>Black Hills Energy Arkansas</t>
  </si>
  <si>
    <t>Boston Gas Co.</t>
  </si>
  <si>
    <t>CT Natural Gas Corp.</t>
  </si>
  <si>
    <t>Cairo Public Utility</t>
  </si>
  <si>
    <t>Calpine Energy Services, L.P.</t>
  </si>
  <si>
    <t>Cameron LNG LLC</t>
  </si>
  <si>
    <t>Central Hudson Gas &amp; Electric</t>
  </si>
  <si>
    <t>Chambersburg Borough of</t>
  </si>
  <si>
    <t>Colonial Gas Co.</t>
  </si>
  <si>
    <t>Columbia Gas Transmission LLC</t>
  </si>
  <si>
    <t>Columbia Gas of Pennsylvania</t>
  </si>
  <si>
    <t>Consolidated Edison Company of</t>
  </si>
  <si>
    <t>EQT RE LLC</t>
  </si>
  <si>
    <t>Eap Ohio LLC</t>
  </si>
  <si>
    <t>Eastern Gas Transmission &amp; Sto</t>
  </si>
  <si>
    <t>Elizabethtown Gas Co.</t>
  </si>
  <si>
    <t>Entergy Mississippi LLC</t>
  </si>
  <si>
    <t>Equitable Energy, L.L.C.</t>
  </si>
  <si>
    <t>Etg Acquisition Corp</t>
  </si>
  <si>
    <t>Eversource Gas Company of MA</t>
  </si>
  <si>
    <t>Kennett City of</t>
  </si>
  <si>
    <t>KeySpan Gas East Corp.</t>
  </si>
  <si>
    <t>Lebanon City of TN</t>
  </si>
  <si>
    <t>Lewisburg Gas Dept</t>
  </si>
  <si>
    <t>Liberty Utilities (NE Nat Gas)</t>
  </si>
  <si>
    <t>Liberty Utilities Co.</t>
  </si>
  <si>
    <t>Macquarie Energy LLC</t>
  </si>
  <si>
    <t>Middle Tennessee Nat Gas Util</t>
  </si>
  <si>
    <t>Middleborough Town of</t>
  </si>
  <si>
    <t>Midtown Doctors Building LLC</t>
  </si>
  <si>
    <t>NSTAR Gas Co.</t>
  </si>
  <si>
    <t>Natl Fuel Gas Distribution Cor</t>
  </si>
  <si>
    <t>New England Gas Company</t>
  </si>
  <si>
    <t>New Jersey Natural Gas Co.</t>
  </si>
  <si>
    <t>NextEra Energy Power Mrkg LLC</t>
  </si>
  <si>
    <t>Northern Utilities Inc.</t>
  </si>
  <si>
    <t>Norwich City of</t>
  </si>
  <si>
    <t>Orange &amp; Rockland Utlts Inc.</t>
  </si>
  <si>
    <t>PECO Energy Co</t>
  </si>
  <si>
    <t>PSEG Energy Resources</t>
  </si>
  <si>
    <t>PSEG Power LLC</t>
  </si>
  <si>
    <t>Pelico Pipeline LLC</t>
  </si>
  <si>
    <t>Philadelphia Authority for Ind</t>
  </si>
  <si>
    <t>Philadelphia Gas Works</t>
  </si>
  <si>
    <t>Pivotal Utility Holdings Inc.</t>
  </si>
  <si>
    <t>ProLiance Energy LLC</t>
  </si>
  <si>
    <t>Public Service Electric Gas</t>
  </si>
  <si>
    <t>Société Générale</t>
  </si>
  <si>
    <t>Somerset City Of</t>
  </si>
  <si>
    <t>South Jersey Rsrc Grp LLC</t>
  </si>
  <si>
    <t>Sthrn IN Gas &amp; Electric Co.</t>
  </si>
  <si>
    <t>The Brooklyn Union Gas Co.</t>
  </si>
  <si>
    <t>The Narragansett Electric Co.</t>
  </si>
  <si>
    <t>The Sthrn CT Gas Co</t>
  </si>
  <si>
    <t>UGI Central Penn Gas Inc.</t>
  </si>
  <si>
    <t>UGI Energy Services LLC</t>
  </si>
  <si>
    <t>UGI Utilities Inc.</t>
  </si>
  <si>
    <t>Vectren Energy Delivery Ohio</t>
  </si>
  <si>
    <t>Vectren Retail LLC</t>
  </si>
  <si>
    <t>Yankee Gas Services Co.</t>
  </si>
  <si>
    <t>Astra Power LLC</t>
  </si>
  <si>
    <t>Cross Timbers Energy Services</t>
  </si>
  <si>
    <t>Daugherty, Leon</t>
  </si>
  <si>
    <t>Enduring Resources LLC</t>
  </si>
  <si>
    <t>Fischbacher, Pete</t>
  </si>
  <si>
    <t>K2 Commodities LLC</t>
  </si>
  <si>
    <t>Mid-States Energy, L.P.</t>
  </si>
  <si>
    <t>Monongahela Power Co.</t>
  </si>
  <si>
    <t>NGTS LLC</t>
  </si>
  <si>
    <t>O'Neal &amp; Shadid</t>
  </si>
  <si>
    <t>Plains Gas Farmers Coop</t>
  </si>
  <si>
    <t>Schulte, Edna L</t>
  </si>
  <si>
    <t>Spur Ranch Inc.</t>
  </si>
  <si>
    <t>Talen Energy Marketing, LLC</t>
  </si>
  <si>
    <t>Targa Northern Delaware LLC</t>
  </si>
  <si>
    <t>Wasatch Energy LLC</t>
  </si>
  <si>
    <t>Natural Gas</t>
  </si>
  <si>
    <t>Pipeline</t>
  </si>
  <si>
    <t>Renewable</t>
  </si>
  <si>
    <t>A E Staley Manufacturing Co.</t>
  </si>
  <si>
    <t>ARM Energy Mgmt LLC</t>
  </si>
  <si>
    <t>Aethon United BR LP</t>
  </si>
  <si>
    <t>American Energy LLC</t>
  </si>
  <si>
    <t>Antero Resources Corp.</t>
  </si>
  <si>
    <t>Ascent Resources - Utica LLC</t>
  </si>
  <si>
    <t>BNP Paribas Energy Trading GP</t>
  </si>
  <si>
    <t>Big River Resources, LLC</t>
  </si>
  <si>
    <t>Black Hills Service Co. LLC</t>
  </si>
  <si>
    <t>Black Hills Utility Hldgs Inc</t>
  </si>
  <si>
    <t>Brazos Electric Power Coop</t>
  </si>
  <si>
    <t>Burlington Res Canada Mktg Ltd</t>
  </si>
  <si>
    <t>Capital Sand Proppants</t>
  </si>
  <si>
    <t>Cargill Energy Services, LLC</t>
  </si>
  <si>
    <t>Citigroup Global Markets Hldgs</t>
  </si>
  <si>
    <t>Conexus Energy, LLC</t>
  </si>
  <si>
    <t>Constellation NewEnergy-Gas Di</t>
  </si>
  <si>
    <t>Corpus Christi Liquefaction, L</t>
  </si>
  <si>
    <t>Crestar Energy Marketing Ltd</t>
  </si>
  <si>
    <t>DK Trading &amp; Supply LLC</t>
  </si>
  <si>
    <t>DXT Commodities North Am LLC</t>
  </si>
  <si>
    <t>Dominion Energy Solutions,</t>
  </si>
  <si>
    <t>Duke Energy Lee, LLC</t>
  </si>
  <si>
    <t>Duke Energy Trading &amp; Mrkg LLC</t>
  </si>
  <si>
    <t>Duonix Beatrice LP</t>
  </si>
  <si>
    <t>E Energy Adams, LLC</t>
  </si>
  <si>
    <t>Eco-Energy, LLC</t>
  </si>
  <si>
    <t>Elgin Energy Center LLC</t>
  </si>
  <si>
    <t>EnLink Gas Marketing</t>
  </si>
  <si>
    <t>EnLink Midstream Partners, LP</t>
  </si>
  <si>
    <t>Enable Gas Transmission LLC</t>
  </si>
  <si>
    <t>Enbridge Gas Services (U.S.)</t>
  </si>
  <si>
    <t>Encore Energy Services, Inc.</t>
  </si>
  <si>
    <t>Encore Operating</t>
  </si>
  <si>
    <t>EnergyUSA-TPC Corp.</t>
  </si>
  <si>
    <t>Enterprise Products Operating</t>
  </si>
  <si>
    <t>FP Wheeler Upstream LLC</t>
  </si>
  <si>
    <t>FPLE Forney LLC</t>
  </si>
  <si>
    <t>Fasken Oil And Ranch Ltd.</t>
  </si>
  <si>
    <t>Glencore Ltd.</t>
  </si>
  <si>
    <t>Grain Processing Corp.</t>
  </si>
  <si>
    <t>Gulfport Energy Corp.</t>
  </si>
  <si>
    <t>Gunvor USA LLC</t>
  </si>
  <si>
    <t>Hartree Partners LP, Asset Man</t>
  </si>
  <si>
    <t>International Paper Company</t>
  </si>
  <si>
    <t>Interstate Gas Supply Inc.</t>
  </si>
  <si>
    <t>Interstate Power Co.</t>
  </si>
  <si>
    <t>Invenergy Nelson LLC</t>
  </si>
  <si>
    <t>JANIX ENERGY SERVICES LLC</t>
  </si>
  <si>
    <t>Just Energy Indiana Corp.</t>
  </si>
  <si>
    <t>Kiowa Power Partners LLC</t>
  </si>
  <si>
    <t>La Frontera Holdings LLC</t>
  </si>
  <si>
    <t>Lee County Generating Station</t>
  </si>
  <si>
    <t>Luminant Energy Co. LLC</t>
  </si>
  <si>
    <t>M&amp;r Energy Resources Corp.</t>
  </si>
  <si>
    <t>MMGS Inc</t>
  </si>
  <si>
    <t>Madill Gas Processing</t>
  </si>
  <si>
    <t>Marquis Energy, LLC</t>
  </si>
  <si>
    <t>Midcoast Marketing Inc.</t>
  </si>
  <si>
    <t>NGL Crude Logistics LLC</t>
  </si>
  <si>
    <t>Navitas Utility Corp</t>
  </si>
  <si>
    <t>Noble Energy Inc.</t>
  </si>
  <si>
    <t>Norbord Texas Lp</t>
  </si>
  <si>
    <t>Northwind Resources</t>
  </si>
  <si>
    <t>One Earth Energy, LLC</t>
  </si>
  <si>
    <t>Oxy USA WTP LP</t>
  </si>
  <si>
    <t>PSI Midstream Partners LP</t>
  </si>
  <si>
    <t>PT Petrochina International</t>
  </si>
  <si>
    <t>Parallel Energy LP</t>
  </si>
  <si>
    <t>Patriot Renewable Fuels</t>
  </si>
  <si>
    <t>Pinnacle Ethanol, LLC</t>
  </si>
  <si>
    <t>Presidio Finance LLC</t>
  </si>
  <si>
    <t>Presidio Wab LLC</t>
  </si>
  <si>
    <t>Primary Products Ingredients A</t>
  </si>
  <si>
    <t>Proman USA Inc.</t>
  </si>
  <si>
    <t>Sabine Pass Liquefaction, LLC</t>
  </si>
  <si>
    <t>Scout Energy Group II LP</t>
  </si>
  <si>
    <t>Secure Energy Decatur LLC</t>
  </si>
  <si>
    <t>Seven Generations Energy Ltd.</t>
  </si>
  <si>
    <t>Sierentz Global Merchants LLC</t>
  </si>
  <si>
    <t>Stand Energy Corp.</t>
  </si>
  <si>
    <t>Superior Pipeline Co. L.L.C.</t>
  </si>
  <si>
    <t>Texla Energy Management, Inc.</t>
  </si>
  <si>
    <t>Trademark Merchant Energy</t>
  </si>
  <si>
    <t>U.S. Steel Corp.</t>
  </si>
  <si>
    <t>UBS AG London</t>
  </si>
  <si>
    <t>Unit Petroleum Co.</t>
  </si>
  <si>
    <t>WM Renewable Energy LLC</t>
  </si>
  <si>
    <t>Wise County Power Co. LLC</t>
  </si>
  <si>
    <t>WoodRiver Energy LLC</t>
  </si>
  <si>
    <t>World Fuel Services Inc.</t>
  </si>
  <si>
    <t>XTO Energy Inc.</t>
  </si>
  <si>
    <t>Arizona LNG, LLC</t>
  </si>
  <si>
    <t>Barclays PLC</t>
  </si>
  <si>
    <t>Bear Energy LLC</t>
  </si>
  <si>
    <t>City Mclean</t>
  </si>
  <si>
    <t>City Morton Gas System</t>
  </si>
  <si>
    <t>City of Whiteface TX</t>
  </si>
  <si>
    <t>Corona Village Of NM</t>
  </si>
  <si>
    <t>Denver City Gas System</t>
  </si>
  <si>
    <t>Dumas Texas</t>
  </si>
  <si>
    <t>EMW Gas Assn.</t>
  </si>
  <si>
    <t>ETC Endure Energy LLC</t>
  </si>
  <si>
    <t>Etc Texas Pipeline Ltd</t>
  </si>
  <si>
    <t>Gigo Transport Inc.</t>
  </si>
  <si>
    <t>J M &amp; Ral Energy Inc</t>
  </si>
  <si>
    <t>Lonestar Prospects, Ltd.</t>
  </si>
  <si>
    <t>Lordsburg City Of</t>
  </si>
  <si>
    <t>MRC Permian Company</t>
  </si>
  <si>
    <t>Mountainair Town Of</t>
  </si>
  <si>
    <t>Natural Gas Processing Co.</t>
  </si>
  <si>
    <t>PDC Energy Inc.</t>
  </si>
  <si>
    <t>Plains City of</t>
  </si>
  <si>
    <t>TRI Resources Inc.</t>
  </si>
  <si>
    <t>Texaco Natural Gas Inc.</t>
  </si>
  <si>
    <t>Zia Natural Gas Co.</t>
  </si>
  <si>
    <t>Arkansas Louisiana Gas Co</t>
  </si>
  <si>
    <t>Athens Utility Board - TN</t>
  </si>
  <si>
    <t>Bridgeport Utilities Board</t>
  </si>
  <si>
    <t>CNX Gas Corp.</t>
  </si>
  <si>
    <t>Calpine Hidalgo Energy Center</t>
  </si>
  <si>
    <t>Chesapeake Utilities Corp.</t>
  </si>
  <si>
    <t>City of Dalton Utilities</t>
  </si>
  <si>
    <t>Cleveland-Cliffs Steel Corp.</t>
  </si>
  <si>
    <t>Colonial Group Inc.</t>
  </si>
  <si>
    <t>Conectiv Energy Supply Inc.</t>
  </si>
  <si>
    <t>Cookeville City of</t>
  </si>
  <si>
    <t>Cottonwood Energy Co. LP</t>
  </si>
  <si>
    <t>Crossville, Il, Village Of</t>
  </si>
  <si>
    <t>Delmarva Power &amp; Light Co.</t>
  </si>
  <si>
    <t>Duke Energy Fayette LLC</t>
  </si>
  <si>
    <t>Duke Energy Hanging Rock</t>
  </si>
  <si>
    <t>Duke Energy Ohio Inc.</t>
  </si>
  <si>
    <t>Dynegy Comm Asset Mgmt LLC</t>
  </si>
  <si>
    <t>Emera Energy Services, Inc.</t>
  </si>
  <si>
    <t>Entergy Arkansas Capital I</t>
  </si>
  <si>
    <t>Entergy Arkansas LLC</t>
  </si>
  <si>
    <t>Entergy Texas Inc.</t>
  </si>
  <si>
    <t>Equinor Natural Gas LLC</t>
  </si>
  <si>
    <t>Etowah City of</t>
  </si>
  <si>
    <t>Flora (MS)</t>
  </si>
  <si>
    <t>Florence City of</t>
  </si>
  <si>
    <t>Hamilton City of (OH)</t>
  </si>
  <si>
    <t>Hess Corp.</t>
  </si>
  <si>
    <t>Indiana Gas Co.</t>
  </si>
  <si>
    <t>Infinite Energy, Inc.</t>
  </si>
  <si>
    <t>KGen Hinds LLC</t>
  </si>
  <si>
    <t>Kestrel Acquisition LLC</t>
  </si>
  <si>
    <t>Midwest Natural Gas Corp.</t>
  </si>
  <si>
    <t>Mueller Copper Tube Co Inc</t>
  </si>
  <si>
    <t>NE Energy Assoc A Ltd Ptnshp</t>
  </si>
  <si>
    <t>Natgasoline LLC</t>
  </si>
  <si>
    <t>National Energy &amp; Trade, LP</t>
  </si>
  <si>
    <t>National Gas &amp; Oil Coop.</t>
  </si>
  <si>
    <t>North Alabama Gas District</t>
  </si>
  <si>
    <t>Osage Natural Gas</t>
  </si>
  <si>
    <t>Peoples Natural Gas Co. LLC</t>
  </si>
  <si>
    <t>Peoples TWP LLC</t>
  </si>
  <si>
    <t>Piedmont Natural Gas Co.</t>
  </si>
  <si>
    <t>Range Rsrc – Appalachia LLC</t>
  </si>
  <si>
    <t>Rice Drilling B LLC</t>
  </si>
  <si>
    <t>Smyrna Town of Tennessee</t>
  </si>
  <si>
    <t>Sun Co. Inc (U.S.)</t>
  </si>
  <si>
    <t>TC Energy Marketing Inc.</t>
  </si>
  <si>
    <t>Tennessee Valley Authority</t>
  </si>
  <si>
    <t>The East Ohio Gas Co.</t>
  </si>
  <si>
    <t>ABQ Energy Group, Ltd.</t>
  </si>
  <si>
    <t>Biggs, Jerry</t>
  </si>
  <si>
    <t>Biggs, Raymond</t>
  </si>
  <si>
    <t>DairiConcepts L.P.</t>
  </si>
  <si>
    <t>Dairy Farmers Of America</t>
  </si>
  <si>
    <t>Leprino Foods</t>
  </si>
  <si>
    <t>Nucor Steel</t>
  </si>
  <si>
    <t>Red Cedar Gathering Co.</t>
  </si>
  <si>
    <t>SG Interests I, Ltd.</t>
  </si>
  <si>
    <t>Samson Resources II LLC</t>
  </si>
  <si>
    <t>Overlap</t>
  </si>
  <si>
    <t>Anadarko Energy Services</t>
  </si>
  <si>
    <t>Arizona Public Service C</t>
  </si>
  <si>
    <t>Burlington Res. Trading</t>
  </si>
  <si>
    <t>CCP Coast to Coast Ptnrs</t>
  </si>
  <si>
    <t>CP Energy Marketing (US)</t>
  </si>
  <si>
    <t>Calpine Energy Services,</t>
  </si>
  <si>
    <t>Canton Renewables</t>
  </si>
  <si>
    <t>Citadel Energy Marketing</t>
  </si>
  <si>
    <t>Citigroup Global Markets</t>
  </si>
  <si>
    <t>Clean Energy Renewable F</t>
  </si>
  <si>
    <t>Constellation Energy Cor</t>
  </si>
  <si>
    <t>Continuum Energy Service</t>
  </si>
  <si>
    <t>Coral Energy Resources L</t>
  </si>
  <si>
    <t>Cross Timbers Energy Ser</t>
  </si>
  <si>
    <t>DXT Commodities North Am</t>
  </si>
  <si>
    <t>Direct Energy Bus Mrkg L</t>
  </si>
  <si>
    <t>Duke Energy Trading &amp; Mr</t>
  </si>
  <si>
    <t>EDF Trading North Americ</t>
  </si>
  <si>
    <t>Eagle Rock Gas Services</t>
  </si>
  <si>
    <t>Eastern New Mexico Nat G</t>
  </si>
  <si>
    <t>El Paso Marketing Co. L.</t>
  </si>
  <si>
    <t>Elm Ridge Resources Inc.</t>
  </si>
  <si>
    <t>Enbridge Marketing (U.S.</t>
  </si>
  <si>
    <t>Enterprise Field Service</t>
  </si>
  <si>
    <t>Feagan Gathering Co.</t>
  </si>
  <si>
    <t>Freepoint Commodities LL</t>
  </si>
  <si>
    <t>Freeport-McMoRan Inc.</t>
  </si>
  <si>
    <t>Frito-Lay Inc.</t>
  </si>
  <si>
    <t>Frontier Field Services</t>
  </si>
  <si>
    <t>Harrison, Max Helen Pick</t>
  </si>
  <si>
    <t>Hartree Partners LP, Ass</t>
  </si>
  <si>
    <t>Hilcorp Energy Co.</t>
  </si>
  <si>
    <t>J.P. Morgan Ventures Ene</t>
  </si>
  <si>
    <t>Jenkins Trustee Mary Vio</t>
  </si>
  <si>
    <t>Jenkins, Philip</t>
  </si>
  <si>
    <t>Louis Dreyfus Energy Ser</t>
  </si>
  <si>
    <t>Macquarie Cook Energy LL</t>
  </si>
  <si>
    <t>Magnus Energy Marketing</t>
  </si>
  <si>
    <t>Mercuria Energy America</t>
  </si>
  <si>
    <t>Morgan Stanley Capital G</t>
  </si>
  <si>
    <t>National Fuel Marketing</t>
  </si>
  <si>
    <t>Navajo Tribal Utility Au</t>
  </si>
  <si>
    <t>New Mexico Natural Gas I</t>
  </si>
  <si>
    <t>Noel, Melvin Eugene</t>
  </si>
  <si>
    <t>Occidental Energy Mrkg I</t>
  </si>
  <si>
    <t>Osborne, Thad M</t>
  </si>
  <si>
    <t>Pacific Gas and Electric</t>
  </si>
  <si>
    <t>Pacific Summit Energy LL</t>
  </si>
  <si>
    <t>Portales Dairy Products</t>
  </si>
  <si>
    <t>RBS Sempra Commodities L</t>
  </si>
  <si>
    <t>Red Willow Production Co</t>
  </si>
  <si>
    <t>Richardson Energy Market</t>
  </si>
  <si>
    <t>Rogers, J T</t>
  </si>
  <si>
    <t>Salt River Project Agric</t>
  </si>
  <si>
    <t>San Diego Gas &amp; Electric</t>
  </si>
  <si>
    <t>Sempra U.S. Gas &amp; Power</t>
  </si>
  <si>
    <t>Shell Energy North Am (U</t>
  </si>
  <si>
    <t>Southern California Gas</t>
  </si>
  <si>
    <t>Stewart, Harold R</t>
  </si>
  <si>
    <t>Sundevil Power Holdings</t>
  </si>
  <si>
    <t>Symmetry Energy Solution</t>
  </si>
  <si>
    <t>Talen Energy Marketing,</t>
  </si>
  <si>
    <t>Targa Northern Delaware</t>
  </si>
  <si>
    <t>Tenaska Mrkg Ventures In</t>
  </si>
  <si>
    <t>Tiger Natural Gas, Inc.</t>
  </si>
  <si>
    <t>Total Gas &amp; Power NA Inc</t>
  </si>
  <si>
    <t>Tucson Electric Power Co</t>
  </si>
  <si>
    <t>Twin Eagle Resource Mgmt</t>
  </si>
  <si>
    <t>United Energy Trading LL</t>
  </si>
  <si>
    <t>Western Gas Resources In</t>
  </si>
  <si>
    <t>Williams Energy Resource</t>
  </si>
  <si>
    <t>Winegeart, Travis</t>
  </si>
  <si>
    <t>AES Ohio Generation</t>
  </si>
  <si>
    <t>Aquila Energy Marketing Corp.</t>
  </si>
  <si>
    <t>Associated Electric Coop</t>
  </si>
  <si>
    <t>Atlas Pipeline Mid-continent W</t>
  </si>
  <si>
    <t>Attala Energy Co. LLC</t>
  </si>
  <si>
    <t>Belmont (MS)</t>
  </si>
  <si>
    <t>Bernie Municipal System City</t>
  </si>
  <si>
    <t>Bude Town Of</t>
  </si>
  <si>
    <t>CPV Shore Holdings LLC</t>
  </si>
  <si>
    <t>Chief Oil &amp; Gas LLC</t>
  </si>
  <si>
    <t>Cincap Madison LLC</t>
  </si>
  <si>
    <t>Cinergy Marketing</t>
  </si>
  <si>
    <t>City Anna</t>
  </si>
  <si>
    <t>City Water &amp; Light Plant The C</t>
  </si>
  <si>
    <t>City of Fulton TX</t>
  </si>
  <si>
    <t>Cobden, Il, Village Of</t>
  </si>
  <si>
    <t>Cogen Technologies Linden Vent</t>
  </si>
  <si>
    <t>Columbia City of Kentucky</t>
  </si>
  <si>
    <t>Community Natural Gas Co. Inc</t>
  </si>
  <si>
    <t>Constellation NewEnergy Inc.</t>
  </si>
  <si>
    <t>Consumers Gas Co</t>
  </si>
  <si>
    <t>Consumers Gas Co.</t>
  </si>
  <si>
    <t>Creal Springs, Il, City Of</t>
  </si>
  <si>
    <t>Ctzns Gas Utility District Inc</t>
  </si>
  <si>
    <t>DPL Energy Resources Inc.</t>
  </si>
  <si>
    <t>Dominion Energy Transmisson In</t>
  </si>
  <si>
    <t>Duke Energy Indiana, LLC</t>
  </si>
  <si>
    <t>Duke Energy Kentucky Inc.</t>
  </si>
  <si>
    <t>Duke Energy Progress LLC</t>
  </si>
  <si>
    <t>Dynegy Hanging Rock II LLC</t>
  </si>
  <si>
    <t>Dynegy Inc.</t>
  </si>
  <si>
    <t>Eastman Chemical Co.</t>
  </si>
  <si>
    <t>Edmonton, KY, City Of</t>
  </si>
  <si>
    <t>Elk River Public Utility Distr</t>
  </si>
  <si>
    <t>Enbridge Pipelines (East Tex)</t>
  </si>
  <si>
    <t>Energy America LLC</t>
  </si>
  <si>
    <t>Enerplus Corp</t>
  </si>
  <si>
    <t>Enfield, Village of</t>
  </si>
  <si>
    <t>Entergy Louisiana LLC</t>
  </si>
  <si>
    <t>Equitable Gas Company</t>
  </si>
  <si>
    <t>Fayetteville Gas System</t>
  </si>
  <si>
    <t>GLENWOOD ENERGY of OXFORD</t>
  </si>
  <si>
    <t>GULF SOUTH PIPELINE Co. LLC</t>
  </si>
  <si>
    <t>Glenwood Energy of Oxford</t>
  </si>
  <si>
    <t>Global LNG S.A.S.</t>
  </si>
  <si>
    <t>Gloster Town of</t>
  </si>
  <si>
    <t>Grays Ferry Cogeneration Ptnsh</t>
  </si>
  <si>
    <t>Grayville, City of</t>
  </si>
  <si>
    <t>Harrisburg City of AR</t>
  </si>
  <si>
    <t>Helix Ironwood, LLC</t>
  </si>
  <si>
    <t>Horton Highway Utility Distric</t>
  </si>
  <si>
    <t>Huntingburg City of</t>
  </si>
  <si>
    <t>Indiana Natural Gas Corp</t>
  </si>
  <si>
    <t>Jasper City of IN</t>
  </si>
  <si>
    <t>Jonesboro City Illinois</t>
  </si>
  <si>
    <t>KGen Hot Spring LLC</t>
  </si>
  <si>
    <t>Knoxville Utilities Board</t>
  </si>
  <si>
    <t>Lafayette City Of TN</t>
  </si>
  <si>
    <t>Lawrenceburg City of TN</t>
  </si>
  <si>
    <t>Liberty City of</t>
  </si>
  <si>
    <t>Liberty Electric Power LLC</t>
  </si>
  <si>
    <t>Loretto City of TN</t>
  </si>
  <si>
    <t>MC Global Gas Corp.</t>
  </si>
  <si>
    <t>MPS Merchant Services Inc.</t>
  </si>
  <si>
    <t>Mark One Generating LLC</t>
  </si>
  <si>
    <t>Marubeni Natural Gas &amp; Lng Am</t>
  </si>
  <si>
    <t>Mcadams Holding</t>
  </si>
  <si>
    <t>Meadville Town of</t>
  </si>
  <si>
    <t>Mississippi Gas Corp</t>
  </si>
  <si>
    <t>Mitsui &amp; Co Cameron Lng Sales,</t>
  </si>
  <si>
    <t>Mt. Carmel Public Utility Co.</t>
  </si>
  <si>
    <t>Napoleon City of</t>
  </si>
  <si>
    <t>New Roads City of</t>
  </si>
  <si>
    <t>Norris City Of</t>
  </si>
  <si>
    <t>Northeast Mississippi Natural</t>
  </si>
  <si>
    <t>Oak Ridge Utility District Inc</t>
  </si>
  <si>
    <t>Oldapco Inc.</t>
  </si>
  <si>
    <t>Osgood Town Of</t>
  </si>
  <si>
    <t>Paulsboro Refining Company LLC</t>
  </si>
  <si>
    <t>Peck Gas Co.</t>
  </si>
  <si>
    <t>Philadelphia Energy Solutions</t>
  </si>
  <si>
    <t>Phillips 66 Co.</t>
  </si>
  <si>
    <t>Pointe Coupee Parish Gas Dist</t>
  </si>
  <si>
    <t>Poseyville Town Of</t>
  </si>
  <si>
    <t>Progas Usa Inc</t>
  </si>
  <si>
    <t>Pulaski City of</t>
  </si>
  <si>
    <t>Ratio Energy Inc</t>
  </si>
  <si>
    <t>Red Bay City Of</t>
  </si>
  <si>
    <t>Rockwood Water Sewer &amp; Natural</t>
  </si>
  <si>
    <t>Shannon Town Of</t>
  </si>
  <si>
    <t>South Pittsburg City of</t>
  </si>
  <si>
    <t>Starks Water &amp; Gas Inc</t>
  </si>
  <si>
    <t>Sycamore Gas Co</t>
  </si>
  <si>
    <t>TC Ironwood LLC</t>
  </si>
  <si>
    <t>Tamms Mun Gas Sys Village Of</t>
  </si>
  <si>
    <t>Tennessee River Development Co</t>
  </si>
  <si>
    <t>The Dayton Power &amp; Light Co.</t>
  </si>
  <si>
    <t>Thebes Village Of</t>
  </si>
  <si>
    <t>Tompkinsville City Of</t>
  </si>
  <si>
    <t>Town New Harmony Gas Departmen</t>
  </si>
  <si>
    <t>Tps Mcadams LLC</t>
  </si>
  <si>
    <t>Trailstone NA Logistics LLC</t>
  </si>
  <si>
    <t>TransCanada Power Marketing</t>
  </si>
  <si>
    <t>Transcontinental Gas Pipe Line</t>
  </si>
  <si>
    <t>Tug Hill Marcellus, LLC</t>
  </si>
  <si>
    <t>Utica Town Of</t>
  </si>
  <si>
    <t>Valero Refining Company</t>
  </si>
  <si>
    <t>Venture Global Calcasieu Pass</t>
  </si>
  <si>
    <t>Venture Global Plaquemines LNG</t>
  </si>
  <si>
    <t>Village Morganza</t>
  </si>
  <si>
    <t>Weir Town</t>
  </si>
  <si>
    <t>Weyerhaeuser Co.</t>
  </si>
  <si>
    <t>Weyerhaeuser NR Co.</t>
  </si>
  <si>
    <t>Woodville City Of</t>
  </si>
  <si>
    <t>Allegheny Energy Supply Co</t>
  </si>
  <si>
    <t>Ameredev Operating LLC</t>
  </si>
  <si>
    <t>Anadarko Energy Services C</t>
  </si>
  <si>
    <t>Apache Nitrogen Products I</t>
  </si>
  <si>
    <t>Aquila Gas Pipeline Corp.</t>
  </si>
  <si>
    <t>Aquila Long Term</t>
  </si>
  <si>
    <t>Arlington Valley LLC</t>
  </si>
  <si>
    <t>BNP Paribas Energy Trading</t>
  </si>
  <si>
    <t>Barclays Capital Inc.</t>
  </si>
  <si>
    <t>Benson City Of</t>
  </si>
  <si>
    <t>Burlington Res. Trading In</t>
  </si>
  <si>
    <t>CCP Coast to Coast Ptnrs L</t>
  </si>
  <si>
    <t>Calpine Energy Services, L</t>
  </si>
  <si>
    <t>Castleton Commodities Intl</t>
  </si>
  <si>
    <t>Castleton Commodities Merc</t>
  </si>
  <si>
    <t>Chemical Lime Co</t>
  </si>
  <si>
    <t>Cimarex Energy Services In</t>
  </si>
  <si>
    <t>Citadel Energy Marketing L</t>
  </si>
  <si>
    <t>Citigroup Global Markets H</t>
  </si>
  <si>
    <t>City Big Lake Gas Departme</t>
  </si>
  <si>
    <t>Clean Energy Renewable Fue</t>
  </si>
  <si>
    <t>Comisión Fed de Electricid</t>
  </si>
  <si>
    <t>Constellation Energy Commo</t>
  </si>
  <si>
    <t>Continuum Energy Services</t>
  </si>
  <si>
    <t>Deming Gas System</t>
  </si>
  <si>
    <t>Devlar Energy Marketing LL</t>
  </si>
  <si>
    <t>Duke Energy Americas</t>
  </si>
  <si>
    <t>Duke Energy Trading &amp; Mrkg</t>
  </si>
  <si>
    <t>Duncan Rural Services Corp</t>
  </si>
  <si>
    <t>Duncan Valley Electric Coo</t>
  </si>
  <si>
    <t>Dynegy Marketing &amp; Trade L</t>
  </si>
  <si>
    <t>EDF Trading North America</t>
  </si>
  <si>
    <t>EWM P1, LLC</t>
  </si>
  <si>
    <t>Eagle Rock Gas Services LL</t>
  </si>
  <si>
    <t>El Paso Marketing Co. L.L.</t>
  </si>
  <si>
    <t>Element Markets Renewable</t>
  </si>
  <si>
    <t>Enable Energy Resources LL</t>
  </si>
  <si>
    <t>Enbridge Marketing (U.S.)</t>
  </si>
  <si>
    <t>Enterprise Field Services</t>
  </si>
  <si>
    <t>Enterprise Products Operat</t>
  </si>
  <si>
    <t>Exxon Mobil Corp.</t>
  </si>
  <si>
    <t>GEMINI CAPITAL Invts LLC</t>
  </si>
  <si>
    <t>Gasoductos de Chihuahua S.</t>
  </si>
  <si>
    <t>Goldsmith City of</t>
  </si>
  <si>
    <t>Graham County Utilities In</t>
  </si>
  <si>
    <t>Green Plains Trade Group L</t>
  </si>
  <si>
    <t>Hartree Partners LP, Asset</t>
  </si>
  <si>
    <t>J.P. Morgan Ventures Energ</t>
  </si>
  <si>
    <t>Kansas Energy Partners, LL</t>
  </si>
  <si>
    <t>Kinder Morgan Texas PL</t>
  </si>
  <si>
    <t>Koch Supply &amp; Trading LP</t>
  </si>
  <si>
    <t>Lhoist North Am TX Ltd</t>
  </si>
  <si>
    <t>Los Angeles Department Wat</t>
  </si>
  <si>
    <t>Louis Dreyfus Energy Servi</t>
  </si>
  <si>
    <t>Lucid Artesia Co.</t>
  </si>
  <si>
    <t>Mack Energy Corp.</t>
  </si>
  <si>
    <t>Magnus Energy Marketing Lt</t>
  </si>
  <si>
    <t>Marathon Petroleum Co. LP</t>
  </si>
  <si>
    <t>Mexicana De Cobre S. A. De</t>
  </si>
  <si>
    <t>Morgan Stanley Capital Gro</t>
  </si>
  <si>
    <t>National Fuel Marketing Co</t>
  </si>
  <si>
    <t>Navajo Tribal Utility Auth</t>
  </si>
  <si>
    <t>Navitas Midstream Partners</t>
  </si>
  <si>
    <t>New Harquahala Generating</t>
  </si>
  <si>
    <t>NextEra Energy Power Mrkg</t>
  </si>
  <si>
    <t>ONEOK Energy Marketing Com</t>
  </si>
  <si>
    <t>ONEOK Energy Services Co.</t>
  </si>
  <si>
    <t>Odessa-Ector Power Partner</t>
  </si>
  <si>
    <t>Pacific Gas and Electric C</t>
  </si>
  <si>
    <t>Parque de Generacion Agua</t>
  </si>
  <si>
    <t>Petrocom Ventures, Ltd.</t>
  </si>
  <si>
    <t>Phelps Dodge Copper Produc</t>
  </si>
  <si>
    <t>Pioneer Natural Resources</t>
  </si>
  <si>
    <t>Rio Grande Natural Gas Ass</t>
  </si>
  <si>
    <t>Saavi Energy Solutions LLC</t>
  </si>
  <si>
    <t>Safford City of</t>
  </si>
  <si>
    <t>Saguaro Power Co a Ptnshp</t>
  </si>
  <si>
    <t>Salt River Project Agricul</t>
  </si>
  <si>
    <t>San Diego Gas &amp; Electric C</t>
  </si>
  <si>
    <t>Sempra Gas &amp; Power Marketi</t>
  </si>
  <si>
    <t>Sempra U.S. Gas &amp; Power LL</t>
  </si>
  <si>
    <t>Shell Energy North Am (US)</t>
  </si>
  <si>
    <t>Sierra Southwest Co-op Ser</t>
  </si>
  <si>
    <t>Socorro City Of</t>
  </si>
  <si>
    <t>Southdown Inc.</t>
  </si>
  <si>
    <t>Southern California Gas Co</t>
  </si>
  <si>
    <t>Southern Union Gas Svcs Lt</t>
  </si>
  <si>
    <t>Southwestern Public Svc Co</t>
  </si>
  <si>
    <t>Spur City Of</t>
  </si>
  <si>
    <t>Sterling Natural Gas Inc</t>
  </si>
  <si>
    <t>Symmetry Energy Solutions</t>
  </si>
  <si>
    <t>Targa Pipeline Mid-Contine</t>
  </si>
  <si>
    <t>Tesoro Refining &amp; Mrkg Co</t>
  </si>
  <si>
    <t>Therm-O-Rock West, Inc.</t>
  </si>
  <si>
    <t>TransAlta Energy Mrkg (US)</t>
  </si>
  <si>
    <t>TreeHouse Private Brands I</t>
  </si>
  <si>
    <t>Twin Eagle Resource Mgmt L</t>
  </si>
  <si>
    <t>U.S. Borax &amp; Chemical Corp</t>
  </si>
  <si>
    <t>U.S. Department of Interio</t>
  </si>
  <si>
    <t>Union Energetica Del Noroe</t>
  </si>
  <si>
    <t>Upstream Energy Services L</t>
  </si>
  <si>
    <t>Utility Resources Solution</t>
  </si>
  <si>
    <t>Vista Energy Marketing L.P</t>
  </si>
  <si>
    <t>WTG Midstream Marketing LL</t>
  </si>
  <si>
    <t>West Texas Gas Inc.</t>
  </si>
  <si>
    <t>Western Refining Inc.</t>
  </si>
  <si>
    <t>Willcox City of, AZ</t>
  </si>
  <si>
    <t>Table 3. By Shipper Pipeline Distribution (tables put side by side)</t>
  </si>
  <si>
    <t>Extension Contract Proportion</t>
  </si>
  <si>
    <t>Simultaneous Prop</t>
  </si>
  <si>
    <t>Overlap Prop</t>
  </si>
  <si>
    <t>Renewable Prop</t>
  </si>
  <si>
    <t>Average</t>
  </si>
  <si>
    <t>Table 4. Average Pipeline Shipper Proportion of Contracts Summary</t>
  </si>
  <si>
    <t>Table 5. By Shipper Pipeline Distribution  Proportions (tables put side by side)</t>
  </si>
  <si>
    <t>note: proportions will not add up to 100% due to 1 observation not being a part of any group except total (used as distinct shipper/baseline group)</t>
  </si>
  <si>
    <t>Note: records how many unique shippers are there per each type of contract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</si>
</sst>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4"/>
      <name val="Calibri (Body)"/>
    </font>
    <font>
      <sz val="12"/>
      <color theme="1"/>
      <name val="Calibri (Body)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164" fontId="0" fillId="2" borderId="0" xfId="1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4" fontId="1" fillId="2" borderId="0" xfId="1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0" fontId="3" fillId="2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423333</xdr:colOff>
      <xdr:row>7</xdr:row>
      <xdr:rowOff>135467</xdr:rowOff>
    </xdr:from>
    <xdr:to>
      <xdr:col>12</xdr:col>
      <xdr:colOff>508000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BAED7F-CBF9-B148-B64A-819D9EC637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1379"/>
        <a:stretch/>
      </xdr:blipFill>
      <xdr:spPr>
        <a:xfrm>
          <a:off x="7700433" y="1557867"/>
          <a:ext cx="3653367" cy="2544233"/>
        </a:xfrm>
        <a:prstGeom prst="rect">
          <a:avLst/>
        </a:prstGeom>
      </xdr:spPr>
    </xdr:pic>
    <xdr:clientData/>
  </xdr:twoCellAnchor>
  <xdr:twoCellAnchor editAs="oneCell">
    <xdr:from>
      <xdr:col>13</xdr:col>
      <xdr:colOff>16933</xdr:colOff>
      <xdr:row>7</xdr:row>
      <xdr:rowOff>76199</xdr:rowOff>
    </xdr:from>
    <xdr:to>
      <xdr:col>15</xdr:col>
      <xdr:colOff>673100</xdr:colOff>
      <xdr:row>19</xdr:row>
      <xdr:rowOff>135904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4149F5-2E1B-0B4D-A84E-830CA36D7C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2261"/>
        <a:stretch/>
      </xdr:blipFill>
      <xdr:spPr>
        <a:xfrm>
          <a:off x="11891433" y="1498599"/>
          <a:ext cx="3653367" cy="2498105"/>
        </a:xfrm>
        <a:prstGeom prst="rect">
          <a:avLst/>
        </a:prstGeom>
      </xdr:spPr>
    </xdr:pic>
    <xdr:clientData/>
  </xdr:twoCellAnchor>
  <xdr:twoCellAnchor>
    <xdr:from>
      <xdr:col>1</xdr:col>
      <xdr:colOff>977900</xdr:colOff>
      <xdr:row>40</xdr:row>
      <xdr:rowOff>114300</xdr:rowOff>
    </xdr:from>
    <xdr:to>
      <xdr:col>2</xdr:col>
      <xdr:colOff>508000</xdr:colOff>
      <xdr:row>42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B510B45-6FC4-CE48-8AF2-2A229411513F}"/>
            </a:ext>
          </a:extLst>
        </xdr:cNvPr>
        <xdr:cNvCxnSpPr/>
      </xdr:nvCxnSpPr>
      <xdr:spPr>
        <a:xfrm flipH="1">
          <a:off x="1892300" y="7239000"/>
          <a:ext cx="685800" cy="6604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33</xdr:row>
      <xdr:rowOff>38100</xdr:rowOff>
    </xdr:from>
    <xdr:to>
      <xdr:col>7</xdr:col>
      <xdr:colOff>190500</xdr:colOff>
      <xdr:row>36</xdr:row>
      <xdr:rowOff>254000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6C722FE-31AB-964B-BB75-1AFE34CB2F78}"/>
            </a:ext>
          </a:extLst>
        </xdr:cNvPr>
        <xdr:cNvCxnSpPr/>
      </xdr:nvCxnSpPr>
      <xdr:spPr>
        <a:xfrm flipH="1">
          <a:off x="6311900" y="5511800"/>
          <a:ext cx="1155700" cy="825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50800</xdr:colOff>
      <xdr:row>44</xdr:row>
      <xdr:rowOff>38100</xdr:rowOff>
    </xdr:from>
    <xdr:to>
      <xdr:col>5</xdr:col>
      <xdr:colOff>685800</xdr:colOff>
      <xdr:row>47</xdr:row>
      <xdr:rowOff>139700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78E3D8F-4C3F-7C41-B091-C9B00531E57D}"/>
            </a:ext>
          </a:extLst>
        </xdr:cNvPr>
        <xdr:cNvCxnSpPr/>
      </xdr:nvCxnSpPr>
      <xdr:spPr>
        <a:xfrm flipH="1">
          <a:off x="5041900" y="8826500"/>
          <a:ext cx="635000" cy="711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546100</xdr:colOff>
      <xdr:row>44</xdr:row>
      <xdr:rowOff>38100</xdr:rowOff>
    </xdr:from>
    <xdr:to>
      <xdr:col>9</xdr:col>
      <xdr:colOff>444500</xdr:colOff>
      <xdr:row>47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3DB64D5-2A30-784D-8EE4-9C169B1F80A6}"/>
            </a:ext>
          </a:extLst>
        </xdr:cNvPr>
        <xdr:cNvCxnSpPr/>
      </xdr:nvCxnSpPr>
      <xdr:spPr>
        <a:xfrm>
          <a:off x="7823200" y="8826500"/>
          <a:ext cx="723900" cy="673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215900</xdr:colOff>
      <xdr:row>33</xdr:row>
      <xdr:rowOff>12700</xdr:rowOff>
    </xdr:from>
    <xdr:to>
      <xdr:col>12</xdr:col>
      <xdr:colOff>1003300</xdr:colOff>
      <xdr:row>36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E920CA4-E712-A54B-B9DD-88988E1BBECB}"/>
            </a:ext>
          </a:extLst>
        </xdr:cNvPr>
        <xdr:cNvCxnSpPr/>
      </xdr:nvCxnSpPr>
      <xdr:spPr>
        <a:xfrm>
          <a:off x="11061700" y="5486400"/>
          <a:ext cx="787400" cy="711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40</xdr:row>
      <xdr:rowOff>0</xdr:rowOff>
    </xdr:from>
    <xdr:to>
      <xdr:col>7</xdr:col>
      <xdr:colOff>355600</xdr:colOff>
      <xdr:row>42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6926C41-296C-E14B-A141-F5C2C8A0CD85}"/>
            </a:ext>
          </a:extLst>
        </xdr:cNvPr>
        <xdr:cNvCxnSpPr/>
      </xdr:nvCxnSpPr>
      <xdr:spPr>
        <a:xfrm>
          <a:off x="5765800" y="7124700"/>
          <a:ext cx="723900" cy="698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1C78-1E66-C947-BF34-BEB223A4C73E}">
  <dimension ref="A1:Q503"/>
  <sheetViews>
    <sheetView zoomScale="162" workbookViewId="0">
      <selection activeCell="A2" sqref="A2"/>
    </sheetView>
  </sheetViews>
  <sheetFormatPr baseColWidth="10" defaultRowHeight="16" x14ac:dyDescent="0.2"/>
  <cols>
    <col min="1" max="1" width="12" style="2" customWidth="1"/>
    <col min="2" max="2" width="15.1640625" style="2" customWidth="1"/>
    <col min="3" max="3" width="19.33203125" style="2" bestFit="1" customWidth="1"/>
    <col min="4" max="4" width="10.83203125" style="2"/>
    <col min="5" max="5" width="9.1640625" style="2" bestFit="1" customWidth="1"/>
    <col min="6" max="6" width="15" style="2" bestFit="1" customWidth="1"/>
    <col min="7" max="7" width="15" style="2" customWidth="1"/>
    <col min="8" max="8" width="15" style="2" bestFit="1" customWidth="1"/>
    <col min="9" max="9" width="10.83203125" style="2"/>
    <col min="10" max="10" width="12.83203125" style="2" customWidth="1"/>
    <col min="11" max="11" width="10.83203125" style="2"/>
    <col min="12" max="12" width="12.33203125" style="2" bestFit="1" customWidth="1"/>
    <col min="13" max="13" width="13.5" style="2" customWidth="1"/>
    <col min="14" max="14" width="28.5" style="2" bestFit="1" customWidth="1"/>
    <col min="15" max="16384" width="10.83203125" style="2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A3" s="1" t="s">
        <v>2</v>
      </c>
    </row>
    <row r="4" spans="1:9" x14ac:dyDescent="0.2">
      <c r="A4" s="1" t="s">
        <v>3</v>
      </c>
    </row>
    <row r="5" spans="1:9" x14ac:dyDescent="0.2">
      <c r="A5" s="1" t="s">
        <v>4</v>
      </c>
    </row>
    <row r="6" spans="1:9" x14ac:dyDescent="0.2">
      <c r="A6" s="1"/>
    </row>
    <row r="7" spans="1:9" x14ac:dyDescent="0.2">
      <c r="A7" s="1"/>
    </row>
    <row r="8" spans="1:9" x14ac:dyDescent="0.2">
      <c r="B8" s="3" t="s">
        <v>5</v>
      </c>
    </row>
    <row r="10" spans="1:9" x14ac:dyDescent="0.2">
      <c r="B10" s="4"/>
      <c r="C10" s="5" t="s">
        <v>6</v>
      </c>
      <c r="D10" s="5" t="s">
        <v>7</v>
      </c>
      <c r="E10" s="5" t="s">
        <v>8</v>
      </c>
      <c r="F10" s="5" t="s">
        <v>9</v>
      </c>
      <c r="G10" s="5" t="s">
        <v>523</v>
      </c>
      <c r="H10" s="5" t="s">
        <v>10</v>
      </c>
    </row>
    <row r="11" spans="1:9" x14ac:dyDescent="0.2">
      <c r="B11" s="6" t="s">
        <v>11</v>
      </c>
      <c r="C11" s="7">
        <v>1775</v>
      </c>
      <c r="D11" s="7">
        <v>443</v>
      </c>
      <c r="E11" s="7">
        <v>570</v>
      </c>
      <c r="F11" s="7">
        <v>516</v>
      </c>
      <c r="G11" s="7">
        <f>C11-D11-H11</f>
        <v>1086</v>
      </c>
      <c r="H11" s="7">
        <f>C11-SUM(D11:F11)</f>
        <v>246</v>
      </c>
      <c r="I11" s="8"/>
    </row>
    <row r="12" spans="1:9" x14ac:dyDescent="0.2">
      <c r="B12" s="6" t="s">
        <v>12</v>
      </c>
      <c r="C12" s="7">
        <v>3003</v>
      </c>
      <c r="D12" s="7">
        <v>834</v>
      </c>
      <c r="E12" s="7">
        <v>765</v>
      </c>
      <c r="F12" s="7">
        <v>1117</v>
      </c>
      <c r="G12" s="7">
        <f t="shared" ref="G12:G14" si="0">C12-D12-H12</f>
        <v>1882</v>
      </c>
      <c r="H12" s="7">
        <f>C12-SUM(D12:F12)</f>
        <v>287</v>
      </c>
    </row>
    <row r="13" spans="1:9" x14ac:dyDescent="0.2">
      <c r="B13" s="6" t="s">
        <v>13</v>
      </c>
      <c r="C13" s="7">
        <v>1345</v>
      </c>
      <c r="D13" s="7">
        <v>248</v>
      </c>
      <c r="E13" s="7">
        <v>274</v>
      </c>
      <c r="F13" s="7">
        <v>528</v>
      </c>
      <c r="G13" s="7">
        <f t="shared" si="0"/>
        <v>802</v>
      </c>
      <c r="H13" s="7">
        <f>C13-SUM(D13:F13)</f>
        <v>295</v>
      </c>
    </row>
    <row r="14" spans="1:9" x14ac:dyDescent="0.2">
      <c r="B14" s="9" t="s">
        <v>14</v>
      </c>
      <c r="C14" s="10">
        <v>1245</v>
      </c>
      <c r="D14" s="10">
        <v>446</v>
      </c>
      <c r="E14" s="10">
        <v>243</v>
      </c>
      <c r="F14" s="10">
        <v>419</v>
      </c>
      <c r="G14" s="10">
        <f t="shared" si="0"/>
        <v>662</v>
      </c>
      <c r="H14" s="10">
        <f>C14-SUM(D14:F14)</f>
        <v>137</v>
      </c>
    </row>
    <row r="15" spans="1:9" x14ac:dyDescent="0.2">
      <c r="B15" s="11" t="s">
        <v>15</v>
      </c>
      <c r="C15" s="7">
        <f>SUM(C11:C14)</f>
        <v>7368</v>
      </c>
      <c r="D15" s="7">
        <f>SUM(D11:D14)</f>
        <v>1971</v>
      </c>
      <c r="E15" s="7">
        <f>SUM(E11:E14)</f>
        <v>1852</v>
      </c>
      <c r="F15" s="7">
        <f>SUM(F11:F14)</f>
        <v>2580</v>
      </c>
      <c r="G15" s="7">
        <f>SUM(G11:G14)</f>
        <v>4432</v>
      </c>
      <c r="H15" s="7">
        <f>SUM(H11:H14)</f>
        <v>965</v>
      </c>
    </row>
    <row r="17" spans="2:8" x14ac:dyDescent="0.2">
      <c r="B17" s="12" t="s">
        <v>16</v>
      </c>
      <c r="C17" s="12"/>
      <c r="D17" s="12"/>
      <c r="E17" s="12"/>
      <c r="F17" s="12"/>
      <c r="G17" s="12"/>
      <c r="H17" s="12"/>
    </row>
    <row r="19" spans="2:8" x14ac:dyDescent="0.2">
      <c r="G19" s="8"/>
    </row>
    <row r="20" spans="2:8" x14ac:dyDescent="0.2">
      <c r="B20" s="3" t="s">
        <v>26</v>
      </c>
    </row>
    <row r="22" spans="2:8" x14ac:dyDescent="0.2">
      <c r="B22" s="4"/>
      <c r="C22" s="5" t="s">
        <v>27</v>
      </c>
      <c r="D22" s="5" t="s">
        <v>7</v>
      </c>
      <c r="E22" s="5" t="s">
        <v>8</v>
      </c>
      <c r="F22" s="5" t="s">
        <v>9</v>
      </c>
      <c r="G22" s="34"/>
      <c r="H22" s="32"/>
    </row>
    <row r="23" spans="2:8" x14ac:dyDescent="0.2">
      <c r="B23" s="6" t="s">
        <v>11</v>
      </c>
      <c r="C23" s="7">
        <v>246</v>
      </c>
      <c r="D23" s="7">
        <v>121</v>
      </c>
      <c r="E23" s="7">
        <v>123</v>
      </c>
      <c r="F23" s="7">
        <v>116</v>
      </c>
      <c r="G23" s="52"/>
      <c r="H23" s="7"/>
    </row>
    <row r="24" spans="2:8" x14ac:dyDescent="0.2">
      <c r="B24" s="6" t="s">
        <v>12</v>
      </c>
      <c r="C24" s="7">
        <v>287</v>
      </c>
      <c r="D24" s="7">
        <v>190</v>
      </c>
      <c r="E24" s="7">
        <v>177</v>
      </c>
      <c r="F24" s="7">
        <v>16</v>
      </c>
      <c r="G24" s="52"/>
      <c r="H24" s="7"/>
    </row>
    <row r="25" spans="2:8" x14ac:dyDescent="0.2">
      <c r="B25" s="6" t="s">
        <v>13</v>
      </c>
      <c r="C25" s="7">
        <v>295</v>
      </c>
      <c r="D25" s="7">
        <v>111</v>
      </c>
      <c r="E25" s="7">
        <v>82</v>
      </c>
      <c r="F25" s="7">
        <v>128</v>
      </c>
      <c r="G25" s="52"/>
      <c r="H25" s="7"/>
    </row>
    <row r="26" spans="2:8" x14ac:dyDescent="0.2">
      <c r="B26" s="9" t="s">
        <v>14</v>
      </c>
      <c r="C26" s="10">
        <v>137</v>
      </c>
      <c r="D26" s="10">
        <v>85</v>
      </c>
      <c r="E26" s="10">
        <v>58</v>
      </c>
      <c r="F26" s="10">
        <v>75</v>
      </c>
      <c r="G26" s="52"/>
      <c r="H26" s="7"/>
    </row>
    <row r="27" spans="2:8" x14ac:dyDescent="0.2">
      <c r="B27" s="11" t="s">
        <v>15</v>
      </c>
      <c r="C27" s="7">
        <f>SUM(C23:C26)</f>
        <v>965</v>
      </c>
      <c r="D27" s="7">
        <f>SUM(D23:D26)</f>
        <v>507</v>
      </c>
      <c r="E27" s="7">
        <f>SUM(E23:E26)</f>
        <v>440</v>
      </c>
      <c r="F27" s="7">
        <f>SUM(F23:F26)</f>
        <v>335</v>
      </c>
      <c r="G27" s="7"/>
      <c r="H27" s="7"/>
    </row>
    <row r="28" spans="2:8" x14ac:dyDescent="0.2">
      <c r="B28" s="61" t="s">
        <v>826</v>
      </c>
    </row>
    <row r="29" spans="2:8" x14ac:dyDescent="0.2">
      <c r="B29" s="12"/>
      <c r="C29" s="12"/>
      <c r="D29" s="12"/>
      <c r="E29" s="12"/>
      <c r="F29" s="12"/>
      <c r="G29" s="12"/>
      <c r="H29" s="12"/>
    </row>
    <row r="30" spans="2:8" x14ac:dyDescent="0.2">
      <c r="D30" s="8"/>
    </row>
    <row r="31" spans="2:8" ht="18" customHeight="1" x14ac:dyDescent="0.2">
      <c r="B31" s="3" t="s">
        <v>28</v>
      </c>
    </row>
    <row r="33" spans="1:17" ht="61" customHeight="1" x14ac:dyDescent="0.2">
      <c r="H33" s="13" t="s">
        <v>6</v>
      </c>
      <c r="I33" s="13"/>
      <c r="J33" s="13"/>
      <c r="K33" s="13"/>
      <c r="L33" s="13"/>
      <c r="M33" s="13"/>
    </row>
    <row r="34" spans="1:17" x14ac:dyDescent="0.2">
      <c r="I34" s="2" t="s">
        <v>11</v>
      </c>
      <c r="J34" s="2" t="s">
        <v>12</v>
      </c>
      <c r="K34" s="2" t="s">
        <v>13</v>
      </c>
      <c r="L34" s="2" t="s">
        <v>17</v>
      </c>
    </row>
    <row r="35" spans="1:17" x14ac:dyDescent="0.2">
      <c r="I35" s="7">
        <v>1775</v>
      </c>
      <c r="J35" s="7">
        <v>3003</v>
      </c>
      <c r="K35" s="7">
        <v>1345</v>
      </c>
      <c r="L35" s="7">
        <v>1245</v>
      </c>
      <c r="M35" s="8"/>
    </row>
    <row r="36" spans="1:17" x14ac:dyDescent="0.2">
      <c r="H36" s="11" t="s">
        <v>25</v>
      </c>
      <c r="I36" s="6">
        <v>246</v>
      </c>
      <c r="J36" s="6">
        <v>287</v>
      </c>
      <c r="K36" s="6">
        <v>295</v>
      </c>
      <c r="L36" s="6">
        <v>137</v>
      </c>
    </row>
    <row r="37" spans="1:17" ht="50" customHeight="1" x14ac:dyDescent="0.2">
      <c r="C37" s="14" t="s">
        <v>18</v>
      </c>
      <c r="D37" s="15"/>
      <c r="E37" s="15"/>
      <c r="F37" s="16"/>
      <c r="G37" s="30"/>
      <c r="N37" s="17" t="s">
        <v>19</v>
      </c>
      <c r="O37" s="18"/>
      <c r="P37" s="18"/>
      <c r="Q37" s="19"/>
    </row>
    <row r="38" spans="1:17" x14ac:dyDescent="0.2">
      <c r="C38" s="2" t="s">
        <v>11</v>
      </c>
      <c r="D38" s="2" t="s">
        <v>12</v>
      </c>
      <c r="E38" s="2" t="s">
        <v>13</v>
      </c>
      <c r="F38" s="2" t="s">
        <v>17</v>
      </c>
      <c r="N38" s="2" t="s">
        <v>11</v>
      </c>
      <c r="O38" s="2" t="s">
        <v>12</v>
      </c>
      <c r="P38" s="2" t="s">
        <v>13</v>
      </c>
      <c r="Q38" s="2" t="s">
        <v>17</v>
      </c>
    </row>
    <row r="39" spans="1:17" x14ac:dyDescent="0.2">
      <c r="C39" s="7">
        <v>1086</v>
      </c>
      <c r="D39" s="20">
        <v>1882</v>
      </c>
      <c r="E39" s="20">
        <v>802</v>
      </c>
      <c r="F39" s="20">
        <v>662</v>
      </c>
      <c r="N39" s="21">
        <v>443</v>
      </c>
      <c r="O39" s="21">
        <v>834</v>
      </c>
      <c r="P39" s="21">
        <v>248</v>
      </c>
      <c r="Q39" s="7">
        <v>446</v>
      </c>
    </row>
    <row r="40" spans="1:17" x14ac:dyDescent="0.2">
      <c r="B40" s="11" t="s">
        <v>25</v>
      </c>
      <c r="C40" s="6">
        <v>154</v>
      </c>
      <c r="D40" s="6">
        <v>204</v>
      </c>
      <c r="E40" s="6">
        <v>145</v>
      </c>
      <c r="F40" s="6">
        <v>83</v>
      </c>
      <c r="G40" s="20"/>
      <c r="H40" s="8"/>
      <c r="M40" s="11" t="s">
        <v>25</v>
      </c>
      <c r="N40" s="6">
        <v>121</v>
      </c>
      <c r="O40" s="6">
        <v>190</v>
      </c>
      <c r="P40" s="6">
        <v>111</v>
      </c>
      <c r="Q40" s="6">
        <v>85</v>
      </c>
    </row>
    <row r="41" spans="1:17" x14ac:dyDescent="0.2">
      <c r="C41" s="7"/>
      <c r="D41" s="20"/>
      <c r="E41" s="20"/>
      <c r="F41" s="20"/>
      <c r="G41" s="20"/>
      <c r="H41" s="8"/>
      <c r="N41" s="21"/>
      <c r="O41" s="21"/>
      <c r="P41" s="21"/>
      <c r="Q41" s="7"/>
    </row>
    <row r="42" spans="1:17" ht="30" customHeight="1" x14ac:dyDescent="0.2">
      <c r="D42" s="22"/>
      <c r="E42" s="22"/>
      <c r="F42" s="22"/>
      <c r="G42" s="22"/>
      <c r="M42" s="23"/>
      <c r="N42" s="23"/>
      <c r="O42" s="23"/>
    </row>
    <row r="43" spans="1:17" x14ac:dyDescent="0.2">
      <c r="N43" s="8"/>
      <c r="O43" s="8"/>
    </row>
    <row r="44" spans="1:17" ht="69" customHeight="1" x14ac:dyDescent="0.2">
      <c r="B44" s="24" t="s">
        <v>20</v>
      </c>
      <c r="C44" s="24"/>
      <c r="D44" s="24"/>
      <c r="F44" s="13" t="s">
        <v>21</v>
      </c>
      <c r="G44" s="13"/>
      <c r="H44" s="13"/>
      <c r="I44" s="13"/>
      <c r="J44" s="25"/>
    </row>
    <row r="45" spans="1:17" x14ac:dyDescent="0.2">
      <c r="A45" s="26" t="s">
        <v>22</v>
      </c>
      <c r="B45" s="27"/>
      <c r="C45" s="27"/>
      <c r="D45" s="27"/>
      <c r="F45" s="11"/>
      <c r="G45" s="11"/>
      <c r="H45" s="11"/>
      <c r="I45" s="11"/>
      <c r="J45" s="11"/>
    </row>
    <row r="46" spans="1:17" x14ac:dyDescent="0.2">
      <c r="A46" s="22"/>
      <c r="B46" s="22"/>
      <c r="C46" s="22"/>
      <c r="D46" s="22"/>
      <c r="F46" s="11"/>
      <c r="G46" s="11"/>
      <c r="H46" s="11"/>
      <c r="I46" s="11"/>
      <c r="J46" s="11"/>
    </row>
    <row r="47" spans="1:17" x14ac:dyDescent="0.2">
      <c r="A47" s="22"/>
      <c r="B47" s="22"/>
      <c r="C47" s="22"/>
      <c r="D47" s="22"/>
      <c r="F47" s="11"/>
      <c r="G47" s="11"/>
      <c r="H47" s="11"/>
      <c r="I47" s="11"/>
      <c r="J47" s="11"/>
    </row>
    <row r="49" spans="2:12" ht="53" customHeight="1" x14ac:dyDescent="0.2">
      <c r="C49" s="28" t="s">
        <v>23</v>
      </c>
      <c r="D49" s="28"/>
      <c r="E49" s="28"/>
      <c r="F49" s="28"/>
      <c r="G49" s="31"/>
      <c r="I49" s="29" t="s">
        <v>24</v>
      </c>
      <c r="J49" s="29"/>
      <c r="K49" s="29"/>
      <c r="L49" s="29"/>
    </row>
    <row r="50" spans="2:12" x14ac:dyDescent="0.2">
      <c r="C50" s="2" t="s">
        <v>11</v>
      </c>
      <c r="D50" s="2" t="s">
        <v>12</v>
      </c>
      <c r="E50" s="2" t="s">
        <v>13</v>
      </c>
      <c r="F50" s="2" t="s">
        <v>17</v>
      </c>
      <c r="I50" s="2" t="s">
        <v>11</v>
      </c>
      <c r="J50" s="2" t="s">
        <v>12</v>
      </c>
      <c r="K50" s="2" t="s">
        <v>13</v>
      </c>
      <c r="L50" s="2" t="s">
        <v>17</v>
      </c>
    </row>
    <row r="51" spans="2:12" x14ac:dyDescent="0.2">
      <c r="C51" s="7">
        <v>570</v>
      </c>
      <c r="D51" s="20">
        <v>765</v>
      </c>
      <c r="E51" s="20">
        <v>274</v>
      </c>
      <c r="F51" s="20">
        <v>243</v>
      </c>
      <c r="G51" s="20"/>
      <c r="I51" s="7">
        <f>C39-C51</f>
        <v>516</v>
      </c>
      <c r="J51" s="7">
        <f>D39-D51</f>
        <v>1117</v>
      </c>
      <c r="K51" s="7">
        <f>E39-E51</f>
        <v>528</v>
      </c>
      <c r="L51" s="7">
        <f>F39-F51</f>
        <v>419</v>
      </c>
    </row>
    <row r="52" spans="2:12" x14ac:dyDescent="0.2">
      <c r="B52" s="11" t="s">
        <v>25</v>
      </c>
      <c r="C52" s="6">
        <v>123</v>
      </c>
      <c r="D52" s="6">
        <v>177</v>
      </c>
      <c r="E52" s="6">
        <v>82</v>
      </c>
      <c r="F52" s="6">
        <v>58</v>
      </c>
      <c r="G52" s="6"/>
      <c r="H52" s="11" t="s">
        <v>25</v>
      </c>
      <c r="I52" s="6">
        <v>116</v>
      </c>
      <c r="J52" s="6">
        <v>16</v>
      </c>
      <c r="K52" s="6">
        <v>128</v>
      </c>
      <c r="L52" s="6">
        <v>75</v>
      </c>
    </row>
    <row r="503" spans="6:8" x14ac:dyDescent="0.2">
      <c r="F503" s="33"/>
      <c r="G503" s="33"/>
      <c r="H503" s="33"/>
    </row>
  </sheetData>
  <mergeCells count="10">
    <mergeCell ref="A45:D45"/>
    <mergeCell ref="C49:F49"/>
    <mergeCell ref="I49:L49"/>
    <mergeCell ref="B29:H29"/>
    <mergeCell ref="B17:H17"/>
    <mergeCell ref="H33:M33"/>
    <mergeCell ref="C37:F37"/>
    <mergeCell ref="N37:Q37"/>
    <mergeCell ref="B44:D44"/>
    <mergeCell ref="F44:I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27A8-8693-2C4C-855B-75DCC23AA66C}">
  <dimension ref="A1:AF311"/>
  <sheetViews>
    <sheetView zoomScale="144" workbookViewId="0">
      <selection activeCell="D9" sqref="D9"/>
    </sheetView>
  </sheetViews>
  <sheetFormatPr baseColWidth="10" defaultRowHeight="16" x14ac:dyDescent="0.2"/>
  <cols>
    <col min="1" max="1" width="2" customWidth="1"/>
    <col min="2" max="2" width="26.6640625" bestFit="1" customWidth="1"/>
    <col min="3" max="3" width="15" bestFit="1" customWidth="1"/>
    <col min="5" max="5" width="12.33203125" bestFit="1" customWidth="1"/>
    <col min="9" max="9" width="2.33203125" customWidth="1"/>
    <col min="10" max="10" width="30.5" bestFit="1" customWidth="1"/>
    <col min="11" max="11" width="15" bestFit="1" customWidth="1"/>
    <col min="13" max="13" width="12.1640625" bestFit="1" customWidth="1"/>
    <col min="14" max="14" width="7.1640625" bestFit="1" customWidth="1"/>
    <col min="17" max="17" width="3.33203125" customWidth="1"/>
    <col min="18" max="18" width="24.5" bestFit="1" customWidth="1"/>
    <col min="19" max="19" width="15" bestFit="1" customWidth="1"/>
    <col min="21" max="21" width="12.33203125" bestFit="1" customWidth="1"/>
    <col min="25" max="25" width="2.83203125" customWidth="1"/>
    <col min="26" max="26" width="31.83203125" bestFit="1" customWidth="1"/>
    <col min="27" max="27" width="15" bestFit="1" customWidth="1"/>
    <col min="29" max="29" width="12.33203125" bestFit="1" customWidth="1"/>
    <col min="34" max="34" width="26.6640625" bestFit="1" customWidth="1"/>
    <col min="35" max="35" width="15" bestFit="1" customWidth="1"/>
  </cols>
  <sheetData>
    <row r="1" spans="1:32" s="35" customFormat="1" x14ac:dyDescent="0.2">
      <c r="A1" s="48" t="s">
        <v>817</v>
      </c>
    </row>
    <row r="2" spans="1:32" s="35" customFormat="1" x14ac:dyDescent="0.2">
      <c r="L2" s="36"/>
      <c r="V2" s="36"/>
    </row>
    <row r="3" spans="1:32" s="35" customFormat="1" x14ac:dyDescent="0.2">
      <c r="C3" s="36"/>
      <c r="M3" s="36"/>
      <c r="N3" s="36"/>
      <c r="O3" s="36"/>
      <c r="P3" s="36"/>
      <c r="Q3" s="36"/>
      <c r="R3" s="36"/>
      <c r="S3" s="36"/>
      <c r="T3" s="36"/>
      <c r="V3" s="36"/>
      <c r="W3" s="36"/>
      <c r="X3" s="36"/>
      <c r="Z3" s="36"/>
      <c r="AA3" s="36"/>
      <c r="AB3" s="36"/>
      <c r="AC3" s="36"/>
      <c r="AD3" s="36"/>
    </row>
    <row r="4" spans="1:32" s="35" customFormat="1" x14ac:dyDescent="0.2">
      <c r="B4" s="47" t="s">
        <v>11</v>
      </c>
      <c r="C4" s="47"/>
      <c r="D4" s="47"/>
      <c r="E4" s="47"/>
      <c r="F4" s="47"/>
      <c r="G4" s="47"/>
      <c r="H4" s="47"/>
      <c r="J4" s="47" t="s">
        <v>344</v>
      </c>
      <c r="K4" s="47"/>
      <c r="L4" s="47"/>
      <c r="M4" s="47"/>
      <c r="N4" s="47"/>
      <c r="O4" s="47"/>
      <c r="P4" s="47"/>
      <c r="R4" s="47" t="s">
        <v>13</v>
      </c>
      <c r="S4" s="47"/>
      <c r="T4" s="47"/>
      <c r="U4" s="47"/>
      <c r="V4" s="47"/>
      <c r="W4" s="47"/>
      <c r="X4" s="47"/>
      <c r="Z4" s="49" t="s">
        <v>17</v>
      </c>
      <c r="AA4" s="50"/>
      <c r="AB4" s="50"/>
      <c r="AC4" s="50"/>
      <c r="AD4" s="50"/>
      <c r="AE4" s="50"/>
      <c r="AF4" s="51"/>
    </row>
    <row r="5" spans="1:32" s="35" customFormat="1" x14ac:dyDescent="0.2">
      <c r="B5" s="39" t="s">
        <v>29</v>
      </c>
      <c r="C5" s="39" t="s">
        <v>10</v>
      </c>
      <c r="D5" s="39" t="s">
        <v>8</v>
      </c>
      <c r="E5" s="39" t="s">
        <v>9</v>
      </c>
      <c r="F5" s="39" t="s">
        <v>523</v>
      </c>
      <c r="G5" s="39" t="s">
        <v>346</v>
      </c>
      <c r="H5" s="39" t="s">
        <v>15</v>
      </c>
      <c r="J5" s="39" t="s">
        <v>29</v>
      </c>
      <c r="K5" s="39" t="s">
        <v>10</v>
      </c>
      <c r="L5" s="39" t="s">
        <v>8</v>
      </c>
      <c r="M5" s="39" t="s">
        <v>9</v>
      </c>
      <c r="N5" s="39" t="s">
        <v>523</v>
      </c>
      <c r="O5" s="39" t="s">
        <v>346</v>
      </c>
      <c r="P5" s="39" t="s">
        <v>15</v>
      </c>
      <c r="R5" s="39" t="s">
        <v>29</v>
      </c>
      <c r="S5" s="39" t="s">
        <v>10</v>
      </c>
      <c r="T5" s="39" t="s">
        <v>8</v>
      </c>
      <c r="U5" s="39" t="s">
        <v>9</v>
      </c>
      <c r="V5" s="39" t="s">
        <v>523</v>
      </c>
      <c r="W5" s="39" t="s">
        <v>346</v>
      </c>
      <c r="X5" s="39" t="s">
        <v>15</v>
      </c>
      <c r="Z5" s="39" t="s">
        <v>29</v>
      </c>
      <c r="AA5" s="39" t="s">
        <v>10</v>
      </c>
      <c r="AB5" s="39" t="s">
        <v>8</v>
      </c>
      <c r="AC5" s="39" t="s">
        <v>9</v>
      </c>
      <c r="AD5" s="39" t="s">
        <v>523</v>
      </c>
      <c r="AE5" s="39" t="s">
        <v>346</v>
      </c>
      <c r="AF5" s="39" t="s">
        <v>15</v>
      </c>
    </row>
    <row r="6" spans="1:32" s="35" customFormat="1" x14ac:dyDescent="0.2">
      <c r="B6" s="35" t="s">
        <v>30</v>
      </c>
      <c r="C6" s="35">
        <v>1</v>
      </c>
      <c r="D6" s="35">
        <v>8</v>
      </c>
      <c r="E6" s="35">
        <v>4</v>
      </c>
      <c r="F6" s="35">
        <f>SUM(D6:E6)</f>
        <v>12</v>
      </c>
      <c r="G6" s="35">
        <v>0</v>
      </c>
      <c r="H6" s="35">
        <f>SUM(C6,F6:G6)</f>
        <v>13</v>
      </c>
      <c r="J6" s="35" t="s">
        <v>133</v>
      </c>
      <c r="K6" s="35">
        <v>1</v>
      </c>
      <c r="L6" s="35">
        <v>14</v>
      </c>
      <c r="M6" s="35">
        <v>16</v>
      </c>
      <c r="N6" s="35">
        <f>SUM(L6:M6)</f>
        <v>30</v>
      </c>
      <c r="O6" s="35">
        <v>12</v>
      </c>
      <c r="P6" s="35">
        <f>SUM(N6:O6,K6)</f>
        <v>43</v>
      </c>
      <c r="R6" s="35" t="s">
        <v>596</v>
      </c>
      <c r="S6" s="35">
        <v>1</v>
      </c>
      <c r="T6" s="35">
        <v>0</v>
      </c>
      <c r="U6" s="35">
        <v>0</v>
      </c>
      <c r="V6" s="35">
        <f>SUM(T6:U6)</f>
        <v>0</v>
      </c>
      <c r="W6" s="35">
        <v>0</v>
      </c>
      <c r="X6" s="35">
        <f>SUM(S6,V6:W6)</f>
        <v>1</v>
      </c>
      <c r="Z6" s="35" t="s">
        <v>513</v>
      </c>
      <c r="AA6" s="35">
        <v>1</v>
      </c>
      <c r="AB6" s="35">
        <v>0</v>
      </c>
      <c r="AC6" s="35">
        <v>1</v>
      </c>
      <c r="AD6" s="35">
        <f>SUM(AB6:AC6)</f>
        <v>1</v>
      </c>
      <c r="AE6" s="35">
        <v>1</v>
      </c>
      <c r="AF6" s="35">
        <f>SUM(AD6:AE6,AA6)</f>
        <v>3</v>
      </c>
    </row>
    <row r="7" spans="1:32" s="35" customFormat="1" x14ac:dyDescent="0.2">
      <c r="B7" s="35" t="s">
        <v>348</v>
      </c>
      <c r="C7" s="35">
        <v>1</v>
      </c>
      <c r="D7" s="35">
        <v>0</v>
      </c>
      <c r="E7" s="35">
        <v>0</v>
      </c>
      <c r="F7" s="35">
        <f t="shared" ref="F7:F70" si="0">SUM(D7:E7)</f>
        <v>0</v>
      </c>
      <c r="G7" s="35">
        <v>0</v>
      </c>
      <c r="H7" s="35">
        <f t="shared" ref="H7:H70" si="1">SUM(C7,F7:G7)</f>
        <v>1</v>
      </c>
      <c r="J7" s="35" t="s">
        <v>347</v>
      </c>
      <c r="K7" s="35">
        <v>1</v>
      </c>
      <c r="L7" s="35">
        <v>0</v>
      </c>
      <c r="M7" s="35">
        <v>0</v>
      </c>
      <c r="N7" s="35">
        <f t="shared" ref="N7:N70" si="2">SUM(L7:M7)</f>
        <v>0</v>
      </c>
      <c r="O7" s="35">
        <v>5</v>
      </c>
      <c r="P7" s="35">
        <f t="shared" ref="P7:P70" si="3">SUM(N7:O7,K7)</f>
        <v>6</v>
      </c>
      <c r="R7" s="35" t="s">
        <v>349</v>
      </c>
      <c r="S7" s="35">
        <v>1</v>
      </c>
      <c r="T7" s="35">
        <v>0</v>
      </c>
      <c r="U7" s="35">
        <v>0</v>
      </c>
      <c r="V7" s="35">
        <f t="shared" ref="V7:V70" si="4">SUM(T7:U7)</f>
        <v>0</v>
      </c>
      <c r="W7" s="35">
        <v>0</v>
      </c>
      <c r="X7" s="35">
        <f t="shared" ref="X7:X70" si="5">SUM(S7,V7:W7)</f>
        <v>1</v>
      </c>
      <c r="Z7" s="35" t="s">
        <v>348</v>
      </c>
      <c r="AA7" s="35">
        <v>1</v>
      </c>
      <c r="AB7" s="35">
        <v>0</v>
      </c>
      <c r="AC7" s="35">
        <v>0</v>
      </c>
      <c r="AD7" s="35">
        <f t="shared" ref="AD7:AD70" si="6">SUM(AB7:AC7)</f>
        <v>0</v>
      </c>
      <c r="AE7" s="35">
        <v>0</v>
      </c>
      <c r="AF7" s="35">
        <f t="shared" ref="AF7:AF70" si="7">SUM(AD7:AE7,AA7)</f>
        <v>1</v>
      </c>
    </row>
    <row r="8" spans="1:32" s="35" customFormat="1" x14ac:dyDescent="0.2">
      <c r="B8" s="35" t="s">
        <v>31</v>
      </c>
      <c r="C8" s="35">
        <v>1</v>
      </c>
      <c r="D8" s="35">
        <v>6</v>
      </c>
      <c r="E8" s="35">
        <v>0</v>
      </c>
      <c r="F8" s="35">
        <f t="shared" si="0"/>
        <v>6</v>
      </c>
      <c r="G8" s="35">
        <v>1</v>
      </c>
      <c r="H8" s="35">
        <f t="shared" si="1"/>
        <v>8</v>
      </c>
      <c r="J8" s="35" t="s">
        <v>30</v>
      </c>
      <c r="K8" s="35">
        <v>1</v>
      </c>
      <c r="L8" s="35">
        <v>2</v>
      </c>
      <c r="M8" s="35">
        <v>2</v>
      </c>
      <c r="N8" s="35">
        <f t="shared" si="2"/>
        <v>4</v>
      </c>
      <c r="O8" s="35">
        <v>2</v>
      </c>
      <c r="P8" s="35">
        <f t="shared" si="3"/>
        <v>7</v>
      </c>
      <c r="R8" s="35" t="s">
        <v>266</v>
      </c>
      <c r="S8" s="35">
        <v>1</v>
      </c>
      <c r="T8" s="35">
        <v>1</v>
      </c>
      <c r="U8" s="35">
        <v>3</v>
      </c>
      <c r="V8" s="35">
        <f t="shared" si="4"/>
        <v>4</v>
      </c>
      <c r="W8" s="35">
        <v>1</v>
      </c>
      <c r="X8" s="35">
        <f t="shared" si="5"/>
        <v>6</v>
      </c>
      <c r="Z8" s="35" t="s">
        <v>34</v>
      </c>
      <c r="AA8" s="35">
        <v>1</v>
      </c>
      <c r="AB8" s="35">
        <v>12</v>
      </c>
      <c r="AC8" s="35">
        <v>13</v>
      </c>
      <c r="AD8" s="35">
        <f t="shared" si="6"/>
        <v>25</v>
      </c>
      <c r="AE8" s="35">
        <v>8</v>
      </c>
      <c r="AF8" s="35">
        <f t="shared" si="7"/>
        <v>34</v>
      </c>
    </row>
    <row r="9" spans="1:32" s="35" customFormat="1" x14ac:dyDescent="0.2">
      <c r="B9" s="35" t="s">
        <v>32</v>
      </c>
      <c r="C9" s="35">
        <v>1</v>
      </c>
      <c r="D9" s="35">
        <v>1</v>
      </c>
      <c r="E9" s="35">
        <v>3</v>
      </c>
      <c r="F9" s="35">
        <f t="shared" si="0"/>
        <v>4</v>
      </c>
      <c r="G9" s="35">
        <v>0</v>
      </c>
      <c r="H9" s="35">
        <f t="shared" si="1"/>
        <v>5</v>
      </c>
      <c r="J9" s="35" t="s">
        <v>348</v>
      </c>
      <c r="K9" s="35">
        <v>1</v>
      </c>
      <c r="L9" s="35">
        <v>0</v>
      </c>
      <c r="M9" s="35">
        <v>0</v>
      </c>
      <c r="N9" s="35">
        <f t="shared" si="2"/>
        <v>0</v>
      </c>
      <c r="O9" s="35">
        <v>2</v>
      </c>
      <c r="P9" s="35">
        <f t="shared" si="3"/>
        <v>3</v>
      </c>
      <c r="R9" s="35" t="s">
        <v>137</v>
      </c>
      <c r="S9" s="35">
        <v>1</v>
      </c>
      <c r="T9" s="35">
        <v>3</v>
      </c>
      <c r="U9" s="35">
        <v>2</v>
      </c>
      <c r="V9" s="35">
        <f t="shared" si="4"/>
        <v>5</v>
      </c>
      <c r="W9" s="35">
        <v>2</v>
      </c>
      <c r="X9" s="35">
        <f t="shared" si="5"/>
        <v>8</v>
      </c>
      <c r="Z9" s="35" t="s">
        <v>524</v>
      </c>
      <c r="AA9" s="35">
        <v>1</v>
      </c>
      <c r="AB9" s="35">
        <v>1</v>
      </c>
      <c r="AC9" s="35">
        <v>1</v>
      </c>
      <c r="AD9" s="35">
        <f t="shared" si="6"/>
        <v>2</v>
      </c>
      <c r="AE9" s="35">
        <v>0</v>
      </c>
      <c r="AF9" s="35">
        <f t="shared" si="7"/>
        <v>3</v>
      </c>
    </row>
    <row r="10" spans="1:32" s="35" customFormat="1" x14ac:dyDescent="0.2">
      <c r="B10" s="35" t="s">
        <v>33</v>
      </c>
      <c r="C10" s="35">
        <v>1</v>
      </c>
      <c r="D10" s="35">
        <v>1</v>
      </c>
      <c r="E10" s="35">
        <v>0</v>
      </c>
      <c r="F10" s="35">
        <f t="shared" si="0"/>
        <v>1</v>
      </c>
      <c r="G10" s="35">
        <v>0</v>
      </c>
      <c r="H10" s="35">
        <f t="shared" si="1"/>
        <v>2</v>
      </c>
      <c r="J10" s="35" t="s">
        <v>134</v>
      </c>
      <c r="K10" s="35">
        <v>1</v>
      </c>
      <c r="L10" s="35">
        <v>1</v>
      </c>
      <c r="M10" s="35">
        <v>0</v>
      </c>
      <c r="N10" s="35">
        <f t="shared" si="2"/>
        <v>1</v>
      </c>
      <c r="O10" s="35">
        <v>2</v>
      </c>
      <c r="P10" s="35">
        <f t="shared" si="3"/>
        <v>4</v>
      </c>
      <c r="R10" s="35" t="s">
        <v>35</v>
      </c>
      <c r="S10" s="35">
        <v>1</v>
      </c>
      <c r="T10" s="35">
        <v>0</v>
      </c>
      <c r="U10" s="35">
        <v>0</v>
      </c>
      <c r="V10" s="35">
        <f t="shared" si="4"/>
        <v>0</v>
      </c>
      <c r="W10" s="35">
        <v>0</v>
      </c>
      <c r="X10" s="35">
        <f t="shared" si="5"/>
        <v>1</v>
      </c>
      <c r="Z10" s="35" t="s">
        <v>525</v>
      </c>
      <c r="AA10" s="35">
        <v>1</v>
      </c>
      <c r="AB10" s="35">
        <v>1</v>
      </c>
      <c r="AC10" s="35">
        <v>1</v>
      </c>
      <c r="AD10" s="35">
        <f t="shared" si="6"/>
        <v>2</v>
      </c>
      <c r="AE10" s="35">
        <v>0</v>
      </c>
      <c r="AF10" s="35">
        <f t="shared" si="7"/>
        <v>3</v>
      </c>
    </row>
    <row r="11" spans="1:32" s="35" customFormat="1" x14ac:dyDescent="0.2">
      <c r="B11" s="35" t="s">
        <v>34</v>
      </c>
      <c r="C11" s="35">
        <v>1</v>
      </c>
      <c r="D11" s="35">
        <v>3</v>
      </c>
      <c r="E11" s="35">
        <v>0</v>
      </c>
      <c r="F11" s="35">
        <f t="shared" si="0"/>
        <v>3</v>
      </c>
      <c r="G11" s="35">
        <v>3</v>
      </c>
      <c r="H11" s="35">
        <f t="shared" si="1"/>
        <v>7</v>
      </c>
      <c r="J11" s="35" t="s">
        <v>135</v>
      </c>
      <c r="K11" s="35">
        <v>1</v>
      </c>
      <c r="L11" s="35">
        <v>1</v>
      </c>
      <c r="M11" s="35">
        <v>0</v>
      </c>
      <c r="N11" s="35">
        <f t="shared" si="2"/>
        <v>1</v>
      </c>
      <c r="O11" s="35">
        <v>6</v>
      </c>
      <c r="P11" s="35">
        <f t="shared" si="3"/>
        <v>8</v>
      </c>
      <c r="R11" s="35" t="s">
        <v>597</v>
      </c>
      <c r="S11" s="35">
        <v>1</v>
      </c>
      <c r="T11" s="35">
        <v>0</v>
      </c>
      <c r="U11" s="35">
        <v>0</v>
      </c>
      <c r="V11" s="35">
        <f t="shared" si="4"/>
        <v>0</v>
      </c>
      <c r="W11" s="35">
        <v>0</v>
      </c>
      <c r="X11" s="35">
        <f t="shared" si="5"/>
        <v>1</v>
      </c>
      <c r="Z11" s="35" t="s">
        <v>328</v>
      </c>
      <c r="AA11" s="35">
        <v>1</v>
      </c>
      <c r="AB11" s="35">
        <v>2</v>
      </c>
      <c r="AC11" s="35">
        <v>8</v>
      </c>
      <c r="AD11" s="35">
        <f t="shared" si="6"/>
        <v>10</v>
      </c>
      <c r="AE11" s="35">
        <v>4</v>
      </c>
      <c r="AF11" s="35">
        <f t="shared" si="7"/>
        <v>15</v>
      </c>
    </row>
    <row r="12" spans="1:32" s="35" customFormat="1" x14ac:dyDescent="0.2">
      <c r="B12" s="35" t="s">
        <v>710</v>
      </c>
      <c r="C12" s="35">
        <v>1</v>
      </c>
      <c r="D12" s="35">
        <v>0</v>
      </c>
      <c r="E12" s="35">
        <v>0</v>
      </c>
      <c r="F12" s="35">
        <f t="shared" si="0"/>
        <v>0</v>
      </c>
      <c r="G12" s="35">
        <v>0</v>
      </c>
      <c r="H12" s="35">
        <f t="shared" si="1"/>
        <v>1</v>
      </c>
      <c r="J12" s="35" t="s">
        <v>349</v>
      </c>
      <c r="K12" s="35">
        <v>1</v>
      </c>
      <c r="L12" s="35">
        <v>0</v>
      </c>
      <c r="M12" s="35">
        <v>0</v>
      </c>
      <c r="N12" s="35">
        <f t="shared" si="2"/>
        <v>0</v>
      </c>
      <c r="O12" s="35">
        <v>0</v>
      </c>
      <c r="P12" s="35">
        <f t="shared" si="3"/>
        <v>1</v>
      </c>
      <c r="R12" s="35" t="s">
        <v>463</v>
      </c>
      <c r="S12" s="35">
        <v>1</v>
      </c>
      <c r="T12" s="35">
        <v>0</v>
      </c>
      <c r="U12" s="35">
        <v>1</v>
      </c>
      <c r="V12" s="35">
        <f t="shared" si="4"/>
        <v>1</v>
      </c>
      <c r="W12" s="35">
        <v>0</v>
      </c>
      <c r="X12" s="35">
        <f t="shared" si="5"/>
        <v>2</v>
      </c>
      <c r="Z12" s="35" t="s">
        <v>38</v>
      </c>
      <c r="AA12" s="35">
        <v>1</v>
      </c>
      <c r="AB12" s="35">
        <v>4</v>
      </c>
      <c r="AC12" s="35">
        <v>5</v>
      </c>
      <c r="AD12" s="35">
        <f t="shared" si="6"/>
        <v>9</v>
      </c>
      <c r="AE12" s="35">
        <v>7</v>
      </c>
      <c r="AF12" s="35">
        <f t="shared" si="7"/>
        <v>17</v>
      </c>
    </row>
    <row r="13" spans="1:32" s="35" customFormat="1" x14ac:dyDescent="0.2">
      <c r="B13" s="35" t="s">
        <v>711</v>
      </c>
      <c r="C13" s="35">
        <v>1</v>
      </c>
      <c r="D13" s="35">
        <v>0</v>
      </c>
      <c r="E13" s="35">
        <v>0</v>
      </c>
      <c r="F13" s="35">
        <f t="shared" si="0"/>
        <v>0</v>
      </c>
      <c r="G13" s="35">
        <v>0</v>
      </c>
      <c r="H13" s="35">
        <f t="shared" si="1"/>
        <v>1</v>
      </c>
      <c r="J13" s="35" t="s">
        <v>136</v>
      </c>
      <c r="K13" s="35">
        <v>1</v>
      </c>
      <c r="L13" s="35">
        <v>1</v>
      </c>
      <c r="M13" s="35">
        <v>0</v>
      </c>
      <c r="N13" s="35">
        <f t="shared" si="2"/>
        <v>1</v>
      </c>
      <c r="O13" s="35">
        <v>1</v>
      </c>
      <c r="P13" s="35">
        <f t="shared" si="3"/>
        <v>3</v>
      </c>
      <c r="R13" s="35" t="s">
        <v>598</v>
      </c>
      <c r="S13" s="35">
        <v>1</v>
      </c>
      <c r="T13" s="35">
        <v>0</v>
      </c>
      <c r="U13" s="35">
        <v>0</v>
      </c>
      <c r="V13" s="35">
        <f t="shared" si="4"/>
        <v>0</v>
      </c>
      <c r="W13" s="35">
        <v>0</v>
      </c>
      <c r="X13" s="35">
        <f t="shared" si="5"/>
        <v>1</v>
      </c>
      <c r="Z13" s="35" t="s">
        <v>41</v>
      </c>
      <c r="AA13" s="35">
        <v>1</v>
      </c>
      <c r="AB13" s="35">
        <v>36</v>
      </c>
      <c r="AC13" s="35">
        <v>51</v>
      </c>
      <c r="AD13" s="35">
        <f t="shared" si="6"/>
        <v>87</v>
      </c>
      <c r="AE13" s="35">
        <v>20</v>
      </c>
      <c r="AF13" s="35">
        <f t="shared" si="7"/>
        <v>108</v>
      </c>
    </row>
    <row r="14" spans="1:32" s="35" customFormat="1" x14ac:dyDescent="0.2">
      <c r="B14" s="35" t="s">
        <v>712</v>
      </c>
      <c r="C14" s="35">
        <v>1</v>
      </c>
      <c r="D14" s="35">
        <v>1</v>
      </c>
      <c r="E14" s="35">
        <v>1</v>
      </c>
      <c r="F14" s="35">
        <f t="shared" si="0"/>
        <v>2</v>
      </c>
      <c r="G14" s="35">
        <v>0</v>
      </c>
      <c r="H14" s="35">
        <f t="shared" si="1"/>
        <v>3</v>
      </c>
      <c r="J14" s="35" t="s">
        <v>137</v>
      </c>
      <c r="K14" s="35">
        <v>1</v>
      </c>
      <c r="L14" s="35">
        <v>6</v>
      </c>
      <c r="M14" s="35">
        <v>19</v>
      </c>
      <c r="N14" s="35">
        <f t="shared" si="2"/>
        <v>25</v>
      </c>
      <c r="O14" s="35">
        <v>1</v>
      </c>
      <c r="P14" s="35">
        <f t="shared" si="3"/>
        <v>27</v>
      </c>
      <c r="R14" s="35" t="s">
        <v>464</v>
      </c>
      <c r="S14" s="35">
        <v>1</v>
      </c>
      <c r="T14" s="35">
        <v>0</v>
      </c>
      <c r="U14" s="35">
        <v>2</v>
      </c>
      <c r="V14" s="35">
        <f t="shared" si="4"/>
        <v>2</v>
      </c>
      <c r="W14" s="35">
        <v>0</v>
      </c>
      <c r="X14" s="35">
        <f t="shared" si="5"/>
        <v>3</v>
      </c>
      <c r="Z14" s="35" t="s">
        <v>441</v>
      </c>
      <c r="AA14" s="35">
        <v>1</v>
      </c>
      <c r="AB14" s="35">
        <v>0</v>
      </c>
      <c r="AC14" s="35">
        <v>1</v>
      </c>
      <c r="AD14" s="35">
        <f t="shared" si="6"/>
        <v>1</v>
      </c>
      <c r="AE14" s="35">
        <v>0</v>
      </c>
      <c r="AF14" s="35">
        <f t="shared" si="7"/>
        <v>2</v>
      </c>
    </row>
    <row r="15" spans="1:32" s="35" customFormat="1" x14ac:dyDescent="0.2">
      <c r="B15" s="35" t="s">
        <v>713</v>
      </c>
      <c r="C15" s="35">
        <v>1</v>
      </c>
      <c r="D15" s="35">
        <v>0</v>
      </c>
      <c r="E15" s="35">
        <v>0</v>
      </c>
      <c r="F15" s="35">
        <f t="shared" si="0"/>
        <v>0</v>
      </c>
      <c r="G15" s="35">
        <v>0</v>
      </c>
      <c r="H15" s="35">
        <f t="shared" si="1"/>
        <v>1</v>
      </c>
      <c r="J15" s="35" t="s">
        <v>138</v>
      </c>
      <c r="K15" s="35">
        <v>1</v>
      </c>
      <c r="L15" s="35">
        <v>2</v>
      </c>
      <c r="M15" s="35">
        <v>0</v>
      </c>
      <c r="N15" s="35">
        <f t="shared" si="2"/>
        <v>2</v>
      </c>
      <c r="O15" s="35">
        <v>0</v>
      </c>
      <c r="P15" s="35">
        <f t="shared" si="3"/>
        <v>3</v>
      </c>
      <c r="R15" s="35" t="s">
        <v>599</v>
      </c>
      <c r="S15" s="35">
        <v>1</v>
      </c>
      <c r="T15" s="35">
        <v>0</v>
      </c>
      <c r="U15" s="35">
        <v>0</v>
      </c>
      <c r="V15" s="35">
        <f t="shared" si="4"/>
        <v>0</v>
      </c>
      <c r="W15" s="35">
        <v>0</v>
      </c>
      <c r="X15" s="35">
        <f t="shared" si="5"/>
        <v>1</v>
      </c>
      <c r="Z15" s="35" t="s">
        <v>514</v>
      </c>
      <c r="AA15" s="35">
        <v>1</v>
      </c>
      <c r="AB15" s="35">
        <v>0</v>
      </c>
      <c r="AC15" s="35">
        <v>1</v>
      </c>
      <c r="AD15" s="35">
        <f t="shared" si="6"/>
        <v>1</v>
      </c>
      <c r="AE15" s="35">
        <v>0</v>
      </c>
      <c r="AF15" s="35">
        <f t="shared" si="7"/>
        <v>2</v>
      </c>
    </row>
    <row r="16" spans="1:32" s="35" customFormat="1" x14ac:dyDescent="0.2">
      <c r="B16" s="35" t="s">
        <v>714</v>
      </c>
      <c r="C16" s="35">
        <v>1</v>
      </c>
      <c r="D16" s="35">
        <v>0</v>
      </c>
      <c r="E16" s="35">
        <v>0</v>
      </c>
      <c r="F16" s="35">
        <f t="shared" si="0"/>
        <v>0</v>
      </c>
      <c r="G16" s="35">
        <v>0</v>
      </c>
      <c r="H16" s="35">
        <f t="shared" si="1"/>
        <v>1</v>
      </c>
      <c r="J16" s="35" t="s">
        <v>139</v>
      </c>
      <c r="K16" s="35">
        <v>1</v>
      </c>
      <c r="L16" s="35">
        <v>4</v>
      </c>
      <c r="M16" s="35">
        <v>4</v>
      </c>
      <c r="N16" s="35">
        <f t="shared" si="2"/>
        <v>8</v>
      </c>
      <c r="O16" s="35">
        <v>0</v>
      </c>
      <c r="P16" s="35">
        <f t="shared" si="3"/>
        <v>9</v>
      </c>
      <c r="R16" s="35" t="s">
        <v>38</v>
      </c>
      <c r="S16" s="35">
        <v>1</v>
      </c>
      <c r="T16" s="35">
        <v>8</v>
      </c>
      <c r="U16" s="35">
        <v>26</v>
      </c>
      <c r="V16" s="35">
        <f t="shared" si="4"/>
        <v>34</v>
      </c>
      <c r="W16" s="35">
        <v>4</v>
      </c>
      <c r="X16" s="35">
        <f t="shared" si="5"/>
        <v>39</v>
      </c>
      <c r="Z16" s="35" t="s">
        <v>515</v>
      </c>
      <c r="AA16" s="35">
        <v>1</v>
      </c>
      <c r="AB16" s="35">
        <v>0</v>
      </c>
      <c r="AC16" s="35">
        <v>1</v>
      </c>
      <c r="AD16" s="35">
        <f t="shared" si="6"/>
        <v>1</v>
      </c>
      <c r="AE16" s="35">
        <v>0</v>
      </c>
      <c r="AF16" s="35">
        <f t="shared" si="7"/>
        <v>2</v>
      </c>
    </row>
    <row r="17" spans="2:32" s="35" customFormat="1" x14ac:dyDescent="0.2">
      <c r="B17" s="35" t="s">
        <v>715</v>
      </c>
      <c r="C17" s="35">
        <v>1</v>
      </c>
      <c r="D17" s="35">
        <v>0</v>
      </c>
      <c r="E17" s="35">
        <v>0</v>
      </c>
      <c r="F17" s="35">
        <f t="shared" si="0"/>
        <v>0</v>
      </c>
      <c r="G17" s="35">
        <v>0</v>
      </c>
      <c r="H17" s="35">
        <f t="shared" si="1"/>
        <v>1</v>
      </c>
      <c r="J17" s="35" t="s">
        <v>350</v>
      </c>
      <c r="K17" s="35">
        <v>1</v>
      </c>
      <c r="L17" s="35">
        <v>0</v>
      </c>
      <c r="M17" s="35">
        <v>0</v>
      </c>
      <c r="N17" s="35">
        <f t="shared" si="2"/>
        <v>0</v>
      </c>
      <c r="O17" s="35">
        <v>0</v>
      </c>
      <c r="P17" s="35">
        <f t="shared" si="3"/>
        <v>1</v>
      </c>
      <c r="R17" s="35" t="s">
        <v>39</v>
      </c>
      <c r="S17" s="35">
        <v>1</v>
      </c>
      <c r="T17" s="35">
        <v>0</v>
      </c>
      <c r="U17" s="35">
        <v>1</v>
      </c>
      <c r="V17" s="35">
        <f t="shared" si="4"/>
        <v>1</v>
      </c>
      <c r="W17" s="35">
        <v>2</v>
      </c>
      <c r="X17" s="35">
        <f t="shared" si="5"/>
        <v>4</v>
      </c>
      <c r="Z17" s="35" t="s">
        <v>526</v>
      </c>
      <c r="AA17" s="35">
        <v>1</v>
      </c>
      <c r="AB17" s="35">
        <v>1</v>
      </c>
      <c r="AC17" s="35">
        <v>4</v>
      </c>
      <c r="AD17" s="35">
        <f t="shared" si="6"/>
        <v>5</v>
      </c>
      <c r="AE17" s="35">
        <v>21</v>
      </c>
      <c r="AF17" s="35">
        <f t="shared" si="7"/>
        <v>27</v>
      </c>
    </row>
    <row r="18" spans="2:32" s="35" customFormat="1" x14ac:dyDescent="0.2">
      <c r="B18" s="35" t="s">
        <v>36</v>
      </c>
      <c r="C18" s="35">
        <v>1</v>
      </c>
      <c r="D18" s="35">
        <v>1</v>
      </c>
      <c r="E18" s="35">
        <v>0</v>
      </c>
      <c r="F18" s="35">
        <f t="shared" si="0"/>
        <v>1</v>
      </c>
      <c r="G18" s="35">
        <v>1</v>
      </c>
      <c r="H18" s="35">
        <f t="shared" si="1"/>
        <v>3</v>
      </c>
      <c r="J18" s="35" t="s">
        <v>35</v>
      </c>
      <c r="K18" s="35">
        <v>1</v>
      </c>
      <c r="L18" s="35">
        <v>4</v>
      </c>
      <c r="M18" s="35">
        <v>7</v>
      </c>
      <c r="N18" s="35">
        <f t="shared" si="2"/>
        <v>11</v>
      </c>
      <c r="O18" s="35">
        <v>3</v>
      </c>
      <c r="P18" s="35">
        <f t="shared" si="3"/>
        <v>15</v>
      </c>
      <c r="R18" s="35" t="s">
        <v>600</v>
      </c>
      <c r="S18" s="35">
        <v>1</v>
      </c>
      <c r="T18" s="35">
        <v>0</v>
      </c>
      <c r="U18" s="35">
        <v>0</v>
      </c>
      <c r="V18" s="35">
        <f t="shared" si="4"/>
        <v>0</v>
      </c>
      <c r="W18" s="35">
        <v>0</v>
      </c>
      <c r="X18" s="35">
        <f t="shared" si="5"/>
        <v>1</v>
      </c>
      <c r="Z18" s="35" t="s">
        <v>527</v>
      </c>
      <c r="AA18" s="35">
        <v>1</v>
      </c>
      <c r="AB18" s="35">
        <v>0</v>
      </c>
      <c r="AC18" s="35">
        <v>2</v>
      </c>
      <c r="AD18" s="35">
        <f t="shared" si="6"/>
        <v>2</v>
      </c>
      <c r="AE18" s="35">
        <v>20</v>
      </c>
      <c r="AF18" s="35">
        <f t="shared" si="7"/>
        <v>23</v>
      </c>
    </row>
    <row r="19" spans="2:32" s="35" customFormat="1" x14ac:dyDescent="0.2">
      <c r="B19" s="35" t="s">
        <v>439</v>
      </c>
      <c r="C19" s="35">
        <v>1</v>
      </c>
      <c r="D19" s="35">
        <v>0</v>
      </c>
      <c r="E19" s="35">
        <v>0</v>
      </c>
      <c r="F19" s="35">
        <f t="shared" si="0"/>
        <v>0</v>
      </c>
      <c r="G19" s="35">
        <v>2</v>
      </c>
      <c r="H19" s="35">
        <f t="shared" si="1"/>
        <v>3</v>
      </c>
      <c r="J19" s="35" t="s">
        <v>351</v>
      </c>
      <c r="K19" s="35">
        <v>1</v>
      </c>
      <c r="L19" s="35">
        <v>0</v>
      </c>
      <c r="M19" s="35">
        <v>1</v>
      </c>
      <c r="N19" s="35">
        <f t="shared" si="2"/>
        <v>1</v>
      </c>
      <c r="O19" s="35">
        <v>0</v>
      </c>
      <c r="P19" s="35">
        <f t="shared" si="3"/>
        <v>2</v>
      </c>
      <c r="R19" s="35" t="s">
        <v>142</v>
      </c>
      <c r="S19" s="35">
        <v>1</v>
      </c>
      <c r="T19" s="35">
        <v>0</v>
      </c>
      <c r="U19" s="35">
        <v>0</v>
      </c>
      <c r="V19" s="35">
        <f t="shared" si="4"/>
        <v>0</v>
      </c>
      <c r="W19" s="35">
        <v>2</v>
      </c>
      <c r="X19" s="35">
        <f t="shared" si="5"/>
        <v>3</v>
      </c>
      <c r="Z19" s="35" t="s">
        <v>45</v>
      </c>
      <c r="AA19" s="35">
        <v>1</v>
      </c>
      <c r="AB19" s="35">
        <v>0</v>
      </c>
      <c r="AC19" s="35">
        <v>0</v>
      </c>
      <c r="AD19" s="35">
        <f t="shared" si="6"/>
        <v>0</v>
      </c>
      <c r="AE19" s="35">
        <v>2</v>
      </c>
      <c r="AF19" s="35">
        <f t="shared" si="7"/>
        <v>3</v>
      </c>
    </row>
    <row r="20" spans="2:32" s="35" customFormat="1" x14ac:dyDescent="0.2">
      <c r="B20" s="35" t="s">
        <v>37</v>
      </c>
      <c r="C20" s="35">
        <v>1</v>
      </c>
      <c r="D20" s="35">
        <v>12</v>
      </c>
      <c r="E20" s="35">
        <v>10</v>
      </c>
      <c r="F20" s="35">
        <f t="shared" si="0"/>
        <v>22</v>
      </c>
      <c r="G20" s="35">
        <v>0</v>
      </c>
      <c r="H20" s="35">
        <f t="shared" si="1"/>
        <v>23</v>
      </c>
      <c r="J20" s="35" t="s">
        <v>140</v>
      </c>
      <c r="K20" s="35">
        <v>1</v>
      </c>
      <c r="L20" s="35">
        <v>5</v>
      </c>
      <c r="M20" s="35">
        <v>8</v>
      </c>
      <c r="N20" s="35">
        <f t="shared" si="2"/>
        <v>13</v>
      </c>
      <c r="O20" s="35">
        <v>0</v>
      </c>
      <c r="P20" s="35">
        <f t="shared" si="3"/>
        <v>14</v>
      </c>
      <c r="R20" s="35" t="s">
        <v>41</v>
      </c>
      <c r="S20" s="35">
        <v>1</v>
      </c>
      <c r="T20" s="35">
        <v>3</v>
      </c>
      <c r="U20" s="35">
        <v>27</v>
      </c>
      <c r="V20" s="35">
        <f t="shared" si="4"/>
        <v>30</v>
      </c>
      <c r="W20" s="35">
        <v>2</v>
      </c>
      <c r="X20" s="35">
        <f t="shared" si="5"/>
        <v>33</v>
      </c>
      <c r="Z20" s="35" t="s">
        <v>46</v>
      </c>
      <c r="AA20" s="35">
        <v>1</v>
      </c>
      <c r="AB20" s="35">
        <v>1</v>
      </c>
      <c r="AC20" s="35">
        <v>2</v>
      </c>
      <c r="AD20" s="35">
        <f t="shared" si="6"/>
        <v>3</v>
      </c>
      <c r="AE20" s="35">
        <v>6</v>
      </c>
      <c r="AF20" s="35">
        <f t="shared" si="7"/>
        <v>10</v>
      </c>
    </row>
    <row r="21" spans="2:32" s="35" customFormat="1" x14ac:dyDescent="0.2">
      <c r="B21" s="35" t="s">
        <v>716</v>
      </c>
      <c r="C21" s="35">
        <v>1</v>
      </c>
      <c r="D21" s="35">
        <v>0</v>
      </c>
      <c r="E21" s="35">
        <v>0</v>
      </c>
      <c r="F21" s="35">
        <f t="shared" si="0"/>
        <v>0</v>
      </c>
      <c r="G21" s="35">
        <v>0</v>
      </c>
      <c r="H21" s="35">
        <f t="shared" si="1"/>
        <v>1</v>
      </c>
      <c r="J21" s="35" t="s">
        <v>141</v>
      </c>
      <c r="K21" s="35">
        <v>1</v>
      </c>
      <c r="L21" s="35">
        <v>4</v>
      </c>
      <c r="M21" s="35">
        <v>9</v>
      </c>
      <c r="N21" s="35">
        <f t="shared" si="2"/>
        <v>13</v>
      </c>
      <c r="O21" s="35">
        <v>10</v>
      </c>
      <c r="P21" s="35">
        <f t="shared" si="3"/>
        <v>24</v>
      </c>
      <c r="R21" s="35" t="s">
        <v>267</v>
      </c>
      <c r="S21" s="35">
        <v>1</v>
      </c>
      <c r="T21" s="35">
        <v>1</v>
      </c>
      <c r="U21" s="35">
        <v>0</v>
      </c>
      <c r="V21" s="35">
        <f t="shared" si="4"/>
        <v>1</v>
      </c>
      <c r="W21" s="35">
        <v>0</v>
      </c>
      <c r="X21" s="35">
        <f t="shared" si="5"/>
        <v>2</v>
      </c>
      <c r="Z21" s="35" t="s">
        <v>528</v>
      </c>
      <c r="AA21" s="35">
        <v>1</v>
      </c>
      <c r="AB21" s="35">
        <v>0</v>
      </c>
      <c r="AC21" s="35">
        <v>0</v>
      </c>
      <c r="AD21" s="35">
        <f t="shared" si="6"/>
        <v>0</v>
      </c>
      <c r="AE21" s="35">
        <v>0</v>
      </c>
      <c r="AF21" s="35">
        <f t="shared" si="7"/>
        <v>1</v>
      </c>
    </row>
    <row r="22" spans="2:32" s="35" customFormat="1" x14ac:dyDescent="0.2">
      <c r="B22" s="35" t="s">
        <v>328</v>
      </c>
      <c r="C22" s="35">
        <v>1</v>
      </c>
      <c r="D22" s="35">
        <v>0</v>
      </c>
      <c r="E22" s="35">
        <v>0</v>
      </c>
      <c r="F22" s="35">
        <f t="shared" si="0"/>
        <v>0</v>
      </c>
      <c r="G22" s="35">
        <v>4</v>
      </c>
      <c r="H22" s="35">
        <f t="shared" si="1"/>
        <v>5</v>
      </c>
      <c r="J22" s="35" t="s">
        <v>352</v>
      </c>
      <c r="K22" s="35">
        <v>1</v>
      </c>
      <c r="L22" s="35">
        <v>0</v>
      </c>
      <c r="M22" s="35">
        <v>0</v>
      </c>
      <c r="N22" s="35">
        <f t="shared" si="2"/>
        <v>0</v>
      </c>
      <c r="O22" s="35">
        <v>0</v>
      </c>
      <c r="P22" s="35">
        <f t="shared" si="3"/>
        <v>1</v>
      </c>
      <c r="R22" s="35" t="s">
        <v>441</v>
      </c>
      <c r="S22" s="35">
        <v>1</v>
      </c>
      <c r="T22" s="35">
        <v>0</v>
      </c>
      <c r="U22" s="35">
        <v>0</v>
      </c>
      <c r="V22" s="35">
        <f t="shared" si="4"/>
        <v>0</v>
      </c>
      <c r="W22" s="35">
        <v>0</v>
      </c>
      <c r="X22" s="35">
        <f t="shared" si="5"/>
        <v>1</v>
      </c>
      <c r="Z22" s="35" t="s">
        <v>529</v>
      </c>
      <c r="AA22" s="35">
        <v>1</v>
      </c>
      <c r="AB22" s="35">
        <v>0</v>
      </c>
      <c r="AC22" s="35">
        <v>1</v>
      </c>
      <c r="AD22" s="35">
        <f t="shared" si="6"/>
        <v>1</v>
      </c>
      <c r="AE22" s="35">
        <v>2</v>
      </c>
      <c r="AF22" s="35">
        <f t="shared" si="7"/>
        <v>4</v>
      </c>
    </row>
    <row r="23" spans="2:32" s="35" customFormat="1" x14ac:dyDescent="0.2">
      <c r="B23" s="35" t="s">
        <v>38</v>
      </c>
      <c r="C23" s="35">
        <v>1</v>
      </c>
      <c r="D23" s="35">
        <v>8</v>
      </c>
      <c r="E23" s="35">
        <v>6</v>
      </c>
      <c r="F23" s="35">
        <f t="shared" si="0"/>
        <v>14</v>
      </c>
      <c r="G23" s="35">
        <v>2</v>
      </c>
      <c r="H23" s="35">
        <f t="shared" si="1"/>
        <v>17</v>
      </c>
      <c r="J23" s="35" t="s">
        <v>38</v>
      </c>
      <c r="K23" s="35">
        <v>1</v>
      </c>
      <c r="L23" s="35">
        <v>7</v>
      </c>
      <c r="M23" s="35">
        <v>5</v>
      </c>
      <c r="N23" s="35">
        <f t="shared" si="2"/>
        <v>12</v>
      </c>
      <c r="O23" s="35">
        <v>2</v>
      </c>
      <c r="P23" s="35">
        <f t="shared" si="3"/>
        <v>15</v>
      </c>
      <c r="R23" s="35" t="s">
        <v>601</v>
      </c>
      <c r="S23" s="35">
        <v>1</v>
      </c>
      <c r="T23" s="35">
        <v>0</v>
      </c>
      <c r="U23" s="35">
        <v>0</v>
      </c>
      <c r="V23" s="35">
        <f t="shared" si="4"/>
        <v>0</v>
      </c>
      <c r="W23" s="35">
        <v>0</v>
      </c>
      <c r="X23" s="35">
        <f t="shared" si="5"/>
        <v>1</v>
      </c>
      <c r="Z23" s="35" t="s">
        <v>530</v>
      </c>
      <c r="AA23" s="35">
        <v>1</v>
      </c>
      <c r="AB23" s="35">
        <v>0</v>
      </c>
      <c r="AC23" s="35">
        <v>0</v>
      </c>
      <c r="AD23" s="35">
        <f t="shared" si="6"/>
        <v>0</v>
      </c>
      <c r="AE23" s="35">
        <v>0</v>
      </c>
      <c r="AF23" s="35">
        <f t="shared" si="7"/>
        <v>1</v>
      </c>
    </row>
    <row r="24" spans="2:32" s="35" customFormat="1" x14ac:dyDescent="0.2">
      <c r="B24" s="35" t="s">
        <v>39</v>
      </c>
      <c r="C24" s="35">
        <v>1</v>
      </c>
      <c r="D24" s="35">
        <v>3</v>
      </c>
      <c r="E24" s="35">
        <v>0</v>
      </c>
      <c r="F24" s="35">
        <f t="shared" si="0"/>
        <v>3</v>
      </c>
      <c r="G24" s="35">
        <v>3</v>
      </c>
      <c r="H24" s="35">
        <f t="shared" si="1"/>
        <v>7</v>
      </c>
      <c r="J24" s="35" t="s">
        <v>39</v>
      </c>
      <c r="K24" s="35">
        <v>1</v>
      </c>
      <c r="L24" s="35">
        <v>0</v>
      </c>
      <c r="M24" s="35">
        <v>0</v>
      </c>
      <c r="N24" s="35">
        <f t="shared" si="2"/>
        <v>0</v>
      </c>
      <c r="O24" s="35">
        <v>2</v>
      </c>
      <c r="P24" s="35">
        <f t="shared" si="3"/>
        <v>3</v>
      </c>
      <c r="R24" s="35" t="s">
        <v>602</v>
      </c>
      <c r="S24" s="35">
        <v>1</v>
      </c>
      <c r="T24" s="35">
        <v>0</v>
      </c>
      <c r="U24" s="35">
        <v>0</v>
      </c>
      <c r="V24" s="35">
        <f t="shared" si="4"/>
        <v>0</v>
      </c>
      <c r="W24" s="35">
        <v>0</v>
      </c>
      <c r="X24" s="35">
        <f t="shared" si="5"/>
        <v>1</v>
      </c>
      <c r="Z24" s="35" t="s">
        <v>49</v>
      </c>
      <c r="AA24" s="35">
        <v>1</v>
      </c>
      <c r="AB24" s="35">
        <v>10</v>
      </c>
      <c r="AC24" s="35">
        <v>17</v>
      </c>
      <c r="AD24" s="35">
        <f t="shared" si="6"/>
        <v>27</v>
      </c>
      <c r="AE24" s="35">
        <v>9</v>
      </c>
      <c r="AF24" s="35">
        <f t="shared" si="7"/>
        <v>37</v>
      </c>
    </row>
    <row r="25" spans="2:32" s="35" customFormat="1" x14ac:dyDescent="0.2">
      <c r="B25" s="35" t="s">
        <v>40</v>
      </c>
      <c r="C25" s="35">
        <v>1</v>
      </c>
      <c r="D25" s="35">
        <v>1</v>
      </c>
      <c r="E25" s="35">
        <v>0</v>
      </c>
      <c r="F25" s="35">
        <f t="shared" si="0"/>
        <v>1</v>
      </c>
      <c r="G25" s="35">
        <v>3</v>
      </c>
      <c r="H25" s="35">
        <f t="shared" si="1"/>
        <v>5</v>
      </c>
      <c r="J25" s="35" t="s">
        <v>40</v>
      </c>
      <c r="K25" s="35">
        <v>1</v>
      </c>
      <c r="L25" s="35">
        <v>8</v>
      </c>
      <c r="M25" s="35">
        <v>9</v>
      </c>
      <c r="N25" s="35">
        <f t="shared" si="2"/>
        <v>17</v>
      </c>
      <c r="O25" s="35">
        <v>6</v>
      </c>
      <c r="P25" s="35">
        <f t="shared" si="3"/>
        <v>24</v>
      </c>
      <c r="R25" s="35" t="s">
        <v>268</v>
      </c>
      <c r="S25" s="35">
        <v>1</v>
      </c>
      <c r="T25" s="35">
        <v>1</v>
      </c>
      <c r="U25" s="35">
        <v>0</v>
      </c>
      <c r="V25" s="35">
        <f t="shared" si="4"/>
        <v>1</v>
      </c>
      <c r="W25" s="35">
        <v>0</v>
      </c>
      <c r="X25" s="35">
        <f t="shared" si="5"/>
        <v>2</v>
      </c>
      <c r="Z25" s="35" t="s">
        <v>531</v>
      </c>
      <c r="AA25" s="35">
        <v>1</v>
      </c>
      <c r="AB25" s="35">
        <v>0</v>
      </c>
      <c r="AC25" s="35">
        <v>2</v>
      </c>
      <c r="AD25" s="35">
        <f t="shared" si="6"/>
        <v>2</v>
      </c>
      <c r="AE25" s="35">
        <v>4</v>
      </c>
      <c r="AF25" s="35">
        <f t="shared" si="7"/>
        <v>7</v>
      </c>
    </row>
    <row r="26" spans="2:32" s="35" customFormat="1" x14ac:dyDescent="0.2">
      <c r="B26" s="35" t="s">
        <v>717</v>
      </c>
      <c r="C26" s="35">
        <v>1</v>
      </c>
      <c r="D26" s="35">
        <v>0</v>
      </c>
      <c r="E26" s="35">
        <v>0</v>
      </c>
      <c r="F26" s="35">
        <f t="shared" si="0"/>
        <v>0</v>
      </c>
      <c r="G26" s="35">
        <v>1</v>
      </c>
      <c r="H26" s="35">
        <f t="shared" si="1"/>
        <v>2</v>
      </c>
      <c r="J26" s="35" t="s">
        <v>142</v>
      </c>
      <c r="K26" s="35">
        <v>1</v>
      </c>
      <c r="L26" s="35">
        <v>1</v>
      </c>
      <c r="M26" s="35">
        <v>1</v>
      </c>
      <c r="N26" s="35">
        <f t="shared" si="2"/>
        <v>2</v>
      </c>
      <c r="O26" s="35">
        <v>4</v>
      </c>
      <c r="P26" s="35">
        <f t="shared" si="3"/>
        <v>7</v>
      </c>
      <c r="R26" s="35" t="s">
        <v>269</v>
      </c>
      <c r="S26" s="35">
        <v>1</v>
      </c>
      <c r="T26" s="35">
        <v>6</v>
      </c>
      <c r="U26" s="35">
        <v>4</v>
      </c>
      <c r="V26" s="35">
        <f t="shared" si="4"/>
        <v>10</v>
      </c>
      <c r="W26" s="35">
        <v>2</v>
      </c>
      <c r="X26" s="35">
        <f t="shared" si="5"/>
        <v>13</v>
      </c>
      <c r="Z26" s="35" t="s">
        <v>532</v>
      </c>
      <c r="AA26" s="35">
        <v>1</v>
      </c>
      <c r="AB26" s="35">
        <v>0</v>
      </c>
      <c r="AC26" s="35">
        <v>0</v>
      </c>
      <c r="AD26" s="35">
        <f t="shared" si="6"/>
        <v>0</v>
      </c>
      <c r="AE26" s="35">
        <v>3</v>
      </c>
      <c r="AF26" s="35">
        <f t="shared" si="7"/>
        <v>4</v>
      </c>
    </row>
    <row r="27" spans="2:32" s="35" customFormat="1" x14ac:dyDescent="0.2">
      <c r="B27" s="35" t="s">
        <v>41</v>
      </c>
      <c r="C27" s="35">
        <v>1</v>
      </c>
      <c r="D27" s="35">
        <v>4</v>
      </c>
      <c r="E27" s="35">
        <v>25</v>
      </c>
      <c r="F27" s="35">
        <f t="shared" si="0"/>
        <v>29</v>
      </c>
      <c r="G27" s="35">
        <v>18</v>
      </c>
      <c r="H27" s="35">
        <f t="shared" si="1"/>
        <v>48</v>
      </c>
      <c r="J27" s="35" t="s">
        <v>353</v>
      </c>
      <c r="K27" s="35">
        <v>1</v>
      </c>
      <c r="L27" s="35">
        <v>0</v>
      </c>
      <c r="M27" s="35">
        <v>2</v>
      </c>
      <c r="N27" s="35">
        <f t="shared" si="2"/>
        <v>2</v>
      </c>
      <c r="O27" s="35">
        <v>0</v>
      </c>
      <c r="P27" s="35">
        <f t="shared" si="3"/>
        <v>3</v>
      </c>
      <c r="R27" s="35" t="s">
        <v>465</v>
      </c>
      <c r="S27" s="35">
        <v>1</v>
      </c>
      <c r="T27" s="35">
        <v>0</v>
      </c>
      <c r="U27" s="35">
        <v>0</v>
      </c>
      <c r="V27" s="35">
        <f t="shared" si="4"/>
        <v>0</v>
      </c>
      <c r="W27" s="35">
        <v>1</v>
      </c>
      <c r="X27" s="35">
        <f t="shared" si="5"/>
        <v>2</v>
      </c>
      <c r="Z27" s="35" t="s">
        <v>51</v>
      </c>
      <c r="AA27" s="35">
        <v>1</v>
      </c>
      <c r="AB27" s="35">
        <v>0</v>
      </c>
      <c r="AC27" s="35">
        <v>0</v>
      </c>
      <c r="AD27" s="35">
        <f t="shared" si="6"/>
        <v>0</v>
      </c>
      <c r="AE27" s="35">
        <v>0</v>
      </c>
      <c r="AF27" s="35">
        <f t="shared" si="7"/>
        <v>1</v>
      </c>
    </row>
    <row r="28" spans="2:32" s="35" customFormat="1" x14ac:dyDescent="0.2">
      <c r="B28" s="35" t="s">
        <v>718</v>
      </c>
      <c r="C28" s="35">
        <v>1</v>
      </c>
      <c r="D28" s="35">
        <v>0</v>
      </c>
      <c r="E28" s="35">
        <v>0</v>
      </c>
      <c r="F28" s="35">
        <f t="shared" si="0"/>
        <v>0</v>
      </c>
      <c r="G28" s="35">
        <v>0</v>
      </c>
      <c r="H28" s="35">
        <f t="shared" si="1"/>
        <v>1</v>
      </c>
      <c r="J28" s="35" t="s">
        <v>41</v>
      </c>
      <c r="K28" s="35">
        <v>1</v>
      </c>
      <c r="L28" s="35">
        <v>50</v>
      </c>
      <c r="M28" s="35">
        <v>55</v>
      </c>
      <c r="N28" s="35">
        <f t="shared" si="2"/>
        <v>105</v>
      </c>
      <c r="O28" s="35">
        <v>14</v>
      </c>
      <c r="P28" s="35">
        <f t="shared" si="3"/>
        <v>120</v>
      </c>
      <c r="R28" s="35" t="s">
        <v>603</v>
      </c>
      <c r="S28" s="35">
        <v>1</v>
      </c>
      <c r="T28" s="35">
        <v>0</v>
      </c>
      <c r="U28" s="35">
        <v>0</v>
      </c>
      <c r="V28" s="35">
        <f t="shared" si="4"/>
        <v>0</v>
      </c>
      <c r="W28" s="35">
        <v>0</v>
      </c>
      <c r="X28" s="35">
        <f t="shared" si="5"/>
        <v>1</v>
      </c>
      <c r="Z28" s="35" t="s">
        <v>533</v>
      </c>
      <c r="AA28" s="35">
        <v>1</v>
      </c>
      <c r="AB28" s="35">
        <v>0</v>
      </c>
      <c r="AC28" s="35">
        <v>0</v>
      </c>
      <c r="AD28" s="35">
        <f t="shared" si="6"/>
        <v>0</v>
      </c>
      <c r="AE28" s="35">
        <v>0</v>
      </c>
      <c r="AF28" s="35">
        <f t="shared" si="7"/>
        <v>1</v>
      </c>
    </row>
    <row r="29" spans="2:32" s="35" customFormat="1" x14ac:dyDescent="0.2">
      <c r="B29" s="35" t="s">
        <v>440</v>
      </c>
      <c r="C29" s="35">
        <v>1</v>
      </c>
      <c r="D29" s="35">
        <v>0</v>
      </c>
      <c r="E29" s="35">
        <v>0</v>
      </c>
      <c r="F29" s="35">
        <f t="shared" si="0"/>
        <v>0</v>
      </c>
      <c r="G29" s="35">
        <v>1</v>
      </c>
      <c r="H29" s="35">
        <f t="shared" si="1"/>
        <v>2</v>
      </c>
      <c r="J29" s="35" t="s">
        <v>143</v>
      </c>
      <c r="K29" s="35">
        <v>1</v>
      </c>
      <c r="L29" s="35">
        <v>2</v>
      </c>
      <c r="M29" s="35">
        <v>2</v>
      </c>
      <c r="N29" s="35">
        <f t="shared" si="2"/>
        <v>4</v>
      </c>
      <c r="O29" s="35">
        <v>4</v>
      </c>
      <c r="P29" s="35">
        <f t="shared" si="3"/>
        <v>9</v>
      </c>
      <c r="R29" s="35" t="s">
        <v>44</v>
      </c>
      <c r="S29" s="35">
        <v>1</v>
      </c>
      <c r="T29" s="35">
        <v>0</v>
      </c>
      <c r="U29" s="35">
        <v>2</v>
      </c>
      <c r="V29" s="35">
        <f t="shared" si="4"/>
        <v>2</v>
      </c>
      <c r="W29" s="35">
        <v>0</v>
      </c>
      <c r="X29" s="35">
        <f t="shared" si="5"/>
        <v>3</v>
      </c>
      <c r="Z29" s="35" t="s">
        <v>52</v>
      </c>
      <c r="AA29" s="35">
        <v>1</v>
      </c>
      <c r="AB29" s="35">
        <v>0</v>
      </c>
      <c r="AC29" s="35">
        <v>1</v>
      </c>
      <c r="AD29" s="35">
        <f t="shared" si="6"/>
        <v>1</v>
      </c>
      <c r="AE29" s="35">
        <v>1</v>
      </c>
      <c r="AF29" s="35">
        <f t="shared" si="7"/>
        <v>3</v>
      </c>
    </row>
    <row r="30" spans="2:32" s="35" customFormat="1" x14ac:dyDescent="0.2">
      <c r="B30" s="35" t="s">
        <v>441</v>
      </c>
      <c r="C30" s="35">
        <v>1</v>
      </c>
      <c r="D30" s="35">
        <v>0</v>
      </c>
      <c r="E30" s="35">
        <v>0</v>
      </c>
      <c r="F30" s="35">
        <f t="shared" si="0"/>
        <v>0</v>
      </c>
      <c r="G30" s="35">
        <v>2</v>
      </c>
      <c r="H30" s="35">
        <f t="shared" si="1"/>
        <v>3</v>
      </c>
      <c r="J30" s="35" t="s">
        <v>354</v>
      </c>
      <c r="K30" s="35">
        <v>1</v>
      </c>
      <c r="L30" s="35">
        <v>0</v>
      </c>
      <c r="M30" s="35">
        <v>0</v>
      </c>
      <c r="N30" s="35">
        <f t="shared" si="2"/>
        <v>0</v>
      </c>
      <c r="O30" s="35">
        <v>4</v>
      </c>
      <c r="P30" s="35">
        <f t="shared" si="3"/>
        <v>5</v>
      </c>
      <c r="R30" s="35" t="s">
        <v>45</v>
      </c>
      <c r="S30" s="35">
        <v>1</v>
      </c>
      <c r="T30" s="35">
        <v>2</v>
      </c>
      <c r="U30" s="35">
        <v>0</v>
      </c>
      <c r="V30" s="35">
        <f t="shared" si="4"/>
        <v>2</v>
      </c>
      <c r="W30" s="35">
        <v>0</v>
      </c>
      <c r="X30" s="35">
        <f t="shared" si="5"/>
        <v>3</v>
      </c>
      <c r="Z30" s="35" t="s">
        <v>153</v>
      </c>
      <c r="AA30" s="35">
        <v>1</v>
      </c>
      <c r="AB30" s="35">
        <v>0</v>
      </c>
      <c r="AC30" s="35">
        <v>1</v>
      </c>
      <c r="AD30" s="35">
        <f t="shared" si="6"/>
        <v>1</v>
      </c>
      <c r="AE30" s="35">
        <v>3</v>
      </c>
      <c r="AF30" s="35">
        <f t="shared" si="7"/>
        <v>5</v>
      </c>
    </row>
    <row r="31" spans="2:32" s="35" customFormat="1" x14ac:dyDescent="0.2">
      <c r="B31" s="35" t="s">
        <v>719</v>
      </c>
      <c r="C31" s="35">
        <v>1</v>
      </c>
      <c r="D31" s="35">
        <v>0</v>
      </c>
      <c r="E31" s="35">
        <v>0</v>
      </c>
      <c r="F31" s="35">
        <f t="shared" si="0"/>
        <v>0</v>
      </c>
      <c r="G31" s="35">
        <v>0</v>
      </c>
      <c r="H31" s="35">
        <f t="shared" si="1"/>
        <v>1</v>
      </c>
      <c r="J31" s="35" t="s">
        <v>144</v>
      </c>
      <c r="K31" s="35">
        <v>1</v>
      </c>
      <c r="L31" s="35">
        <v>1</v>
      </c>
      <c r="M31" s="35">
        <v>1</v>
      </c>
      <c r="N31" s="35">
        <f t="shared" si="2"/>
        <v>2</v>
      </c>
      <c r="O31" s="35">
        <v>1</v>
      </c>
      <c r="P31" s="35">
        <f t="shared" si="3"/>
        <v>4</v>
      </c>
      <c r="R31" s="35" t="s">
        <v>47</v>
      </c>
      <c r="S31" s="35">
        <v>1</v>
      </c>
      <c r="T31" s="35">
        <v>0</v>
      </c>
      <c r="U31" s="35">
        <v>0</v>
      </c>
      <c r="V31" s="35">
        <f t="shared" si="4"/>
        <v>0</v>
      </c>
      <c r="W31" s="35">
        <v>0</v>
      </c>
      <c r="X31" s="35">
        <f t="shared" si="5"/>
        <v>1</v>
      </c>
      <c r="Z31" s="35" t="s">
        <v>154</v>
      </c>
      <c r="AA31" s="35">
        <v>1</v>
      </c>
      <c r="AB31" s="35">
        <v>0</v>
      </c>
      <c r="AC31" s="35">
        <v>0</v>
      </c>
      <c r="AD31" s="35">
        <f t="shared" si="6"/>
        <v>0</v>
      </c>
      <c r="AE31" s="35">
        <v>0</v>
      </c>
      <c r="AF31" s="35">
        <f t="shared" si="7"/>
        <v>1</v>
      </c>
    </row>
    <row r="32" spans="2:32" s="35" customFormat="1" x14ac:dyDescent="0.2">
      <c r="B32" s="35" t="s">
        <v>42</v>
      </c>
      <c r="C32" s="35">
        <v>1</v>
      </c>
      <c r="D32" s="35">
        <v>3</v>
      </c>
      <c r="E32" s="35">
        <v>1</v>
      </c>
      <c r="F32" s="35">
        <f t="shared" si="0"/>
        <v>4</v>
      </c>
      <c r="G32" s="35">
        <v>1</v>
      </c>
      <c r="H32" s="35">
        <f t="shared" si="1"/>
        <v>6</v>
      </c>
      <c r="J32" s="35" t="s">
        <v>355</v>
      </c>
      <c r="K32" s="35">
        <v>1</v>
      </c>
      <c r="L32" s="35">
        <v>0</v>
      </c>
      <c r="M32" s="35">
        <v>5</v>
      </c>
      <c r="N32" s="35">
        <f t="shared" si="2"/>
        <v>5</v>
      </c>
      <c r="O32" s="35">
        <v>0</v>
      </c>
      <c r="P32" s="35">
        <f t="shared" si="3"/>
        <v>6</v>
      </c>
      <c r="R32" s="35" t="s">
        <v>466</v>
      </c>
      <c r="S32" s="35">
        <v>1</v>
      </c>
      <c r="T32" s="35">
        <v>0</v>
      </c>
      <c r="U32" s="35">
        <v>3</v>
      </c>
      <c r="V32" s="35">
        <f t="shared" si="4"/>
        <v>3</v>
      </c>
      <c r="W32" s="35">
        <v>1</v>
      </c>
      <c r="X32" s="35">
        <f t="shared" si="5"/>
        <v>5</v>
      </c>
      <c r="Z32" s="35" t="s">
        <v>53</v>
      </c>
      <c r="AA32" s="35">
        <v>1</v>
      </c>
      <c r="AB32" s="35">
        <v>45</v>
      </c>
      <c r="AC32" s="35">
        <v>65</v>
      </c>
      <c r="AD32" s="35">
        <f t="shared" si="6"/>
        <v>110</v>
      </c>
      <c r="AE32" s="35">
        <v>31</v>
      </c>
      <c r="AF32" s="35">
        <f t="shared" si="7"/>
        <v>142</v>
      </c>
    </row>
    <row r="33" spans="2:32" s="35" customFormat="1" x14ac:dyDescent="0.2">
      <c r="B33" s="35" t="s">
        <v>720</v>
      </c>
      <c r="C33" s="35">
        <v>1</v>
      </c>
      <c r="D33" s="35">
        <v>0</v>
      </c>
      <c r="E33" s="35">
        <v>1</v>
      </c>
      <c r="F33" s="35">
        <f t="shared" si="0"/>
        <v>1</v>
      </c>
      <c r="G33" s="35">
        <v>0</v>
      </c>
      <c r="H33" s="35">
        <f t="shared" si="1"/>
        <v>2</v>
      </c>
      <c r="J33" s="35" t="s">
        <v>356</v>
      </c>
      <c r="K33" s="35">
        <v>1</v>
      </c>
      <c r="L33" s="35">
        <v>0</v>
      </c>
      <c r="M33" s="35">
        <v>15</v>
      </c>
      <c r="N33" s="35">
        <f t="shared" si="2"/>
        <v>15</v>
      </c>
      <c r="O33" s="35">
        <v>0</v>
      </c>
      <c r="P33" s="35">
        <f t="shared" si="3"/>
        <v>16</v>
      </c>
      <c r="R33" s="35" t="s">
        <v>604</v>
      </c>
      <c r="S33" s="35">
        <v>1</v>
      </c>
      <c r="T33" s="35">
        <v>0</v>
      </c>
      <c r="U33" s="35">
        <v>0</v>
      </c>
      <c r="V33" s="35">
        <f t="shared" si="4"/>
        <v>0</v>
      </c>
      <c r="W33" s="35">
        <v>0</v>
      </c>
      <c r="X33" s="35">
        <f t="shared" si="5"/>
        <v>1</v>
      </c>
      <c r="Z33" s="35" t="s">
        <v>534</v>
      </c>
      <c r="AA33" s="35">
        <v>1</v>
      </c>
      <c r="AB33" s="35">
        <v>3</v>
      </c>
      <c r="AC33" s="35">
        <v>0</v>
      </c>
      <c r="AD33" s="35">
        <f t="shared" si="6"/>
        <v>3</v>
      </c>
      <c r="AE33" s="35">
        <v>8</v>
      </c>
      <c r="AF33" s="35">
        <f t="shared" si="7"/>
        <v>12</v>
      </c>
    </row>
    <row r="34" spans="2:32" s="35" customFormat="1" x14ac:dyDescent="0.2">
      <c r="B34" s="35" t="s">
        <v>721</v>
      </c>
      <c r="C34" s="35">
        <v>1</v>
      </c>
      <c r="D34" s="35">
        <v>3</v>
      </c>
      <c r="E34" s="35">
        <v>5</v>
      </c>
      <c r="F34" s="35">
        <f t="shared" si="0"/>
        <v>8</v>
      </c>
      <c r="G34" s="35">
        <v>2</v>
      </c>
      <c r="H34" s="35">
        <f t="shared" si="1"/>
        <v>11</v>
      </c>
      <c r="J34" s="35" t="s">
        <v>145</v>
      </c>
      <c r="K34" s="35">
        <v>1</v>
      </c>
      <c r="L34" s="35">
        <v>15</v>
      </c>
      <c r="M34" s="35">
        <v>24</v>
      </c>
      <c r="N34" s="35">
        <f t="shared" si="2"/>
        <v>39</v>
      </c>
      <c r="O34" s="35">
        <v>17</v>
      </c>
      <c r="P34" s="35">
        <f t="shared" si="3"/>
        <v>57</v>
      </c>
      <c r="R34" s="35" t="s">
        <v>270</v>
      </c>
      <c r="S34" s="35">
        <v>1</v>
      </c>
      <c r="T34" s="35">
        <v>8</v>
      </c>
      <c r="U34" s="35">
        <v>13</v>
      </c>
      <c r="V34" s="35">
        <f t="shared" si="4"/>
        <v>21</v>
      </c>
      <c r="W34" s="35">
        <v>0</v>
      </c>
      <c r="X34" s="35">
        <f t="shared" si="5"/>
        <v>22</v>
      </c>
      <c r="Z34" s="35" t="s">
        <v>535</v>
      </c>
      <c r="AA34" s="35">
        <v>1</v>
      </c>
      <c r="AB34" s="35">
        <v>0</v>
      </c>
      <c r="AC34" s="35">
        <v>3</v>
      </c>
      <c r="AD34" s="35">
        <f t="shared" si="6"/>
        <v>3</v>
      </c>
      <c r="AE34" s="35">
        <v>12</v>
      </c>
      <c r="AF34" s="35">
        <f t="shared" si="7"/>
        <v>16</v>
      </c>
    </row>
    <row r="35" spans="2:32" s="35" customFormat="1" x14ac:dyDescent="0.2">
      <c r="B35" s="35" t="s">
        <v>44</v>
      </c>
      <c r="C35" s="35">
        <v>1</v>
      </c>
      <c r="D35" s="35">
        <v>2</v>
      </c>
      <c r="E35" s="35">
        <v>7</v>
      </c>
      <c r="F35" s="35">
        <f t="shared" si="0"/>
        <v>9</v>
      </c>
      <c r="G35" s="35">
        <v>0</v>
      </c>
      <c r="H35" s="35">
        <f t="shared" si="1"/>
        <v>10</v>
      </c>
      <c r="J35" s="35" t="s">
        <v>357</v>
      </c>
      <c r="K35" s="35">
        <v>1</v>
      </c>
      <c r="L35" s="35">
        <v>0</v>
      </c>
      <c r="M35" s="35">
        <v>0</v>
      </c>
      <c r="N35" s="35">
        <f t="shared" si="2"/>
        <v>0</v>
      </c>
      <c r="O35" s="35">
        <v>1</v>
      </c>
      <c r="P35" s="35">
        <f t="shared" si="3"/>
        <v>2</v>
      </c>
      <c r="R35" s="35" t="s">
        <v>271</v>
      </c>
      <c r="S35" s="35">
        <v>1</v>
      </c>
      <c r="T35" s="35">
        <v>1</v>
      </c>
      <c r="U35" s="35">
        <v>2</v>
      </c>
      <c r="V35" s="35">
        <f t="shared" si="4"/>
        <v>3</v>
      </c>
      <c r="W35" s="35">
        <v>2</v>
      </c>
      <c r="X35" s="35">
        <f t="shared" si="5"/>
        <v>6</v>
      </c>
      <c r="Z35" s="35" t="s">
        <v>536</v>
      </c>
      <c r="AA35" s="35">
        <v>1</v>
      </c>
      <c r="AB35" s="35">
        <v>0</v>
      </c>
      <c r="AC35" s="35">
        <v>0</v>
      </c>
      <c r="AD35" s="35">
        <f t="shared" si="6"/>
        <v>0</v>
      </c>
      <c r="AE35" s="35">
        <v>1</v>
      </c>
      <c r="AF35" s="35">
        <f t="shared" si="7"/>
        <v>2</v>
      </c>
    </row>
    <row r="36" spans="2:32" s="35" customFormat="1" x14ac:dyDescent="0.2">
      <c r="B36" s="35" t="s">
        <v>45</v>
      </c>
      <c r="C36" s="35">
        <v>1</v>
      </c>
      <c r="D36" s="35">
        <v>1</v>
      </c>
      <c r="E36" s="35">
        <v>0</v>
      </c>
      <c r="F36" s="35">
        <f t="shared" si="0"/>
        <v>1</v>
      </c>
      <c r="G36" s="35">
        <v>5</v>
      </c>
      <c r="H36" s="35">
        <f t="shared" si="1"/>
        <v>7</v>
      </c>
      <c r="J36" s="35" t="s">
        <v>146</v>
      </c>
      <c r="K36" s="35">
        <v>1</v>
      </c>
      <c r="L36" s="35">
        <v>1</v>
      </c>
      <c r="M36" s="35">
        <v>0</v>
      </c>
      <c r="N36" s="35">
        <f t="shared" si="2"/>
        <v>1</v>
      </c>
      <c r="O36" s="35">
        <v>5</v>
      </c>
      <c r="P36" s="35">
        <f t="shared" si="3"/>
        <v>7</v>
      </c>
      <c r="R36" s="35" t="s">
        <v>272</v>
      </c>
      <c r="S36" s="35">
        <v>1</v>
      </c>
      <c r="T36" s="35">
        <v>4</v>
      </c>
      <c r="U36" s="35">
        <v>9</v>
      </c>
      <c r="V36" s="35">
        <f t="shared" si="4"/>
        <v>13</v>
      </c>
      <c r="W36" s="35">
        <v>4</v>
      </c>
      <c r="X36" s="35">
        <f t="shared" si="5"/>
        <v>18</v>
      </c>
      <c r="Z36" s="35" t="s">
        <v>537</v>
      </c>
      <c r="AA36" s="35">
        <v>1</v>
      </c>
      <c r="AB36" s="35">
        <v>2</v>
      </c>
      <c r="AC36" s="35">
        <v>3</v>
      </c>
      <c r="AD36" s="35">
        <f t="shared" si="6"/>
        <v>5</v>
      </c>
      <c r="AE36" s="35">
        <v>1</v>
      </c>
      <c r="AF36" s="35">
        <f t="shared" si="7"/>
        <v>7</v>
      </c>
    </row>
    <row r="37" spans="2:32" s="35" customFormat="1" x14ac:dyDescent="0.2">
      <c r="B37" s="35" t="s">
        <v>46</v>
      </c>
      <c r="C37" s="35">
        <v>1</v>
      </c>
      <c r="D37" s="35">
        <v>16</v>
      </c>
      <c r="E37" s="35">
        <v>3</v>
      </c>
      <c r="F37" s="35">
        <f t="shared" si="0"/>
        <v>19</v>
      </c>
      <c r="G37" s="35">
        <v>0</v>
      </c>
      <c r="H37" s="35">
        <f t="shared" si="1"/>
        <v>20</v>
      </c>
      <c r="J37" s="35" t="s">
        <v>358</v>
      </c>
      <c r="K37" s="35">
        <v>1</v>
      </c>
      <c r="L37" s="35">
        <v>0</v>
      </c>
      <c r="M37" s="35">
        <v>0</v>
      </c>
      <c r="N37" s="35">
        <f t="shared" si="2"/>
        <v>0</v>
      </c>
      <c r="O37" s="35">
        <v>0</v>
      </c>
      <c r="P37" s="35">
        <f t="shared" si="3"/>
        <v>1</v>
      </c>
      <c r="R37" s="35" t="s">
        <v>467</v>
      </c>
      <c r="S37" s="35">
        <v>1</v>
      </c>
      <c r="T37" s="35">
        <v>0</v>
      </c>
      <c r="U37" s="35">
        <v>2</v>
      </c>
      <c r="V37" s="35">
        <f t="shared" si="4"/>
        <v>2</v>
      </c>
      <c r="W37" s="35">
        <v>1</v>
      </c>
      <c r="X37" s="35">
        <f t="shared" si="5"/>
        <v>4</v>
      </c>
      <c r="Z37" s="35" t="s">
        <v>58</v>
      </c>
      <c r="AA37" s="35">
        <v>1</v>
      </c>
      <c r="AB37" s="35">
        <v>3</v>
      </c>
      <c r="AC37" s="35">
        <v>6</v>
      </c>
      <c r="AD37" s="35">
        <f t="shared" si="6"/>
        <v>9</v>
      </c>
      <c r="AE37" s="35">
        <v>14</v>
      </c>
      <c r="AF37" s="35">
        <f t="shared" si="7"/>
        <v>24</v>
      </c>
    </row>
    <row r="38" spans="2:32" s="35" customFormat="1" x14ac:dyDescent="0.2">
      <c r="B38" s="35" t="s">
        <v>47</v>
      </c>
      <c r="C38" s="35">
        <v>1</v>
      </c>
      <c r="D38" s="35">
        <v>1</v>
      </c>
      <c r="E38" s="35">
        <v>0</v>
      </c>
      <c r="F38" s="35">
        <f t="shared" si="0"/>
        <v>1</v>
      </c>
      <c r="G38" s="35">
        <v>0</v>
      </c>
      <c r="H38" s="35">
        <f t="shared" si="1"/>
        <v>2</v>
      </c>
      <c r="J38" s="35" t="s">
        <v>43</v>
      </c>
      <c r="K38" s="35">
        <v>1</v>
      </c>
      <c r="L38" s="35">
        <v>0</v>
      </c>
      <c r="M38" s="35">
        <v>0</v>
      </c>
      <c r="N38" s="35">
        <f t="shared" si="2"/>
        <v>0</v>
      </c>
      <c r="O38" s="35">
        <v>0</v>
      </c>
      <c r="P38" s="35">
        <f t="shared" si="3"/>
        <v>1</v>
      </c>
      <c r="R38" s="35" t="s">
        <v>273</v>
      </c>
      <c r="S38" s="35">
        <v>1</v>
      </c>
      <c r="T38" s="35">
        <v>1</v>
      </c>
      <c r="U38" s="35">
        <v>0</v>
      </c>
      <c r="V38" s="35">
        <f t="shared" si="4"/>
        <v>1</v>
      </c>
      <c r="W38" s="35">
        <v>0</v>
      </c>
      <c r="X38" s="35">
        <f t="shared" si="5"/>
        <v>2</v>
      </c>
      <c r="Z38" s="35" t="s">
        <v>538</v>
      </c>
      <c r="AA38" s="35">
        <v>1</v>
      </c>
      <c r="AB38" s="35">
        <v>0</v>
      </c>
      <c r="AC38" s="35">
        <v>0</v>
      </c>
      <c r="AD38" s="35">
        <f t="shared" si="6"/>
        <v>0</v>
      </c>
      <c r="AE38" s="35">
        <v>0</v>
      </c>
      <c r="AF38" s="35">
        <f t="shared" si="7"/>
        <v>1</v>
      </c>
    </row>
    <row r="39" spans="2:32" s="35" customFormat="1" x14ac:dyDescent="0.2">
      <c r="B39" s="35" t="s">
        <v>48</v>
      </c>
      <c r="C39" s="35">
        <v>1</v>
      </c>
      <c r="D39" s="35">
        <v>2</v>
      </c>
      <c r="E39" s="35">
        <v>1</v>
      </c>
      <c r="F39" s="35">
        <f t="shared" si="0"/>
        <v>3</v>
      </c>
      <c r="G39" s="35">
        <v>1</v>
      </c>
      <c r="H39" s="35">
        <f t="shared" si="1"/>
        <v>5</v>
      </c>
      <c r="J39" s="35" t="s">
        <v>45</v>
      </c>
      <c r="K39" s="35">
        <v>1</v>
      </c>
      <c r="L39" s="35">
        <v>1</v>
      </c>
      <c r="M39" s="35">
        <v>6</v>
      </c>
      <c r="N39" s="35">
        <f t="shared" si="2"/>
        <v>7</v>
      </c>
      <c r="O39" s="35">
        <v>9</v>
      </c>
      <c r="P39" s="35">
        <f t="shared" si="3"/>
        <v>17</v>
      </c>
      <c r="R39" s="35" t="s">
        <v>147</v>
      </c>
      <c r="S39" s="35">
        <v>1</v>
      </c>
      <c r="T39" s="35">
        <v>0</v>
      </c>
      <c r="U39" s="35">
        <v>0</v>
      </c>
      <c r="V39" s="35">
        <f t="shared" si="4"/>
        <v>0</v>
      </c>
      <c r="W39" s="35">
        <v>0</v>
      </c>
      <c r="X39" s="35">
        <f t="shared" si="5"/>
        <v>1</v>
      </c>
      <c r="Z39" s="35" t="s">
        <v>516</v>
      </c>
      <c r="AA39" s="35">
        <v>1</v>
      </c>
      <c r="AB39" s="35">
        <v>0</v>
      </c>
      <c r="AC39" s="35">
        <v>1</v>
      </c>
      <c r="AD39" s="35">
        <f t="shared" si="6"/>
        <v>1</v>
      </c>
      <c r="AE39" s="35">
        <v>2</v>
      </c>
      <c r="AF39" s="35">
        <f t="shared" si="7"/>
        <v>4</v>
      </c>
    </row>
    <row r="40" spans="2:32" s="35" customFormat="1" x14ac:dyDescent="0.2">
      <c r="B40" s="35" t="s">
        <v>722</v>
      </c>
      <c r="C40" s="35">
        <v>1</v>
      </c>
      <c r="D40" s="35">
        <v>0</v>
      </c>
      <c r="E40" s="35">
        <v>0</v>
      </c>
      <c r="F40" s="35">
        <f t="shared" si="0"/>
        <v>0</v>
      </c>
      <c r="G40" s="35">
        <v>1</v>
      </c>
      <c r="H40" s="35">
        <f t="shared" si="1"/>
        <v>2</v>
      </c>
      <c r="J40" s="35" t="s">
        <v>46</v>
      </c>
      <c r="K40" s="35">
        <v>1</v>
      </c>
      <c r="L40" s="35">
        <v>1</v>
      </c>
      <c r="M40" s="35">
        <v>12</v>
      </c>
      <c r="N40" s="35">
        <f t="shared" si="2"/>
        <v>13</v>
      </c>
      <c r="O40" s="35">
        <v>4</v>
      </c>
      <c r="P40" s="35">
        <f t="shared" si="3"/>
        <v>18</v>
      </c>
      <c r="R40" s="35" t="s">
        <v>148</v>
      </c>
      <c r="S40" s="35">
        <v>1</v>
      </c>
      <c r="T40" s="35">
        <v>0</v>
      </c>
      <c r="U40" s="35">
        <v>0</v>
      </c>
      <c r="V40" s="35">
        <f t="shared" si="4"/>
        <v>0</v>
      </c>
      <c r="W40" s="35">
        <v>0</v>
      </c>
      <c r="X40" s="35">
        <f t="shared" si="5"/>
        <v>1</v>
      </c>
      <c r="Z40" s="35" t="s">
        <v>517</v>
      </c>
      <c r="AA40" s="35">
        <v>1</v>
      </c>
      <c r="AB40" s="35">
        <v>0</v>
      </c>
      <c r="AC40" s="35">
        <v>0</v>
      </c>
      <c r="AD40" s="35">
        <f t="shared" si="6"/>
        <v>0</v>
      </c>
      <c r="AE40" s="35">
        <v>3</v>
      </c>
      <c r="AF40" s="35">
        <f t="shared" si="7"/>
        <v>4</v>
      </c>
    </row>
    <row r="41" spans="2:32" s="35" customFormat="1" x14ac:dyDescent="0.2">
      <c r="B41" s="35" t="s">
        <v>147</v>
      </c>
      <c r="C41" s="35">
        <v>1</v>
      </c>
      <c r="D41" s="35">
        <v>0</v>
      </c>
      <c r="E41" s="35">
        <v>1</v>
      </c>
      <c r="F41" s="35">
        <f t="shared" si="0"/>
        <v>1</v>
      </c>
      <c r="G41" s="35">
        <v>5</v>
      </c>
      <c r="H41" s="35">
        <f t="shared" si="1"/>
        <v>7</v>
      </c>
      <c r="J41" s="35" t="s">
        <v>47</v>
      </c>
      <c r="K41" s="35">
        <v>1</v>
      </c>
      <c r="L41" s="35">
        <v>1</v>
      </c>
      <c r="M41" s="35">
        <v>4</v>
      </c>
      <c r="N41" s="35">
        <f t="shared" si="2"/>
        <v>5</v>
      </c>
      <c r="O41" s="35">
        <v>5</v>
      </c>
      <c r="P41" s="35">
        <f t="shared" si="3"/>
        <v>11</v>
      </c>
      <c r="R41" s="35" t="s">
        <v>149</v>
      </c>
      <c r="S41" s="35">
        <v>1</v>
      </c>
      <c r="T41" s="35">
        <v>0</v>
      </c>
      <c r="U41" s="35">
        <v>2</v>
      </c>
      <c r="V41" s="35">
        <f t="shared" si="4"/>
        <v>2</v>
      </c>
      <c r="W41" s="35">
        <v>1</v>
      </c>
      <c r="X41" s="35">
        <f t="shared" si="5"/>
        <v>4</v>
      </c>
      <c r="Z41" s="35" t="s">
        <v>330</v>
      </c>
      <c r="AA41" s="35">
        <v>1</v>
      </c>
      <c r="AB41" s="35">
        <v>2</v>
      </c>
      <c r="AC41" s="35">
        <v>1</v>
      </c>
      <c r="AD41" s="35">
        <f t="shared" si="6"/>
        <v>3</v>
      </c>
      <c r="AE41" s="35">
        <v>0</v>
      </c>
      <c r="AF41" s="35">
        <f t="shared" si="7"/>
        <v>4</v>
      </c>
    </row>
    <row r="42" spans="2:32" s="35" customFormat="1" x14ac:dyDescent="0.2">
      <c r="B42" s="35" t="s">
        <v>723</v>
      </c>
      <c r="C42" s="35">
        <v>1</v>
      </c>
      <c r="D42" s="35">
        <v>0</v>
      </c>
      <c r="E42" s="35">
        <v>2</v>
      </c>
      <c r="F42" s="35">
        <f t="shared" si="0"/>
        <v>2</v>
      </c>
      <c r="G42" s="35">
        <v>1</v>
      </c>
      <c r="H42" s="35">
        <f t="shared" si="1"/>
        <v>4</v>
      </c>
      <c r="J42" s="35" t="s">
        <v>272</v>
      </c>
      <c r="K42" s="35">
        <v>1</v>
      </c>
      <c r="L42" s="35">
        <v>0</v>
      </c>
      <c r="M42" s="35">
        <v>2</v>
      </c>
      <c r="N42" s="35">
        <f t="shared" si="2"/>
        <v>2</v>
      </c>
      <c r="O42" s="35">
        <v>4</v>
      </c>
      <c r="P42" s="35">
        <f t="shared" si="3"/>
        <v>7</v>
      </c>
      <c r="R42" s="35" t="s">
        <v>274</v>
      </c>
      <c r="S42" s="35">
        <v>1</v>
      </c>
      <c r="T42" s="35">
        <v>4</v>
      </c>
      <c r="U42" s="35">
        <v>3</v>
      </c>
      <c r="V42" s="35">
        <f t="shared" si="4"/>
        <v>7</v>
      </c>
      <c r="W42" s="35">
        <v>1</v>
      </c>
      <c r="X42" s="35">
        <f t="shared" si="5"/>
        <v>9</v>
      </c>
      <c r="Z42" s="35" t="s">
        <v>539</v>
      </c>
      <c r="AA42" s="35">
        <v>1</v>
      </c>
      <c r="AB42" s="35">
        <v>0</v>
      </c>
      <c r="AC42" s="35">
        <v>0</v>
      </c>
      <c r="AD42" s="35">
        <f t="shared" si="6"/>
        <v>0</v>
      </c>
      <c r="AE42" s="35">
        <v>0</v>
      </c>
      <c r="AF42" s="35">
        <f t="shared" si="7"/>
        <v>1</v>
      </c>
    </row>
    <row r="43" spans="2:32" s="35" customFormat="1" x14ac:dyDescent="0.2">
      <c r="B43" s="35" t="s">
        <v>724</v>
      </c>
      <c r="C43" s="35">
        <v>1</v>
      </c>
      <c r="D43" s="35">
        <v>0</v>
      </c>
      <c r="E43" s="35">
        <v>0</v>
      </c>
      <c r="F43" s="35">
        <f t="shared" si="0"/>
        <v>0</v>
      </c>
      <c r="G43" s="35">
        <v>0</v>
      </c>
      <c r="H43" s="35">
        <f t="shared" si="1"/>
        <v>1</v>
      </c>
      <c r="J43" s="35" t="s">
        <v>359</v>
      </c>
      <c r="K43" s="35">
        <v>1</v>
      </c>
      <c r="L43" s="35">
        <v>0</v>
      </c>
      <c r="M43" s="35">
        <v>0</v>
      </c>
      <c r="N43" s="35">
        <f t="shared" si="2"/>
        <v>0</v>
      </c>
      <c r="O43" s="35">
        <v>19</v>
      </c>
      <c r="P43" s="35">
        <f t="shared" si="3"/>
        <v>20</v>
      </c>
      <c r="R43" s="35" t="s">
        <v>275</v>
      </c>
      <c r="S43" s="35">
        <v>1</v>
      </c>
      <c r="T43" s="35">
        <v>1</v>
      </c>
      <c r="U43" s="35">
        <v>0</v>
      </c>
      <c r="V43" s="35">
        <f t="shared" si="4"/>
        <v>1</v>
      </c>
      <c r="W43" s="35">
        <v>0</v>
      </c>
      <c r="X43" s="35">
        <f t="shared" si="5"/>
        <v>2</v>
      </c>
      <c r="Z43" s="35" t="s">
        <v>540</v>
      </c>
      <c r="AA43" s="35">
        <v>1</v>
      </c>
      <c r="AB43" s="35">
        <v>0</v>
      </c>
      <c r="AC43" s="35">
        <v>3</v>
      </c>
      <c r="AD43" s="35">
        <f t="shared" si="6"/>
        <v>3</v>
      </c>
      <c r="AE43" s="35">
        <v>1</v>
      </c>
      <c r="AF43" s="35">
        <f t="shared" si="7"/>
        <v>5</v>
      </c>
    </row>
    <row r="44" spans="2:32" s="35" customFormat="1" x14ac:dyDescent="0.2">
      <c r="B44" s="35" t="s">
        <v>725</v>
      </c>
      <c r="C44" s="35">
        <v>1</v>
      </c>
      <c r="D44" s="35">
        <v>0</v>
      </c>
      <c r="E44" s="35">
        <v>0</v>
      </c>
      <c r="F44" s="35">
        <f t="shared" si="0"/>
        <v>0</v>
      </c>
      <c r="G44" s="35">
        <v>0</v>
      </c>
      <c r="H44" s="35">
        <f t="shared" si="1"/>
        <v>1</v>
      </c>
      <c r="J44" s="35" t="s">
        <v>360</v>
      </c>
      <c r="K44" s="35">
        <v>1</v>
      </c>
      <c r="L44" s="35">
        <v>0</v>
      </c>
      <c r="M44" s="35">
        <v>1</v>
      </c>
      <c r="N44" s="35">
        <f t="shared" si="2"/>
        <v>1</v>
      </c>
      <c r="O44" s="35">
        <v>0</v>
      </c>
      <c r="P44" s="35">
        <f t="shared" si="3"/>
        <v>2</v>
      </c>
      <c r="R44" s="35" t="s">
        <v>152</v>
      </c>
      <c r="S44" s="35">
        <v>1</v>
      </c>
      <c r="T44" s="35">
        <v>1</v>
      </c>
      <c r="U44" s="35">
        <v>6</v>
      </c>
      <c r="V44" s="35">
        <f t="shared" si="4"/>
        <v>7</v>
      </c>
      <c r="W44" s="35">
        <v>1</v>
      </c>
      <c r="X44" s="35">
        <f t="shared" si="5"/>
        <v>9</v>
      </c>
      <c r="Z44" s="35" t="s">
        <v>541</v>
      </c>
      <c r="AA44" s="35">
        <v>1</v>
      </c>
      <c r="AB44" s="35">
        <v>0</v>
      </c>
      <c r="AC44" s="35">
        <v>6</v>
      </c>
      <c r="AD44" s="35">
        <f t="shared" si="6"/>
        <v>6</v>
      </c>
      <c r="AE44" s="35">
        <v>8</v>
      </c>
      <c r="AF44" s="35">
        <f t="shared" si="7"/>
        <v>15</v>
      </c>
    </row>
    <row r="45" spans="2:32" s="35" customFormat="1" x14ac:dyDescent="0.2">
      <c r="B45" s="35" t="s">
        <v>49</v>
      </c>
      <c r="C45" s="35">
        <v>1</v>
      </c>
      <c r="D45" s="35">
        <v>10</v>
      </c>
      <c r="E45" s="35">
        <v>9</v>
      </c>
      <c r="F45" s="35">
        <f t="shared" si="0"/>
        <v>19</v>
      </c>
      <c r="G45" s="35">
        <v>10</v>
      </c>
      <c r="H45" s="35">
        <f t="shared" si="1"/>
        <v>30</v>
      </c>
      <c r="J45" s="35" t="s">
        <v>147</v>
      </c>
      <c r="K45" s="35">
        <v>1</v>
      </c>
      <c r="L45" s="35">
        <v>6</v>
      </c>
      <c r="M45" s="35">
        <v>5</v>
      </c>
      <c r="N45" s="35">
        <f t="shared" si="2"/>
        <v>11</v>
      </c>
      <c r="O45" s="35">
        <v>4</v>
      </c>
      <c r="P45" s="35">
        <f t="shared" si="3"/>
        <v>16</v>
      </c>
      <c r="R45" s="35" t="s">
        <v>468</v>
      </c>
      <c r="S45" s="35">
        <v>1</v>
      </c>
      <c r="T45" s="35">
        <v>0</v>
      </c>
      <c r="U45" s="35">
        <v>1</v>
      </c>
      <c r="V45" s="35">
        <f t="shared" si="4"/>
        <v>1</v>
      </c>
      <c r="W45" s="35">
        <v>1</v>
      </c>
      <c r="X45" s="35">
        <f t="shared" si="5"/>
        <v>3</v>
      </c>
      <c r="Z45" s="35" t="s">
        <v>66</v>
      </c>
      <c r="AA45" s="35">
        <v>1</v>
      </c>
      <c r="AB45" s="35">
        <v>0</v>
      </c>
      <c r="AC45" s="35">
        <v>0</v>
      </c>
      <c r="AD45" s="35">
        <f t="shared" si="6"/>
        <v>0</v>
      </c>
      <c r="AE45" s="35">
        <v>1</v>
      </c>
      <c r="AF45" s="35">
        <f t="shared" si="7"/>
        <v>2</v>
      </c>
    </row>
    <row r="46" spans="2:32" s="35" customFormat="1" x14ac:dyDescent="0.2">
      <c r="B46" s="35" t="s">
        <v>726</v>
      </c>
      <c r="C46" s="35">
        <v>1</v>
      </c>
      <c r="D46" s="35">
        <v>0</v>
      </c>
      <c r="E46" s="35">
        <v>2</v>
      </c>
      <c r="F46" s="35">
        <f t="shared" si="0"/>
        <v>2</v>
      </c>
      <c r="G46" s="35">
        <v>6</v>
      </c>
      <c r="H46" s="35">
        <f t="shared" si="1"/>
        <v>9</v>
      </c>
      <c r="J46" s="35" t="s">
        <v>148</v>
      </c>
      <c r="K46" s="35">
        <v>1</v>
      </c>
      <c r="L46" s="35">
        <v>1</v>
      </c>
      <c r="M46" s="35">
        <v>4</v>
      </c>
      <c r="N46" s="35">
        <f t="shared" si="2"/>
        <v>5</v>
      </c>
      <c r="O46" s="35">
        <v>3</v>
      </c>
      <c r="P46" s="35">
        <f t="shared" si="3"/>
        <v>9</v>
      </c>
      <c r="R46" s="35" t="s">
        <v>49</v>
      </c>
      <c r="S46" s="35">
        <v>1</v>
      </c>
      <c r="T46" s="35">
        <v>0</v>
      </c>
      <c r="U46" s="35">
        <v>0</v>
      </c>
      <c r="V46" s="35">
        <f t="shared" si="4"/>
        <v>0</v>
      </c>
      <c r="W46" s="35">
        <v>0</v>
      </c>
      <c r="X46" s="35">
        <f t="shared" si="5"/>
        <v>1</v>
      </c>
      <c r="Z46" s="35" t="s">
        <v>67</v>
      </c>
      <c r="AA46" s="35">
        <v>1</v>
      </c>
      <c r="AB46" s="35">
        <v>2</v>
      </c>
      <c r="AC46" s="35">
        <v>4</v>
      </c>
      <c r="AD46" s="35">
        <f t="shared" si="6"/>
        <v>6</v>
      </c>
      <c r="AE46" s="35">
        <v>1</v>
      </c>
      <c r="AF46" s="35">
        <f t="shared" si="7"/>
        <v>8</v>
      </c>
    </row>
    <row r="47" spans="2:32" s="35" customFormat="1" x14ac:dyDescent="0.2">
      <c r="B47" s="35" t="s">
        <v>727</v>
      </c>
      <c r="C47" s="35">
        <v>1</v>
      </c>
      <c r="D47" s="35">
        <v>2</v>
      </c>
      <c r="E47" s="35">
        <v>2</v>
      </c>
      <c r="F47" s="35">
        <f t="shared" si="0"/>
        <v>4</v>
      </c>
      <c r="G47" s="35">
        <v>2</v>
      </c>
      <c r="H47" s="35">
        <f t="shared" si="1"/>
        <v>7</v>
      </c>
      <c r="J47" s="35" t="s">
        <v>149</v>
      </c>
      <c r="K47" s="35">
        <v>1</v>
      </c>
      <c r="L47" s="35">
        <v>2</v>
      </c>
      <c r="M47" s="35">
        <v>1</v>
      </c>
      <c r="N47" s="35">
        <f t="shared" si="2"/>
        <v>3</v>
      </c>
      <c r="O47" s="35">
        <v>0</v>
      </c>
      <c r="P47" s="35">
        <f t="shared" si="3"/>
        <v>4</v>
      </c>
      <c r="R47" s="35" t="s">
        <v>605</v>
      </c>
      <c r="S47" s="35">
        <v>1</v>
      </c>
      <c r="T47" s="35">
        <v>0</v>
      </c>
      <c r="U47" s="35">
        <v>0</v>
      </c>
      <c r="V47" s="35">
        <f t="shared" si="4"/>
        <v>0</v>
      </c>
      <c r="W47" s="35">
        <v>0</v>
      </c>
      <c r="X47" s="35">
        <f t="shared" si="5"/>
        <v>1</v>
      </c>
      <c r="Z47" s="35" t="s">
        <v>68</v>
      </c>
      <c r="AA47" s="35">
        <v>1</v>
      </c>
      <c r="AB47" s="35">
        <v>7</v>
      </c>
      <c r="AC47" s="35">
        <v>10</v>
      </c>
      <c r="AD47" s="35">
        <f t="shared" si="6"/>
        <v>17</v>
      </c>
      <c r="AE47" s="35">
        <v>6</v>
      </c>
      <c r="AF47" s="35">
        <f t="shared" si="7"/>
        <v>24</v>
      </c>
    </row>
    <row r="48" spans="2:32" s="35" customFormat="1" x14ac:dyDescent="0.2">
      <c r="B48" s="35" t="s">
        <v>728</v>
      </c>
      <c r="C48" s="35">
        <v>1</v>
      </c>
      <c r="D48" s="35">
        <v>0</v>
      </c>
      <c r="E48" s="35">
        <v>0</v>
      </c>
      <c r="F48" s="35">
        <f t="shared" si="0"/>
        <v>0</v>
      </c>
      <c r="G48" s="35">
        <v>0</v>
      </c>
      <c r="H48" s="35">
        <f t="shared" si="1"/>
        <v>1</v>
      </c>
      <c r="J48" s="35" t="s">
        <v>150</v>
      </c>
      <c r="K48" s="35">
        <v>1</v>
      </c>
      <c r="L48" s="35">
        <v>7</v>
      </c>
      <c r="M48" s="35">
        <v>24</v>
      </c>
      <c r="N48" s="35">
        <f t="shared" si="2"/>
        <v>31</v>
      </c>
      <c r="O48" s="35">
        <v>3</v>
      </c>
      <c r="P48" s="35">
        <f t="shared" si="3"/>
        <v>35</v>
      </c>
      <c r="R48" s="35" t="s">
        <v>606</v>
      </c>
      <c r="S48" s="35">
        <v>1</v>
      </c>
      <c r="T48" s="35">
        <v>0</v>
      </c>
      <c r="U48" s="35">
        <v>0</v>
      </c>
      <c r="V48" s="35">
        <f t="shared" si="4"/>
        <v>0</v>
      </c>
      <c r="W48" s="35">
        <v>0</v>
      </c>
      <c r="X48" s="35">
        <f t="shared" si="5"/>
        <v>1</v>
      </c>
      <c r="Z48" s="35" t="s">
        <v>542</v>
      </c>
      <c r="AA48" s="35">
        <v>1</v>
      </c>
      <c r="AB48" s="35">
        <v>0</v>
      </c>
      <c r="AC48" s="35">
        <v>0</v>
      </c>
      <c r="AD48" s="35">
        <f t="shared" si="6"/>
        <v>0</v>
      </c>
      <c r="AE48" s="35">
        <v>0</v>
      </c>
      <c r="AF48" s="35">
        <f t="shared" si="7"/>
        <v>1</v>
      </c>
    </row>
    <row r="49" spans="2:32" s="35" customFormat="1" x14ac:dyDescent="0.2">
      <c r="B49" s="35" t="s">
        <v>729</v>
      </c>
      <c r="C49" s="35">
        <v>1</v>
      </c>
      <c r="D49" s="35">
        <v>0</v>
      </c>
      <c r="E49" s="35">
        <v>0</v>
      </c>
      <c r="F49" s="35">
        <f t="shared" si="0"/>
        <v>0</v>
      </c>
      <c r="G49" s="35">
        <v>0</v>
      </c>
      <c r="H49" s="35">
        <f t="shared" si="1"/>
        <v>1</v>
      </c>
      <c r="J49" s="35" t="s">
        <v>151</v>
      </c>
      <c r="K49" s="35">
        <v>1</v>
      </c>
      <c r="L49" s="35">
        <v>2</v>
      </c>
      <c r="M49" s="35">
        <v>1</v>
      </c>
      <c r="N49" s="35">
        <f t="shared" si="2"/>
        <v>3</v>
      </c>
      <c r="O49" s="35">
        <v>0</v>
      </c>
      <c r="P49" s="35">
        <f t="shared" si="3"/>
        <v>4</v>
      </c>
      <c r="R49" s="35" t="s">
        <v>607</v>
      </c>
      <c r="S49" s="35">
        <v>1</v>
      </c>
      <c r="T49" s="35">
        <v>0</v>
      </c>
      <c r="U49" s="35">
        <v>0</v>
      </c>
      <c r="V49" s="35">
        <f t="shared" si="4"/>
        <v>0</v>
      </c>
      <c r="W49" s="35">
        <v>0</v>
      </c>
      <c r="X49" s="35">
        <f t="shared" si="5"/>
        <v>1</v>
      </c>
      <c r="Z49" s="35" t="s">
        <v>543</v>
      </c>
      <c r="AA49" s="35">
        <v>1</v>
      </c>
      <c r="AB49" s="35">
        <v>2</v>
      </c>
      <c r="AC49" s="35">
        <v>4</v>
      </c>
      <c r="AD49" s="35">
        <f t="shared" si="6"/>
        <v>6</v>
      </c>
      <c r="AE49" s="35">
        <v>12</v>
      </c>
      <c r="AF49" s="35">
        <f t="shared" si="7"/>
        <v>19</v>
      </c>
    </row>
    <row r="50" spans="2:32" s="35" customFormat="1" x14ac:dyDescent="0.2">
      <c r="B50" s="35" t="s">
        <v>442</v>
      </c>
      <c r="C50" s="35">
        <v>1</v>
      </c>
      <c r="D50" s="35">
        <v>0</v>
      </c>
      <c r="E50" s="35">
        <v>0</v>
      </c>
      <c r="F50" s="35">
        <f t="shared" si="0"/>
        <v>0</v>
      </c>
      <c r="G50" s="35">
        <v>1</v>
      </c>
      <c r="H50" s="35">
        <f t="shared" si="1"/>
        <v>2</v>
      </c>
      <c r="J50" s="35" t="s">
        <v>152</v>
      </c>
      <c r="K50" s="35">
        <v>1</v>
      </c>
      <c r="L50" s="35">
        <v>3</v>
      </c>
      <c r="M50" s="35">
        <v>3</v>
      </c>
      <c r="N50" s="35">
        <f t="shared" si="2"/>
        <v>6</v>
      </c>
      <c r="O50" s="35">
        <v>4</v>
      </c>
      <c r="P50" s="35">
        <f t="shared" si="3"/>
        <v>11</v>
      </c>
      <c r="R50" s="35" t="s">
        <v>50</v>
      </c>
      <c r="S50" s="35">
        <v>1</v>
      </c>
      <c r="T50" s="35">
        <v>0</v>
      </c>
      <c r="U50" s="35">
        <v>0</v>
      </c>
      <c r="V50" s="35">
        <f t="shared" si="4"/>
        <v>0</v>
      </c>
      <c r="W50" s="35">
        <v>1</v>
      </c>
      <c r="X50" s="35">
        <f t="shared" si="5"/>
        <v>2</v>
      </c>
      <c r="Z50" s="35" t="s">
        <v>544</v>
      </c>
      <c r="AA50" s="35">
        <v>1</v>
      </c>
      <c r="AB50" s="35">
        <v>0</v>
      </c>
      <c r="AC50" s="35">
        <v>1</v>
      </c>
      <c r="AD50" s="35">
        <f t="shared" si="6"/>
        <v>1</v>
      </c>
      <c r="AE50" s="35">
        <v>0</v>
      </c>
      <c r="AF50" s="35">
        <f t="shared" si="7"/>
        <v>2</v>
      </c>
    </row>
    <row r="51" spans="2:32" s="35" customFormat="1" x14ac:dyDescent="0.2">
      <c r="B51" s="35" t="s">
        <v>443</v>
      </c>
      <c r="C51" s="35">
        <v>1</v>
      </c>
      <c r="D51" s="35">
        <v>0</v>
      </c>
      <c r="E51" s="35">
        <v>0</v>
      </c>
      <c r="F51" s="35">
        <f t="shared" si="0"/>
        <v>0</v>
      </c>
      <c r="G51" s="35">
        <v>1</v>
      </c>
      <c r="H51" s="35">
        <f t="shared" si="1"/>
        <v>2</v>
      </c>
      <c r="J51" s="35" t="s">
        <v>49</v>
      </c>
      <c r="K51" s="35">
        <v>1</v>
      </c>
      <c r="L51" s="35">
        <v>4</v>
      </c>
      <c r="M51" s="35">
        <v>5</v>
      </c>
      <c r="N51" s="35">
        <f t="shared" si="2"/>
        <v>9</v>
      </c>
      <c r="O51" s="35">
        <v>6</v>
      </c>
      <c r="P51" s="35">
        <f t="shared" si="3"/>
        <v>16</v>
      </c>
      <c r="R51" s="35" t="s">
        <v>361</v>
      </c>
      <c r="S51" s="35">
        <v>1</v>
      </c>
      <c r="T51" s="35">
        <v>0</v>
      </c>
      <c r="U51" s="35">
        <v>0</v>
      </c>
      <c r="V51" s="35">
        <f t="shared" si="4"/>
        <v>0</v>
      </c>
      <c r="W51" s="35">
        <v>0</v>
      </c>
      <c r="X51" s="35">
        <f t="shared" si="5"/>
        <v>1</v>
      </c>
      <c r="Z51" s="35" t="s">
        <v>545</v>
      </c>
      <c r="AA51" s="35">
        <v>1</v>
      </c>
      <c r="AB51" s="35">
        <v>0</v>
      </c>
      <c r="AC51" s="35">
        <v>0</v>
      </c>
      <c r="AD51" s="35">
        <f t="shared" si="6"/>
        <v>0</v>
      </c>
      <c r="AE51" s="35">
        <v>0</v>
      </c>
      <c r="AF51" s="35">
        <f t="shared" si="7"/>
        <v>1</v>
      </c>
    </row>
    <row r="52" spans="2:32" s="35" customFormat="1" x14ac:dyDescent="0.2">
      <c r="B52" s="35" t="s">
        <v>444</v>
      </c>
      <c r="C52" s="35">
        <v>1</v>
      </c>
      <c r="D52" s="35">
        <v>0</v>
      </c>
      <c r="E52" s="35">
        <v>0</v>
      </c>
      <c r="F52" s="35">
        <f t="shared" si="0"/>
        <v>0</v>
      </c>
      <c r="G52" s="35">
        <v>1</v>
      </c>
      <c r="H52" s="35">
        <f t="shared" si="1"/>
        <v>2</v>
      </c>
      <c r="J52" s="35" t="s">
        <v>50</v>
      </c>
      <c r="K52" s="35">
        <v>1</v>
      </c>
      <c r="L52" s="35">
        <v>2</v>
      </c>
      <c r="M52" s="35">
        <v>4</v>
      </c>
      <c r="N52" s="35">
        <f t="shared" si="2"/>
        <v>6</v>
      </c>
      <c r="O52" s="35">
        <v>4</v>
      </c>
      <c r="P52" s="35">
        <f t="shared" si="3"/>
        <v>11</v>
      </c>
      <c r="R52" s="35" t="s">
        <v>608</v>
      </c>
      <c r="S52" s="35">
        <v>1</v>
      </c>
      <c r="T52" s="35">
        <v>0</v>
      </c>
      <c r="U52" s="35">
        <v>0</v>
      </c>
      <c r="V52" s="35">
        <f t="shared" si="4"/>
        <v>0</v>
      </c>
      <c r="W52" s="35">
        <v>0</v>
      </c>
      <c r="X52" s="35">
        <f t="shared" si="5"/>
        <v>1</v>
      </c>
      <c r="Z52" s="35" t="s">
        <v>546</v>
      </c>
      <c r="AA52" s="35">
        <v>1</v>
      </c>
      <c r="AB52" s="35">
        <v>0</v>
      </c>
      <c r="AC52" s="35">
        <v>0</v>
      </c>
      <c r="AD52" s="35">
        <f t="shared" si="6"/>
        <v>0</v>
      </c>
      <c r="AE52" s="35">
        <v>2</v>
      </c>
      <c r="AF52" s="35">
        <f t="shared" si="7"/>
        <v>3</v>
      </c>
    </row>
    <row r="53" spans="2:32" s="35" customFormat="1" x14ac:dyDescent="0.2">
      <c r="B53" s="35" t="s">
        <v>51</v>
      </c>
      <c r="C53" s="35">
        <v>1</v>
      </c>
      <c r="D53" s="35">
        <v>5</v>
      </c>
      <c r="E53" s="35">
        <v>0</v>
      </c>
      <c r="F53" s="35">
        <f t="shared" si="0"/>
        <v>5</v>
      </c>
      <c r="G53" s="35">
        <v>1</v>
      </c>
      <c r="H53" s="35">
        <f t="shared" si="1"/>
        <v>7</v>
      </c>
      <c r="J53" s="35" t="s">
        <v>361</v>
      </c>
      <c r="K53" s="35">
        <v>1</v>
      </c>
      <c r="L53" s="35">
        <v>0</v>
      </c>
      <c r="M53" s="35">
        <v>0</v>
      </c>
      <c r="N53" s="35">
        <f t="shared" si="2"/>
        <v>0</v>
      </c>
      <c r="O53" s="35">
        <v>1</v>
      </c>
      <c r="P53" s="35">
        <f t="shared" si="3"/>
        <v>2</v>
      </c>
      <c r="R53" s="35" t="s">
        <v>609</v>
      </c>
      <c r="S53" s="35">
        <v>1</v>
      </c>
      <c r="T53" s="35">
        <v>0</v>
      </c>
      <c r="U53" s="35">
        <v>2</v>
      </c>
      <c r="V53" s="35">
        <f t="shared" si="4"/>
        <v>2</v>
      </c>
      <c r="W53" s="35">
        <v>0</v>
      </c>
      <c r="X53" s="35">
        <f t="shared" si="5"/>
        <v>3</v>
      </c>
      <c r="Z53" s="35" t="s">
        <v>331</v>
      </c>
      <c r="AA53" s="35">
        <v>1</v>
      </c>
      <c r="AB53" s="35">
        <v>2</v>
      </c>
      <c r="AC53" s="35">
        <v>1</v>
      </c>
      <c r="AD53" s="35">
        <f t="shared" si="6"/>
        <v>3</v>
      </c>
      <c r="AE53" s="35">
        <v>4</v>
      </c>
      <c r="AF53" s="35">
        <f t="shared" si="7"/>
        <v>8</v>
      </c>
    </row>
    <row r="54" spans="2:32" s="35" customFormat="1" x14ac:dyDescent="0.2">
      <c r="B54" s="35" t="s">
        <v>730</v>
      </c>
      <c r="C54" s="35">
        <v>1</v>
      </c>
      <c r="D54" s="35">
        <v>0</v>
      </c>
      <c r="E54" s="35">
        <v>0</v>
      </c>
      <c r="F54" s="35">
        <f t="shared" si="0"/>
        <v>0</v>
      </c>
      <c r="G54" s="35">
        <v>0</v>
      </c>
      <c r="H54" s="35">
        <f t="shared" si="1"/>
        <v>1</v>
      </c>
      <c r="J54" s="35" t="s">
        <v>52</v>
      </c>
      <c r="K54" s="35">
        <v>1</v>
      </c>
      <c r="L54" s="35">
        <v>4</v>
      </c>
      <c r="M54" s="35">
        <v>3</v>
      </c>
      <c r="N54" s="35">
        <f t="shared" si="2"/>
        <v>7</v>
      </c>
      <c r="O54" s="35">
        <v>10</v>
      </c>
      <c r="P54" s="35">
        <f t="shared" si="3"/>
        <v>18</v>
      </c>
      <c r="R54" s="35" t="s">
        <v>469</v>
      </c>
      <c r="S54" s="35">
        <v>1</v>
      </c>
      <c r="T54" s="35">
        <v>0</v>
      </c>
      <c r="U54" s="35">
        <v>0</v>
      </c>
      <c r="V54" s="35">
        <f t="shared" si="4"/>
        <v>0</v>
      </c>
      <c r="W54" s="35">
        <v>1</v>
      </c>
      <c r="X54" s="35">
        <f t="shared" si="5"/>
        <v>2</v>
      </c>
      <c r="Z54" s="35" t="s">
        <v>165</v>
      </c>
      <c r="AA54" s="35">
        <v>1</v>
      </c>
      <c r="AB54" s="35">
        <v>1</v>
      </c>
      <c r="AC54" s="35">
        <v>0</v>
      </c>
      <c r="AD54" s="35">
        <f t="shared" si="6"/>
        <v>1</v>
      </c>
      <c r="AE54" s="35">
        <v>7</v>
      </c>
      <c r="AF54" s="35">
        <f t="shared" si="7"/>
        <v>9</v>
      </c>
    </row>
    <row r="55" spans="2:32" s="35" customFormat="1" x14ac:dyDescent="0.2">
      <c r="B55" s="35" t="s">
        <v>731</v>
      </c>
      <c r="C55" s="35">
        <v>1</v>
      </c>
      <c r="D55" s="35">
        <v>7</v>
      </c>
      <c r="E55" s="35">
        <v>7</v>
      </c>
      <c r="F55" s="35">
        <f t="shared" si="0"/>
        <v>14</v>
      </c>
      <c r="G55" s="35">
        <v>0</v>
      </c>
      <c r="H55" s="35">
        <f t="shared" si="1"/>
        <v>15</v>
      </c>
      <c r="J55" s="35" t="s">
        <v>362</v>
      </c>
      <c r="K55" s="35">
        <v>1</v>
      </c>
      <c r="L55" s="35">
        <v>0</v>
      </c>
      <c r="M55" s="35">
        <v>0</v>
      </c>
      <c r="N55" s="35">
        <f t="shared" si="2"/>
        <v>0</v>
      </c>
      <c r="O55" s="35">
        <v>0</v>
      </c>
      <c r="P55" s="35">
        <f t="shared" si="3"/>
        <v>1</v>
      </c>
      <c r="R55" s="35" t="s">
        <v>610</v>
      </c>
      <c r="S55" s="35">
        <v>1</v>
      </c>
      <c r="T55" s="35">
        <v>0</v>
      </c>
      <c r="U55" s="35">
        <v>0</v>
      </c>
      <c r="V55" s="35">
        <f t="shared" si="4"/>
        <v>0</v>
      </c>
      <c r="W55" s="35">
        <v>0</v>
      </c>
      <c r="X55" s="35">
        <f t="shared" si="5"/>
        <v>1</v>
      </c>
      <c r="Z55" s="35" t="s">
        <v>547</v>
      </c>
      <c r="AA55" s="35">
        <v>1</v>
      </c>
      <c r="AB55" s="35">
        <v>0</v>
      </c>
      <c r="AC55" s="35">
        <v>0</v>
      </c>
      <c r="AD55" s="35">
        <f t="shared" si="6"/>
        <v>0</v>
      </c>
      <c r="AE55" s="35">
        <v>0</v>
      </c>
      <c r="AF55" s="35">
        <f t="shared" si="7"/>
        <v>1</v>
      </c>
    </row>
    <row r="56" spans="2:32" s="35" customFormat="1" x14ac:dyDescent="0.2">
      <c r="B56" s="35" t="s">
        <v>52</v>
      </c>
      <c r="C56" s="35">
        <v>1</v>
      </c>
      <c r="D56" s="35">
        <v>2</v>
      </c>
      <c r="E56" s="35">
        <v>2</v>
      </c>
      <c r="F56" s="35">
        <f t="shared" si="0"/>
        <v>4</v>
      </c>
      <c r="G56" s="35">
        <v>7</v>
      </c>
      <c r="H56" s="35">
        <f t="shared" si="1"/>
        <v>12</v>
      </c>
      <c r="J56" s="35" t="s">
        <v>153</v>
      </c>
      <c r="K56" s="35">
        <v>1</v>
      </c>
      <c r="L56" s="35">
        <v>3</v>
      </c>
      <c r="M56" s="35">
        <v>6</v>
      </c>
      <c r="N56" s="35">
        <f t="shared" si="2"/>
        <v>9</v>
      </c>
      <c r="O56" s="35">
        <v>4</v>
      </c>
      <c r="P56" s="35">
        <f t="shared" si="3"/>
        <v>14</v>
      </c>
      <c r="R56" s="35" t="s">
        <v>470</v>
      </c>
      <c r="S56" s="35">
        <v>1</v>
      </c>
      <c r="T56" s="35">
        <v>0</v>
      </c>
      <c r="U56" s="35">
        <v>1</v>
      </c>
      <c r="V56" s="35">
        <f t="shared" si="4"/>
        <v>1</v>
      </c>
      <c r="W56" s="35">
        <v>1</v>
      </c>
      <c r="X56" s="35">
        <f t="shared" si="5"/>
        <v>3</v>
      </c>
      <c r="Z56" s="35" t="s">
        <v>548</v>
      </c>
      <c r="AA56" s="35">
        <v>1</v>
      </c>
      <c r="AB56" s="35">
        <v>0</v>
      </c>
      <c r="AC56" s="35">
        <v>0</v>
      </c>
      <c r="AD56" s="35">
        <f t="shared" si="6"/>
        <v>0</v>
      </c>
      <c r="AE56" s="35">
        <v>0</v>
      </c>
      <c r="AF56" s="35">
        <f t="shared" si="7"/>
        <v>1</v>
      </c>
    </row>
    <row r="57" spans="2:32" s="35" customFormat="1" x14ac:dyDescent="0.2">
      <c r="B57" s="35" t="s">
        <v>154</v>
      </c>
      <c r="C57" s="35">
        <v>1</v>
      </c>
      <c r="D57" s="35">
        <v>0</v>
      </c>
      <c r="E57" s="35">
        <v>3</v>
      </c>
      <c r="F57" s="35">
        <f t="shared" si="0"/>
        <v>3</v>
      </c>
      <c r="G57" s="35">
        <v>0</v>
      </c>
      <c r="H57" s="35">
        <f t="shared" si="1"/>
        <v>4</v>
      </c>
      <c r="J57" s="35" t="s">
        <v>154</v>
      </c>
      <c r="K57" s="35">
        <v>1</v>
      </c>
      <c r="L57" s="35">
        <v>1</v>
      </c>
      <c r="M57" s="35">
        <v>1</v>
      </c>
      <c r="N57" s="35">
        <f t="shared" si="2"/>
        <v>2</v>
      </c>
      <c r="O57" s="35">
        <v>0</v>
      </c>
      <c r="P57" s="35">
        <f t="shared" si="3"/>
        <v>3</v>
      </c>
      <c r="R57" s="35" t="s">
        <v>611</v>
      </c>
      <c r="S57" s="35">
        <v>1</v>
      </c>
      <c r="T57" s="35">
        <v>0</v>
      </c>
      <c r="U57" s="35">
        <v>0</v>
      </c>
      <c r="V57" s="35">
        <f t="shared" si="4"/>
        <v>0</v>
      </c>
      <c r="W57" s="35">
        <v>0</v>
      </c>
      <c r="X57" s="35">
        <f t="shared" si="5"/>
        <v>1</v>
      </c>
      <c r="Z57" s="35" t="s">
        <v>332</v>
      </c>
      <c r="AA57" s="35">
        <v>1</v>
      </c>
      <c r="AB57" s="35">
        <v>1</v>
      </c>
      <c r="AC57" s="35">
        <v>1</v>
      </c>
      <c r="AD57" s="35">
        <f t="shared" si="6"/>
        <v>2</v>
      </c>
      <c r="AE57" s="35">
        <v>0</v>
      </c>
      <c r="AF57" s="35">
        <f t="shared" si="7"/>
        <v>3</v>
      </c>
    </row>
    <row r="58" spans="2:32" s="35" customFormat="1" x14ac:dyDescent="0.2">
      <c r="B58" s="35" t="s">
        <v>53</v>
      </c>
      <c r="C58" s="35">
        <v>1</v>
      </c>
      <c r="D58" s="35">
        <v>24</v>
      </c>
      <c r="E58" s="35">
        <v>27</v>
      </c>
      <c r="F58" s="35">
        <f t="shared" si="0"/>
        <v>51</v>
      </c>
      <c r="G58" s="35">
        <v>24</v>
      </c>
      <c r="H58" s="35">
        <f t="shared" si="1"/>
        <v>76</v>
      </c>
      <c r="J58" s="35" t="s">
        <v>53</v>
      </c>
      <c r="K58" s="35">
        <v>1</v>
      </c>
      <c r="L58" s="35">
        <v>18</v>
      </c>
      <c r="M58" s="35">
        <v>46</v>
      </c>
      <c r="N58" s="35">
        <f t="shared" si="2"/>
        <v>64</v>
      </c>
      <c r="O58" s="35">
        <v>20</v>
      </c>
      <c r="P58" s="35">
        <f t="shared" si="3"/>
        <v>85</v>
      </c>
      <c r="R58" s="35" t="s">
        <v>612</v>
      </c>
      <c r="S58" s="35">
        <v>1</v>
      </c>
      <c r="T58" s="35">
        <v>0</v>
      </c>
      <c r="U58" s="35">
        <v>0</v>
      </c>
      <c r="V58" s="35">
        <f t="shared" si="4"/>
        <v>0</v>
      </c>
      <c r="W58" s="35">
        <v>0</v>
      </c>
      <c r="X58" s="35">
        <f t="shared" si="5"/>
        <v>1</v>
      </c>
      <c r="Z58" s="35" t="s">
        <v>549</v>
      </c>
      <c r="AA58" s="35">
        <v>1</v>
      </c>
      <c r="AB58" s="35">
        <v>0</v>
      </c>
      <c r="AC58" s="35">
        <v>0</v>
      </c>
      <c r="AD58" s="35">
        <f t="shared" si="6"/>
        <v>0</v>
      </c>
      <c r="AE58" s="35">
        <v>0</v>
      </c>
      <c r="AF58" s="35">
        <f t="shared" si="7"/>
        <v>1</v>
      </c>
    </row>
    <row r="59" spans="2:32" s="35" customFormat="1" x14ac:dyDescent="0.2">
      <c r="B59" s="35" t="s">
        <v>732</v>
      </c>
      <c r="C59" s="35">
        <v>1</v>
      </c>
      <c r="D59" s="35">
        <v>1</v>
      </c>
      <c r="E59" s="35">
        <v>2</v>
      </c>
      <c r="F59" s="35">
        <f t="shared" si="0"/>
        <v>3</v>
      </c>
      <c r="G59" s="35">
        <v>4</v>
      </c>
      <c r="H59" s="35">
        <f t="shared" si="1"/>
        <v>8</v>
      </c>
      <c r="J59" s="35" t="s">
        <v>54</v>
      </c>
      <c r="K59" s="35">
        <v>1</v>
      </c>
      <c r="L59" s="35">
        <v>3</v>
      </c>
      <c r="M59" s="35">
        <v>5</v>
      </c>
      <c r="N59" s="35">
        <f t="shared" si="2"/>
        <v>8</v>
      </c>
      <c r="O59" s="35">
        <v>3</v>
      </c>
      <c r="P59" s="35">
        <f t="shared" si="3"/>
        <v>12</v>
      </c>
      <c r="R59" s="35" t="s">
        <v>276</v>
      </c>
      <c r="S59" s="35">
        <v>1</v>
      </c>
      <c r="T59" s="35">
        <v>4</v>
      </c>
      <c r="U59" s="35">
        <v>3</v>
      </c>
      <c r="V59" s="35">
        <f t="shared" si="4"/>
        <v>7</v>
      </c>
      <c r="W59" s="35">
        <v>1</v>
      </c>
      <c r="X59" s="35">
        <f t="shared" si="5"/>
        <v>9</v>
      </c>
      <c r="Z59" s="35" t="s">
        <v>550</v>
      </c>
      <c r="AA59" s="35">
        <v>1</v>
      </c>
      <c r="AB59" s="35">
        <v>0</v>
      </c>
      <c r="AC59" s="35">
        <v>0</v>
      </c>
      <c r="AD59" s="35">
        <f t="shared" si="6"/>
        <v>0</v>
      </c>
      <c r="AE59" s="35">
        <v>0</v>
      </c>
      <c r="AF59" s="35">
        <f t="shared" si="7"/>
        <v>1</v>
      </c>
    </row>
    <row r="60" spans="2:32" s="35" customFormat="1" x14ac:dyDescent="0.2">
      <c r="B60" s="35" t="s">
        <v>55</v>
      </c>
      <c r="C60" s="35">
        <v>1</v>
      </c>
      <c r="D60" s="35">
        <v>5</v>
      </c>
      <c r="E60" s="35">
        <v>0</v>
      </c>
      <c r="F60" s="35">
        <f t="shared" si="0"/>
        <v>5</v>
      </c>
      <c r="G60" s="35">
        <v>2</v>
      </c>
      <c r="H60" s="35">
        <f t="shared" si="1"/>
        <v>8</v>
      </c>
      <c r="J60" s="35" t="s">
        <v>55</v>
      </c>
      <c r="K60" s="35">
        <v>1</v>
      </c>
      <c r="L60" s="35">
        <v>2</v>
      </c>
      <c r="M60" s="35">
        <v>3</v>
      </c>
      <c r="N60" s="35">
        <f t="shared" si="2"/>
        <v>5</v>
      </c>
      <c r="O60" s="35">
        <v>10</v>
      </c>
      <c r="P60" s="35">
        <f t="shared" si="3"/>
        <v>16</v>
      </c>
      <c r="R60" s="35" t="s">
        <v>471</v>
      </c>
      <c r="S60" s="35">
        <v>1</v>
      </c>
      <c r="T60" s="35">
        <v>0</v>
      </c>
      <c r="U60" s="35">
        <v>4</v>
      </c>
      <c r="V60" s="35">
        <f t="shared" si="4"/>
        <v>4</v>
      </c>
      <c r="W60" s="35">
        <v>3</v>
      </c>
      <c r="X60" s="35">
        <f t="shared" si="5"/>
        <v>8</v>
      </c>
      <c r="Z60" s="35" t="s">
        <v>551</v>
      </c>
      <c r="AA60" s="35">
        <v>1</v>
      </c>
      <c r="AB60" s="35">
        <v>0</v>
      </c>
      <c r="AC60" s="35">
        <v>0</v>
      </c>
      <c r="AD60" s="35">
        <f t="shared" si="6"/>
        <v>0</v>
      </c>
      <c r="AE60" s="35">
        <v>0</v>
      </c>
      <c r="AF60" s="35">
        <f t="shared" si="7"/>
        <v>1</v>
      </c>
    </row>
    <row r="61" spans="2:32" s="35" customFormat="1" x14ac:dyDescent="0.2">
      <c r="B61" s="35" t="s">
        <v>733</v>
      </c>
      <c r="C61" s="35">
        <v>1</v>
      </c>
      <c r="D61" s="35">
        <v>9</v>
      </c>
      <c r="E61" s="35">
        <v>2</v>
      </c>
      <c r="F61" s="35">
        <f t="shared" si="0"/>
        <v>11</v>
      </c>
      <c r="G61" s="35">
        <v>9</v>
      </c>
      <c r="H61" s="35">
        <f t="shared" si="1"/>
        <v>21</v>
      </c>
      <c r="J61" s="35" t="s">
        <v>155</v>
      </c>
      <c r="K61" s="35">
        <v>1</v>
      </c>
      <c r="L61" s="35">
        <v>2</v>
      </c>
      <c r="M61" s="35">
        <v>3</v>
      </c>
      <c r="N61" s="35">
        <f t="shared" si="2"/>
        <v>5</v>
      </c>
      <c r="O61" s="35">
        <v>2</v>
      </c>
      <c r="P61" s="35">
        <f t="shared" si="3"/>
        <v>8</v>
      </c>
      <c r="R61" s="35" t="s">
        <v>613</v>
      </c>
      <c r="S61" s="35">
        <v>1</v>
      </c>
      <c r="T61" s="35">
        <v>0</v>
      </c>
      <c r="U61" s="35">
        <v>0</v>
      </c>
      <c r="V61" s="35">
        <f t="shared" si="4"/>
        <v>0</v>
      </c>
      <c r="W61" s="35">
        <v>0</v>
      </c>
      <c r="X61" s="35">
        <f t="shared" si="5"/>
        <v>1</v>
      </c>
      <c r="Z61" s="35" t="s">
        <v>552</v>
      </c>
      <c r="AA61" s="35">
        <v>1</v>
      </c>
      <c r="AB61" s="35">
        <v>0</v>
      </c>
      <c r="AC61" s="35">
        <v>0</v>
      </c>
      <c r="AD61" s="35">
        <f t="shared" si="6"/>
        <v>0</v>
      </c>
      <c r="AE61" s="35">
        <v>0</v>
      </c>
      <c r="AF61" s="35">
        <f t="shared" si="7"/>
        <v>1</v>
      </c>
    </row>
    <row r="62" spans="2:32" s="35" customFormat="1" x14ac:dyDescent="0.2">
      <c r="B62" s="35" t="s">
        <v>57</v>
      </c>
      <c r="C62" s="35">
        <v>1</v>
      </c>
      <c r="D62" s="35">
        <v>2</v>
      </c>
      <c r="E62" s="35">
        <v>4</v>
      </c>
      <c r="F62" s="35">
        <f t="shared" si="0"/>
        <v>6</v>
      </c>
      <c r="G62" s="35">
        <v>0</v>
      </c>
      <c r="H62" s="35">
        <f t="shared" si="1"/>
        <v>7</v>
      </c>
      <c r="J62" s="35" t="s">
        <v>156</v>
      </c>
      <c r="K62" s="35">
        <v>1</v>
      </c>
      <c r="L62" s="35">
        <v>1</v>
      </c>
      <c r="M62" s="35">
        <v>2</v>
      </c>
      <c r="N62" s="35">
        <f t="shared" si="2"/>
        <v>3</v>
      </c>
      <c r="O62" s="35">
        <v>3</v>
      </c>
      <c r="P62" s="35">
        <f t="shared" si="3"/>
        <v>7</v>
      </c>
      <c r="R62" s="35" t="s">
        <v>277</v>
      </c>
      <c r="S62" s="35">
        <v>1</v>
      </c>
      <c r="T62" s="35">
        <v>2</v>
      </c>
      <c r="U62" s="35">
        <v>9</v>
      </c>
      <c r="V62" s="35">
        <f t="shared" si="4"/>
        <v>11</v>
      </c>
      <c r="W62" s="35">
        <v>2</v>
      </c>
      <c r="X62" s="35">
        <f t="shared" si="5"/>
        <v>14</v>
      </c>
      <c r="Z62" s="35" t="s">
        <v>73</v>
      </c>
      <c r="AA62" s="35">
        <v>1</v>
      </c>
      <c r="AB62" s="35">
        <v>1</v>
      </c>
      <c r="AC62" s="35">
        <v>2</v>
      </c>
      <c r="AD62" s="35">
        <f t="shared" si="6"/>
        <v>3</v>
      </c>
      <c r="AE62" s="35">
        <v>1</v>
      </c>
      <c r="AF62" s="35">
        <f t="shared" si="7"/>
        <v>5</v>
      </c>
    </row>
    <row r="63" spans="2:32" s="35" customFormat="1" x14ac:dyDescent="0.2">
      <c r="B63" s="35" t="s">
        <v>445</v>
      </c>
      <c r="C63" s="35">
        <v>1</v>
      </c>
      <c r="D63" s="35">
        <v>0</v>
      </c>
      <c r="E63" s="35">
        <v>0</v>
      </c>
      <c r="F63" s="35">
        <f t="shared" si="0"/>
        <v>0</v>
      </c>
      <c r="G63" s="35">
        <v>1</v>
      </c>
      <c r="H63" s="35">
        <f t="shared" si="1"/>
        <v>2</v>
      </c>
      <c r="J63" s="35" t="s">
        <v>363</v>
      </c>
      <c r="K63" s="35">
        <v>1</v>
      </c>
      <c r="L63" s="35">
        <v>0</v>
      </c>
      <c r="M63" s="35">
        <v>0</v>
      </c>
      <c r="N63" s="35">
        <f t="shared" si="2"/>
        <v>0</v>
      </c>
      <c r="O63" s="35">
        <v>0</v>
      </c>
      <c r="P63" s="35">
        <f t="shared" si="3"/>
        <v>1</v>
      </c>
      <c r="R63" s="35" t="s">
        <v>278</v>
      </c>
      <c r="S63" s="35">
        <v>1</v>
      </c>
      <c r="T63" s="35">
        <v>3</v>
      </c>
      <c r="U63" s="35">
        <v>4</v>
      </c>
      <c r="V63" s="35">
        <f t="shared" si="4"/>
        <v>7</v>
      </c>
      <c r="W63" s="35">
        <v>2</v>
      </c>
      <c r="X63" s="35">
        <f t="shared" si="5"/>
        <v>10</v>
      </c>
      <c r="Z63" s="35" t="s">
        <v>553</v>
      </c>
      <c r="AA63" s="35">
        <v>1</v>
      </c>
      <c r="AB63" s="35">
        <v>1</v>
      </c>
      <c r="AC63" s="35">
        <v>1</v>
      </c>
      <c r="AD63" s="35">
        <f t="shared" si="6"/>
        <v>2</v>
      </c>
      <c r="AE63" s="35">
        <v>0</v>
      </c>
      <c r="AF63" s="35">
        <f t="shared" si="7"/>
        <v>3</v>
      </c>
    </row>
    <row r="64" spans="2:32" s="35" customFormat="1" x14ac:dyDescent="0.2">
      <c r="B64" s="35" t="s">
        <v>159</v>
      </c>
      <c r="C64" s="35">
        <v>1</v>
      </c>
      <c r="D64" s="35">
        <v>0</v>
      </c>
      <c r="E64" s="35">
        <v>0</v>
      </c>
      <c r="F64" s="35">
        <f t="shared" si="0"/>
        <v>0</v>
      </c>
      <c r="G64" s="35">
        <v>0</v>
      </c>
      <c r="H64" s="35">
        <f t="shared" si="1"/>
        <v>1</v>
      </c>
      <c r="J64" s="35" t="s">
        <v>56</v>
      </c>
      <c r="K64" s="35">
        <v>1</v>
      </c>
      <c r="L64" s="35">
        <v>4</v>
      </c>
      <c r="M64" s="35">
        <v>0</v>
      </c>
      <c r="N64" s="35">
        <f t="shared" si="2"/>
        <v>4</v>
      </c>
      <c r="O64" s="35">
        <v>2</v>
      </c>
      <c r="P64" s="35">
        <f t="shared" si="3"/>
        <v>7</v>
      </c>
      <c r="R64" s="35" t="s">
        <v>614</v>
      </c>
      <c r="S64" s="35">
        <v>1</v>
      </c>
      <c r="T64" s="35">
        <v>0</v>
      </c>
      <c r="U64" s="35">
        <v>0</v>
      </c>
      <c r="V64" s="35">
        <f t="shared" si="4"/>
        <v>0</v>
      </c>
      <c r="W64" s="35">
        <v>0</v>
      </c>
      <c r="X64" s="35">
        <f t="shared" si="5"/>
        <v>1</v>
      </c>
      <c r="Z64" s="35" t="s">
        <v>74</v>
      </c>
      <c r="AA64" s="35">
        <v>1</v>
      </c>
      <c r="AB64" s="35">
        <v>2</v>
      </c>
      <c r="AC64" s="35">
        <v>4</v>
      </c>
      <c r="AD64" s="35">
        <f t="shared" si="6"/>
        <v>6</v>
      </c>
      <c r="AE64" s="35">
        <v>2</v>
      </c>
      <c r="AF64" s="35">
        <f t="shared" si="7"/>
        <v>9</v>
      </c>
    </row>
    <row r="65" spans="2:32" s="35" customFormat="1" x14ac:dyDescent="0.2">
      <c r="B65" s="35" t="s">
        <v>58</v>
      </c>
      <c r="C65" s="35">
        <v>1</v>
      </c>
      <c r="D65" s="35">
        <v>29</v>
      </c>
      <c r="E65" s="35">
        <v>17</v>
      </c>
      <c r="F65" s="35">
        <f t="shared" si="0"/>
        <v>46</v>
      </c>
      <c r="G65" s="35">
        <v>8</v>
      </c>
      <c r="H65" s="35">
        <f t="shared" si="1"/>
        <v>55</v>
      </c>
      <c r="J65" s="35" t="s">
        <v>57</v>
      </c>
      <c r="K65" s="35">
        <v>1</v>
      </c>
      <c r="L65" s="35">
        <v>0</v>
      </c>
      <c r="M65" s="35">
        <v>1</v>
      </c>
      <c r="N65" s="35">
        <f t="shared" si="2"/>
        <v>1</v>
      </c>
      <c r="O65" s="35">
        <v>1</v>
      </c>
      <c r="P65" s="35">
        <f t="shared" si="3"/>
        <v>3</v>
      </c>
      <c r="R65" s="35" t="s">
        <v>472</v>
      </c>
      <c r="S65" s="35">
        <v>1</v>
      </c>
      <c r="T65" s="35">
        <v>0</v>
      </c>
      <c r="U65" s="35">
        <v>4</v>
      </c>
      <c r="V65" s="35">
        <f t="shared" si="4"/>
        <v>4</v>
      </c>
      <c r="W65" s="35">
        <v>0</v>
      </c>
      <c r="X65" s="35">
        <f t="shared" si="5"/>
        <v>5</v>
      </c>
      <c r="Z65" s="35" t="s">
        <v>554</v>
      </c>
      <c r="AA65" s="35">
        <v>1</v>
      </c>
      <c r="AB65" s="35">
        <v>0</v>
      </c>
      <c r="AC65" s="35">
        <v>1</v>
      </c>
      <c r="AD65" s="35">
        <f t="shared" si="6"/>
        <v>1</v>
      </c>
      <c r="AE65" s="35">
        <v>0</v>
      </c>
      <c r="AF65" s="35">
        <f t="shared" si="7"/>
        <v>2</v>
      </c>
    </row>
    <row r="66" spans="2:32" s="35" customFormat="1" x14ac:dyDescent="0.2">
      <c r="B66" s="35" t="s">
        <v>59</v>
      </c>
      <c r="C66" s="35">
        <v>1</v>
      </c>
      <c r="D66" s="35">
        <v>6</v>
      </c>
      <c r="E66" s="35">
        <v>0</v>
      </c>
      <c r="F66" s="35">
        <f t="shared" si="0"/>
        <v>6</v>
      </c>
      <c r="G66" s="35">
        <v>0</v>
      </c>
      <c r="H66" s="35">
        <f t="shared" si="1"/>
        <v>7</v>
      </c>
      <c r="J66" s="35" t="s">
        <v>157</v>
      </c>
      <c r="K66" s="35">
        <v>1</v>
      </c>
      <c r="L66" s="35">
        <v>3</v>
      </c>
      <c r="M66" s="35">
        <v>2</v>
      </c>
      <c r="N66" s="35">
        <f t="shared" si="2"/>
        <v>5</v>
      </c>
      <c r="O66" s="35">
        <v>1</v>
      </c>
      <c r="P66" s="35">
        <f t="shared" si="3"/>
        <v>7</v>
      </c>
      <c r="R66" s="35" t="s">
        <v>154</v>
      </c>
      <c r="S66" s="35">
        <v>1</v>
      </c>
      <c r="T66" s="35">
        <v>0</v>
      </c>
      <c r="U66" s="35">
        <v>2</v>
      </c>
      <c r="V66" s="35">
        <f t="shared" si="4"/>
        <v>2</v>
      </c>
      <c r="W66" s="35">
        <v>0</v>
      </c>
      <c r="X66" s="35">
        <f t="shared" si="5"/>
        <v>3</v>
      </c>
      <c r="Z66" s="35" t="s">
        <v>555</v>
      </c>
      <c r="AA66" s="35">
        <v>1</v>
      </c>
      <c r="AB66" s="35">
        <v>0</v>
      </c>
      <c r="AC66" s="35">
        <v>0</v>
      </c>
      <c r="AD66" s="35">
        <f t="shared" si="6"/>
        <v>0</v>
      </c>
      <c r="AE66" s="35">
        <v>0</v>
      </c>
      <c r="AF66" s="35">
        <f t="shared" si="7"/>
        <v>1</v>
      </c>
    </row>
    <row r="67" spans="2:32" s="35" customFormat="1" x14ac:dyDescent="0.2">
      <c r="B67" s="35" t="s">
        <v>366</v>
      </c>
      <c r="C67" s="35">
        <v>1</v>
      </c>
      <c r="D67" s="35">
        <v>0</v>
      </c>
      <c r="E67" s="35">
        <v>0</v>
      </c>
      <c r="F67" s="35">
        <f t="shared" si="0"/>
        <v>0</v>
      </c>
      <c r="G67" s="35">
        <v>0</v>
      </c>
      <c r="H67" s="35">
        <f t="shared" si="1"/>
        <v>1</v>
      </c>
      <c r="J67" s="35" t="s">
        <v>158</v>
      </c>
      <c r="K67" s="35">
        <v>1</v>
      </c>
      <c r="L67" s="35">
        <v>2</v>
      </c>
      <c r="M67" s="35">
        <v>2</v>
      </c>
      <c r="N67" s="35">
        <f t="shared" si="2"/>
        <v>4</v>
      </c>
      <c r="O67" s="35">
        <v>4</v>
      </c>
      <c r="P67" s="35">
        <f t="shared" si="3"/>
        <v>9</v>
      </c>
      <c r="R67" s="35" t="s">
        <v>53</v>
      </c>
      <c r="S67" s="35">
        <v>1</v>
      </c>
      <c r="T67" s="35">
        <v>3</v>
      </c>
      <c r="U67" s="35">
        <v>10</v>
      </c>
      <c r="V67" s="35">
        <f t="shared" si="4"/>
        <v>13</v>
      </c>
      <c r="W67" s="35">
        <v>7</v>
      </c>
      <c r="X67" s="35">
        <f t="shared" si="5"/>
        <v>21</v>
      </c>
      <c r="Z67" s="35" t="s">
        <v>182</v>
      </c>
      <c r="AA67" s="35">
        <v>1</v>
      </c>
      <c r="AB67" s="35">
        <v>3</v>
      </c>
      <c r="AC67" s="35">
        <v>1</v>
      </c>
      <c r="AD67" s="35">
        <f t="shared" si="6"/>
        <v>4</v>
      </c>
      <c r="AE67" s="35">
        <v>2</v>
      </c>
      <c r="AF67" s="35">
        <f t="shared" si="7"/>
        <v>7</v>
      </c>
    </row>
    <row r="68" spans="2:32" s="35" customFormat="1" x14ac:dyDescent="0.2">
      <c r="B68" s="35" t="s">
        <v>60</v>
      </c>
      <c r="C68" s="35">
        <v>1</v>
      </c>
      <c r="D68" s="35">
        <v>1</v>
      </c>
      <c r="E68" s="35">
        <v>0</v>
      </c>
      <c r="F68" s="35">
        <f t="shared" si="0"/>
        <v>1</v>
      </c>
      <c r="G68" s="35">
        <v>0</v>
      </c>
      <c r="H68" s="35">
        <f t="shared" si="1"/>
        <v>2</v>
      </c>
      <c r="J68" s="35" t="s">
        <v>364</v>
      </c>
      <c r="K68" s="35">
        <v>1</v>
      </c>
      <c r="L68" s="35">
        <v>0</v>
      </c>
      <c r="M68" s="35">
        <v>1</v>
      </c>
      <c r="N68" s="35">
        <f t="shared" si="2"/>
        <v>1</v>
      </c>
      <c r="O68" s="35">
        <v>0</v>
      </c>
      <c r="P68" s="35">
        <f t="shared" si="3"/>
        <v>2</v>
      </c>
      <c r="R68" s="35" t="s">
        <v>279</v>
      </c>
      <c r="S68" s="35">
        <v>1</v>
      </c>
      <c r="T68" s="35">
        <v>1</v>
      </c>
      <c r="U68" s="35">
        <v>9</v>
      </c>
      <c r="V68" s="35">
        <f t="shared" si="4"/>
        <v>10</v>
      </c>
      <c r="W68" s="35">
        <v>1</v>
      </c>
      <c r="X68" s="35">
        <f t="shared" si="5"/>
        <v>12</v>
      </c>
      <c r="Z68" s="35" t="s">
        <v>556</v>
      </c>
      <c r="AA68" s="35">
        <v>1</v>
      </c>
      <c r="AB68" s="35">
        <v>0</v>
      </c>
      <c r="AC68" s="35">
        <v>0</v>
      </c>
      <c r="AD68" s="35">
        <f t="shared" si="6"/>
        <v>0</v>
      </c>
      <c r="AE68" s="35">
        <v>0</v>
      </c>
      <c r="AF68" s="35">
        <f t="shared" si="7"/>
        <v>1</v>
      </c>
    </row>
    <row r="69" spans="2:32" s="35" customFormat="1" x14ac:dyDescent="0.2">
      <c r="B69" s="35" t="s">
        <v>734</v>
      </c>
      <c r="C69" s="35">
        <v>1</v>
      </c>
      <c r="D69" s="35">
        <v>0</v>
      </c>
      <c r="E69" s="35">
        <v>0</v>
      </c>
      <c r="F69" s="35">
        <f t="shared" si="0"/>
        <v>0</v>
      </c>
      <c r="G69" s="35">
        <v>0</v>
      </c>
      <c r="H69" s="35">
        <f t="shared" si="1"/>
        <v>1</v>
      </c>
      <c r="J69" s="35" t="s">
        <v>365</v>
      </c>
      <c r="K69" s="35">
        <v>1</v>
      </c>
      <c r="L69" s="35">
        <v>0</v>
      </c>
      <c r="M69" s="35">
        <v>0</v>
      </c>
      <c r="N69" s="35">
        <f t="shared" si="2"/>
        <v>0</v>
      </c>
      <c r="O69" s="35">
        <v>0</v>
      </c>
      <c r="P69" s="35">
        <f t="shared" si="3"/>
        <v>1</v>
      </c>
      <c r="R69" s="35" t="s">
        <v>54</v>
      </c>
      <c r="S69" s="35">
        <v>1</v>
      </c>
      <c r="T69" s="35">
        <v>4</v>
      </c>
      <c r="U69" s="35">
        <v>2</v>
      </c>
      <c r="V69" s="35">
        <f t="shared" si="4"/>
        <v>6</v>
      </c>
      <c r="W69" s="35">
        <v>0</v>
      </c>
      <c r="X69" s="35">
        <f t="shared" si="5"/>
        <v>7</v>
      </c>
      <c r="Z69" s="35" t="s">
        <v>557</v>
      </c>
      <c r="AA69" s="35">
        <v>1</v>
      </c>
      <c r="AB69" s="35">
        <v>0</v>
      </c>
      <c r="AC69" s="35">
        <v>0</v>
      </c>
      <c r="AD69" s="35">
        <f t="shared" si="6"/>
        <v>0</v>
      </c>
      <c r="AE69" s="35">
        <v>0</v>
      </c>
      <c r="AF69" s="35">
        <f t="shared" si="7"/>
        <v>1</v>
      </c>
    </row>
    <row r="70" spans="2:32" s="35" customFormat="1" x14ac:dyDescent="0.2">
      <c r="B70" s="35" t="s">
        <v>446</v>
      </c>
      <c r="C70" s="35">
        <v>1</v>
      </c>
      <c r="D70" s="35">
        <v>0</v>
      </c>
      <c r="E70" s="35">
        <v>0</v>
      </c>
      <c r="F70" s="35">
        <f t="shared" si="0"/>
        <v>0</v>
      </c>
      <c r="G70" s="35">
        <v>1</v>
      </c>
      <c r="H70" s="35">
        <f t="shared" si="1"/>
        <v>2</v>
      </c>
      <c r="J70" s="35" t="s">
        <v>329</v>
      </c>
      <c r="K70" s="35">
        <v>1</v>
      </c>
      <c r="L70" s="35">
        <v>0</v>
      </c>
      <c r="M70" s="35">
        <v>0</v>
      </c>
      <c r="N70" s="35">
        <f t="shared" si="2"/>
        <v>0</v>
      </c>
      <c r="O70" s="35">
        <v>0</v>
      </c>
      <c r="P70" s="35">
        <f t="shared" si="3"/>
        <v>1</v>
      </c>
      <c r="R70" s="35" t="s">
        <v>55</v>
      </c>
      <c r="S70" s="35">
        <v>1</v>
      </c>
      <c r="T70" s="35">
        <v>0</v>
      </c>
      <c r="U70" s="35">
        <v>0</v>
      </c>
      <c r="V70" s="35">
        <f t="shared" si="4"/>
        <v>0</v>
      </c>
      <c r="W70" s="35">
        <v>1</v>
      </c>
      <c r="X70" s="35">
        <f t="shared" si="5"/>
        <v>2</v>
      </c>
      <c r="Z70" s="35" t="s">
        <v>558</v>
      </c>
      <c r="AA70" s="35">
        <v>1</v>
      </c>
      <c r="AB70" s="35">
        <v>0</v>
      </c>
      <c r="AC70" s="35">
        <v>0</v>
      </c>
      <c r="AD70" s="35">
        <f t="shared" si="6"/>
        <v>0</v>
      </c>
      <c r="AE70" s="35">
        <v>0</v>
      </c>
      <c r="AF70" s="35">
        <f t="shared" si="7"/>
        <v>1</v>
      </c>
    </row>
    <row r="71" spans="2:32" s="35" customFormat="1" x14ac:dyDescent="0.2">
      <c r="B71" s="35" t="s">
        <v>735</v>
      </c>
      <c r="C71" s="35">
        <v>1</v>
      </c>
      <c r="D71" s="35">
        <v>0</v>
      </c>
      <c r="E71" s="35">
        <v>0</v>
      </c>
      <c r="F71" s="35">
        <f t="shared" ref="F71:F134" si="8">SUM(D71:E71)</f>
        <v>0</v>
      </c>
      <c r="G71" s="35">
        <v>0</v>
      </c>
      <c r="H71" s="35">
        <f t="shared" ref="H71:H134" si="9">SUM(C71,F71:G71)</f>
        <v>1</v>
      </c>
      <c r="J71" s="35" t="s">
        <v>159</v>
      </c>
      <c r="K71" s="35">
        <v>1</v>
      </c>
      <c r="L71" s="35">
        <v>1</v>
      </c>
      <c r="M71" s="35">
        <v>0</v>
      </c>
      <c r="N71" s="35">
        <f t="shared" ref="N71:N134" si="10">SUM(L71:M71)</f>
        <v>1</v>
      </c>
      <c r="O71" s="35">
        <v>0</v>
      </c>
      <c r="P71" s="35">
        <f t="shared" ref="P71:P134" si="11">SUM(N71:O71,K71)</f>
        <v>2</v>
      </c>
      <c r="R71" s="35" t="s">
        <v>615</v>
      </c>
      <c r="S71" s="35">
        <v>1</v>
      </c>
      <c r="T71" s="35">
        <v>0</v>
      </c>
      <c r="U71" s="35">
        <v>0</v>
      </c>
      <c r="V71" s="35">
        <f t="shared" ref="V71:V134" si="12">SUM(T71:U71)</f>
        <v>0</v>
      </c>
      <c r="W71" s="35">
        <v>0</v>
      </c>
      <c r="X71" s="35">
        <f t="shared" ref="X71:X134" si="13">SUM(S71,V71:W71)</f>
        <v>1</v>
      </c>
      <c r="Z71" s="35" t="s">
        <v>333</v>
      </c>
      <c r="AA71" s="35">
        <v>1</v>
      </c>
      <c r="AB71" s="35">
        <v>1</v>
      </c>
      <c r="AC71" s="35">
        <v>2</v>
      </c>
      <c r="AD71" s="35">
        <f t="shared" ref="AD71:AD134" si="14">SUM(AB71:AC71)</f>
        <v>3</v>
      </c>
      <c r="AE71" s="35">
        <v>9</v>
      </c>
      <c r="AF71" s="35">
        <f t="shared" ref="AF71:AF134" si="15">SUM(AD71:AE71,AA71)</f>
        <v>13</v>
      </c>
    </row>
    <row r="72" spans="2:32" s="35" customFormat="1" x14ac:dyDescent="0.2">
      <c r="B72" s="35" t="s">
        <v>61</v>
      </c>
      <c r="C72" s="35">
        <v>1</v>
      </c>
      <c r="D72" s="35">
        <v>6</v>
      </c>
      <c r="E72" s="35">
        <v>4</v>
      </c>
      <c r="F72" s="35">
        <f t="shared" si="8"/>
        <v>10</v>
      </c>
      <c r="G72" s="35">
        <v>2</v>
      </c>
      <c r="H72" s="35">
        <f t="shared" si="9"/>
        <v>13</v>
      </c>
      <c r="J72" s="35" t="s">
        <v>366</v>
      </c>
      <c r="K72" s="35">
        <v>1</v>
      </c>
      <c r="L72" s="35">
        <v>0</v>
      </c>
      <c r="M72" s="35">
        <v>2</v>
      </c>
      <c r="N72" s="35">
        <f t="shared" si="10"/>
        <v>2</v>
      </c>
      <c r="O72" s="35">
        <v>1</v>
      </c>
      <c r="P72" s="35">
        <f t="shared" si="11"/>
        <v>4</v>
      </c>
      <c r="R72" s="35" t="s">
        <v>616</v>
      </c>
      <c r="S72" s="35">
        <v>1</v>
      </c>
      <c r="T72" s="35">
        <v>0</v>
      </c>
      <c r="U72" s="35">
        <v>0</v>
      </c>
      <c r="V72" s="35">
        <f t="shared" si="12"/>
        <v>0</v>
      </c>
      <c r="W72" s="35">
        <v>0</v>
      </c>
      <c r="X72" s="35">
        <f t="shared" si="13"/>
        <v>1</v>
      </c>
      <c r="Z72" s="35" t="s">
        <v>80</v>
      </c>
      <c r="AA72" s="35">
        <v>1</v>
      </c>
      <c r="AB72" s="35">
        <v>0</v>
      </c>
      <c r="AC72" s="35">
        <v>0</v>
      </c>
      <c r="AD72" s="35">
        <f t="shared" si="14"/>
        <v>0</v>
      </c>
      <c r="AE72" s="35">
        <v>1</v>
      </c>
      <c r="AF72" s="35">
        <f t="shared" si="15"/>
        <v>2</v>
      </c>
    </row>
    <row r="73" spans="2:32" s="35" customFormat="1" x14ac:dyDescent="0.2">
      <c r="B73" s="35" t="s">
        <v>62</v>
      </c>
      <c r="C73" s="35">
        <v>1</v>
      </c>
      <c r="D73" s="35">
        <v>2</v>
      </c>
      <c r="E73" s="35">
        <v>0</v>
      </c>
      <c r="F73" s="35">
        <f t="shared" si="8"/>
        <v>2</v>
      </c>
      <c r="G73" s="35">
        <v>2</v>
      </c>
      <c r="H73" s="35">
        <f t="shared" si="9"/>
        <v>5</v>
      </c>
      <c r="J73" s="35" t="s">
        <v>60</v>
      </c>
      <c r="K73" s="35">
        <v>1</v>
      </c>
      <c r="L73" s="35">
        <v>0</v>
      </c>
      <c r="M73" s="35">
        <v>0</v>
      </c>
      <c r="N73" s="35">
        <f t="shared" si="10"/>
        <v>0</v>
      </c>
      <c r="O73" s="35">
        <v>3</v>
      </c>
      <c r="P73" s="35">
        <f t="shared" si="11"/>
        <v>4</v>
      </c>
      <c r="R73" s="35" t="s">
        <v>617</v>
      </c>
      <c r="S73" s="35">
        <v>1</v>
      </c>
      <c r="T73" s="35">
        <v>0</v>
      </c>
      <c r="U73" s="35">
        <v>0</v>
      </c>
      <c r="V73" s="35">
        <f t="shared" si="12"/>
        <v>0</v>
      </c>
      <c r="W73" s="35">
        <v>0</v>
      </c>
      <c r="X73" s="35">
        <f t="shared" si="13"/>
        <v>1</v>
      </c>
      <c r="Z73" s="35" t="s">
        <v>518</v>
      </c>
      <c r="AA73" s="35">
        <v>1</v>
      </c>
      <c r="AB73" s="35">
        <v>0</v>
      </c>
      <c r="AC73" s="35">
        <v>0</v>
      </c>
      <c r="AD73" s="35">
        <f t="shared" si="14"/>
        <v>0</v>
      </c>
      <c r="AE73" s="35">
        <v>4</v>
      </c>
      <c r="AF73" s="35">
        <f t="shared" si="15"/>
        <v>5</v>
      </c>
    </row>
    <row r="74" spans="2:32" s="35" customFormat="1" x14ac:dyDescent="0.2">
      <c r="B74" s="35" t="s">
        <v>736</v>
      </c>
      <c r="C74" s="35">
        <v>1</v>
      </c>
      <c r="D74" s="35">
        <v>0</v>
      </c>
      <c r="E74" s="35">
        <v>0</v>
      </c>
      <c r="F74" s="35">
        <f t="shared" si="8"/>
        <v>0</v>
      </c>
      <c r="G74" s="35">
        <v>0</v>
      </c>
      <c r="H74" s="35">
        <f t="shared" si="9"/>
        <v>1</v>
      </c>
      <c r="J74" s="35" t="s">
        <v>367</v>
      </c>
      <c r="K74" s="35">
        <v>1</v>
      </c>
      <c r="L74" s="35">
        <v>0</v>
      </c>
      <c r="M74" s="35">
        <v>0</v>
      </c>
      <c r="N74" s="35">
        <f t="shared" si="10"/>
        <v>0</v>
      </c>
      <c r="O74" s="35">
        <v>1</v>
      </c>
      <c r="P74" s="35">
        <f t="shared" si="11"/>
        <v>2</v>
      </c>
      <c r="R74" s="35" t="s">
        <v>473</v>
      </c>
      <c r="S74" s="35">
        <v>1</v>
      </c>
      <c r="T74" s="35">
        <v>0</v>
      </c>
      <c r="U74" s="35">
        <v>1</v>
      </c>
      <c r="V74" s="35">
        <f t="shared" si="12"/>
        <v>1</v>
      </c>
      <c r="W74" s="35">
        <v>0</v>
      </c>
      <c r="X74" s="35">
        <f t="shared" si="13"/>
        <v>2</v>
      </c>
      <c r="Z74" s="35" t="s">
        <v>559</v>
      </c>
      <c r="AA74" s="35">
        <v>1</v>
      </c>
      <c r="AB74" s="35">
        <v>1</v>
      </c>
      <c r="AC74" s="35">
        <v>1</v>
      </c>
      <c r="AD74" s="35">
        <f t="shared" si="14"/>
        <v>2</v>
      </c>
      <c r="AE74" s="35">
        <v>5</v>
      </c>
      <c r="AF74" s="35">
        <f t="shared" si="15"/>
        <v>8</v>
      </c>
    </row>
    <row r="75" spans="2:32" s="35" customFormat="1" x14ac:dyDescent="0.2">
      <c r="B75" s="35" t="s">
        <v>737</v>
      </c>
      <c r="C75" s="35">
        <v>1</v>
      </c>
      <c r="D75" s="35">
        <v>0</v>
      </c>
      <c r="E75" s="35">
        <v>1</v>
      </c>
      <c r="F75" s="35">
        <f t="shared" si="8"/>
        <v>1</v>
      </c>
      <c r="G75" s="35">
        <v>0</v>
      </c>
      <c r="H75" s="35">
        <f t="shared" si="9"/>
        <v>2</v>
      </c>
      <c r="J75" s="35" t="s">
        <v>61</v>
      </c>
      <c r="K75" s="35">
        <v>1</v>
      </c>
      <c r="L75" s="35">
        <v>1</v>
      </c>
      <c r="M75" s="35">
        <v>0</v>
      </c>
      <c r="N75" s="35">
        <f t="shared" si="10"/>
        <v>1</v>
      </c>
      <c r="O75" s="35">
        <v>1</v>
      </c>
      <c r="P75" s="35">
        <f t="shared" si="11"/>
        <v>3</v>
      </c>
      <c r="R75" s="35" t="s">
        <v>57</v>
      </c>
      <c r="S75" s="35">
        <v>1</v>
      </c>
      <c r="T75" s="35">
        <v>0</v>
      </c>
      <c r="U75" s="35">
        <v>0</v>
      </c>
      <c r="V75" s="35">
        <f t="shared" si="12"/>
        <v>0</v>
      </c>
      <c r="W75" s="35">
        <v>0</v>
      </c>
      <c r="X75" s="35">
        <f t="shared" si="13"/>
        <v>1</v>
      </c>
      <c r="Z75" s="35" t="s">
        <v>83</v>
      </c>
      <c r="AA75" s="35">
        <v>1</v>
      </c>
      <c r="AB75" s="35">
        <v>0</v>
      </c>
      <c r="AC75" s="35">
        <v>2</v>
      </c>
      <c r="AD75" s="35">
        <f t="shared" si="14"/>
        <v>2</v>
      </c>
      <c r="AE75" s="35">
        <v>10</v>
      </c>
      <c r="AF75" s="35">
        <f t="shared" si="15"/>
        <v>13</v>
      </c>
    </row>
    <row r="76" spans="2:32" s="35" customFormat="1" x14ac:dyDescent="0.2">
      <c r="B76" s="35" t="s">
        <v>447</v>
      </c>
      <c r="C76" s="35">
        <v>1</v>
      </c>
      <c r="D76" s="35">
        <v>0</v>
      </c>
      <c r="E76" s="35">
        <v>0</v>
      </c>
      <c r="F76" s="35">
        <f t="shared" si="8"/>
        <v>0</v>
      </c>
      <c r="G76" s="35">
        <v>1</v>
      </c>
      <c r="H76" s="35">
        <f t="shared" si="9"/>
        <v>2</v>
      </c>
      <c r="J76" s="35" t="s">
        <v>62</v>
      </c>
      <c r="K76" s="35">
        <v>1</v>
      </c>
      <c r="L76" s="35">
        <v>1</v>
      </c>
      <c r="M76" s="35">
        <v>0</v>
      </c>
      <c r="N76" s="35">
        <f t="shared" si="10"/>
        <v>1</v>
      </c>
      <c r="O76" s="35">
        <v>2</v>
      </c>
      <c r="P76" s="35">
        <f t="shared" si="11"/>
        <v>4</v>
      </c>
      <c r="R76" s="35" t="s">
        <v>474</v>
      </c>
      <c r="S76" s="35">
        <v>1</v>
      </c>
      <c r="T76" s="35">
        <v>0</v>
      </c>
      <c r="U76" s="35">
        <v>2</v>
      </c>
      <c r="V76" s="35">
        <f t="shared" si="12"/>
        <v>2</v>
      </c>
      <c r="W76" s="35">
        <v>4</v>
      </c>
      <c r="X76" s="35">
        <f t="shared" si="13"/>
        <v>7</v>
      </c>
      <c r="Z76" s="35" t="s">
        <v>560</v>
      </c>
      <c r="AA76" s="35">
        <v>1</v>
      </c>
      <c r="AB76" s="35">
        <v>1</v>
      </c>
      <c r="AC76" s="35">
        <v>1</v>
      </c>
      <c r="AD76" s="35">
        <f t="shared" si="14"/>
        <v>2</v>
      </c>
      <c r="AE76" s="35">
        <v>2</v>
      </c>
      <c r="AF76" s="35">
        <f t="shared" si="15"/>
        <v>5</v>
      </c>
    </row>
    <row r="77" spans="2:32" s="35" customFormat="1" x14ac:dyDescent="0.2">
      <c r="B77" s="35" t="s">
        <v>738</v>
      </c>
      <c r="C77" s="35">
        <v>1</v>
      </c>
      <c r="D77" s="35">
        <v>0</v>
      </c>
      <c r="E77" s="35">
        <v>0</v>
      </c>
      <c r="F77" s="35">
        <f t="shared" si="8"/>
        <v>0</v>
      </c>
      <c r="G77" s="35">
        <v>0</v>
      </c>
      <c r="H77" s="35">
        <f t="shared" si="9"/>
        <v>1</v>
      </c>
      <c r="J77" s="35" t="s">
        <v>160</v>
      </c>
      <c r="K77" s="35">
        <v>1</v>
      </c>
      <c r="L77" s="35">
        <v>3</v>
      </c>
      <c r="M77" s="35">
        <v>4</v>
      </c>
      <c r="N77" s="35">
        <f t="shared" si="10"/>
        <v>7</v>
      </c>
      <c r="O77" s="35">
        <v>5</v>
      </c>
      <c r="P77" s="35">
        <f t="shared" si="11"/>
        <v>13</v>
      </c>
      <c r="R77" s="35" t="s">
        <v>618</v>
      </c>
      <c r="S77" s="35">
        <v>1</v>
      </c>
      <c r="T77" s="35">
        <v>0</v>
      </c>
      <c r="U77" s="35">
        <v>0</v>
      </c>
      <c r="V77" s="35">
        <f t="shared" si="12"/>
        <v>0</v>
      </c>
      <c r="W77" s="35">
        <v>0</v>
      </c>
      <c r="X77" s="35">
        <f t="shared" si="13"/>
        <v>1</v>
      </c>
      <c r="Z77" s="35" t="s">
        <v>561</v>
      </c>
      <c r="AA77" s="35">
        <v>1</v>
      </c>
      <c r="AB77" s="35">
        <v>0</v>
      </c>
      <c r="AC77" s="35">
        <v>1</v>
      </c>
      <c r="AD77" s="35">
        <f t="shared" si="14"/>
        <v>1</v>
      </c>
      <c r="AE77" s="35">
        <v>5</v>
      </c>
      <c r="AF77" s="35">
        <f t="shared" si="15"/>
        <v>7</v>
      </c>
    </row>
    <row r="78" spans="2:32" s="35" customFormat="1" x14ac:dyDescent="0.2">
      <c r="B78" s="35" t="s">
        <v>739</v>
      </c>
      <c r="C78" s="35">
        <v>1</v>
      </c>
      <c r="D78" s="35">
        <v>1</v>
      </c>
      <c r="E78" s="35">
        <v>0</v>
      </c>
      <c r="F78" s="35">
        <f t="shared" si="8"/>
        <v>1</v>
      </c>
      <c r="G78" s="35">
        <v>0</v>
      </c>
      <c r="H78" s="35">
        <f t="shared" si="9"/>
        <v>2</v>
      </c>
      <c r="J78" s="35" t="s">
        <v>368</v>
      </c>
      <c r="K78" s="35">
        <v>1</v>
      </c>
      <c r="L78" s="35">
        <v>0</v>
      </c>
      <c r="M78" s="35">
        <v>0</v>
      </c>
      <c r="N78" s="35">
        <f t="shared" si="10"/>
        <v>0</v>
      </c>
      <c r="O78" s="35">
        <v>0</v>
      </c>
      <c r="P78" s="35">
        <f t="shared" si="11"/>
        <v>1</v>
      </c>
      <c r="R78" s="35" t="s">
        <v>475</v>
      </c>
      <c r="S78" s="35">
        <v>1</v>
      </c>
      <c r="T78" s="35">
        <v>0</v>
      </c>
      <c r="U78" s="35">
        <v>1</v>
      </c>
      <c r="V78" s="35">
        <f t="shared" si="12"/>
        <v>1</v>
      </c>
      <c r="W78" s="35">
        <v>0</v>
      </c>
      <c r="X78" s="35">
        <f t="shared" si="13"/>
        <v>2</v>
      </c>
      <c r="Z78" s="35" t="s">
        <v>562</v>
      </c>
      <c r="AA78" s="35">
        <v>1</v>
      </c>
      <c r="AB78" s="35">
        <v>0</v>
      </c>
      <c r="AC78" s="35">
        <v>1</v>
      </c>
      <c r="AD78" s="35">
        <f t="shared" si="14"/>
        <v>1</v>
      </c>
      <c r="AE78" s="35">
        <v>1</v>
      </c>
      <c r="AF78" s="35">
        <f t="shared" si="15"/>
        <v>3</v>
      </c>
    </row>
    <row r="79" spans="2:32" s="35" customFormat="1" x14ac:dyDescent="0.2">
      <c r="B79" s="35" t="s">
        <v>740</v>
      </c>
      <c r="C79" s="35">
        <v>1</v>
      </c>
      <c r="D79" s="35">
        <v>1</v>
      </c>
      <c r="E79" s="35">
        <v>2</v>
      </c>
      <c r="F79" s="35">
        <f t="shared" si="8"/>
        <v>3</v>
      </c>
      <c r="G79" s="35">
        <v>2</v>
      </c>
      <c r="H79" s="35">
        <f t="shared" si="9"/>
        <v>6</v>
      </c>
      <c r="J79" s="35" t="s">
        <v>369</v>
      </c>
      <c r="K79" s="35">
        <v>1</v>
      </c>
      <c r="L79" s="35">
        <v>0</v>
      </c>
      <c r="M79" s="35">
        <v>0</v>
      </c>
      <c r="N79" s="35">
        <f t="shared" si="10"/>
        <v>0</v>
      </c>
      <c r="O79" s="35">
        <v>0</v>
      </c>
      <c r="P79" s="35">
        <f t="shared" si="11"/>
        <v>1</v>
      </c>
      <c r="R79" s="35" t="s">
        <v>619</v>
      </c>
      <c r="S79" s="35">
        <v>1</v>
      </c>
      <c r="T79" s="35">
        <v>0</v>
      </c>
      <c r="U79" s="35">
        <v>0</v>
      </c>
      <c r="V79" s="35">
        <f t="shared" si="12"/>
        <v>0</v>
      </c>
      <c r="W79" s="35">
        <v>0</v>
      </c>
      <c r="X79" s="35">
        <f t="shared" si="13"/>
        <v>1</v>
      </c>
      <c r="Z79" s="35" t="s">
        <v>334</v>
      </c>
      <c r="AA79" s="35">
        <v>1</v>
      </c>
      <c r="AB79" s="35">
        <v>2</v>
      </c>
      <c r="AC79" s="35">
        <v>0</v>
      </c>
      <c r="AD79" s="35">
        <f t="shared" si="14"/>
        <v>2</v>
      </c>
      <c r="AE79" s="35">
        <v>6</v>
      </c>
      <c r="AF79" s="35">
        <f t="shared" si="15"/>
        <v>9</v>
      </c>
    </row>
    <row r="80" spans="2:32" s="35" customFormat="1" x14ac:dyDescent="0.2">
      <c r="B80" s="35" t="s">
        <v>741</v>
      </c>
      <c r="C80" s="35">
        <v>1</v>
      </c>
      <c r="D80" s="35">
        <v>8</v>
      </c>
      <c r="E80" s="35">
        <v>15</v>
      </c>
      <c r="F80" s="35">
        <f t="shared" si="8"/>
        <v>23</v>
      </c>
      <c r="G80" s="35">
        <v>9</v>
      </c>
      <c r="H80" s="35">
        <f t="shared" si="9"/>
        <v>33</v>
      </c>
      <c r="J80" s="35" t="s">
        <v>370</v>
      </c>
      <c r="K80" s="35">
        <v>1</v>
      </c>
      <c r="L80" s="35">
        <v>0</v>
      </c>
      <c r="M80" s="35">
        <v>0</v>
      </c>
      <c r="N80" s="35">
        <f t="shared" si="10"/>
        <v>0</v>
      </c>
      <c r="O80" s="35">
        <v>0</v>
      </c>
      <c r="P80" s="35">
        <f t="shared" si="11"/>
        <v>1</v>
      </c>
      <c r="R80" s="35" t="s">
        <v>58</v>
      </c>
      <c r="S80" s="35">
        <v>1</v>
      </c>
      <c r="T80" s="35">
        <v>0</v>
      </c>
      <c r="U80" s="35">
        <v>1</v>
      </c>
      <c r="V80" s="35">
        <f t="shared" si="12"/>
        <v>1</v>
      </c>
      <c r="W80" s="35">
        <v>1</v>
      </c>
      <c r="X80" s="35">
        <f t="shared" si="13"/>
        <v>3</v>
      </c>
      <c r="Z80" s="35" t="s">
        <v>405</v>
      </c>
      <c r="AA80" s="35">
        <v>1</v>
      </c>
      <c r="AB80" s="35">
        <v>0</v>
      </c>
      <c r="AC80" s="35">
        <v>0</v>
      </c>
      <c r="AD80" s="35">
        <f t="shared" si="14"/>
        <v>0</v>
      </c>
      <c r="AE80" s="35">
        <v>0</v>
      </c>
      <c r="AF80" s="35">
        <f t="shared" si="15"/>
        <v>1</v>
      </c>
    </row>
    <row r="81" spans="2:32" s="35" customFormat="1" x14ac:dyDescent="0.2">
      <c r="B81" s="35" t="s">
        <v>65</v>
      </c>
      <c r="C81" s="35">
        <v>1</v>
      </c>
      <c r="D81" s="35">
        <v>2</v>
      </c>
      <c r="E81" s="35">
        <v>0</v>
      </c>
      <c r="F81" s="35">
        <f t="shared" si="8"/>
        <v>2</v>
      </c>
      <c r="G81" s="35">
        <v>0</v>
      </c>
      <c r="H81" s="35">
        <f t="shared" si="9"/>
        <v>3</v>
      </c>
      <c r="J81" s="35" t="s">
        <v>371</v>
      </c>
      <c r="K81" s="35">
        <v>1</v>
      </c>
      <c r="L81" s="35">
        <v>0</v>
      </c>
      <c r="M81" s="35">
        <v>0</v>
      </c>
      <c r="N81" s="35">
        <f t="shared" si="10"/>
        <v>0</v>
      </c>
      <c r="O81" s="35">
        <v>2</v>
      </c>
      <c r="P81" s="35">
        <f t="shared" si="11"/>
        <v>3</v>
      </c>
      <c r="R81" s="35" t="s">
        <v>59</v>
      </c>
      <c r="S81" s="35">
        <v>1</v>
      </c>
      <c r="T81" s="35">
        <v>0</v>
      </c>
      <c r="U81" s="35">
        <v>0</v>
      </c>
      <c r="V81" s="35">
        <f t="shared" si="12"/>
        <v>0</v>
      </c>
      <c r="W81" s="35">
        <v>6</v>
      </c>
      <c r="X81" s="35">
        <f t="shared" si="13"/>
        <v>7</v>
      </c>
      <c r="Z81" s="35" t="s">
        <v>335</v>
      </c>
      <c r="AA81" s="35">
        <v>1</v>
      </c>
      <c r="AB81" s="35">
        <v>1</v>
      </c>
      <c r="AC81" s="35">
        <v>0</v>
      </c>
      <c r="AD81" s="35">
        <f t="shared" si="14"/>
        <v>1</v>
      </c>
      <c r="AE81" s="35">
        <v>0</v>
      </c>
      <c r="AF81" s="35">
        <f t="shared" si="15"/>
        <v>2</v>
      </c>
    </row>
    <row r="82" spans="2:32" s="35" customFormat="1" x14ac:dyDescent="0.2">
      <c r="B82" s="35" t="s">
        <v>448</v>
      </c>
      <c r="C82" s="35">
        <v>1</v>
      </c>
      <c r="D82" s="35">
        <v>0</v>
      </c>
      <c r="E82" s="35">
        <v>0</v>
      </c>
      <c r="F82" s="35">
        <f t="shared" si="8"/>
        <v>0</v>
      </c>
      <c r="G82" s="35">
        <v>1</v>
      </c>
      <c r="H82" s="35">
        <f t="shared" si="9"/>
        <v>2</v>
      </c>
      <c r="J82" s="35" t="s">
        <v>63</v>
      </c>
      <c r="K82" s="35">
        <v>1</v>
      </c>
      <c r="L82" s="35">
        <v>0</v>
      </c>
      <c r="M82" s="35">
        <v>0</v>
      </c>
      <c r="N82" s="35">
        <f t="shared" si="10"/>
        <v>0</v>
      </c>
      <c r="O82" s="35">
        <v>1</v>
      </c>
      <c r="P82" s="35">
        <f t="shared" si="11"/>
        <v>2</v>
      </c>
      <c r="R82" s="35" t="s">
        <v>620</v>
      </c>
      <c r="S82" s="35">
        <v>1</v>
      </c>
      <c r="T82" s="35">
        <v>0</v>
      </c>
      <c r="U82" s="35">
        <v>0</v>
      </c>
      <c r="V82" s="35">
        <f t="shared" si="12"/>
        <v>0</v>
      </c>
      <c r="W82" s="35">
        <v>0</v>
      </c>
      <c r="X82" s="35">
        <f t="shared" si="13"/>
        <v>1</v>
      </c>
      <c r="Z82" s="35" t="s">
        <v>563</v>
      </c>
      <c r="AA82" s="35">
        <v>1</v>
      </c>
      <c r="AB82" s="35">
        <v>0</v>
      </c>
      <c r="AC82" s="35">
        <v>0</v>
      </c>
      <c r="AD82" s="35">
        <f t="shared" si="14"/>
        <v>0</v>
      </c>
      <c r="AE82" s="35">
        <v>0</v>
      </c>
      <c r="AF82" s="35">
        <f t="shared" si="15"/>
        <v>1</v>
      </c>
    </row>
    <row r="83" spans="2:32" s="35" customFormat="1" x14ac:dyDescent="0.2">
      <c r="B83" s="35" t="s">
        <v>66</v>
      </c>
      <c r="C83" s="35">
        <v>1</v>
      </c>
      <c r="D83" s="35">
        <v>1</v>
      </c>
      <c r="E83" s="35">
        <v>1</v>
      </c>
      <c r="F83" s="35">
        <f t="shared" si="8"/>
        <v>2</v>
      </c>
      <c r="G83" s="35">
        <v>4</v>
      </c>
      <c r="H83" s="35">
        <f t="shared" si="9"/>
        <v>7</v>
      </c>
      <c r="J83" s="35" t="s">
        <v>372</v>
      </c>
      <c r="K83" s="35">
        <v>1</v>
      </c>
      <c r="L83" s="35">
        <v>0</v>
      </c>
      <c r="M83" s="35">
        <v>2</v>
      </c>
      <c r="N83" s="35">
        <f t="shared" si="10"/>
        <v>2</v>
      </c>
      <c r="O83" s="35">
        <v>2</v>
      </c>
      <c r="P83" s="35">
        <f t="shared" si="11"/>
        <v>5</v>
      </c>
      <c r="R83" s="35" t="s">
        <v>60</v>
      </c>
      <c r="S83" s="35">
        <v>1</v>
      </c>
      <c r="T83" s="35">
        <v>1</v>
      </c>
      <c r="U83" s="35">
        <v>8</v>
      </c>
      <c r="V83" s="35">
        <f t="shared" si="12"/>
        <v>9</v>
      </c>
      <c r="W83" s="35">
        <v>11</v>
      </c>
      <c r="X83" s="35">
        <f t="shared" si="13"/>
        <v>21</v>
      </c>
      <c r="Z83" s="35" t="s">
        <v>336</v>
      </c>
      <c r="AA83" s="35">
        <v>1</v>
      </c>
      <c r="AB83" s="35">
        <v>1</v>
      </c>
      <c r="AC83" s="35">
        <v>0</v>
      </c>
      <c r="AD83" s="35">
        <f t="shared" si="14"/>
        <v>1</v>
      </c>
      <c r="AE83" s="35">
        <v>4</v>
      </c>
      <c r="AF83" s="35">
        <f t="shared" si="15"/>
        <v>6</v>
      </c>
    </row>
    <row r="84" spans="2:32" s="35" customFormat="1" x14ac:dyDescent="0.2">
      <c r="B84" s="35" t="s">
        <v>67</v>
      </c>
      <c r="C84" s="35">
        <v>1</v>
      </c>
      <c r="D84" s="35">
        <v>3</v>
      </c>
      <c r="E84" s="35">
        <v>6</v>
      </c>
      <c r="F84" s="35">
        <f t="shared" si="8"/>
        <v>9</v>
      </c>
      <c r="G84" s="35">
        <v>0</v>
      </c>
      <c r="H84" s="35">
        <f t="shared" si="9"/>
        <v>10</v>
      </c>
      <c r="J84" s="35" t="s">
        <v>161</v>
      </c>
      <c r="K84" s="35">
        <v>1</v>
      </c>
      <c r="L84" s="35">
        <v>1</v>
      </c>
      <c r="M84" s="35">
        <v>0</v>
      </c>
      <c r="N84" s="35">
        <f t="shared" si="10"/>
        <v>1</v>
      </c>
      <c r="O84" s="35">
        <v>1</v>
      </c>
      <c r="P84" s="35">
        <f t="shared" si="11"/>
        <v>3</v>
      </c>
      <c r="R84" s="35" t="s">
        <v>367</v>
      </c>
      <c r="S84" s="35">
        <v>1</v>
      </c>
      <c r="T84" s="35">
        <v>0</v>
      </c>
      <c r="U84" s="35">
        <v>0</v>
      </c>
      <c r="V84" s="35">
        <f t="shared" si="12"/>
        <v>0</v>
      </c>
      <c r="W84" s="35">
        <v>1</v>
      </c>
      <c r="X84" s="35">
        <f t="shared" si="13"/>
        <v>2</v>
      </c>
      <c r="Z84" s="35" t="s">
        <v>91</v>
      </c>
      <c r="AA84" s="35">
        <v>1</v>
      </c>
      <c r="AB84" s="35">
        <v>0</v>
      </c>
      <c r="AC84" s="35">
        <v>0</v>
      </c>
      <c r="AD84" s="35">
        <f t="shared" si="14"/>
        <v>0</v>
      </c>
      <c r="AE84" s="35">
        <v>0</v>
      </c>
      <c r="AF84" s="35">
        <f t="shared" si="15"/>
        <v>1</v>
      </c>
    </row>
    <row r="85" spans="2:32" s="35" customFormat="1" x14ac:dyDescent="0.2">
      <c r="B85" s="35" t="s">
        <v>449</v>
      </c>
      <c r="C85" s="35">
        <v>1</v>
      </c>
      <c r="D85" s="35">
        <v>0</v>
      </c>
      <c r="E85" s="35">
        <v>1</v>
      </c>
      <c r="F85" s="35">
        <f t="shared" si="8"/>
        <v>1</v>
      </c>
      <c r="G85" s="35">
        <v>3</v>
      </c>
      <c r="H85" s="35">
        <f t="shared" si="9"/>
        <v>5</v>
      </c>
      <c r="J85" s="35" t="s">
        <v>162</v>
      </c>
      <c r="K85" s="35">
        <v>1</v>
      </c>
      <c r="L85" s="35">
        <v>2</v>
      </c>
      <c r="M85" s="35">
        <v>0</v>
      </c>
      <c r="N85" s="35">
        <f t="shared" si="10"/>
        <v>2</v>
      </c>
      <c r="O85" s="35">
        <v>0</v>
      </c>
      <c r="P85" s="35">
        <f t="shared" si="11"/>
        <v>3</v>
      </c>
      <c r="R85" s="35" t="s">
        <v>476</v>
      </c>
      <c r="S85" s="35">
        <v>1</v>
      </c>
      <c r="T85" s="35">
        <v>0</v>
      </c>
      <c r="U85" s="35">
        <v>3</v>
      </c>
      <c r="V85" s="35">
        <f t="shared" si="12"/>
        <v>3</v>
      </c>
      <c r="W85" s="35">
        <v>0</v>
      </c>
      <c r="X85" s="35">
        <f t="shared" si="13"/>
        <v>4</v>
      </c>
      <c r="Z85" s="35" t="s">
        <v>564</v>
      </c>
      <c r="AA85" s="35">
        <v>1</v>
      </c>
      <c r="AB85" s="35">
        <v>0</v>
      </c>
      <c r="AC85" s="35">
        <v>0</v>
      </c>
      <c r="AD85" s="35">
        <f t="shared" si="14"/>
        <v>0</v>
      </c>
      <c r="AE85" s="35">
        <v>1</v>
      </c>
      <c r="AF85" s="35">
        <f t="shared" si="15"/>
        <v>2</v>
      </c>
    </row>
    <row r="86" spans="2:32" s="35" customFormat="1" x14ac:dyDescent="0.2">
      <c r="B86" s="35" t="s">
        <v>68</v>
      </c>
      <c r="C86" s="35">
        <v>1</v>
      </c>
      <c r="D86" s="35">
        <v>2</v>
      </c>
      <c r="E86" s="35">
        <v>4</v>
      </c>
      <c r="F86" s="35">
        <f t="shared" si="8"/>
        <v>6</v>
      </c>
      <c r="G86" s="35">
        <v>2</v>
      </c>
      <c r="H86" s="35">
        <f t="shared" si="9"/>
        <v>9</v>
      </c>
      <c r="J86" s="35" t="s">
        <v>64</v>
      </c>
      <c r="K86" s="35">
        <v>1</v>
      </c>
      <c r="L86" s="35">
        <v>6</v>
      </c>
      <c r="M86" s="35">
        <v>21</v>
      </c>
      <c r="N86" s="35">
        <f t="shared" si="10"/>
        <v>27</v>
      </c>
      <c r="O86" s="35">
        <v>21</v>
      </c>
      <c r="P86" s="35">
        <f t="shared" si="11"/>
        <v>49</v>
      </c>
      <c r="R86" s="35" t="s">
        <v>62</v>
      </c>
      <c r="S86" s="35">
        <v>1</v>
      </c>
      <c r="T86" s="35">
        <v>2</v>
      </c>
      <c r="U86" s="35">
        <v>6</v>
      </c>
      <c r="V86" s="35">
        <f t="shared" si="12"/>
        <v>8</v>
      </c>
      <c r="W86" s="35">
        <v>1</v>
      </c>
      <c r="X86" s="35">
        <f t="shared" si="13"/>
        <v>10</v>
      </c>
      <c r="Z86" s="35" t="s">
        <v>565</v>
      </c>
      <c r="AA86" s="35">
        <v>1</v>
      </c>
      <c r="AB86" s="35">
        <v>0</v>
      </c>
      <c r="AC86" s="35">
        <v>0</v>
      </c>
      <c r="AD86" s="35">
        <f t="shared" si="14"/>
        <v>0</v>
      </c>
      <c r="AE86" s="35">
        <v>0</v>
      </c>
      <c r="AF86" s="35">
        <f t="shared" si="15"/>
        <v>1</v>
      </c>
    </row>
    <row r="87" spans="2:32" s="35" customFormat="1" x14ac:dyDescent="0.2">
      <c r="B87" s="35" t="s">
        <v>742</v>
      </c>
      <c r="C87" s="35">
        <v>1</v>
      </c>
      <c r="D87" s="35">
        <v>0</v>
      </c>
      <c r="E87" s="35">
        <v>0</v>
      </c>
      <c r="F87" s="35">
        <f t="shared" si="8"/>
        <v>0</v>
      </c>
      <c r="G87" s="35">
        <v>0</v>
      </c>
      <c r="H87" s="35">
        <f t="shared" si="9"/>
        <v>1</v>
      </c>
      <c r="J87" s="35" t="s">
        <v>66</v>
      </c>
      <c r="K87" s="35">
        <v>1</v>
      </c>
      <c r="L87" s="35">
        <v>11</v>
      </c>
      <c r="M87" s="35">
        <v>7</v>
      </c>
      <c r="N87" s="35">
        <f t="shared" si="10"/>
        <v>18</v>
      </c>
      <c r="O87" s="35">
        <v>2</v>
      </c>
      <c r="P87" s="35">
        <f t="shared" si="11"/>
        <v>21</v>
      </c>
      <c r="R87" s="35" t="s">
        <v>368</v>
      </c>
      <c r="S87" s="35">
        <v>1</v>
      </c>
      <c r="T87" s="35">
        <v>0</v>
      </c>
      <c r="U87" s="35">
        <v>0</v>
      </c>
      <c r="V87" s="35">
        <f t="shared" si="12"/>
        <v>0</v>
      </c>
      <c r="W87" s="35">
        <v>3</v>
      </c>
      <c r="X87" s="35">
        <f t="shared" si="13"/>
        <v>4</v>
      </c>
      <c r="Z87" s="35" t="s">
        <v>93</v>
      </c>
      <c r="AA87" s="35">
        <v>1</v>
      </c>
      <c r="AB87" s="35">
        <v>2</v>
      </c>
      <c r="AC87" s="35">
        <v>20</v>
      </c>
      <c r="AD87" s="35">
        <f t="shared" si="14"/>
        <v>22</v>
      </c>
      <c r="AE87" s="35">
        <v>5</v>
      </c>
      <c r="AF87" s="35">
        <f t="shared" si="15"/>
        <v>28</v>
      </c>
    </row>
    <row r="88" spans="2:32" s="35" customFormat="1" x14ac:dyDescent="0.2">
      <c r="B88" s="35" t="s">
        <v>743</v>
      </c>
      <c r="C88" s="35">
        <v>1</v>
      </c>
      <c r="D88" s="35">
        <v>0</v>
      </c>
      <c r="E88" s="35">
        <v>0</v>
      </c>
      <c r="F88" s="35">
        <f t="shared" si="8"/>
        <v>0</v>
      </c>
      <c r="G88" s="35">
        <v>0</v>
      </c>
      <c r="H88" s="35">
        <f t="shared" si="9"/>
        <v>1</v>
      </c>
      <c r="J88" s="35" t="s">
        <v>67</v>
      </c>
      <c r="K88" s="35">
        <v>1</v>
      </c>
      <c r="L88" s="35">
        <v>0</v>
      </c>
      <c r="M88" s="35">
        <v>10</v>
      </c>
      <c r="N88" s="35">
        <f t="shared" si="10"/>
        <v>10</v>
      </c>
      <c r="O88" s="35">
        <v>3</v>
      </c>
      <c r="P88" s="35">
        <f t="shared" si="11"/>
        <v>14</v>
      </c>
      <c r="R88" s="35" t="s">
        <v>621</v>
      </c>
      <c r="S88" s="35">
        <v>1</v>
      </c>
      <c r="T88" s="35">
        <v>0</v>
      </c>
      <c r="U88" s="35">
        <v>0</v>
      </c>
      <c r="V88" s="35">
        <f t="shared" si="12"/>
        <v>0</v>
      </c>
      <c r="W88" s="35">
        <v>0</v>
      </c>
      <c r="X88" s="35">
        <f t="shared" si="13"/>
        <v>1</v>
      </c>
      <c r="Z88" s="35" t="s">
        <v>566</v>
      </c>
      <c r="AA88" s="35">
        <v>1</v>
      </c>
      <c r="AB88" s="35">
        <v>1</v>
      </c>
      <c r="AC88" s="35">
        <v>1</v>
      </c>
      <c r="AD88" s="35">
        <f t="shared" si="14"/>
        <v>2</v>
      </c>
      <c r="AE88" s="35">
        <v>1</v>
      </c>
      <c r="AF88" s="35">
        <f t="shared" si="15"/>
        <v>4</v>
      </c>
    </row>
    <row r="89" spans="2:32" s="35" customFormat="1" x14ac:dyDescent="0.2">
      <c r="B89" s="35" t="s">
        <v>69</v>
      </c>
      <c r="C89" s="35">
        <v>1</v>
      </c>
      <c r="D89" s="35">
        <v>4</v>
      </c>
      <c r="E89" s="35">
        <v>5</v>
      </c>
      <c r="F89" s="35">
        <f t="shared" si="8"/>
        <v>9</v>
      </c>
      <c r="G89" s="35">
        <v>0</v>
      </c>
      <c r="H89" s="35">
        <f t="shared" si="9"/>
        <v>10</v>
      </c>
      <c r="J89" s="35" t="s">
        <v>280</v>
      </c>
      <c r="K89" s="35">
        <v>1</v>
      </c>
      <c r="L89" s="35">
        <v>0</v>
      </c>
      <c r="M89" s="35">
        <v>0</v>
      </c>
      <c r="N89" s="35">
        <f t="shared" si="10"/>
        <v>0</v>
      </c>
      <c r="O89" s="35">
        <v>0</v>
      </c>
      <c r="P89" s="35">
        <f t="shared" si="11"/>
        <v>1</v>
      </c>
      <c r="R89" s="35" t="s">
        <v>477</v>
      </c>
      <c r="S89" s="35">
        <v>1</v>
      </c>
      <c r="T89" s="35">
        <v>0</v>
      </c>
      <c r="U89" s="35">
        <v>1</v>
      </c>
      <c r="V89" s="35">
        <f t="shared" si="12"/>
        <v>1</v>
      </c>
      <c r="W89" s="35">
        <v>0</v>
      </c>
      <c r="X89" s="35">
        <f t="shared" si="13"/>
        <v>2</v>
      </c>
      <c r="Z89" s="35" t="s">
        <v>567</v>
      </c>
      <c r="AA89" s="35">
        <v>1</v>
      </c>
      <c r="AB89" s="35">
        <v>0</v>
      </c>
      <c r="AC89" s="35">
        <v>0</v>
      </c>
      <c r="AD89" s="35">
        <f t="shared" si="14"/>
        <v>0</v>
      </c>
      <c r="AE89" s="35">
        <v>0</v>
      </c>
      <c r="AF89" s="35">
        <f t="shared" si="15"/>
        <v>1</v>
      </c>
    </row>
    <row r="90" spans="2:32" s="35" customFormat="1" x14ac:dyDescent="0.2">
      <c r="B90" s="35" t="s">
        <v>373</v>
      </c>
      <c r="C90" s="35">
        <v>1</v>
      </c>
      <c r="D90" s="35">
        <v>0</v>
      </c>
      <c r="E90" s="35">
        <v>0</v>
      </c>
      <c r="F90" s="35">
        <f t="shared" si="8"/>
        <v>0</v>
      </c>
      <c r="G90" s="35">
        <v>0</v>
      </c>
      <c r="H90" s="35">
        <f t="shared" si="9"/>
        <v>1</v>
      </c>
      <c r="J90" s="35" t="s">
        <v>68</v>
      </c>
      <c r="K90" s="35">
        <v>1</v>
      </c>
      <c r="L90" s="35">
        <v>1</v>
      </c>
      <c r="M90" s="35">
        <v>0</v>
      </c>
      <c r="N90" s="35">
        <f t="shared" si="10"/>
        <v>1</v>
      </c>
      <c r="O90" s="35">
        <v>2</v>
      </c>
      <c r="P90" s="35">
        <f t="shared" si="11"/>
        <v>4</v>
      </c>
      <c r="R90" s="35" t="s">
        <v>478</v>
      </c>
      <c r="S90" s="35">
        <v>1</v>
      </c>
      <c r="T90" s="35">
        <v>0</v>
      </c>
      <c r="U90" s="35">
        <v>1</v>
      </c>
      <c r="V90" s="35">
        <f t="shared" si="12"/>
        <v>1</v>
      </c>
      <c r="W90" s="35">
        <v>0</v>
      </c>
      <c r="X90" s="35">
        <f t="shared" si="13"/>
        <v>2</v>
      </c>
      <c r="Z90" s="35" t="s">
        <v>519</v>
      </c>
      <c r="AA90" s="35">
        <v>1</v>
      </c>
      <c r="AB90" s="35">
        <v>0</v>
      </c>
      <c r="AC90" s="35">
        <v>0</v>
      </c>
      <c r="AD90" s="35">
        <f t="shared" si="14"/>
        <v>0</v>
      </c>
      <c r="AE90" s="35">
        <v>2</v>
      </c>
      <c r="AF90" s="35">
        <f t="shared" si="15"/>
        <v>3</v>
      </c>
    </row>
    <row r="91" spans="2:32" s="35" customFormat="1" x14ac:dyDescent="0.2">
      <c r="B91" s="35" t="s">
        <v>70</v>
      </c>
      <c r="C91" s="35">
        <v>1</v>
      </c>
      <c r="D91" s="35">
        <v>2</v>
      </c>
      <c r="E91" s="35">
        <v>1</v>
      </c>
      <c r="F91" s="35">
        <f t="shared" si="8"/>
        <v>3</v>
      </c>
      <c r="G91" s="35">
        <v>1</v>
      </c>
      <c r="H91" s="35">
        <f t="shared" si="9"/>
        <v>5</v>
      </c>
      <c r="J91" s="35" t="s">
        <v>69</v>
      </c>
      <c r="K91" s="35">
        <v>1</v>
      </c>
      <c r="L91" s="35">
        <v>3</v>
      </c>
      <c r="M91" s="35">
        <v>10</v>
      </c>
      <c r="N91" s="35">
        <f t="shared" si="10"/>
        <v>13</v>
      </c>
      <c r="O91" s="35">
        <v>4</v>
      </c>
      <c r="P91" s="35">
        <f t="shared" si="11"/>
        <v>18</v>
      </c>
      <c r="R91" s="35" t="s">
        <v>622</v>
      </c>
      <c r="S91" s="35">
        <v>1</v>
      </c>
      <c r="T91" s="35">
        <v>0</v>
      </c>
      <c r="U91" s="35">
        <v>0</v>
      </c>
      <c r="V91" s="35">
        <f t="shared" si="12"/>
        <v>0</v>
      </c>
      <c r="W91" s="35">
        <v>0</v>
      </c>
      <c r="X91" s="35">
        <f t="shared" si="13"/>
        <v>1</v>
      </c>
      <c r="Z91" s="35" t="s">
        <v>337</v>
      </c>
      <c r="AA91" s="35">
        <v>1</v>
      </c>
      <c r="AB91" s="35">
        <v>1</v>
      </c>
      <c r="AC91" s="35">
        <v>1</v>
      </c>
      <c r="AD91" s="35">
        <f t="shared" si="14"/>
        <v>2</v>
      </c>
      <c r="AE91" s="35">
        <v>0</v>
      </c>
      <c r="AF91" s="35">
        <f t="shared" si="15"/>
        <v>3</v>
      </c>
    </row>
    <row r="92" spans="2:32" s="35" customFormat="1" x14ac:dyDescent="0.2">
      <c r="B92" s="35" t="s">
        <v>744</v>
      </c>
      <c r="C92" s="35">
        <v>1</v>
      </c>
      <c r="D92" s="35">
        <v>11</v>
      </c>
      <c r="E92" s="35">
        <v>6</v>
      </c>
      <c r="F92" s="35">
        <f t="shared" si="8"/>
        <v>17</v>
      </c>
      <c r="G92" s="35">
        <v>2</v>
      </c>
      <c r="H92" s="35">
        <f t="shared" si="9"/>
        <v>20</v>
      </c>
      <c r="J92" s="35" t="s">
        <v>373</v>
      </c>
      <c r="K92" s="35">
        <v>1</v>
      </c>
      <c r="L92" s="35">
        <v>0</v>
      </c>
      <c r="M92" s="35">
        <v>4</v>
      </c>
      <c r="N92" s="35">
        <f t="shared" si="10"/>
        <v>4</v>
      </c>
      <c r="O92" s="35">
        <v>4</v>
      </c>
      <c r="P92" s="35">
        <f t="shared" si="11"/>
        <v>9</v>
      </c>
      <c r="R92" s="35" t="s">
        <v>623</v>
      </c>
      <c r="S92" s="35">
        <v>1</v>
      </c>
      <c r="T92" s="35">
        <v>0</v>
      </c>
      <c r="U92" s="35">
        <v>0</v>
      </c>
      <c r="V92" s="35">
        <f t="shared" si="12"/>
        <v>0</v>
      </c>
      <c r="W92" s="35">
        <v>0</v>
      </c>
      <c r="X92" s="35">
        <f t="shared" si="13"/>
        <v>1</v>
      </c>
      <c r="Z92" s="35" t="s">
        <v>568</v>
      </c>
      <c r="AA92" s="35">
        <v>1</v>
      </c>
      <c r="AB92" s="35">
        <v>2</v>
      </c>
      <c r="AC92" s="35">
        <v>3</v>
      </c>
      <c r="AD92" s="35">
        <f t="shared" si="14"/>
        <v>5</v>
      </c>
      <c r="AE92" s="35">
        <v>2</v>
      </c>
      <c r="AF92" s="35">
        <f t="shared" si="15"/>
        <v>8</v>
      </c>
    </row>
    <row r="93" spans="2:32" s="35" customFormat="1" x14ac:dyDescent="0.2">
      <c r="B93" s="35" t="s">
        <v>745</v>
      </c>
      <c r="C93" s="35">
        <v>1</v>
      </c>
      <c r="D93" s="35">
        <v>0</v>
      </c>
      <c r="E93" s="35">
        <v>0</v>
      </c>
      <c r="F93" s="35">
        <f t="shared" si="8"/>
        <v>0</v>
      </c>
      <c r="G93" s="35">
        <v>1</v>
      </c>
      <c r="H93" s="35">
        <f t="shared" si="9"/>
        <v>2</v>
      </c>
      <c r="J93" s="35" t="s">
        <v>163</v>
      </c>
      <c r="K93" s="35">
        <v>1</v>
      </c>
      <c r="L93" s="35">
        <v>1</v>
      </c>
      <c r="M93" s="35">
        <v>0</v>
      </c>
      <c r="N93" s="35">
        <f t="shared" si="10"/>
        <v>1</v>
      </c>
      <c r="O93" s="35">
        <v>5</v>
      </c>
      <c r="P93" s="35">
        <f t="shared" si="11"/>
        <v>7</v>
      </c>
      <c r="R93" s="35" t="s">
        <v>479</v>
      </c>
      <c r="S93" s="35">
        <v>1</v>
      </c>
      <c r="T93" s="35">
        <v>0</v>
      </c>
      <c r="U93" s="35">
        <v>1</v>
      </c>
      <c r="V93" s="35">
        <f t="shared" si="12"/>
        <v>1</v>
      </c>
      <c r="W93" s="35">
        <v>0</v>
      </c>
      <c r="X93" s="35">
        <f t="shared" si="13"/>
        <v>2</v>
      </c>
      <c r="Z93" s="35" t="s">
        <v>569</v>
      </c>
      <c r="AA93" s="35">
        <v>1</v>
      </c>
      <c r="AB93" s="35">
        <v>0</v>
      </c>
      <c r="AC93" s="35">
        <v>0</v>
      </c>
      <c r="AD93" s="35">
        <f t="shared" si="14"/>
        <v>0</v>
      </c>
      <c r="AE93" s="35">
        <v>0</v>
      </c>
      <c r="AF93" s="35">
        <f t="shared" si="15"/>
        <v>1</v>
      </c>
    </row>
    <row r="94" spans="2:32" s="35" customFormat="1" x14ac:dyDescent="0.2">
      <c r="B94" s="35" t="s">
        <v>375</v>
      </c>
      <c r="C94" s="35">
        <v>1</v>
      </c>
      <c r="D94" s="35">
        <v>0</v>
      </c>
      <c r="E94" s="35">
        <v>0</v>
      </c>
      <c r="F94" s="35">
        <f t="shared" si="8"/>
        <v>0</v>
      </c>
      <c r="G94" s="35">
        <v>0</v>
      </c>
      <c r="H94" s="35">
        <f t="shared" si="9"/>
        <v>1</v>
      </c>
      <c r="J94" s="35" t="s">
        <v>374</v>
      </c>
      <c r="K94" s="35">
        <v>1</v>
      </c>
      <c r="L94" s="35">
        <v>0</v>
      </c>
      <c r="M94" s="35">
        <v>0</v>
      </c>
      <c r="N94" s="35">
        <f t="shared" si="10"/>
        <v>0</v>
      </c>
      <c r="O94" s="35">
        <v>2</v>
      </c>
      <c r="P94" s="35">
        <f t="shared" si="11"/>
        <v>3</v>
      </c>
      <c r="R94" s="35" t="s">
        <v>624</v>
      </c>
      <c r="S94" s="35">
        <v>1</v>
      </c>
      <c r="T94" s="35">
        <v>0</v>
      </c>
      <c r="U94" s="35">
        <v>0</v>
      </c>
      <c r="V94" s="35">
        <f t="shared" si="12"/>
        <v>0</v>
      </c>
      <c r="W94" s="35">
        <v>0</v>
      </c>
      <c r="X94" s="35">
        <f t="shared" si="13"/>
        <v>1</v>
      </c>
      <c r="Z94" s="35" t="s">
        <v>217</v>
      </c>
      <c r="AA94" s="35">
        <v>1</v>
      </c>
      <c r="AB94" s="35">
        <v>0</v>
      </c>
      <c r="AC94" s="35">
        <v>1</v>
      </c>
      <c r="AD94" s="35">
        <f t="shared" si="14"/>
        <v>1</v>
      </c>
      <c r="AE94" s="35">
        <v>0</v>
      </c>
      <c r="AF94" s="35">
        <f t="shared" si="15"/>
        <v>2</v>
      </c>
    </row>
    <row r="95" spans="2:32" s="35" customFormat="1" x14ac:dyDescent="0.2">
      <c r="B95" s="35" t="s">
        <v>746</v>
      </c>
      <c r="C95" s="35">
        <v>1</v>
      </c>
      <c r="D95" s="35">
        <v>3</v>
      </c>
      <c r="E95" s="35">
        <v>3</v>
      </c>
      <c r="F95" s="35">
        <f t="shared" si="8"/>
        <v>6</v>
      </c>
      <c r="G95" s="35">
        <v>6</v>
      </c>
      <c r="H95" s="35">
        <f t="shared" si="9"/>
        <v>13</v>
      </c>
      <c r="J95" s="35" t="s">
        <v>375</v>
      </c>
      <c r="K95" s="35">
        <v>1</v>
      </c>
      <c r="L95" s="35">
        <v>0</v>
      </c>
      <c r="M95" s="35">
        <v>0</v>
      </c>
      <c r="N95" s="35">
        <f t="shared" si="10"/>
        <v>0</v>
      </c>
      <c r="O95" s="35">
        <v>2</v>
      </c>
      <c r="P95" s="35">
        <f t="shared" si="11"/>
        <v>3</v>
      </c>
      <c r="R95" s="35" t="s">
        <v>480</v>
      </c>
      <c r="S95" s="35">
        <v>1</v>
      </c>
      <c r="T95" s="35">
        <v>0</v>
      </c>
      <c r="U95" s="35">
        <v>0</v>
      </c>
      <c r="V95" s="35">
        <f t="shared" si="12"/>
        <v>0</v>
      </c>
      <c r="W95" s="35">
        <v>1</v>
      </c>
      <c r="X95" s="35">
        <f t="shared" si="13"/>
        <v>2</v>
      </c>
      <c r="Z95" s="35" t="s">
        <v>98</v>
      </c>
      <c r="AA95" s="35">
        <v>1</v>
      </c>
      <c r="AB95" s="35">
        <v>17</v>
      </c>
      <c r="AC95" s="35">
        <v>20</v>
      </c>
      <c r="AD95" s="35">
        <f t="shared" si="14"/>
        <v>37</v>
      </c>
      <c r="AE95" s="35">
        <v>13</v>
      </c>
      <c r="AF95" s="35">
        <f t="shared" si="15"/>
        <v>51</v>
      </c>
    </row>
    <row r="96" spans="2:32" s="35" customFormat="1" x14ac:dyDescent="0.2">
      <c r="B96" s="35" t="s">
        <v>747</v>
      </c>
      <c r="C96" s="35">
        <v>1</v>
      </c>
      <c r="D96" s="35">
        <v>0</v>
      </c>
      <c r="E96" s="35">
        <v>0</v>
      </c>
      <c r="F96" s="35">
        <f t="shared" si="8"/>
        <v>0</v>
      </c>
      <c r="G96" s="35">
        <v>2</v>
      </c>
      <c r="H96" s="35">
        <f t="shared" si="9"/>
        <v>3</v>
      </c>
      <c r="J96" s="35" t="s">
        <v>376</v>
      </c>
      <c r="K96" s="35">
        <v>1</v>
      </c>
      <c r="L96" s="35">
        <v>0</v>
      </c>
      <c r="M96" s="35">
        <v>0</v>
      </c>
      <c r="N96" s="35">
        <f t="shared" si="10"/>
        <v>0</v>
      </c>
      <c r="O96" s="35">
        <v>0</v>
      </c>
      <c r="P96" s="35">
        <f t="shared" si="11"/>
        <v>1</v>
      </c>
      <c r="R96" s="35" t="s">
        <v>625</v>
      </c>
      <c r="S96" s="35">
        <v>1</v>
      </c>
      <c r="T96" s="35">
        <v>0</v>
      </c>
      <c r="U96" s="35">
        <v>0</v>
      </c>
      <c r="V96" s="35">
        <f t="shared" si="12"/>
        <v>0</v>
      </c>
      <c r="W96" s="35">
        <v>0</v>
      </c>
      <c r="X96" s="35">
        <f t="shared" si="13"/>
        <v>1</v>
      </c>
      <c r="Z96" s="35" t="s">
        <v>570</v>
      </c>
      <c r="AA96" s="35">
        <v>1</v>
      </c>
      <c r="AB96" s="35">
        <v>2</v>
      </c>
      <c r="AC96" s="35">
        <v>5</v>
      </c>
      <c r="AD96" s="35">
        <f t="shared" si="14"/>
        <v>7</v>
      </c>
      <c r="AE96" s="35">
        <v>8</v>
      </c>
      <c r="AF96" s="35">
        <f t="shared" si="15"/>
        <v>16</v>
      </c>
    </row>
    <row r="97" spans="2:32" s="35" customFormat="1" x14ac:dyDescent="0.2">
      <c r="B97" s="35" t="s">
        <v>165</v>
      </c>
      <c r="C97" s="35">
        <v>1</v>
      </c>
      <c r="D97" s="35">
        <v>0</v>
      </c>
      <c r="E97" s="35">
        <v>4</v>
      </c>
      <c r="F97" s="35">
        <f t="shared" si="8"/>
        <v>4</v>
      </c>
      <c r="G97" s="35">
        <v>5</v>
      </c>
      <c r="H97" s="35">
        <f t="shared" si="9"/>
        <v>10</v>
      </c>
      <c r="J97" s="35" t="s">
        <v>71</v>
      </c>
      <c r="K97" s="35">
        <v>1</v>
      </c>
      <c r="L97" s="35">
        <v>1</v>
      </c>
      <c r="M97" s="35">
        <v>1</v>
      </c>
      <c r="N97" s="35">
        <f t="shared" si="10"/>
        <v>2</v>
      </c>
      <c r="O97" s="35">
        <v>1</v>
      </c>
      <c r="P97" s="35">
        <f t="shared" si="11"/>
        <v>4</v>
      </c>
      <c r="R97" s="35" t="s">
        <v>626</v>
      </c>
      <c r="S97" s="35">
        <v>1</v>
      </c>
      <c r="T97" s="35">
        <v>0</v>
      </c>
      <c r="U97" s="35">
        <v>0</v>
      </c>
      <c r="V97" s="35">
        <f t="shared" si="12"/>
        <v>0</v>
      </c>
      <c r="W97" s="35">
        <v>0</v>
      </c>
      <c r="X97" s="35">
        <f t="shared" si="13"/>
        <v>1</v>
      </c>
      <c r="Z97" s="35" t="s">
        <v>571</v>
      </c>
      <c r="AA97" s="35">
        <v>1</v>
      </c>
      <c r="AB97" s="35">
        <v>0</v>
      </c>
      <c r="AC97" s="35">
        <v>1</v>
      </c>
      <c r="AD97" s="35">
        <f t="shared" si="14"/>
        <v>1</v>
      </c>
      <c r="AE97" s="35">
        <v>9</v>
      </c>
      <c r="AF97" s="35">
        <f t="shared" si="15"/>
        <v>11</v>
      </c>
    </row>
    <row r="98" spans="2:32" s="35" customFormat="1" x14ac:dyDescent="0.2">
      <c r="B98" s="35" t="s">
        <v>748</v>
      </c>
      <c r="C98" s="35">
        <v>1</v>
      </c>
      <c r="D98" s="35">
        <v>0</v>
      </c>
      <c r="E98" s="35">
        <v>0</v>
      </c>
      <c r="F98" s="35">
        <f t="shared" si="8"/>
        <v>0</v>
      </c>
      <c r="G98" s="35">
        <v>0</v>
      </c>
      <c r="H98" s="35">
        <f t="shared" si="9"/>
        <v>1</v>
      </c>
      <c r="J98" s="35" t="s">
        <v>377</v>
      </c>
      <c r="K98" s="35">
        <v>1</v>
      </c>
      <c r="L98" s="35">
        <v>0</v>
      </c>
      <c r="M98" s="35">
        <v>0</v>
      </c>
      <c r="N98" s="35">
        <f t="shared" si="10"/>
        <v>0</v>
      </c>
      <c r="O98" s="35">
        <v>2</v>
      </c>
      <c r="P98" s="35">
        <f t="shared" si="11"/>
        <v>3</v>
      </c>
      <c r="R98" s="35" t="s">
        <v>64</v>
      </c>
      <c r="S98" s="35">
        <v>1</v>
      </c>
      <c r="T98" s="35">
        <v>0</v>
      </c>
      <c r="U98" s="35">
        <v>0</v>
      </c>
      <c r="V98" s="35">
        <f t="shared" si="12"/>
        <v>0</v>
      </c>
      <c r="W98" s="35">
        <v>0</v>
      </c>
      <c r="X98" s="35">
        <f t="shared" si="13"/>
        <v>1</v>
      </c>
      <c r="Z98" s="35" t="s">
        <v>338</v>
      </c>
      <c r="AA98" s="35">
        <v>1</v>
      </c>
      <c r="AB98" s="35">
        <v>1</v>
      </c>
      <c r="AC98" s="35">
        <v>1</v>
      </c>
      <c r="AD98" s="35">
        <f t="shared" si="14"/>
        <v>2</v>
      </c>
      <c r="AE98" s="35">
        <v>0</v>
      </c>
      <c r="AF98" s="35">
        <f t="shared" si="15"/>
        <v>3</v>
      </c>
    </row>
    <row r="99" spans="2:32" s="35" customFormat="1" x14ac:dyDescent="0.2">
      <c r="B99" s="35" t="s">
        <v>749</v>
      </c>
      <c r="C99" s="35">
        <v>1</v>
      </c>
      <c r="D99" s="35">
        <v>0</v>
      </c>
      <c r="E99" s="35">
        <v>1</v>
      </c>
      <c r="F99" s="35">
        <f t="shared" si="8"/>
        <v>1</v>
      </c>
      <c r="G99" s="35">
        <v>3</v>
      </c>
      <c r="H99" s="35">
        <f t="shared" si="9"/>
        <v>5</v>
      </c>
      <c r="J99" s="35" t="s">
        <v>378</v>
      </c>
      <c r="K99" s="35">
        <v>1</v>
      </c>
      <c r="L99" s="35">
        <v>0</v>
      </c>
      <c r="M99" s="35">
        <v>0</v>
      </c>
      <c r="N99" s="35">
        <f t="shared" si="10"/>
        <v>0</v>
      </c>
      <c r="O99" s="35">
        <v>1</v>
      </c>
      <c r="P99" s="35">
        <f t="shared" si="11"/>
        <v>2</v>
      </c>
      <c r="R99" s="35" t="s">
        <v>280</v>
      </c>
      <c r="S99" s="35">
        <v>1</v>
      </c>
      <c r="T99" s="35">
        <v>2</v>
      </c>
      <c r="U99" s="35">
        <v>4</v>
      </c>
      <c r="V99" s="35">
        <f t="shared" si="12"/>
        <v>6</v>
      </c>
      <c r="W99" s="35">
        <v>1</v>
      </c>
      <c r="X99" s="35">
        <f t="shared" si="13"/>
        <v>8</v>
      </c>
      <c r="Z99" s="35" t="s">
        <v>572</v>
      </c>
      <c r="AA99" s="35">
        <v>1</v>
      </c>
      <c r="AB99" s="35">
        <v>0</v>
      </c>
      <c r="AC99" s="35">
        <v>0</v>
      </c>
      <c r="AD99" s="35">
        <f t="shared" si="14"/>
        <v>0</v>
      </c>
      <c r="AE99" s="35">
        <v>1</v>
      </c>
      <c r="AF99" s="35">
        <f t="shared" si="15"/>
        <v>2</v>
      </c>
    </row>
    <row r="100" spans="2:32" s="35" customFormat="1" x14ac:dyDescent="0.2">
      <c r="B100" s="35" t="s">
        <v>450</v>
      </c>
      <c r="C100" s="35">
        <v>1</v>
      </c>
      <c r="D100" s="35">
        <v>0</v>
      </c>
      <c r="E100" s="35">
        <v>1</v>
      </c>
      <c r="F100" s="35">
        <f t="shared" si="8"/>
        <v>1</v>
      </c>
      <c r="G100" s="35">
        <v>0</v>
      </c>
      <c r="H100" s="35">
        <f t="shared" si="9"/>
        <v>2</v>
      </c>
      <c r="J100" s="35" t="s">
        <v>164</v>
      </c>
      <c r="K100" s="35">
        <v>1</v>
      </c>
      <c r="L100" s="35">
        <v>4</v>
      </c>
      <c r="M100" s="35">
        <v>6</v>
      </c>
      <c r="N100" s="35">
        <f t="shared" si="10"/>
        <v>10</v>
      </c>
      <c r="O100" s="35">
        <v>4</v>
      </c>
      <c r="P100" s="35">
        <f t="shared" si="11"/>
        <v>15</v>
      </c>
      <c r="R100" s="35" t="s">
        <v>281</v>
      </c>
      <c r="S100" s="35">
        <v>1</v>
      </c>
      <c r="T100" s="35">
        <v>1</v>
      </c>
      <c r="U100" s="35">
        <v>0</v>
      </c>
      <c r="V100" s="35">
        <f t="shared" si="12"/>
        <v>1</v>
      </c>
      <c r="W100" s="35">
        <v>0</v>
      </c>
      <c r="X100" s="35">
        <f t="shared" si="13"/>
        <v>2</v>
      </c>
      <c r="Z100" s="35" t="s">
        <v>573</v>
      </c>
      <c r="AA100" s="35">
        <v>1</v>
      </c>
      <c r="AB100" s="35">
        <v>8</v>
      </c>
      <c r="AC100" s="35">
        <v>9</v>
      </c>
      <c r="AD100" s="35">
        <f t="shared" si="14"/>
        <v>17</v>
      </c>
      <c r="AE100" s="35">
        <v>6</v>
      </c>
      <c r="AF100" s="35">
        <f t="shared" si="15"/>
        <v>24</v>
      </c>
    </row>
    <row r="101" spans="2:32" s="35" customFormat="1" x14ac:dyDescent="0.2">
      <c r="B101" s="35" t="s">
        <v>750</v>
      </c>
      <c r="C101" s="35">
        <v>1</v>
      </c>
      <c r="D101" s="35">
        <v>0</v>
      </c>
      <c r="E101" s="35">
        <v>0</v>
      </c>
      <c r="F101" s="35">
        <f t="shared" si="8"/>
        <v>0</v>
      </c>
      <c r="G101" s="35">
        <v>0</v>
      </c>
      <c r="H101" s="35">
        <f t="shared" si="9"/>
        <v>1</v>
      </c>
      <c r="J101" s="35" t="s">
        <v>379</v>
      </c>
      <c r="K101" s="35">
        <v>1</v>
      </c>
      <c r="L101" s="35">
        <v>0</v>
      </c>
      <c r="M101" s="35">
        <v>0</v>
      </c>
      <c r="N101" s="35">
        <f t="shared" si="10"/>
        <v>0</v>
      </c>
      <c r="O101" s="35">
        <v>0</v>
      </c>
      <c r="P101" s="35">
        <f t="shared" si="11"/>
        <v>1</v>
      </c>
      <c r="R101" s="35" t="s">
        <v>282</v>
      </c>
      <c r="S101" s="35">
        <v>1</v>
      </c>
      <c r="T101" s="35">
        <v>1</v>
      </c>
      <c r="U101" s="35">
        <v>5</v>
      </c>
      <c r="V101" s="35">
        <f t="shared" si="12"/>
        <v>6</v>
      </c>
      <c r="W101" s="35">
        <v>1</v>
      </c>
      <c r="X101" s="35">
        <f t="shared" si="13"/>
        <v>8</v>
      </c>
      <c r="Z101" s="35" t="s">
        <v>520</v>
      </c>
      <c r="AA101" s="35">
        <v>1</v>
      </c>
      <c r="AB101" s="35">
        <v>0</v>
      </c>
      <c r="AC101" s="35">
        <v>0</v>
      </c>
      <c r="AD101" s="35">
        <f t="shared" si="14"/>
        <v>0</v>
      </c>
      <c r="AE101" s="35">
        <v>2</v>
      </c>
      <c r="AF101" s="35">
        <f t="shared" si="15"/>
        <v>3</v>
      </c>
    </row>
    <row r="102" spans="2:32" s="35" customFormat="1" x14ac:dyDescent="0.2">
      <c r="B102" s="35" t="s">
        <v>168</v>
      </c>
      <c r="C102" s="35">
        <v>1</v>
      </c>
      <c r="D102" s="35">
        <v>0</v>
      </c>
      <c r="E102" s="35">
        <v>3</v>
      </c>
      <c r="F102" s="35">
        <f t="shared" si="8"/>
        <v>3</v>
      </c>
      <c r="G102" s="35">
        <v>2</v>
      </c>
      <c r="H102" s="35">
        <f t="shared" si="9"/>
        <v>6</v>
      </c>
      <c r="J102" s="35" t="s">
        <v>380</v>
      </c>
      <c r="K102" s="35">
        <v>1</v>
      </c>
      <c r="L102" s="35">
        <v>0</v>
      </c>
      <c r="M102" s="35">
        <v>0</v>
      </c>
      <c r="N102" s="35">
        <f t="shared" si="10"/>
        <v>0</v>
      </c>
      <c r="O102" s="35">
        <v>1</v>
      </c>
      <c r="P102" s="35">
        <f t="shared" si="11"/>
        <v>2</v>
      </c>
      <c r="R102" s="35" t="s">
        <v>627</v>
      </c>
      <c r="S102" s="35">
        <v>1</v>
      </c>
      <c r="T102" s="35">
        <v>0</v>
      </c>
      <c r="U102" s="35">
        <v>0</v>
      </c>
      <c r="V102" s="35">
        <f t="shared" si="12"/>
        <v>0</v>
      </c>
      <c r="W102" s="35">
        <v>0</v>
      </c>
      <c r="X102" s="35">
        <f t="shared" si="13"/>
        <v>1</v>
      </c>
      <c r="Z102" s="35" t="s">
        <v>574</v>
      </c>
      <c r="AA102" s="35">
        <v>1</v>
      </c>
      <c r="AB102" s="35">
        <v>3</v>
      </c>
      <c r="AC102" s="35">
        <v>9</v>
      </c>
      <c r="AD102" s="35">
        <f t="shared" si="14"/>
        <v>12</v>
      </c>
      <c r="AE102" s="35">
        <v>7</v>
      </c>
      <c r="AF102" s="35">
        <f t="shared" si="15"/>
        <v>20</v>
      </c>
    </row>
    <row r="103" spans="2:32" s="35" customFormat="1" x14ac:dyDescent="0.2">
      <c r="B103" s="35" t="s">
        <v>72</v>
      </c>
      <c r="C103" s="35">
        <v>1</v>
      </c>
      <c r="D103" s="35">
        <v>4</v>
      </c>
      <c r="E103" s="35">
        <v>2</v>
      </c>
      <c r="F103" s="35">
        <f t="shared" si="8"/>
        <v>6</v>
      </c>
      <c r="G103" s="35">
        <v>2</v>
      </c>
      <c r="H103" s="35">
        <f t="shared" si="9"/>
        <v>9</v>
      </c>
      <c r="J103" s="35" t="s">
        <v>381</v>
      </c>
      <c r="K103" s="35">
        <v>1</v>
      </c>
      <c r="L103" s="35">
        <v>0</v>
      </c>
      <c r="M103" s="35">
        <v>0</v>
      </c>
      <c r="N103" s="35">
        <f t="shared" si="10"/>
        <v>0</v>
      </c>
      <c r="O103" s="35">
        <v>0</v>
      </c>
      <c r="P103" s="35">
        <f t="shared" si="11"/>
        <v>1</v>
      </c>
      <c r="R103" s="35" t="s">
        <v>628</v>
      </c>
      <c r="S103" s="35">
        <v>1</v>
      </c>
      <c r="T103" s="35">
        <v>0</v>
      </c>
      <c r="U103" s="35">
        <v>0</v>
      </c>
      <c r="V103" s="35">
        <f t="shared" si="12"/>
        <v>0</v>
      </c>
      <c r="W103" s="35">
        <v>0</v>
      </c>
      <c r="X103" s="35">
        <f t="shared" si="13"/>
        <v>1</v>
      </c>
      <c r="Z103" s="35" t="s">
        <v>575</v>
      </c>
      <c r="AA103" s="35">
        <v>1</v>
      </c>
      <c r="AB103" s="35">
        <v>1</v>
      </c>
      <c r="AC103" s="35">
        <v>0</v>
      </c>
      <c r="AD103" s="35">
        <f t="shared" si="14"/>
        <v>1</v>
      </c>
      <c r="AE103" s="35">
        <v>6</v>
      </c>
      <c r="AF103" s="35">
        <f t="shared" si="15"/>
        <v>8</v>
      </c>
    </row>
    <row r="104" spans="2:32" s="35" customFormat="1" x14ac:dyDescent="0.2">
      <c r="B104" s="35" t="s">
        <v>751</v>
      </c>
      <c r="C104" s="35">
        <v>1</v>
      </c>
      <c r="D104" s="35">
        <v>0</v>
      </c>
      <c r="E104" s="35">
        <v>0</v>
      </c>
      <c r="F104" s="35">
        <f t="shared" si="8"/>
        <v>0</v>
      </c>
      <c r="G104" s="35">
        <v>0</v>
      </c>
      <c r="H104" s="35">
        <f t="shared" si="9"/>
        <v>1</v>
      </c>
      <c r="J104" s="35" t="s">
        <v>165</v>
      </c>
      <c r="K104" s="35">
        <v>1</v>
      </c>
      <c r="L104" s="35">
        <v>2</v>
      </c>
      <c r="M104" s="35">
        <v>5</v>
      </c>
      <c r="N104" s="35">
        <f t="shared" si="10"/>
        <v>7</v>
      </c>
      <c r="O104" s="35">
        <v>3</v>
      </c>
      <c r="P104" s="35">
        <f t="shared" si="11"/>
        <v>11</v>
      </c>
      <c r="R104" s="35" t="s">
        <v>283</v>
      </c>
      <c r="S104" s="35">
        <v>1</v>
      </c>
      <c r="T104" s="35">
        <v>5</v>
      </c>
      <c r="U104" s="35">
        <v>1</v>
      </c>
      <c r="V104" s="35">
        <f t="shared" si="12"/>
        <v>6</v>
      </c>
      <c r="W104" s="35">
        <v>0</v>
      </c>
      <c r="X104" s="35">
        <f t="shared" si="13"/>
        <v>7</v>
      </c>
      <c r="Z104" s="35" t="s">
        <v>576</v>
      </c>
      <c r="AA104" s="35">
        <v>1</v>
      </c>
      <c r="AB104" s="35">
        <v>0</v>
      </c>
      <c r="AC104" s="35">
        <v>0</v>
      </c>
      <c r="AD104" s="35">
        <f t="shared" si="14"/>
        <v>0</v>
      </c>
      <c r="AE104" s="35">
        <v>0</v>
      </c>
      <c r="AF104" s="35">
        <f t="shared" si="15"/>
        <v>1</v>
      </c>
    </row>
    <row r="105" spans="2:32" s="35" customFormat="1" x14ac:dyDescent="0.2">
      <c r="B105" s="35" t="s">
        <v>752</v>
      </c>
      <c r="C105" s="35">
        <v>1</v>
      </c>
      <c r="D105" s="35">
        <v>1</v>
      </c>
      <c r="E105" s="35">
        <v>0</v>
      </c>
      <c r="F105" s="35">
        <f t="shared" si="8"/>
        <v>1</v>
      </c>
      <c r="G105" s="35">
        <v>0</v>
      </c>
      <c r="H105" s="35">
        <f t="shared" si="9"/>
        <v>2</v>
      </c>
      <c r="J105" s="35" t="s">
        <v>166</v>
      </c>
      <c r="K105" s="35">
        <v>1</v>
      </c>
      <c r="L105" s="35">
        <v>1</v>
      </c>
      <c r="M105" s="35">
        <v>0</v>
      </c>
      <c r="N105" s="35">
        <f t="shared" si="10"/>
        <v>1</v>
      </c>
      <c r="O105" s="35">
        <v>0</v>
      </c>
      <c r="P105" s="35">
        <f t="shared" si="11"/>
        <v>2</v>
      </c>
      <c r="R105" s="35" t="s">
        <v>629</v>
      </c>
      <c r="S105" s="35">
        <v>1</v>
      </c>
      <c r="T105" s="35">
        <v>0</v>
      </c>
      <c r="U105" s="35">
        <v>0</v>
      </c>
      <c r="V105" s="35">
        <f t="shared" si="12"/>
        <v>0</v>
      </c>
      <c r="W105" s="35">
        <v>0</v>
      </c>
      <c r="X105" s="35">
        <f t="shared" si="13"/>
        <v>1</v>
      </c>
      <c r="Z105" s="35" t="s">
        <v>521</v>
      </c>
      <c r="AA105" s="35">
        <v>1</v>
      </c>
      <c r="AB105" s="35">
        <v>0</v>
      </c>
      <c r="AC105" s="35">
        <v>4</v>
      </c>
      <c r="AD105" s="35">
        <f t="shared" si="14"/>
        <v>4</v>
      </c>
      <c r="AE105" s="35">
        <v>1</v>
      </c>
      <c r="AF105" s="35">
        <f t="shared" si="15"/>
        <v>6</v>
      </c>
    </row>
    <row r="106" spans="2:32" s="35" customFormat="1" x14ac:dyDescent="0.2">
      <c r="B106" s="35" t="s">
        <v>451</v>
      </c>
      <c r="C106" s="35">
        <v>1</v>
      </c>
      <c r="D106" s="35">
        <v>0</v>
      </c>
      <c r="E106" s="35">
        <v>2</v>
      </c>
      <c r="F106" s="35">
        <f t="shared" si="8"/>
        <v>2</v>
      </c>
      <c r="G106" s="35">
        <v>1</v>
      </c>
      <c r="H106" s="35">
        <f t="shared" si="9"/>
        <v>4</v>
      </c>
      <c r="J106" s="35" t="s">
        <v>382</v>
      </c>
      <c r="K106" s="35">
        <v>1</v>
      </c>
      <c r="L106" s="35">
        <v>0</v>
      </c>
      <c r="M106" s="35">
        <v>0</v>
      </c>
      <c r="N106" s="35">
        <f t="shared" si="10"/>
        <v>0</v>
      </c>
      <c r="O106" s="35">
        <v>2</v>
      </c>
      <c r="P106" s="35">
        <f t="shared" si="11"/>
        <v>3</v>
      </c>
      <c r="R106" s="35" t="s">
        <v>481</v>
      </c>
      <c r="S106" s="35">
        <v>1</v>
      </c>
      <c r="T106" s="35">
        <v>0</v>
      </c>
      <c r="U106" s="35">
        <v>1</v>
      </c>
      <c r="V106" s="35">
        <f t="shared" si="12"/>
        <v>1</v>
      </c>
      <c r="W106" s="35">
        <v>0</v>
      </c>
      <c r="X106" s="35">
        <f t="shared" si="13"/>
        <v>2</v>
      </c>
      <c r="Z106" s="35" t="s">
        <v>109</v>
      </c>
      <c r="AA106" s="35">
        <v>1</v>
      </c>
      <c r="AB106" s="35">
        <v>6</v>
      </c>
      <c r="AC106" s="35">
        <v>10</v>
      </c>
      <c r="AD106" s="35">
        <f t="shared" si="14"/>
        <v>16</v>
      </c>
      <c r="AE106" s="35">
        <v>1</v>
      </c>
      <c r="AF106" s="35">
        <f t="shared" si="15"/>
        <v>18</v>
      </c>
    </row>
    <row r="107" spans="2:32" s="35" customFormat="1" x14ac:dyDescent="0.2">
      <c r="B107" s="35" t="s">
        <v>73</v>
      </c>
      <c r="C107" s="35">
        <v>1</v>
      </c>
      <c r="D107" s="35">
        <v>7</v>
      </c>
      <c r="E107" s="35">
        <v>5</v>
      </c>
      <c r="F107" s="35">
        <f t="shared" si="8"/>
        <v>12</v>
      </c>
      <c r="G107" s="35">
        <v>11</v>
      </c>
      <c r="H107" s="35">
        <f t="shared" si="9"/>
        <v>24</v>
      </c>
      <c r="J107" s="35" t="s">
        <v>285</v>
      </c>
      <c r="K107" s="35">
        <v>1</v>
      </c>
      <c r="L107" s="35">
        <v>0</v>
      </c>
      <c r="M107" s="35">
        <v>0</v>
      </c>
      <c r="N107" s="35">
        <f t="shared" si="10"/>
        <v>0</v>
      </c>
      <c r="O107" s="35">
        <v>0</v>
      </c>
      <c r="P107" s="35">
        <f t="shared" si="11"/>
        <v>1</v>
      </c>
      <c r="R107" s="35" t="s">
        <v>377</v>
      </c>
      <c r="S107" s="35">
        <v>1</v>
      </c>
      <c r="T107" s="35">
        <v>0</v>
      </c>
      <c r="U107" s="35">
        <v>0</v>
      </c>
      <c r="V107" s="35">
        <f t="shared" si="12"/>
        <v>0</v>
      </c>
      <c r="W107" s="35">
        <v>0</v>
      </c>
      <c r="X107" s="35">
        <f t="shared" si="13"/>
        <v>1</v>
      </c>
      <c r="Z107" s="35" t="s">
        <v>577</v>
      </c>
      <c r="AA107" s="35">
        <v>1</v>
      </c>
      <c r="AB107" s="35">
        <v>3</v>
      </c>
      <c r="AC107" s="35">
        <v>2</v>
      </c>
      <c r="AD107" s="35">
        <f t="shared" si="14"/>
        <v>5</v>
      </c>
      <c r="AE107" s="35">
        <v>4</v>
      </c>
      <c r="AF107" s="35">
        <f t="shared" si="15"/>
        <v>10</v>
      </c>
    </row>
    <row r="108" spans="2:32" s="35" customFormat="1" x14ac:dyDescent="0.2">
      <c r="B108" s="35" t="s">
        <v>753</v>
      </c>
      <c r="C108" s="35">
        <v>1</v>
      </c>
      <c r="D108" s="35">
        <v>0</v>
      </c>
      <c r="E108" s="35">
        <v>0</v>
      </c>
      <c r="F108" s="35">
        <f t="shared" si="8"/>
        <v>0</v>
      </c>
      <c r="G108" s="35">
        <v>0</v>
      </c>
      <c r="H108" s="35">
        <f t="shared" si="9"/>
        <v>1</v>
      </c>
      <c r="J108" s="35" t="s">
        <v>167</v>
      </c>
      <c r="K108" s="35">
        <v>1</v>
      </c>
      <c r="L108" s="35">
        <v>6</v>
      </c>
      <c r="M108" s="35">
        <v>6</v>
      </c>
      <c r="N108" s="35">
        <f t="shared" si="10"/>
        <v>12</v>
      </c>
      <c r="O108" s="35">
        <v>0</v>
      </c>
      <c r="P108" s="35">
        <f t="shared" si="11"/>
        <v>13</v>
      </c>
      <c r="R108" s="35" t="s">
        <v>630</v>
      </c>
      <c r="S108" s="35">
        <v>1</v>
      </c>
      <c r="T108" s="35">
        <v>0</v>
      </c>
      <c r="U108" s="35">
        <v>0</v>
      </c>
      <c r="V108" s="35">
        <f t="shared" si="12"/>
        <v>0</v>
      </c>
      <c r="W108" s="35">
        <v>0</v>
      </c>
      <c r="X108" s="35">
        <f t="shared" si="13"/>
        <v>1</v>
      </c>
      <c r="Z108" s="35" t="s">
        <v>522</v>
      </c>
      <c r="AA108" s="35">
        <v>1</v>
      </c>
      <c r="AB108" s="35">
        <v>0</v>
      </c>
      <c r="AC108" s="35">
        <v>0</v>
      </c>
      <c r="AD108" s="35">
        <f t="shared" si="14"/>
        <v>0</v>
      </c>
      <c r="AE108" s="35">
        <v>1</v>
      </c>
      <c r="AF108" s="35">
        <f t="shared" si="15"/>
        <v>2</v>
      </c>
    </row>
    <row r="109" spans="2:32" s="35" customFormat="1" x14ac:dyDescent="0.2">
      <c r="B109" s="35" t="s">
        <v>754</v>
      </c>
      <c r="C109" s="35">
        <v>1</v>
      </c>
      <c r="D109" s="35">
        <v>0</v>
      </c>
      <c r="E109" s="35">
        <v>0</v>
      </c>
      <c r="F109" s="35">
        <f t="shared" si="8"/>
        <v>0</v>
      </c>
      <c r="G109" s="35">
        <v>0</v>
      </c>
      <c r="H109" s="35">
        <f t="shared" si="9"/>
        <v>1</v>
      </c>
      <c r="J109" s="35" t="s">
        <v>383</v>
      </c>
      <c r="K109" s="35">
        <v>1</v>
      </c>
      <c r="L109" s="35">
        <v>0</v>
      </c>
      <c r="M109" s="35">
        <v>0</v>
      </c>
      <c r="N109" s="35">
        <f t="shared" si="10"/>
        <v>0</v>
      </c>
      <c r="O109" s="35">
        <v>2</v>
      </c>
      <c r="P109" s="35">
        <f t="shared" si="11"/>
        <v>3</v>
      </c>
      <c r="R109" s="35" t="s">
        <v>631</v>
      </c>
      <c r="S109" s="35">
        <v>1</v>
      </c>
      <c r="T109" s="35">
        <v>0</v>
      </c>
      <c r="U109" s="35">
        <v>0</v>
      </c>
      <c r="V109" s="35">
        <f t="shared" si="12"/>
        <v>0</v>
      </c>
      <c r="W109" s="35">
        <v>0</v>
      </c>
      <c r="X109" s="35">
        <f t="shared" si="13"/>
        <v>1</v>
      </c>
      <c r="Z109" s="35" t="s">
        <v>578</v>
      </c>
      <c r="AA109" s="35">
        <v>1</v>
      </c>
      <c r="AB109" s="35">
        <v>1</v>
      </c>
      <c r="AC109" s="35">
        <v>3</v>
      </c>
      <c r="AD109" s="35">
        <f t="shared" si="14"/>
        <v>4</v>
      </c>
      <c r="AE109" s="35">
        <v>1</v>
      </c>
      <c r="AF109" s="35">
        <f t="shared" si="15"/>
        <v>6</v>
      </c>
    </row>
    <row r="110" spans="2:32" s="35" customFormat="1" x14ac:dyDescent="0.2">
      <c r="B110" s="35" t="s">
        <v>755</v>
      </c>
      <c r="C110" s="35">
        <v>1</v>
      </c>
      <c r="D110" s="35">
        <v>0</v>
      </c>
      <c r="E110" s="35">
        <v>1</v>
      </c>
      <c r="F110" s="35">
        <f t="shared" si="8"/>
        <v>1</v>
      </c>
      <c r="G110" s="35">
        <v>0</v>
      </c>
      <c r="H110" s="35">
        <f t="shared" si="9"/>
        <v>2</v>
      </c>
      <c r="J110" s="35" t="s">
        <v>384</v>
      </c>
      <c r="K110" s="35">
        <v>1</v>
      </c>
      <c r="L110" s="35">
        <v>0</v>
      </c>
      <c r="M110" s="35">
        <v>0</v>
      </c>
      <c r="N110" s="35">
        <f t="shared" si="10"/>
        <v>0</v>
      </c>
      <c r="O110" s="35">
        <v>0</v>
      </c>
      <c r="P110" s="35">
        <f t="shared" si="11"/>
        <v>1</v>
      </c>
      <c r="R110" s="35" t="s">
        <v>632</v>
      </c>
      <c r="S110" s="35">
        <v>1</v>
      </c>
      <c r="T110" s="35">
        <v>0</v>
      </c>
      <c r="U110" s="35">
        <v>0</v>
      </c>
      <c r="V110" s="35">
        <f t="shared" si="12"/>
        <v>0</v>
      </c>
      <c r="W110" s="35">
        <v>0</v>
      </c>
      <c r="X110" s="35">
        <f t="shared" si="13"/>
        <v>1</v>
      </c>
      <c r="Z110" s="35" t="s">
        <v>339</v>
      </c>
      <c r="AA110" s="35">
        <v>1</v>
      </c>
      <c r="AB110" s="35">
        <v>1</v>
      </c>
      <c r="AC110" s="35">
        <v>1</v>
      </c>
      <c r="AD110" s="35">
        <f t="shared" si="14"/>
        <v>2</v>
      </c>
      <c r="AE110" s="35">
        <v>0</v>
      </c>
      <c r="AF110" s="35">
        <f t="shared" si="15"/>
        <v>3</v>
      </c>
    </row>
    <row r="111" spans="2:32" s="35" customFormat="1" x14ac:dyDescent="0.2">
      <c r="B111" s="35" t="s">
        <v>74</v>
      </c>
      <c r="C111" s="35">
        <v>1</v>
      </c>
      <c r="D111" s="35">
        <v>5</v>
      </c>
      <c r="E111" s="35">
        <v>5</v>
      </c>
      <c r="F111" s="35">
        <f t="shared" si="8"/>
        <v>10</v>
      </c>
      <c r="G111" s="35">
        <v>3</v>
      </c>
      <c r="H111" s="35">
        <f t="shared" si="9"/>
        <v>14</v>
      </c>
      <c r="J111" s="35" t="s">
        <v>385</v>
      </c>
      <c r="K111" s="35">
        <v>1</v>
      </c>
      <c r="L111" s="35">
        <v>0</v>
      </c>
      <c r="M111" s="35">
        <v>2</v>
      </c>
      <c r="N111" s="35">
        <f t="shared" si="10"/>
        <v>2</v>
      </c>
      <c r="O111" s="35">
        <v>10</v>
      </c>
      <c r="P111" s="35">
        <f t="shared" si="11"/>
        <v>13</v>
      </c>
      <c r="R111" s="35" t="s">
        <v>633</v>
      </c>
      <c r="S111" s="35">
        <v>1</v>
      </c>
      <c r="T111" s="35">
        <v>0</v>
      </c>
      <c r="U111" s="35">
        <v>0</v>
      </c>
      <c r="V111" s="35">
        <f t="shared" si="12"/>
        <v>0</v>
      </c>
      <c r="W111" s="35">
        <v>0</v>
      </c>
      <c r="X111" s="35">
        <f t="shared" si="13"/>
        <v>1</v>
      </c>
      <c r="Z111" s="35" t="s">
        <v>579</v>
      </c>
      <c r="AA111" s="35">
        <v>1</v>
      </c>
      <c r="AB111" s="35">
        <v>0</v>
      </c>
      <c r="AC111" s="35">
        <v>0</v>
      </c>
      <c r="AD111" s="35">
        <f t="shared" si="14"/>
        <v>0</v>
      </c>
      <c r="AE111" s="35">
        <v>0</v>
      </c>
      <c r="AF111" s="35">
        <f t="shared" si="15"/>
        <v>1</v>
      </c>
    </row>
    <row r="112" spans="2:32" s="35" customFormat="1" x14ac:dyDescent="0.2">
      <c r="B112" s="35" t="s">
        <v>756</v>
      </c>
      <c r="C112" s="35">
        <v>1</v>
      </c>
      <c r="D112" s="35">
        <v>0</v>
      </c>
      <c r="E112" s="35">
        <v>3</v>
      </c>
      <c r="F112" s="35">
        <f t="shared" si="8"/>
        <v>3</v>
      </c>
      <c r="G112" s="35">
        <v>0</v>
      </c>
      <c r="H112" s="35">
        <f t="shared" si="9"/>
        <v>4</v>
      </c>
      <c r="J112" s="35" t="s">
        <v>168</v>
      </c>
      <c r="K112" s="35">
        <v>1</v>
      </c>
      <c r="L112" s="35">
        <v>1</v>
      </c>
      <c r="M112" s="35">
        <v>3</v>
      </c>
      <c r="N112" s="35">
        <f t="shared" si="10"/>
        <v>4</v>
      </c>
      <c r="O112" s="35">
        <v>2</v>
      </c>
      <c r="P112" s="35">
        <f t="shared" si="11"/>
        <v>7</v>
      </c>
      <c r="R112" s="35" t="s">
        <v>482</v>
      </c>
      <c r="S112" s="35">
        <v>1</v>
      </c>
      <c r="T112" s="35">
        <v>0</v>
      </c>
      <c r="U112" s="35">
        <v>1</v>
      </c>
      <c r="V112" s="35">
        <f t="shared" si="12"/>
        <v>1</v>
      </c>
      <c r="W112" s="35">
        <v>0</v>
      </c>
      <c r="X112" s="35">
        <f t="shared" si="13"/>
        <v>2</v>
      </c>
      <c r="Z112" s="35" t="s">
        <v>112</v>
      </c>
      <c r="AA112" s="35">
        <v>1</v>
      </c>
      <c r="AB112" s="35">
        <v>0</v>
      </c>
      <c r="AC112" s="35">
        <v>0</v>
      </c>
      <c r="AD112" s="35">
        <f t="shared" si="14"/>
        <v>0</v>
      </c>
      <c r="AE112" s="35">
        <v>7</v>
      </c>
      <c r="AF112" s="35">
        <f t="shared" si="15"/>
        <v>8</v>
      </c>
    </row>
    <row r="113" spans="2:32" s="35" customFormat="1" x14ac:dyDescent="0.2">
      <c r="B113" s="35" t="s">
        <v>75</v>
      </c>
      <c r="C113" s="35">
        <v>1</v>
      </c>
      <c r="D113" s="35">
        <v>1</v>
      </c>
      <c r="E113" s="35">
        <v>0</v>
      </c>
      <c r="F113" s="35">
        <f t="shared" si="8"/>
        <v>1</v>
      </c>
      <c r="G113" s="35">
        <v>0</v>
      </c>
      <c r="H113" s="35">
        <f t="shared" si="9"/>
        <v>2</v>
      </c>
      <c r="J113" s="35" t="s">
        <v>169</v>
      </c>
      <c r="K113" s="35">
        <v>1</v>
      </c>
      <c r="L113" s="35">
        <v>3</v>
      </c>
      <c r="M113" s="35">
        <v>9</v>
      </c>
      <c r="N113" s="35">
        <f t="shared" si="10"/>
        <v>12</v>
      </c>
      <c r="O113" s="35">
        <v>1</v>
      </c>
      <c r="P113" s="35">
        <f t="shared" si="11"/>
        <v>14</v>
      </c>
      <c r="R113" s="35" t="s">
        <v>483</v>
      </c>
      <c r="S113" s="35">
        <v>1</v>
      </c>
      <c r="T113" s="35">
        <v>0</v>
      </c>
      <c r="U113" s="35">
        <v>1</v>
      </c>
      <c r="V113" s="35">
        <f t="shared" si="12"/>
        <v>1</v>
      </c>
      <c r="W113" s="35">
        <v>0</v>
      </c>
      <c r="X113" s="35">
        <f t="shared" si="13"/>
        <v>2</v>
      </c>
      <c r="Z113" s="35" t="s">
        <v>580</v>
      </c>
      <c r="AA113" s="35">
        <v>1</v>
      </c>
      <c r="AB113" s="35">
        <v>1</v>
      </c>
      <c r="AC113" s="35">
        <v>0</v>
      </c>
      <c r="AD113" s="35">
        <f t="shared" si="14"/>
        <v>1</v>
      </c>
      <c r="AE113" s="35">
        <v>8</v>
      </c>
      <c r="AF113" s="35">
        <f t="shared" si="15"/>
        <v>10</v>
      </c>
    </row>
    <row r="114" spans="2:32" s="35" customFormat="1" x14ac:dyDescent="0.2">
      <c r="B114" s="35" t="s">
        <v>76</v>
      </c>
      <c r="C114" s="35">
        <v>1</v>
      </c>
      <c r="D114" s="35">
        <v>3</v>
      </c>
      <c r="E114" s="35">
        <v>1</v>
      </c>
      <c r="F114" s="35">
        <f t="shared" si="8"/>
        <v>4</v>
      </c>
      <c r="G114" s="35">
        <v>4</v>
      </c>
      <c r="H114" s="35">
        <f t="shared" si="9"/>
        <v>9</v>
      </c>
      <c r="J114" s="35" t="s">
        <v>170</v>
      </c>
      <c r="K114" s="35">
        <v>1</v>
      </c>
      <c r="L114" s="35">
        <v>2</v>
      </c>
      <c r="M114" s="35">
        <v>6</v>
      </c>
      <c r="N114" s="35">
        <f t="shared" si="10"/>
        <v>8</v>
      </c>
      <c r="O114" s="35">
        <v>3</v>
      </c>
      <c r="P114" s="35">
        <f t="shared" si="11"/>
        <v>12</v>
      </c>
      <c r="R114" s="35" t="s">
        <v>634</v>
      </c>
      <c r="S114" s="35">
        <v>1</v>
      </c>
      <c r="T114" s="35">
        <v>0</v>
      </c>
      <c r="U114" s="35">
        <v>0</v>
      </c>
      <c r="V114" s="35">
        <f t="shared" si="12"/>
        <v>0</v>
      </c>
      <c r="W114" s="35">
        <v>0</v>
      </c>
      <c r="X114" s="35">
        <f t="shared" si="13"/>
        <v>1</v>
      </c>
      <c r="Z114" s="35" t="s">
        <v>581</v>
      </c>
      <c r="AA114" s="35">
        <v>1</v>
      </c>
      <c r="AB114" s="35">
        <v>3</v>
      </c>
      <c r="AC114" s="35">
        <v>11</v>
      </c>
      <c r="AD114" s="35">
        <f t="shared" si="14"/>
        <v>14</v>
      </c>
      <c r="AE114" s="35">
        <v>4</v>
      </c>
      <c r="AF114" s="35">
        <f t="shared" si="15"/>
        <v>19</v>
      </c>
    </row>
    <row r="115" spans="2:32" s="35" customFormat="1" x14ac:dyDescent="0.2">
      <c r="B115" s="35" t="s">
        <v>77</v>
      </c>
      <c r="C115" s="35">
        <v>1</v>
      </c>
      <c r="D115" s="35">
        <v>5</v>
      </c>
      <c r="E115" s="35">
        <v>0</v>
      </c>
      <c r="F115" s="35">
        <f t="shared" si="8"/>
        <v>5</v>
      </c>
      <c r="G115" s="35">
        <v>0</v>
      </c>
      <c r="H115" s="35">
        <f t="shared" si="9"/>
        <v>6</v>
      </c>
      <c r="J115" s="35" t="s">
        <v>386</v>
      </c>
      <c r="K115" s="35">
        <v>1</v>
      </c>
      <c r="L115" s="35">
        <v>0</v>
      </c>
      <c r="M115" s="35">
        <v>0</v>
      </c>
      <c r="N115" s="35">
        <f t="shared" si="10"/>
        <v>0</v>
      </c>
      <c r="O115" s="35">
        <v>0</v>
      </c>
      <c r="P115" s="35">
        <f t="shared" si="11"/>
        <v>1</v>
      </c>
      <c r="R115" s="35" t="s">
        <v>284</v>
      </c>
      <c r="S115" s="35">
        <v>1</v>
      </c>
      <c r="T115" s="35">
        <v>1</v>
      </c>
      <c r="U115" s="35">
        <v>4</v>
      </c>
      <c r="V115" s="35">
        <f t="shared" si="12"/>
        <v>5</v>
      </c>
      <c r="W115" s="35">
        <v>5</v>
      </c>
      <c r="X115" s="35">
        <f t="shared" si="13"/>
        <v>11</v>
      </c>
      <c r="Z115" s="35" t="s">
        <v>235</v>
      </c>
      <c r="AA115" s="35">
        <v>1</v>
      </c>
      <c r="AB115" s="35">
        <v>0</v>
      </c>
      <c r="AC115" s="35">
        <v>0</v>
      </c>
      <c r="AD115" s="35">
        <f t="shared" si="14"/>
        <v>0</v>
      </c>
      <c r="AE115" s="35">
        <v>1</v>
      </c>
      <c r="AF115" s="35">
        <f t="shared" si="15"/>
        <v>2</v>
      </c>
    </row>
    <row r="116" spans="2:32" s="35" customFormat="1" x14ac:dyDescent="0.2">
      <c r="B116" s="35" t="s">
        <v>452</v>
      </c>
      <c r="C116" s="35">
        <v>1</v>
      </c>
      <c r="D116" s="35">
        <v>0</v>
      </c>
      <c r="E116" s="35">
        <v>1</v>
      </c>
      <c r="F116" s="35">
        <f t="shared" si="8"/>
        <v>1</v>
      </c>
      <c r="G116" s="35">
        <v>6</v>
      </c>
      <c r="H116" s="35">
        <f t="shared" si="9"/>
        <v>8</v>
      </c>
      <c r="J116" s="35" t="s">
        <v>171</v>
      </c>
      <c r="K116" s="35">
        <v>1</v>
      </c>
      <c r="L116" s="35">
        <v>1</v>
      </c>
      <c r="M116" s="35">
        <v>0</v>
      </c>
      <c r="N116" s="35">
        <f t="shared" si="10"/>
        <v>1</v>
      </c>
      <c r="O116" s="35">
        <v>1</v>
      </c>
      <c r="P116" s="35">
        <f t="shared" si="11"/>
        <v>3</v>
      </c>
      <c r="R116" s="35" t="s">
        <v>484</v>
      </c>
      <c r="S116" s="35">
        <v>1</v>
      </c>
      <c r="T116" s="35">
        <v>0</v>
      </c>
      <c r="U116" s="35">
        <v>1</v>
      </c>
      <c r="V116" s="35">
        <f t="shared" si="12"/>
        <v>1</v>
      </c>
      <c r="W116" s="35">
        <v>8</v>
      </c>
      <c r="X116" s="35">
        <f t="shared" si="13"/>
        <v>10</v>
      </c>
      <c r="Z116" s="35" t="s">
        <v>115</v>
      </c>
      <c r="AA116" s="35">
        <v>1</v>
      </c>
      <c r="AB116" s="35">
        <v>3</v>
      </c>
      <c r="AC116" s="35">
        <v>9</v>
      </c>
      <c r="AD116" s="35">
        <f t="shared" si="14"/>
        <v>12</v>
      </c>
      <c r="AE116" s="35">
        <v>7</v>
      </c>
      <c r="AF116" s="35">
        <f t="shared" si="15"/>
        <v>20</v>
      </c>
    </row>
    <row r="117" spans="2:32" s="35" customFormat="1" x14ac:dyDescent="0.2">
      <c r="B117" s="35" t="s">
        <v>182</v>
      </c>
      <c r="C117" s="35">
        <v>1</v>
      </c>
      <c r="D117" s="35">
        <v>0</v>
      </c>
      <c r="E117" s="35">
        <v>0</v>
      </c>
      <c r="F117" s="35">
        <f t="shared" si="8"/>
        <v>0</v>
      </c>
      <c r="G117" s="35">
        <v>1</v>
      </c>
      <c r="H117" s="35">
        <f t="shared" si="9"/>
        <v>2</v>
      </c>
      <c r="J117" s="35" t="s">
        <v>387</v>
      </c>
      <c r="K117" s="35">
        <v>1</v>
      </c>
      <c r="L117" s="35">
        <v>0</v>
      </c>
      <c r="M117" s="35">
        <v>2</v>
      </c>
      <c r="N117" s="35">
        <f t="shared" si="10"/>
        <v>2</v>
      </c>
      <c r="O117" s="35">
        <v>4</v>
      </c>
      <c r="P117" s="35">
        <f t="shared" si="11"/>
        <v>7</v>
      </c>
      <c r="R117" s="35" t="s">
        <v>485</v>
      </c>
      <c r="S117" s="35">
        <v>1</v>
      </c>
      <c r="T117" s="35">
        <v>0</v>
      </c>
      <c r="U117" s="35">
        <v>2</v>
      </c>
      <c r="V117" s="35">
        <f t="shared" si="12"/>
        <v>2</v>
      </c>
      <c r="W117" s="35">
        <v>0</v>
      </c>
      <c r="X117" s="35">
        <f t="shared" si="13"/>
        <v>3</v>
      </c>
      <c r="Z117" s="35" t="s">
        <v>116</v>
      </c>
      <c r="AA117" s="35">
        <v>1</v>
      </c>
      <c r="AB117" s="35">
        <v>0</v>
      </c>
      <c r="AC117" s="35">
        <v>0</v>
      </c>
      <c r="AD117" s="35">
        <f t="shared" si="14"/>
        <v>0</v>
      </c>
      <c r="AE117" s="35">
        <v>1</v>
      </c>
      <c r="AF117" s="35">
        <f t="shared" si="15"/>
        <v>2</v>
      </c>
    </row>
    <row r="118" spans="2:32" s="35" customFormat="1" x14ac:dyDescent="0.2">
      <c r="B118" s="35" t="s">
        <v>757</v>
      </c>
      <c r="C118" s="35">
        <v>1</v>
      </c>
      <c r="D118" s="35">
        <v>0</v>
      </c>
      <c r="E118" s="35">
        <v>0</v>
      </c>
      <c r="F118" s="35">
        <f t="shared" si="8"/>
        <v>0</v>
      </c>
      <c r="G118" s="35">
        <v>3</v>
      </c>
      <c r="H118" s="35">
        <f t="shared" si="9"/>
        <v>4</v>
      </c>
      <c r="J118" s="35" t="s">
        <v>172</v>
      </c>
      <c r="K118" s="35">
        <v>1</v>
      </c>
      <c r="L118" s="35">
        <v>1</v>
      </c>
      <c r="M118" s="35">
        <v>0</v>
      </c>
      <c r="N118" s="35">
        <f t="shared" si="10"/>
        <v>1</v>
      </c>
      <c r="O118" s="35">
        <v>4</v>
      </c>
      <c r="P118" s="35">
        <f t="shared" si="11"/>
        <v>6</v>
      </c>
      <c r="R118" s="35" t="s">
        <v>285</v>
      </c>
      <c r="S118" s="35">
        <v>1</v>
      </c>
      <c r="T118" s="35">
        <v>1</v>
      </c>
      <c r="U118" s="35">
        <v>13</v>
      </c>
      <c r="V118" s="35">
        <f t="shared" si="12"/>
        <v>14</v>
      </c>
      <c r="W118" s="35">
        <v>1</v>
      </c>
      <c r="X118" s="35">
        <f t="shared" si="13"/>
        <v>16</v>
      </c>
      <c r="Z118" s="35" t="s">
        <v>238</v>
      </c>
      <c r="AA118" s="35">
        <v>1</v>
      </c>
      <c r="AB118" s="35">
        <v>0</v>
      </c>
      <c r="AC118" s="35">
        <v>0</v>
      </c>
      <c r="AD118" s="35">
        <f t="shared" si="14"/>
        <v>0</v>
      </c>
      <c r="AE118" s="35">
        <v>3</v>
      </c>
      <c r="AF118" s="35">
        <f t="shared" si="15"/>
        <v>4</v>
      </c>
    </row>
    <row r="119" spans="2:32" s="35" customFormat="1" x14ac:dyDescent="0.2">
      <c r="B119" s="35" t="s">
        <v>78</v>
      </c>
      <c r="C119" s="35">
        <v>1</v>
      </c>
      <c r="D119" s="35">
        <v>2</v>
      </c>
      <c r="E119" s="35">
        <v>1</v>
      </c>
      <c r="F119" s="35">
        <f t="shared" si="8"/>
        <v>3</v>
      </c>
      <c r="G119" s="35">
        <v>1</v>
      </c>
      <c r="H119" s="35">
        <f t="shared" si="9"/>
        <v>5</v>
      </c>
      <c r="J119" s="35" t="s">
        <v>173</v>
      </c>
      <c r="K119" s="35">
        <v>1</v>
      </c>
      <c r="L119" s="35">
        <v>2</v>
      </c>
      <c r="M119" s="35">
        <v>0</v>
      </c>
      <c r="N119" s="35">
        <f t="shared" si="10"/>
        <v>2</v>
      </c>
      <c r="O119" s="35">
        <v>4</v>
      </c>
      <c r="P119" s="35">
        <f t="shared" si="11"/>
        <v>7</v>
      </c>
      <c r="R119" s="35" t="s">
        <v>635</v>
      </c>
      <c r="S119" s="35">
        <v>1</v>
      </c>
      <c r="T119" s="35">
        <v>0</v>
      </c>
      <c r="U119" s="35">
        <v>0</v>
      </c>
      <c r="V119" s="35">
        <f t="shared" si="12"/>
        <v>0</v>
      </c>
      <c r="W119" s="35">
        <v>0</v>
      </c>
      <c r="X119" s="35">
        <f t="shared" si="13"/>
        <v>1</v>
      </c>
      <c r="Z119" s="35" t="s">
        <v>117</v>
      </c>
      <c r="AA119" s="35">
        <v>1</v>
      </c>
      <c r="AB119" s="35">
        <v>0</v>
      </c>
      <c r="AC119" s="35">
        <v>0</v>
      </c>
      <c r="AD119" s="35">
        <f t="shared" si="14"/>
        <v>0</v>
      </c>
      <c r="AE119" s="35">
        <v>1</v>
      </c>
      <c r="AF119" s="35">
        <f t="shared" si="15"/>
        <v>2</v>
      </c>
    </row>
    <row r="120" spans="2:32" s="35" customFormat="1" x14ac:dyDescent="0.2">
      <c r="B120" s="35" t="s">
        <v>79</v>
      </c>
      <c r="C120" s="35">
        <v>1</v>
      </c>
      <c r="D120" s="35">
        <v>5</v>
      </c>
      <c r="E120" s="35">
        <v>0</v>
      </c>
      <c r="F120" s="35">
        <f t="shared" si="8"/>
        <v>5</v>
      </c>
      <c r="G120" s="35">
        <v>0</v>
      </c>
      <c r="H120" s="35">
        <f t="shared" si="9"/>
        <v>6</v>
      </c>
      <c r="J120" s="35" t="s">
        <v>174</v>
      </c>
      <c r="K120" s="35">
        <v>1</v>
      </c>
      <c r="L120" s="35">
        <v>1</v>
      </c>
      <c r="M120" s="35">
        <v>3</v>
      </c>
      <c r="N120" s="35">
        <f t="shared" si="10"/>
        <v>4</v>
      </c>
      <c r="O120" s="35">
        <v>11</v>
      </c>
      <c r="P120" s="35">
        <f t="shared" si="11"/>
        <v>16</v>
      </c>
      <c r="R120" s="35" t="s">
        <v>286</v>
      </c>
      <c r="S120" s="35">
        <v>1</v>
      </c>
      <c r="T120" s="35">
        <v>5</v>
      </c>
      <c r="U120" s="35">
        <v>1</v>
      </c>
      <c r="V120" s="35">
        <f t="shared" si="12"/>
        <v>6</v>
      </c>
      <c r="W120" s="35">
        <v>0</v>
      </c>
      <c r="X120" s="35">
        <f t="shared" si="13"/>
        <v>7</v>
      </c>
      <c r="Z120" s="35" t="s">
        <v>340</v>
      </c>
      <c r="AA120" s="35">
        <v>1</v>
      </c>
      <c r="AB120" s="35">
        <v>1</v>
      </c>
      <c r="AC120" s="35">
        <v>2</v>
      </c>
      <c r="AD120" s="35">
        <f t="shared" si="14"/>
        <v>3</v>
      </c>
      <c r="AE120" s="35">
        <v>0</v>
      </c>
      <c r="AF120" s="35">
        <f t="shared" si="15"/>
        <v>4</v>
      </c>
    </row>
    <row r="121" spans="2:32" s="35" customFormat="1" x14ac:dyDescent="0.2">
      <c r="B121" s="35" t="s">
        <v>333</v>
      </c>
      <c r="C121" s="35">
        <v>1</v>
      </c>
      <c r="D121" s="35">
        <v>0</v>
      </c>
      <c r="E121" s="35">
        <v>0</v>
      </c>
      <c r="F121" s="35">
        <f t="shared" si="8"/>
        <v>0</v>
      </c>
      <c r="G121" s="35">
        <v>1</v>
      </c>
      <c r="H121" s="35">
        <f t="shared" si="9"/>
        <v>2</v>
      </c>
      <c r="J121" s="35" t="s">
        <v>175</v>
      </c>
      <c r="K121" s="35">
        <v>1</v>
      </c>
      <c r="L121" s="35">
        <v>1</v>
      </c>
      <c r="M121" s="35">
        <v>0</v>
      </c>
      <c r="N121" s="35">
        <f t="shared" si="10"/>
        <v>1</v>
      </c>
      <c r="O121" s="35">
        <v>5</v>
      </c>
      <c r="P121" s="35">
        <f t="shared" si="11"/>
        <v>7</v>
      </c>
      <c r="R121" s="35" t="s">
        <v>486</v>
      </c>
      <c r="S121" s="35">
        <v>1</v>
      </c>
      <c r="T121" s="35">
        <v>0</v>
      </c>
      <c r="U121" s="35">
        <v>1</v>
      </c>
      <c r="V121" s="35">
        <f t="shared" si="12"/>
        <v>1</v>
      </c>
      <c r="W121" s="35">
        <v>1</v>
      </c>
      <c r="X121" s="35">
        <f t="shared" si="13"/>
        <v>3</v>
      </c>
      <c r="Z121" s="35" t="s">
        <v>582</v>
      </c>
      <c r="AA121" s="35">
        <v>1</v>
      </c>
      <c r="AB121" s="35">
        <v>0</v>
      </c>
      <c r="AC121" s="35">
        <v>0</v>
      </c>
      <c r="AD121" s="35">
        <f t="shared" si="14"/>
        <v>0</v>
      </c>
      <c r="AE121" s="35">
        <v>0</v>
      </c>
      <c r="AF121" s="35">
        <f t="shared" si="15"/>
        <v>1</v>
      </c>
    </row>
    <row r="122" spans="2:32" s="35" customFormat="1" x14ac:dyDescent="0.2">
      <c r="B122" s="35" t="s">
        <v>758</v>
      </c>
      <c r="C122" s="35">
        <v>1</v>
      </c>
      <c r="D122" s="35">
        <v>0</v>
      </c>
      <c r="E122" s="35">
        <v>0</v>
      </c>
      <c r="F122" s="35">
        <f t="shared" si="8"/>
        <v>0</v>
      </c>
      <c r="G122" s="35">
        <v>1</v>
      </c>
      <c r="H122" s="35">
        <f t="shared" si="9"/>
        <v>2</v>
      </c>
      <c r="J122" s="35" t="s">
        <v>388</v>
      </c>
      <c r="K122" s="35">
        <v>1</v>
      </c>
      <c r="L122" s="35">
        <v>0</v>
      </c>
      <c r="M122" s="35">
        <v>0</v>
      </c>
      <c r="N122" s="35">
        <f t="shared" si="10"/>
        <v>0</v>
      </c>
      <c r="O122" s="35">
        <v>0</v>
      </c>
      <c r="P122" s="35">
        <f t="shared" si="11"/>
        <v>1</v>
      </c>
      <c r="R122" s="35" t="s">
        <v>287</v>
      </c>
      <c r="S122" s="35">
        <v>1</v>
      </c>
      <c r="T122" s="35">
        <v>5</v>
      </c>
      <c r="U122" s="35">
        <v>7</v>
      </c>
      <c r="V122" s="35">
        <f t="shared" si="12"/>
        <v>12</v>
      </c>
      <c r="W122" s="35">
        <v>0</v>
      </c>
      <c r="X122" s="35">
        <f t="shared" si="13"/>
        <v>13</v>
      </c>
      <c r="Z122" s="35" t="s">
        <v>583</v>
      </c>
      <c r="AA122" s="35">
        <v>1</v>
      </c>
      <c r="AB122" s="35">
        <v>0</v>
      </c>
      <c r="AC122" s="35">
        <v>0</v>
      </c>
      <c r="AD122" s="35">
        <f t="shared" si="14"/>
        <v>0</v>
      </c>
      <c r="AE122" s="35">
        <v>1</v>
      </c>
      <c r="AF122" s="35">
        <f t="shared" si="15"/>
        <v>2</v>
      </c>
    </row>
    <row r="123" spans="2:32" s="35" customFormat="1" x14ac:dyDescent="0.2">
      <c r="B123" s="35" t="s">
        <v>186</v>
      </c>
      <c r="C123" s="35">
        <v>1</v>
      </c>
      <c r="D123" s="35">
        <v>0</v>
      </c>
      <c r="E123" s="35">
        <v>1</v>
      </c>
      <c r="F123" s="35">
        <f t="shared" si="8"/>
        <v>1</v>
      </c>
      <c r="G123" s="35">
        <v>0</v>
      </c>
      <c r="H123" s="35">
        <f t="shared" si="9"/>
        <v>2</v>
      </c>
      <c r="J123" s="35" t="s">
        <v>389</v>
      </c>
      <c r="K123" s="35">
        <v>1</v>
      </c>
      <c r="L123" s="35">
        <v>0</v>
      </c>
      <c r="M123" s="35">
        <v>0</v>
      </c>
      <c r="N123" s="35">
        <f t="shared" si="10"/>
        <v>0</v>
      </c>
      <c r="O123" s="35">
        <v>1</v>
      </c>
      <c r="P123" s="35">
        <f t="shared" si="11"/>
        <v>2</v>
      </c>
      <c r="R123" s="35" t="s">
        <v>636</v>
      </c>
      <c r="S123" s="35">
        <v>1</v>
      </c>
      <c r="T123" s="35">
        <v>0</v>
      </c>
      <c r="U123" s="35">
        <v>0</v>
      </c>
      <c r="V123" s="35">
        <f t="shared" si="12"/>
        <v>0</v>
      </c>
      <c r="W123" s="35">
        <v>0</v>
      </c>
      <c r="X123" s="35">
        <f t="shared" si="13"/>
        <v>1</v>
      </c>
      <c r="Z123" s="35" t="s">
        <v>584</v>
      </c>
      <c r="AA123" s="35">
        <v>1</v>
      </c>
      <c r="AB123" s="35">
        <v>3</v>
      </c>
      <c r="AC123" s="35">
        <v>1</v>
      </c>
      <c r="AD123" s="35">
        <f t="shared" si="14"/>
        <v>4</v>
      </c>
      <c r="AE123" s="35">
        <v>9</v>
      </c>
      <c r="AF123" s="35">
        <f t="shared" si="15"/>
        <v>14</v>
      </c>
    </row>
    <row r="124" spans="2:32" s="35" customFormat="1" x14ac:dyDescent="0.2">
      <c r="B124" s="35" t="s">
        <v>187</v>
      </c>
      <c r="C124" s="35">
        <v>1</v>
      </c>
      <c r="D124" s="35">
        <v>0</v>
      </c>
      <c r="E124" s="35">
        <v>0</v>
      </c>
      <c r="F124" s="35">
        <f t="shared" si="8"/>
        <v>0</v>
      </c>
      <c r="G124" s="35">
        <v>0</v>
      </c>
      <c r="H124" s="35">
        <f t="shared" si="9"/>
        <v>1</v>
      </c>
      <c r="J124" s="35" t="s">
        <v>74</v>
      </c>
      <c r="K124" s="35">
        <v>1</v>
      </c>
      <c r="L124" s="35">
        <v>2</v>
      </c>
      <c r="M124" s="35">
        <v>3</v>
      </c>
      <c r="N124" s="35">
        <f t="shared" si="10"/>
        <v>5</v>
      </c>
      <c r="O124" s="35">
        <v>2</v>
      </c>
      <c r="P124" s="35">
        <f t="shared" si="11"/>
        <v>8</v>
      </c>
      <c r="R124" s="35" t="s">
        <v>487</v>
      </c>
      <c r="S124" s="35">
        <v>1</v>
      </c>
      <c r="T124" s="35">
        <v>0</v>
      </c>
      <c r="U124" s="35">
        <v>0</v>
      </c>
      <c r="V124" s="35">
        <f t="shared" si="12"/>
        <v>0</v>
      </c>
      <c r="W124" s="35">
        <v>1</v>
      </c>
      <c r="X124" s="35">
        <f t="shared" si="13"/>
        <v>2</v>
      </c>
      <c r="Z124" s="35" t="s">
        <v>585</v>
      </c>
      <c r="AA124" s="35">
        <v>1</v>
      </c>
      <c r="AB124" s="35">
        <v>1</v>
      </c>
      <c r="AC124" s="35">
        <v>1</v>
      </c>
      <c r="AD124" s="35">
        <f t="shared" si="14"/>
        <v>2</v>
      </c>
      <c r="AE124" s="35">
        <v>0</v>
      </c>
      <c r="AF124" s="35">
        <f t="shared" si="15"/>
        <v>3</v>
      </c>
    </row>
    <row r="125" spans="2:32" s="35" customFormat="1" x14ac:dyDescent="0.2">
      <c r="B125" s="35" t="s">
        <v>759</v>
      </c>
      <c r="C125" s="35">
        <v>1</v>
      </c>
      <c r="D125" s="35">
        <v>0</v>
      </c>
      <c r="E125" s="35">
        <v>0</v>
      </c>
      <c r="F125" s="35">
        <f t="shared" si="8"/>
        <v>0</v>
      </c>
      <c r="G125" s="35">
        <v>0</v>
      </c>
      <c r="H125" s="35">
        <f t="shared" si="9"/>
        <v>1</v>
      </c>
      <c r="J125" s="35" t="s">
        <v>390</v>
      </c>
      <c r="K125" s="35">
        <v>1</v>
      </c>
      <c r="L125" s="35">
        <v>0</v>
      </c>
      <c r="M125" s="35">
        <v>1</v>
      </c>
      <c r="N125" s="35">
        <f t="shared" si="10"/>
        <v>1</v>
      </c>
      <c r="O125" s="35">
        <v>0</v>
      </c>
      <c r="P125" s="35">
        <f t="shared" si="11"/>
        <v>2</v>
      </c>
      <c r="R125" s="35" t="s">
        <v>488</v>
      </c>
      <c r="S125" s="35">
        <v>1</v>
      </c>
      <c r="T125" s="35">
        <v>0</v>
      </c>
      <c r="U125" s="35">
        <v>1</v>
      </c>
      <c r="V125" s="35">
        <f t="shared" si="12"/>
        <v>1</v>
      </c>
      <c r="W125" s="35">
        <v>1</v>
      </c>
      <c r="X125" s="35">
        <f t="shared" si="13"/>
        <v>3</v>
      </c>
      <c r="Z125" s="35" t="s">
        <v>119</v>
      </c>
      <c r="AA125" s="35">
        <v>1</v>
      </c>
      <c r="AB125" s="35">
        <v>0</v>
      </c>
      <c r="AC125" s="35">
        <v>0</v>
      </c>
      <c r="AD125" s="35">
        <f t="shared" si="14"/>
        <v>0</v>
      </c>
      <c r="AE125" s="35">
        <v>2</v>
      </c>
      <c r="AF125" s="35">
        <f t="shared" si="15"/>
        <v>3</v>
      </c>
    </row>
    <row r="126" spans="2:32" s="35" customFormat="1" x14ac:dyDescent="0.2">
      <c r="B126" s="35" t="s">
        <v>80</v>
      </c>
      <c r="C126" s="35">
        <v>1</v>
      </c>
      <c r="D126" s="35">
        <v>1</v>
      </c>
      <c r="E126" s="35">
        <v>1</v>
      </c>
      <c r="F126" s="35">
        <f t="shared" si="8"/>
        <v>2</v>
      </c>
      <c r="G126" s="35">
        <v>5</v>
      </c>
      <c r="H126" s="35">
        <f t="shared" si="9"/>
        <v>8</v>
      </c>
      <c r="J126" s="35" t="s">
        <v>176</v>
      </c>
      <c r="K126" s="35">
        <v>1</v>
      </c>
      <c r="L126" s="35">
        <v>1</v>
      </c>
      <c r="M126" s="35">
        <v>1</v>
      </c>
      <c r="N126" s="35">
        <f t="shared" si="10"/>
        <v>2</v>
      </c>
      <c r="O126" s="35">
        <v>0</v>
      </c>
      <c r="P126" s="35">
        <f t="shared" si="11"/>
        <v>3</v>
      </c>
      <c r="R126" s="35" t="s">
        <v>637</v>
      </c>
      <c r="S126" s="35">
        <v>1</v>
      </c>
      <c r="T126" s="35">
        <v>0</v>
      </c>
      <c r="U126" s="35">
        <v>0</v>
      </c>
      <c r="V126" s="35">
        <f t="shared" si="12"/>
        <v>0</v>
      </c>
      <c r="W126" s="35">
        <v>0</v>
      </c>
      <c r="X126" s="35">
        <f t="shared" si="13"/>
        <v>1</v>
      </c>
      <c r="Z126" s="35" t="s">
        <v>586</v>
      </c>
      <c r="AA126" s="35">
        <v>1</v>
      </c>
      <c r="AB126" s="35">
        <v>1</v>
      </c>
      <c r="AC126" s="35">
        <v>4</v>
      </c>
      <c r="AD126" s="35">
        <f t="shared" si="14"/>
        <v>5</v>
      </c>
      <c r="AE126" s="35">
        <v>1</v>
      </c>
      <c r="AF126" s="35">
        <f t="shared" si="15"/>
        <v>7</v>
      </c>
    </row>
    <row r="127" spans="2:32" s="35" customFormat="1" x14ac:dyDescent="0.2">
      <c r="B127" s="35" t="s">
        <v>760</v>
      </c>
      <c r="C127" s="35">
        <v>1</v>
      </c>
      <c r="D127" s="35">
        <v>0</v>
      </c>
      <c r="E127" s="35">
        <v>0</v>
      </c>
      <c r="F127" s="35">
        <f t="shared" si="8"/>
        <v>0</v>
      </c>
      <c r="G127" s="35">
        <v>0</v>
      </c>
      <c r="H127" s="35">
        <f t="shared" si="9"/>
        <v>1</v>
      </c>
      <c r="J127" s="35" t="s">
        <v>177</v>
      </c>
      <c r="K127" s="35">
        <v>1</v>
      </c>
      <c r="L127" s="35">
        <v>1</v>
      </c>
      <c r="M127" s="35">
        <v>0</v>
      </c>
      <c r="N127" s="35">
        <f t="shared" si="10"/>
        <v>1</v>
      </c>
      <c r="O127" s="35">
        <v>0</v>
      </c>
      <c r="P127" s="35">
        <f t="shared" si="11"/>
        <v>2</v>
      </c>
      <c r="R127" s="35" t="s">
        <v>638</v>
      </c>
      <c r="S127" s="35">
        <v>1</v>
      </c>
      <c r="T127" s="35">
        <v>0</v>
      </c>
      <c r="U127" s="35">
        <v>0</v>
      </c>
      <c r="V127" s="35">
        <f t="shared" si="12"/>
        <v>0</v>
      </c>
      <c r="W127" s="35">
        <v>0</v>
      </c>
      <c r="X127" s="35">
        <f t="shared" si="13"/>
        <v>1</v>
      </c>
      <c r="Z127" s="35" t="s">
        <v>587</v>
      </c>
      <c r="AA127" s="35">
        <v>1</v>
      </c>
      <c r="AB127" s="35">
        <v>11</v>
      </c>
      <c r="AC127" s="35">
        <v>18</v>
      </c>
      <c r="AD127" s="35">
        <f t="shared" si="14"/>
        <v>29</v>
      </c>
      <c r="AE127" s="35">
        <v>15</v>
      </c>
      <c r="AF127" s="35">
        <f t="shared" si="15"/>
        <v>45</v>
      </c>
    </row>
    <row r="128" spans="2:32" s="35" customFormat="1" x14ac:dyDescent="0.2">
      <c r="B128" s="35" t="s">
        <v>81</v>
      </c>
      <c r="C128" s="35">
        <v>1</v>
      </c>
      <c r="D128" s="35">
        <v>2</v>
      </c>
      <c r="E128" s="35">
        <v>1</v>
      </c>
      <c r="F128" s="35">
        <f t="shared" si="8"/>
        <v>3</v>
      </c>
      <c r="G128" s="35">
        <v>0</v>
      </c>
      <c r="H128" s="35">
        <f t="shared" si="9"/>
        <v>4</v>
      </c>
      <c r="J128" s="35" t="s">
        <v>178</v>
      </c>
      <c r="K128" s="35">
        <v>1</v>
      </c>
      <c r="L128" s="35">
        <v>7</v>
      </c>
      <c r="M128" s="35">
        <v>6</v>
      </c>
      <c r="N128" s="35">
        <f t="shared" si="10"/>
        <v>13</v>
      </c>
      <c r="O128" s="35">
        <v>0</v>
      </c>
      <c r="P128" s="35">
        <f t="shared" si="11"/>
        <v>14</v>
      </c>
      <c r="R128" s="35" t="s">
        <v>639</v>
      </c>
      <c r="S128" s="35">
        <v>1</v>
      </c>
      <c r="T128" s="35">
        <v>0</v>
      </c>
      <c r="U128" s="35">
        <v>0</v>
      </c>
      <c r="V128" s="35">
        <f t="shared" si="12"/>
        <v>0</v>
      </c>
      <c r="W128" s="35">
        <v>0</v>
      </c>
      <c r="X128" s="35">
        <f t="shared" si="13"/>
        <v>1</v>
      </c>
      <c r="Z128" s="35" t="s">
        <v>588</v>
      </c>
      <c r="AA128" s="35">
        <v>1</v>
      </c>
      <c r="AB128" s="35">
        <v>0</v>
      </c>
      <c r="AC128" s="35">
        <v>0</v>
      </c>
      <c r="AD128" s="35">
        <f t="shared" si="14"/>
        <v>0</v>
      </c>
      <c r="AE128" s="35">
        <v>0</v>
      </c>
      <c r="AF128" s="35">
        <f t="shared" si="15"/>
        <v>1</v>
      </c>
    </row>
    <row r="129" spans="2:32" s="35" customFormat="1" x14ac:dyDescent="0.2">
      <c r="B129" s="35" t="s">
        <v>761</v>
      </c>
      <c r="C129" s="35">
        <v>1</v>
      </c>
      <c r="D129" s="35">
        <v>0</v>
      </c>
      <c r="E129" s="35">
        <v>0</v>
      </c>
      <c r="F129" s="35">
        <f t="shared" si="8"/>
        <v>0</v>
      </c>
      <c r="G129" s="35">
        <v>0</v>
      </c>
      <c r="H129" s="35">
        <f t="shared" si="9"/>
        <v>1</v>
      </c>
      <c r="J129" s="35" t="s">
        <v>179</v>
      </c>
      <c r="K129" s="35">
        <v>1</v>
      </c>
      <c r="L129" s="35">
        <v>3</v>
      </c>
      <c r="M129" s="35">
        <v>4</v>
      </c>
      <c r="N129" s="35">
        <f t="shared" si="10"/>
        <v>7</v>
      </c>
      <c r="O129" s="35">
        <v>3</v>
      </c>
      <c r="P129" s="35">
        <f t="shared" si="11"/>
        <v>11</v>
      </c>
      <c r="R129" s="35" t="s">
        <v>640</v>
      </c>
      <c r="S129" s="35">
        <v>1</v>
      </c>
      <c r="T129" s="35">
        <v>0</v>
      </c>
      <c r="U129" s="35">
        <v>0</v>
      </c>
      <c r="V129" s="35">
        <f t="shared" si="12"/>
        <v>0</v>
      </c>
      <c r="W129" s="35">
        <v>0</v>
      </c>
      <c r="X129" s="35">
        <f t="shared" si="13"/>
        <v>1</v>
      </c>
      <c r="Z129" s="35" t="s">
        <v>589</v>
      </c>
      <c r="AA129" s="35">
        <v>1</v>
      </c>
      <c r="AB129" s="35">
        <v>1</v>
      </c>
      <c r="AC129" s="35">
        <v>2</v>
      </c>
      <c r="AD129" s="35">
        <f t="shared" si="14"/>
        <v>3</v>
      </c>
      <c r="AE129" s="35">
        <v>4</v>
      </c>
      <c r="AF129" s="35">
        <f t="shared" si="15"/>
        <v>8</v>
      </c>
    </row>
    <row r="130" spans="2:32" s="35" customFormat="1" x14ac:dyDescent="0.2">
      <c r="B130" s="35" t="s">
        <v>453</v>
      </c>
      <c r="C130" s="35">
        <v>1</v>
      </c>
      <c r="D130" s="35">
        <v>0</v>
      </c>
      <c r="E130" s="35">
        <v>1</v>
      </c>
      <c r="F130" s="35">
        <f t="shared" si="8"/>
        <v>1</v>
      </c>
      <c r="G130" s="35">
        <v>0</v>
      </c>
      <c r="H130" s="35">
        <f t="shared" si="9"/>
        <v>2</v>
      </c>
      <c r="J130" s="35" t="s">
        <v>391</v>
      </c>
      <c r="K130" s="35">
        <v>1</v>
      </c>
      <c r="L130" s="35">
        <v>0</v>
      </c>
      <c r="M130" s="35">
        <v>0</v>
      </c>
      <c r="N130" s="35">
        <f t="shared" si="10"/>
        <v>0</v>
      </c>
      <c r="O130" s="35">
        <v>0</v>
      </c>
      <c r="P130" s="35">
        <f t="shared" si="11"/>
        <v>1</v>
      </c>
      <c r="R130" s="35" t="s">
        <v>641</v>
      </c>
      <c r="S130" s="35">
        <v>1</v>
      </c>
      <c r="T130" s="35">
        <v>0</v>
      </c>
      <c r="U130" s="35">
        <v>0</v>
      </c>
      <c r="V130" s="35">
        <f t="shared" si="12"/>
        <v>0</v>
      </c>
      <c r="W130" s="35">
        <v>0</v>
      </c>
      <c r="X130" s="35">
        <f t="shared" si="13"/>
        <v>1</v>
      </c>
      <c r="Z130" s="35" t="s">
        <v>590</v>
      </c>
      <c r="AA130" s="35">
        <v>1</v>
      </c>
      <c r="AB130" s="35">
        <v>2</v>
      </c>
      <c r="AC130" s="35">
        <v>2</v>
      </c>
      <c r="AD130" s="35">
        <f t="shared" si="14"/>
        <v>4</v>
      </c>
      <c r="AE130" s="35">
        <v>0</v>
      </c>
      <c r="AF130" s="35">
        <f t="shared" si="15"/>
        <v>5</v>
      </c>
    </row>
    <row r="131" spans="2:32" s="35" customFormat="1" x14ac:dyDescent="0.2">
      <c r="B131" s="35" t="s">
        <v>454</v>
      </c>
      <c r="C131" s="35">
        <v>1</v>
      </c>
      <c r="D131" s="35">
        <v>0</v>
      </c>
      <c r="E131" s="35">
        <v>0</v>
      </c>
      <c r="F131" s="35">
        <f t="shared" si="8"/>
        <v>0</v>
      </c>
      <c r="G131" s="35">
        <v>1</v>
      </c>
      <c r="H131" s="35">
        <f t="shared" si="9"/>
        <v>2</v>
      </c>
      <c r="J131" s="35" t="s">
        <v>392</v>
      </c>
      <c r="K131" s="35">
        <v>1</v>
      </c>
      <c r="L131" s="35">
        <v>0</v>
      </c>
      <c r="M131" s="35">
        <v>0</v>
      </c>
      <c r="N131" s="35">
        <f t="shared" si="10"/>
        <v>0</v>
      </c>
      <c r="O131" s="35">
        <v>0</v>
      </c>
      <c r="P131" s="35">
        <f t="shared" si="11"/>
        <v>1</v>
      </c>
      <c r="R131" s="35" t="s">
        <v>642</v>
      </c>
      <c r="S131" s="35">
        <v>1</v>
      </c>
      <c r="T131" s="35">
        <v>0</v>
      </c>
      <c r="U131" s="35">
        <v>1</v>
      </c>
      <c r="V131" s="35">
        <f t="shared" si="12"/>
        <v>1</v>
      </c>
      <c r="W131" s="35">
        <v>0</v>
      </c>
      <c r="X131" s="35">
        <f t="shared" si="13"/>
        <v>2</v>
      </c>
      <c r="Z131" s="35" t="s">
        <v>591</v>
      </c>
      <c r="AA131" s="35">
        <v>1</v>
      </c>
      <c r="AB131" s="35">
        <v>0</v>
      </c>
      <c r="AC131" s="35">
        <v>0</v>
      </c>
      <c r="AD131" s="35">
        <f t="shared" si="14"/>
        <v>0</v>
      </c>
      <c r="AE131" s="35">
        <v>5</v>
      </c>
      <c r="AF131" s="35">
        <f t="shared" si="15"/>
        <v>6</v>
      </c>
    </row>
    <row r="132" spans="2:32" s="35" customFormat="1" x14ac:dyDescent="0.2">
      <c r="B132" s="35" t="s">
        <v>762</v>
      </c>
      <c r="C132" s="35">
        <v>1</v>
      </c>
      <c r="D132" s="35">
        <v>0</v>
      </c>
      <c r="E132" s="35">
        <v>0</v>
      </c>
      <c r="F132" s="35">
        <f t="shared" si="8"/>
        <v>0</v>
      </c>
      <c r="G132" s="35">
        <v>0</v>
      </c>
      <c r="H132" s="35">
        <f t="shared" si="9"/>
        <v>1</v>
      </c>
      <c r="J132" s="35" t="s">
        <v>180</v>
      </c>
      <c r="K132" s="35">
        <v>1</v>
      </c>
      <c r="L132" s="35">
        <v>11</v>
      </c>
      <c r="M132" s="35">
        <v>15</v>
      </c>
      <c r="N132" s="35">
        <f t="shared" si="10"/>
        <v>26</v>
      </c>
      <c r="O132" s="35">
        <v>0</v>
      </c>
      <c r="P132" s="35">
        <f t="shared" si="11"/>
        <v>27</v>
      </c>
      <c r="R132" s="35" t="s">
        <v>643</v>
      </c>
      <c r="S132" s="35">
        <v>1</v>
      </c>
      <c r="T132" s="35">
        <v>0</v>
      </c>
      <c r="U132" s="35">
        <v>0</v>
      </c>
      <c r="V132" s="35">
        <f t="shared" si="12"/>
        <v>0</v>
      </c>
      <c r="W132" s="35">
        <v>0</v>
      </c>
      <c r="X132" s="35">
        <f t="shared" si="13"/>
        <v>1</v>
      </c>
      <c r="Z132" s="35" t="s">
        <v>252</v>
      </c>
      <c r="AA132" s="35">
        <v>1</v>
      </c>
      <c r="AB132" s="35">
        <v>0</v>
      </c>
      <c r="AC132" s="35">
        <v>1</v>
      </c>
      <c r="AD132" s="35">
        <f t="shared" si="14"/>
        <v>1</v>
      </c>
      <c r="AE132" s="35">
        <v>0</v>
      </c>
      <c r="AF132" s="35">
        <f t="shared" si="15"/>
        <v>2</v>
      </c>
    </row>
    <row r="133" spans="2:32" s="35" customFormat="1" x14ac:dyDescent="0.2">
      <c r="B133" s="35" t="s">
        <v>763</v>
      </c>
      <c r="C133" s="35">
        <v>1</v>
      </c>
      <c r="D133" s="35">
        <v>2</v>
      </c>
      <c r="E133" s="35">
        <v>2</v>
      </c>
      <c r="F133" s="35">
        <f t="shared" si="8"/>
        <v>4</v>
      </c>
      <c r="G133" s="35">
        <v>4</v>
      </c>
      <c r="H133" s="35">
        <f t="shared" si="9"/>
        <v>9</v>
      </c>
      <c r="J133" s="35" t="s">
        <v>393</v>
      </c>
      <c r="K133" s="35">
        <v>1</v>
      </c>
      <c r="L133" s="35">
        <v>0</v>
      </c>
      <c r="M133" s="35">
        <v>2</v>
      </c>
      <c r="N133" s="35">
        <f t="shared" si="10"/>
        <v>2</v>
      </c>
      <c r="O133" s="35">
        <v>0</v>
      </c>
      <c r="P133" s="35">
        <f t="shared" si="11"/>
        <v>3</v>
      </c>
      <c r="R133" s="35" t="s">
        <v>174</v>
      </c>
      <c r="S133" s="35">
        <v>1</v>
      </c>
      <c r="T133" s="35">
        <v>0</v>
      </c>
      <c r="U133" s="35">
        <v>0</v>
      </c>
      <c r="V133" s="35">
        <f t="shared" si="12"/>
        <v>0</v>
      </c>
      <c r="W133" s="35">
        <v>1</v>
      </c>
      <c r="X133" s="35">
        <f t="shared" si="13"/>
        <v>2</v>
      </c>
      <c r="Z133" s="35" t="s">
        <v>126</v>
      </c>
      <c r="AA133" s="35">
        <v>1</v>
      </c>
      <c r="AB133" s="35">
        <v>0</v>
      </c>
      <c r="AC133" s="35">
        <v>6</v>
      </c>
      <c r="AD133" s="35">
        <f t="shared" si="14"/>
        <v>6</v>
      </c>
      <c r="AE133" s="35">
        <v>1</v>
      </c>
      <c r="AF133" s="35">
        <f t="shared" si="15"/>
        <v>8</v>
      </c>
    </row>
    <row r="134" spans="2:32" s="35" customFormat="1" x14ac:dyDescent="0.2">
      <c r="B134" s="35" t="s">
        <v>764</v>
      </c>
      <c r="C134" s="35">
        <v>1</v>
      </c>
      <c r="D134" s="35">
        <v>0</v>
      </c>
      <c r="E134" s="35">
        <v>0</v>
      </c>
      <c r="F134" s="35">
        <f t="shared" si="8"/>
        <v>0</v>
      </c>
      <c r="G134" s="35">
        <v>0</v>
      </c>
      <c r="H134" s="35">
        <f t="shared" si="9"/>
        <v>1</v>
      </c>
      <c r="J134" s="35" t="s">
        <v>394</v>
      </c>
      <c r="K134" s="35">
        <v>1</v>
      </c>
      <c r="L134" s="35">
        <v>0</v>
      </c>
      <c r="M134" s="35">
        <v>1</v>
      </c>
      <c r="N134" s="35">
        <f t="shared" si="10"/>
        <v>1</v>
      </c>
      <c r="O134" s="35">
        <v>1</v>
      </c>
      <c r="P134" s="35">
        <f t="shared" si="11"/>
        <v>3</v>
      </c>
      <c r="R134" s="35" t="s">
        <v>388</v>
      </c>
      <c r="S134" s="35">
        <v>1</v>
      </c>
      <c r="T134" s="35">
        <v>0</v>
      </c>
      <c r="U134" s="35">
        <v>1</v>
      </c>
      <c r="V134" s="35">
        <f t="shared" si="12"/>
        <v>1</v>
      </c>
      <c r="W134" s="35">
        <v>1</v>
      </c>
      <c r="X134" s="35">
        <f t="shared" si="13"/>
        <v>3</v>
      </c>
      <c r="Z134" s="35" t="s">
        <v>592</v>
      </c>
      <c r="AA134" s="35">
        <v>1</v>
      </c>
      <c r="AB134" s="35">
        <v>1</v>
      </c>
      <c r="AC134" s="35">
        <v>0</v>
      </c>
      <c r="AD134" s="35">
        <f t="shared" si="14"/>
        <v>1</v>
      </c>
      <c r="AE134" s="35">
        <v>9</v>
      </c>
      <c r="AF134" s="35">
        <f t="shared" si="15"/>
        <v>11</v>
      </c>
    </row>
    <row r="135" spans="2:32" s="35" customFormat="1" x14ac:dyDescent="0.2">
      <c r="B135" s="35" t="s">
        <v>400</v>
      </c>
      <c r="C135" s="35">
        <v>1</v>
      </c>
      <c r="D135" s="35">
        <v>0</v>
      </c>
      <c r="E135" s="35">
        <v>1</v>
      </c>
      <c r="F135" s="35">
        <f t="shared" ref="F135:F198" si="16">SUM(D135:E135)</f>
        <v>1</v>
      </c>
      <c r="G135" s="35">
        <v>2</v>
      </c>
      <c r="H135" s="35">
        <f t="shared" ref="H135:H198" si="17">SUM(C135,F135:G135)</f>
        <v>4</v>
      </c>
      <c r="J135" s="35" t="s">
        <v>181</v>
      </c>
      <c r="K135" s="35">
        <v>1</v>
      </c>
      <c r="L135" s="35">
        <v>2</v>
      </c>
      <c r="M135" s="35">
        <v>1</v>
      </c>
      <c r="N135" s="35">
        <f t="shared" ref="N135:N198" si="18">SUM(L135:M135)</f>
        <v>3</v>
      </c>
      <c r="O135" s="35">
        <v>0</v>
      </c>
      <c r="P135" s="35">
        <f t="shared" ref="P135:P198" si="19">SUM(N135:O135,K135)</f>
        <v>4</v>
      </c>
      <c r="R135" s="35" t="s">
        <v>489</v>
      </c>
      <c r="S135" s="35">
        <v>1</v>
      </c>
      <c r="T135" s="35">
        <v>0</v>
      </c>
      <c r="U135" s="35">
        <v>0</v>
      </c>
      <c r="V135" s="35">
        <f t="shared" ref="V135:V198" si="20">SUM(T135:U135)</f>
        <v>0</v>
      </c>
      <c r="W135" s="35">
        <v>1</v>
      </c>
      <c r="X135" s="35">
        <f t="shared" ref="X135:X198" si="21">SUM(S135,V135:W135)</f>
        <v>2</v>
      </c>
      <c r="Z135" s="35" t="s">
        <v>258</v>
      </c>
      <c r="AA135" s="35">
        <v>1</v>
      </c>
      <c r="AB135" s="35">
        <v>0</v>
      </c>
      <c r="AC135" s="35">
        <v>0</v>
      </c>
      <c r="AD135" s="35">
        <f t="shared" ref="AD135:AD142" si="22">SUM(AB135:AC135)</f>
        <v>0</v>
      </c>
      <c r="AE135" s="35">
        <v>1</v>
      </c>
      <c r="AF135" s="35">
        <f t="shared" ref="AF135:AF143" si="23">SUM(AD135:AE135,AA135)</f>
        <v>2</v>
      </c>
    </row>
    <row r="136" spans="2:32" s="35" customFormat="1" x14ac:dyDescent="0.2">
      <c r="B136" s="35" t="s">
        <v>83</v>
      </c>
      <c r="C136" s="35">
        <v>1</v>
      </c>
      <c r="D136" s="35">
        <v>3</v>
      </c>
      <c r="E136" s="35">
        <v>11</v>
      </c>
      <c r="F136" s="35">
        <f t="shared" si="16"/>
        <v>14</v>
      </c>
      <c r="G136" s="35">
        <v>10</v>
      </c>
      <c r="H136" s="35">
        <f t="shared" si="17"/>
        <v>25</v>
      </c>
      <c r="J136" s="35" t="s">
        <v>182</v>
      </c>
      <c r="K136" s="35">
        <v>1</v>
      </c>
      <c r="L136" s="35">
        <v>4</v>
      </c>
      <c r="M136" s="35">
        <v>8</v>
      </c>
      <c r="N136" s="35">
        <f t="shared" si="18"/>
        <v>12</v>
      </c>
      <c r="O136" s="35">
        <v>4</v>
      </c>
      <c r="P136" s="35">
        <f t="shared" si="19"/>
        <v>17</v>
      </c>
      <c r="R136" s="35" t="s">
        <v>644</v>
      </c>
      <c r="S136" s="35">
        <v>1</v>
      </c>
      <c r="T136" s="35">
        <v>0</v>
      </c>
      <c r="U136" s="35">
        <v>0</v>
      </c>
      <c r="V136" s="35">
        <f t="shared" si="20"/>
        <v>0</v>
      </c>
      <c r="W136" s="35">
        <v>0</v>
      </c>
      <c r="X136" s="35">
        <f t="shared" si="21"/>
        <v>1</v>
      </c>
      <c r="Z136" s="35" t="s">
        <v>129</v>
      </c>
      <c r="AA136" s="35">
        <v>1</v>
      </c>
      <c r="AB136" s="35">
        <v>4</v>
      </c>
      <c r="AC136" s="35">
        <v>3</v>
      </c>
      <c r="AD136" s="35">
        <f t="shared" si="22"/>
        <v>7</v>
      </c>
      <c r="AE136" s="35">
        <v>3</v>
      </c>
      <c r="AF136" s="35">
        <f t="shared" si="23"/>
        <v>11</v>
      </c>
    </row>
    <row r="137" spans="2:32" s="35" customFormat="1" x14ac:dyDescent="0.2">
      <c r="B137" s="35" t="s">
        <v>455</v>
      </c>
      <c r="C137" s="35">
        <v>1</v>
      </c>
      <c r="D137" s="35">
        <v>0</v>
      </c>
      <c r="E137" s="35">
        <v>4</v>
      </c>
      <c r="F137" s="35">
        <f t="shared" si="16"/>
        <v>4</v>
      </c>
      <c r="G137" s="35">
        <v>1</v>
      </c>
      <c r="H137" s="35">
        <f t="shared" si="17"/>
        <v>6</v>
      </c>
      <c r="J137" s="35" t="s">
        <v>183</v>
      </c>
      <c r="K137" s="35">
        <v>1</v>
      </c>
      <c r="L137" s="35">
        <v>9</v>
      </c>
      <c r="M137" s="35">
        <v>11</v>
      </c>
      <c r="N137" s="35">
        <f t="shared" si="18"/>
        <v>20</v>
      </c>
      <c r="O137" s="35">
        <v>3</v>
      </c>
      <c r="P137" s="35">
        <f t="shared" si="19"/>
        <v>24</v>
      </c>
      <c r="R137" s="35" t="s">
        <v>645</v>
      </c>
      <c r="S137" s="35">
        <v>1</v>
      </c>
      <c r="T137" s="35">
        <v>0</v>
      </c>
      <c r="U137" s="35">
        <v>0</v>
      </c>
      <c r="V137" s="35">
        <f t="shared" si="20"/>
        <v>0</v>
      </c>
      <c r="W137" s="35">
        <v>0</v>
      </c>
      <c r="X137" s="35">
        <f t="shared" si="21"/>
        <v>1</v>
      </c>
      <c r="Z137" s="35" t="s">
        <v>343</v>
      </c>
      <c r="AA137" s="35">
        <v>1</v>
      </c>
      <c r="AB137" s="35">
        <v>2</v>
      </c>
      <c r="AC137" s="35">
        <v>3</v>
      </c>
      <c r="AD137" s="35">
        <f t="shared" si="22"/>
        <v>5</v>
      </c>
      <c r="AE137" s="35">
        <v>0</v>
      </c>
      <c r="AF137" s="35">
        <f t="shared" si="23"/>
        <v>6</v>
      </c>
    </row>
    <row r="138" spans="2:32" s="35" customFormat="1" x14ac:dyDescent="0.2">
      <c r="B138" s="35" t="s">
        <v>765</v>
      </c>
      <c r="C138" s="35">
        <v>1</v>
      </c>
      <c r="D138" s="35">
        <v>0</v>
      </c>
      <c r="E138" s="35">
        <v>0</v>
      </c>
      <c r="F138" s="35">
        <f t="shared" si="16"/>
        <v>0</v>
      </c>
      <c r="G138" s="35">
        <v>0</v>
      </c>
      <c r="H138" s="35">
        <f t="shared" si="17"/>
        <v>1</v>
      </c>
      <c r="J138" s="35" t="s">
        <v>395</v>
      </c>
      <c r="K138" s="35">
        <v>1</v>
      </c>
      <c r="L138" s="35">
        <v>0</v>
      </c>
      <c r="M138" s="35">
        <v>0</v>
      </c>
      <c r="N138" s="35">
        <f t="shared" si="18"/>
        <v>0</v>
      </c>
      <c r="O138" s="35">
        <v>0</v>
      </c>
      <c r="P138" s="35">
        <f t="shared" si="19"/>
        <v>1</v>
      </c>
      <c r="R138" s="35" t="s">
        <v>490</v>
      </c>
      <c r="S138" s="35">
        <v>1</v>
      </c>
      <c r="T138" s="35">
        <v>0</v>
      </c>
      <c r="U138" s="35">
        <v>2</v>
      </c>
      <c r="V138" s="35">
        <f t="shared" si="20"/>
        <v>2</v>
      </c>
      <c r="W138" s="35">
        <v>3</v>
      </c>
      <c r="X138" s="35">
        <f t="shared" si="21"/>
        <v>6</v>
      </c>
      <c r="Z138" s="35" t="s">
        <v>130</v>
      </c>
      <c r="AA138" s="35">
        <v>1</v>
      </c>
      <c r="AB138" s="35">
        <v>0</v>
      </c>
      <c r="AC138" s="35">
        <v>1</v>
      </c>
      <c r="AD138" s="35">
        <f t="shared" si="22"/>
        <v>1</v>
      </c>
      <c r="AE138" s="35">
        <v>1</v>
      </c>
      <c r="AF138" s="35">
        <f t="shared" si="23"/>
        <v>3</v>
      </c>
    </row>
    <row r="139" spans="2:32" s="35" customFormat="1" x14ac:dyDescent="0.2">
      <c r="B139" s="35" t="s">
        <v>84</v>
      </c>
      <c r="C139" s="35">
        <v>1</v>
      </c>
      <c r="D139" s="35">
        <v>1</v>
      </c>
      <c r="E139" s="35">
        <v>3</v>
      </c>
      <c r="F139" s="35">
        <f t="shared" si="16"/>
        <v>4</v>
      </c>
      <c r="G139" s="35">
        <v>8</v>
      </c>
      <c r="H139" s="35">
        <f t="shared" si="17"/>
        <v>13</v>
      </c>
      <c r="J139" s="35" t="s">
        <v>184</v>
      </c>
      <c r="K139" s="35">
        <v>1</v>
      </c>
      <c r="L139" s="35">
        <v>1</v>
      </c>
      <c r="M139" s="35">
        <v>9</v>
      </c>
      <c r="N139" s="35">
        <f t="shared" si="18"/>
        <v>10</v>
      </c>
      <c r="O139" s="35">
        <v>0</v>
      </c>
      <c r="P139" s="35">
        <f t="shared" si="19"/>
        <v>11</v>
      </c>
      <c r="R139" s="35" t="s">
        <v>646</v>
      </c>
      <c r="S139" s="35">
        <v>1</v>
      </c>
      <c r="T139" s="35">
        <v>0</v>
      </c>
      <c r="U139" s="35">
        <v>2</v>
      </c>
      <c r="V139" s="35">
        <f t="shared" si="20"/>
        <v>2</v>
      </c>
      <c r="W139" s="35">
        <v>1</v>
      </c>
      <c r="X139" s="35">
        <f t="shared" si="21"/>
        <v>4</v>
      </c>
      <c r="Z139" s="35" t="s">
        <v>593</v>
      </c>
      <c r="AA139" s="35">
        <v>1</v>
      </c>
      <c r="AB139" s="35">
        <v>0</v>
      </c>
      <c r="AC139" s="35">
        <v>2</v>
      </c>
      <c r="AD139" s="35">
        <f t="shared" si="22"/>
        <v>2</v>
      </c>
      <c r="AE139" s="35">
        <v>0</v>
      </c>
      <c r="AF139" s="35">
        <f t="shared" si="23"/>
        <v>3</v>
      </c>
    </row>
    <row r="140" spans="2:32" s="35" customFormat="1" x14ac:dyDescent="0.2">
      <c r="B140" s="35" t="s">
        <v>766</v>
      </c>
      <c r="C140" s="35">
        <v>1</v>
      </c>
      <c r="D140" s="35">
        <v>1</v>
      </c>
      <c r="E140" s="35">
        <v>6</v>
      </c>
      <c r="F140" s="35">
        <f t="shared" si="16"/>
        <v>7</v>
      </c>
      <c r="G140" s="35">
        <v>7</v>
      </c>
      <c r="H140" s="35">
        <f t="shared" si="17"/>
        <v>15</v>
      </c>
      <c r="J140" s="35" t="s">
        <v>396</v>
      </c>
      <c r="K140" s="35">
        <v>1</v>
      </c>
      <c r="L140" s="35">
        <v>0</v>
      </c>
      <c r="M140" s="35">
        <v>0</v>
      </c>
      <c r="N140" s="35">
        <f t="shared" si="18"/>
        <v>0</v>
      </c>
      <c r="O140" s="35">
        <v>1</v>
      </c>
      <c r="P140" s="35">
        <f t="shared" si="19"/>
        <v>2</v>
      </c>
      <c r="R140" s="35" t="s">
        <v>647</v>
      </c>
      <c r="S140" s="35">
        <v>1</v>
      </c>
      <c r="T140" s="35">
        <v>0</v>
      </c>
      <c r="U140" s="35">
        <v>0</v>
      </c>
      <c r="V140" s="35">
        <f t="shared" si="20"/>
        <v>0</v>
      </c>
      <c r="W140" s="35">
        <v>0</v>
      </c>
      <c r="X140" s="35">
        <f t="shared" si="21"/>
        <v>1</v>
      </c>
      <c r="Z140" s="35" t="s">
        <v>594</v>
      </c>
      <c r="AA140" s="35">
        <v>1</v>
      </c>
      <c r="AB140" s="35">
        <v>0</v>
      </c>
      <c r="AC140" s="35">
        <v>0</v>
      </c>
      <c r="AD140" s="35">
        <f t="shared" si="22"/>
        <v>0</v>
      </c>
      <c r="AE140" s="35">
        <v>1</v>
      </c>
      <c r="AF140" s="35">
        <f t="shared" si="23"/>
        <v>2</v>
      </c>
    </row>
    <row r="141" spans="2:32" s="35" customFormat="1" x14ac:dyDescent="0.2">
      <c r="B141" s="35" t="s">
        <v>767</v>
      </c>
      <c r="C141" s="35">
        <v>1</v>
      </c>
      <c r="D141" s="35">
        <v>0</v>
      </c>
      <c r="E141" s="35">
        <v>0</v>
      </c>
      <c r="F141" s="35">
        <f t="shared" si="16"/>
        <v>0</v>
      </c>
      <c r="G141" s="35">
        <v>0</v>
      </c>
      <c r="H141" s="35">
        <f t="shared" si="17"/>
        <v>1</v>
      </c>
      <c r="J141" s="35" t="s">
        <v>333</v>
      </c>
      <c r="K141" s="35">
        <v>1</v>
      </c>
      <c r="L141" s="35">
        <v>0</v>
      </c>
      <c r="M141" s="35">
        <v>0</v>
      </c>
      <c r="N141" s="35">
        <f t="shared" si="18"/>
        <v>0</v>
      </c>
      <c r="O141" s="35">
        <v>3</v>
      </c>
      <c r="P141" s="35">
        <f t="shared" si="19"/>
        <v>4</v>
      </c>
      <c r="R141" s="35" t="s">
        <v>491</v>
      </c>
      <c r="S141" s="35">
        <v>1</v>
      </c>
      <c r="T141" s="35">
        <v>0</v>
      </c>
      <c r="U141" s="35">
        <v>1</v>
      </c>
      <c r="V141" s="35">
        <f t="shared" si="20"/>
        <v>1</v>
      </c>
      <c r="W141" s="35">
        <v>1</v>
      </c>
      <c r="X141" s="35">
        <f t="shared" si="21"/>
        <v>3</v>
      </c>
      <c r="Z141" s="35" t="s">
        <v>595</v>
      </c>
      <c r="AA141" s="35">
        <v>1</v>
      </c>
      <c r="AB141" s="35">
        <v>0</v>
      </c>
      <c r="AC141" s="35">
        <v>0</v>
      </c>
      <c r="AD141" s="35">
        <f t="shared" si="22"/>
        <v>0</v>
      </c>
      <c r="AE141" s="35">
        <v>0</v>
      </c>
      <c r="AF141" s="35">
        <f t="shared" si="23"/>
        <v>1</v>
      </c>
    </row>
    <row r="142" spans="2:32" s="35" customFormat="1" x14ac:dyDescent="0.2">
      <c r="B142" s="35" t="s">
        <v>86</v>
      </c>
      <c r="C142" s="35">
        <v>1</v>
      </c>
      <c r="D142" s="35">
        <v>1</v>
      </c>
      <c r="E142" s="35">
        <v>2</v>
      </c>
      <c r="F142" s="35">
        <f t="shared" si="16"/>
        <v>3</v>
      </c>
      <c r="G142" s="35">
        <v>4</v>
      </c>
      <c r="H142" s="35">
        <f t="shared" si="17"/>
        <v>8</v>
      </c>
      <c r="J142" s="35" t="s">
        <v>185</v>
      </c>
      <c r="K142" s="35">
        <v>1</v>
      </c>
      <c r="L142" s="35">
        <v>5</v>
      </c>
      <c r="M142" s="35">
        <v>9</v>
      </c>
      <c r="N142" s="35">
        <f t="shared" si="18"/>
        <v>14</v>
      </c>
      <c r="O142" s="35">
        <v>9</v>
      </c>
      <c r="P142" s="35">
        <f t="shared" si="19"/>
        <v>24</v>
      </c>
      <c r="R142" s="35" t="s">
        <v>648</v>
      </c>
      <c r="S142" s="35">
        <v>1</v>
      </c>
      <c r="T142" s="35">
        <v>0</v>
      </c>
      <c r="U142" s="35">
        <v>0</v>
      </c>
      <c r="V142" s="35">
        <f t="shared" si="20"/>
        <v>0</v>
      </c>
      <c r="W142" s="35">
        <v>0</v>
      </c>
      <c r="X142" s="35">
        <f t="shared" si="21"/>
        <v>1</v>
      </c>
      <c r="Z142" s="37" t="s">
        <v>131</v>
      </c>
      <c r="AA142" s="37">
        <v>1</v>
      </c>
      <c r="AB142" s="37">
        <v>8</v>
      </c>
      <c r="AC142" s="37">
        <v>23</v>
      </c>
      <c r="AD142" s="37">
        <f t="shared" si="22"/>
        <v>31</v>
      </c>
      <c r="AE142" s="37">
        <v>13</v>
      </c>
      <c r="AF142" s="37">
        <f t="shared" si="23"/>
        <v>45</v>
      </c>
    </row>
    <row r="143" spans="2:32" s="35" customFormat="1" x14ac:dyDescent="0.2">
      <c r="B143" s="35" t="s">
        <v>87</v>
      </c>
      <c r="C143" s="35">
        <v>1</v>
      </c>
      <c r="D143" s="35">
        <v>3</v>
      </c>
      <c r="E143" s="35">
        <v>1</v>
      </c>
      <c r="F143" s="35">
        <f t="shared" si="16"/>
        <v>4</v>
      </c>
      <c r="G143" s="35">
        <v>0</v>
      </c>
      <c r="H143" s="35">
        <f t="shared" si="17"/>
        <v>5</v>
      </c>
      <c r="J143" s="35" t="s">
        <v>186</v>
      </c>
      <c r="K143" s="35">
        <v>1</v>
      </c>
      <c r="L143" s="35">
        <v>1</v>
      </c>
      <c r="M143" s="35">
        <v>0</v>
      </c>
      <c r="N143" s="35">
        <f t="shared" si="18"/>
        <v>1</v>
      </c>
      <c r="O143" s="35">
        <v>4</v>
      </c>
      <c r="P143" s="35">
        <f t="shared" si="19"/>
        <v>6</v>
      </c>
      <c r="R143" s="35" t="s">
        <v>492</v>
      </c>
      <c r="S143" s="35">
        <v>1</v>
      </c>
      <c r="T143" s="35">
        <v>0</v>
      </c>
      <c r="U143" s="35">
        <v>0</v>
      </c>
      <c r="V143" s="35">
        <f t="shared" si="20"/>
        <v>0</v>
      </c>
      <c r="W143" s="35">
        <v>2</v>
      </c>
      <c r="X143" s="35">
        <f t="shared" si="21"/>
        <v>3</v>
      </c>
      <c r="Z143" s="36" t="s">
        <v>15</v>
      </c>
      <c r="AA143" s="36">
        <f t="shared" ref="AA143:AE143" si="24">SUM(AA6:AA142)</f>
        <v>137</v>
      </c>
      <c r="AB143" s="36">
        <f>SUM(AB6:AB142)</f>
        <v>243</v>
      </c>
      <c r="AC143" s="36">
        <f t="shared" si="24"/>
        <v>419</v>
      </c>
      <c r="AD143" s="36">
        <f t="shared" si="24"/>
        <v>662</v>
      </c>
      <c r="AE143" s="36">
        <f t="shared" si="24"/>
        <v>446</v>
      </c>
      <c r="AF143" s="36">
        <f t="shared" si="23"/>
        <v>1245</v>
      </c>
    </row>
    <row r="144" spans="2:32" s="35" customFormat="1" x14ac:dyDescent="0.2">
      <c r="B144" s="35" t="s">
        <v>88</v>
      </c>
      <c r="C144" s="35">
        <v>1</v>
      </c>
      <c r="D144" s="35">
        <v>28</v>
      </c>
      <c r="E144" s="35">
        <v>19</v>
      </c>
      <c r="F144" s="35">
        <f t="shared" si="16"/>
        <v>47</v>
      </c>
      <c r="G144" s="35">
        <v>8</v>
      </c>
      <c r="H144" s="35">
        <f t="shared" si="17"/>
        <v>56</v>
      </c>
      <c r="J144" s="35" t="s">
        <v>187</v>
      </c>
      <c r="K144" s="35">
        <v>1</v>
      </c>
      <c r="L144" s="35">
        <v>1</v>
      </c>
      <c r="M144" s="35">
        <v>0</v>
      </c>
      <c r="N144" s="35">
        <f t="shared" si="18"/>
        <v>1</v>
      </c>
      <c r="O144" s="35">
        <v>0</v>
      </c>
      <c r="P144" s="35">
        <f t="shared" si="19"/>
        <v>2</v>
      </c>
      <c r="R144" s="35" t="s">
        <v>392</v>
      </c>
      <c r="S144" s="35">
        <v>1</v>
      </c>
      <c r="T144" s="35">
        <v>0</v>
      </c>
      <c r="U144" s="35">
        <v>0</v>
      </c>
      <c r="V144" s="35">
        <f t="shared" si="20"/>
        <v>0</v>
      </c>
      <c r="W144" s="35">
        <v>3</v>
      </c>
      <c r="X144" s="35">
        <f t="shared" si="21"/>
        <v>4</v>
      </c>
    </row>
    <row r="145" spans="2:24" s="35" customFormat="1" x14ac:dyDescent="0.2">
      <c r="B145" s="35" t="s">
        <v>768</v>
      </c>
      <c r="C145" s="35">
        <v>1</v>
      </c>
      <c r="D145" s="35">
        <v>5</v>
      </c>
      <c r="E145" s="35">
        <v>7</v>
      </c>
      <c r="F145" s="35">
        <f t="shared" si="16"/>
        <v>12</v>
      </c>
      <c r="G145" s="35">
        <v>2</v>
      </c>
      <c r="H145" s="35">
        <f t="shared" si="17"/>
        <v>15</v>
      </c>
      <c r="J145" s="35" t="s">
        <v>188</v>
      </c>
      <c r="K145" s="35">
        <v>1</v>
      </c>
      <c r="L145" s="35">
        <v>4</v>
      </c>
      <c r="M145" s="35">
        <v>4</v>
      </c>
      <c r="N145" s="35">
        <f t="shared" si="18"/>
        <v>8</v>
      </c>
      <c r="O145" s="35">
        <v>6</v>
      </c>
      <c r="P145" s="35">
        <f t="shared" si="19"/>
        <v>15</v>
      </c>
      <c r="R145" s="35" t="s">
        <v>182</v>
      </c>
      <c r="S145" s="35">
        <v>1</v>
      </c>
      <c r="T145" s="35">
        <v>0</v>
      </c>
      <c r="U145" s="35">
        <v>1</v>
      </c>
      <c r="V145" s="35">
        <f t="shared" si="20"/>
        <v>1</v>
      </c>
      <c r="W145" s="35">
        <v>3</v>
      </c>
      <c r="X145" s="35">
        <f t="shared" si="21"/>
        <v>5</v>
      </c>
    </row>
    <row r="146" spans="2:24" s="35" customFormat="1" x14ac:dyDescent="0.2">
      <c r="B146" s="35" t="s">
        <v>89</v>
      </c>
      <c r="C146" s="35">
        <v>1</v>
      </c>
      <c r="D146" s="35">
        <v>1</v>
      </c>
      <c r="E146" s="35">
        <v>0</v>
      </c>
      <c r="F146" s="35">
        <f t="shared" si="16"/>
        <v>1</v>
      </c>
      <c r="G146" s="35">
        <v>2</v>
      </c>
      <c r="H146" s="35">
        <f t="shared" si="17"/>
        <v>4</v>
      </c>
      <c r="J146" s="35" t="s">
        <v>397</v>
      </c>
      <c r="K146" s="35">
        <v>1</v>
      </c>
      <c r="L146" s="35">
        <v>0</v>
      </c>
      <c r="M146" s="35">
        <v>0</v>
      </c>
      <c r="N146" s="35">
        <f t="shared" si="18"/>
        <v>0</v>
      </c>
      <c r="O146" s="35">
        <v>1</v>
      </c>
      <c r="P146" s="35">
        <f t="shared" si="19"/>
        <v>2</v>
      </c>
      <c r="R146" s="35" t="s">
        <v>183</v>
      </c>
      <c r="S146" s="35">
        <v>1</v>
      </c>
      <c r="T146" s="35">
        <v>0</v>
      </c>
      <c r="U146" s="35">
        <v>1</v>
      </c>
      <c r="V146" s="35">
        <f t="shared" si="20"/>
        <v>1</v>
      </c>
      <c r="W146" s="35">
        <v>1</v>
      </c>
      <c r="X146" s="35">
        <f t="shared" si="21"/>
        <v>3</v>
      </c>
    </row>
    <row r="147" spans="2:24" s="35" customFormat="1" x14ac:dyDescent="0.2">
      <c r="B147" s="35" t="s">
        <v>769</v>
      </c>
      <c r="C147" s="35">
        <v>1</v>
      </c>
      <c r="D147" s="35">
        <v>2</v>
      </c>
      <c r="E147" s="35">
        <v>0</v>
      </c>
      <c r="F147" s="35">
        <f t="shared" si="16"/>
        <v>2</v>
      </c>
      <c r="G147" s="35">
        <v>1</v>
      </c>
      <c r="H147" s="35">
        <f t="shared" si="17"/>
        <v>4</v>
      </c>
      <c r="J147" s="35" t="s">
        <v>80</v>
      </c>
      <c r="K147" s="35">
        <v>1</v>
      </c>
      <c r="L147" s="35">
        <v>3</v>
      </c>
      <c r="M147" s="35">
        <v>3</v>
      </c>
      <c r="N147" s="35">
        <f t="shared" si="18"/>
        <v>6</v>
      </c>
      <c r="O147" s="35">
        <v>7</v>
      </c>
      <c r="P147" s="35">
        <f t="shared" si="19"/>
        <v>14</v>
      </c>
      <c r="R147" s="35" t="s">
        <v>649</v>
      </c>
      <c r="S147" s="35">
        <v>1</v>
      </c>
      <c r="T147" s="35">
        <v>0</v>
      </c>
      <c r="U147" s="35">
        <v>0</v>
      </c>
      <c r="V147" s="35">
        <f t="shared" si="20"/>
        <v>0</v>
      </c>
      <c r="W147" s="35">
        <v>0</v>
      </c>
      <c r="X147" s="35">
        <f t="shared" si="21"/>
        <v>1</v>
      </c>
    </row>
    <row r="148" spans="2:24" s="35" customFormat="1" x14ac:dyDescent="0.2">
      <c r="B148" s="35" t="s">
        <v>456</v>
      </c>
      <c r="C148" s="35">
        <v>1</v>
      </c>
      <c r="D148" s="35">
        <v>0</v>
      </c>
      <c r="E148" s="35">
        <v>0</v>
      </c>
      <c r="F148" s="35">
        <f t="shared" si="16"/>
        <v>0</v>
      </c>
      <c r="G148" s="35">
        <v>1</v>
      </c>
      <c r="H148" s="35">
        <f t="shared" si="17"/>
        <v>2</v>
      </c>
      <c r="J148" s="35" t="s">
        <v>398</v>
      </c>
      <c r="K148" s="35">
        <v>1</v>
      </c>
      <c r="L148" s="35">
        <v>0</v>
      </c>
      <c r="M148" s="35">
        <v>0</v>
      </c>
      <c r="N148" s="35">
        <f t="shared" si="18"/>
        <v>0</v>
      </c>
      <c r="O148" s="35">
        <v>0</v>
      </c>
      <c r="P148" s="35">
        <f t="shared" si="19"/>
        <v>1</v>
      </c>
      <c r="R148" s="35" t="s">
        <v>650</v>
      </c>
      <c r="S148" s="35">
        <v>1</v>
      </c>
      <c r="T148" s="35">
        <v>0</v>
      </c>
      <c r="U148" s="35">
        <v>0</v>
      </c>
      <c r="V148" s="35">
        <f t="shared" si="20"/>
        <v>0</v>
      </c>
      <c r="W148" s="35">
        <v>0</v>
      </c>
      <c r="X148" s="35">
        <f t="shared" si="21"/>
        <v>1</v>
      </c>
    </row>
    <row r="149" spans="2:24" s="35" customFormat="1" x14ac:dyDescent="0.2">
      <c r="B149" s="35" t="s">
        <v>336</v>
      </c>
      <c r="C149" s="35">
        <v>1</v>
      </c>
      <c r="D149" s="35">
        <v>0</v>
      </c>
      <c r="E149" s="35">
        <v>3</v>
      </c>
      <c r="F149" s="35">
        <f t="shared" si="16"/>
        <v>3</v>
      </c>
      <c r="G149" s="35">
        <v>6</v>
      </c>
      <c r="H149" s="35">
        <f t="shared" si="17"/>
        <v>10</v>
      </c>
      <c r="J149" s="35" t="s">
        <v>399</v>
      </c>
      <c r="K149" s="35">
        <v>1</v>
      </c>
      <c r="L149" s="35">
        <v>0</v>
      </c>
      <c r="M149" s="35">
        <v>0</v>
      </c>
      <c r="N149" s="35">
        <f t="shared" si="18"/>
        <v>0</v>
      </c>
      <c r="O149" s="35">
        <v>0</v>
      </c>
      <c r="P149" s="35">
        <f t="shared" si="19"/>
        <v>1</v>
      </c>
      <c r="R149" s="35" t="s">
        <v>493</v>
      </c>
      <c r="S149" s="35">
        <v>1</v>
      </c>
      <c r="T149" s="35">
        <v>0</v>
      </c>
      <c r="U149" s="35">
        <v>0</v>
      </c>
      <c r="V149" s="35">
        <f t="shared" si="20"/>
        <v>0</v>
      </c>
      <c r="W149" s="35">
        <v>1</v>
      </c>
      <c r="X149" s="35">
        <f t="shared" si="21"/>
        <v>2</v>
      </c>
    </row>
    <row r="150" spans="2:24" s="35" customFormat="1" x14ac:dyDescent="0.2">
      <c r="B150" s="35" t="s">
        <v>91</v>
      </c>
      <c r="C150" s="35">
        <v>1</v>
      </c>
      <c r="D150" s="35">
        <v>1</v>
      </c>
      <c r="E150" s="35">
        <v>1</v>
      </c>
      <c r="F150" s="35">
        <f t="shared" si="16"/>
        <v>2</v>
      </c>
      <c r="G150" s="35">
        <v>8</v>
      </c>
      <c r="H150" s="35">
        <f t="shared" si="17"/>
        <v>11</v>
      </c>
      <c r="J150" s="35" t="s">
        <v>189</v>
      </c>
      <c r="K150" s="35">
        <v>1</v>
      </c>
      <c r="L150" s="35">
        <v>1</v>
      </c>
      <c r="M150" s="35">
        <v>0</v>
      </c>
      <c r="N150" s="35">
        <f t="shared" si="18"/>
        <v>1</v>
      </c>
      <c r="O150" s="35">
        <v>5</v>
      </c>
      <c r="P150" s="35">
        <f t="shared" si="19"/>
        <v>7</v>
      </c>
      <c r="R150" s="35" t="s">
        <v>651</v>
      </c>
      <c r="S150" s="35">
        <v>1</v>
      </c>
      <c r="T150" s="35">
        <v>0</v>
      </c>
      <c r="U150" s="35">
        <v>0</v>
      </c>
      <c r="V150" s="35">
        <f t="shared" si="20"/>
        <v>0</v>
      </c>
      <c r="W150" s="35">
        <v>0</v>
      </c>
      <c r="X150" s="35">
        <f t="shared" si="21"/>
        <v>1</v>
      </c>
    </row>
    <row r="151" spans="2:24" s="35" customFormat="1" x14ac:dyDescent="0.2">
      <c r="B151" s="35" t="s">
        <v>205</v>
      </c>
      <c r="C151" s="35">
        <v>1</v>
      </c>
      <c r="D151" s="35">
        <v>0</v>
      </c>
      <c r="E151" s="35">
        <v>0</v>
      </c>
      <c r="F151" s="35">
        <f t="shared" si="16"/>
        <v>0</v>
      </c>
      <c r="G151" s="35">
        <v>0</v>
      </c>
      <c r="H151" s="35">
        <f t="shared" si="17"/>
        <v>1</v>
      </c>
      <c r="J151" s="35" t="s">
        <v>190</v>
      </c>
      <c r="K151" s="35">
        <v>1</v>
      </c>
      <c r="L151" s="35">
        <v>1</v>
      </c>
      <c r="M151" s="35">
        <v>6</v>
      </c>
      <c r="N151" s="35">
        <f t="shared" si="18"/>
        <v>7</v>
      </c>
      <c r="O151" s="35">
        <v>1</v>
      </c>
      <c r="P151" s="35">
        <f t="shared" si="19"/>
        <v>9</v>
      </c>
      <c r="R151" s="35" t="s">
        <v>288</v>
      </c>
      <c r="S151" s="35">
        <v>1</v>
      </c>
      <c r="T151" s="35">
        <v>1</v>
      </c>
      <c r="U151" s="35">
        <v>0</v>
      </c>
      <c r="V151" s="35">
        <f t="shared" si="20"/>
        <v>1</v>
      </c>
      <c r="W151" s="35">
        <v>0</v>
      </c>
      <c r="X151" s="35">
        <f t="shared" si="21"/>
        <v>2</v>
      </c>
    </row>
    <row r="152" spans="2:24" s="35" customFormat="1" x14ac:dyDescent="0.2">
      <c r="B152" s="35" t="s">
        <v>92</v>
      </c>
      <c r="C152" s="35">
        <v>1</v>
      </c>
      <c r="D152" s="35">
        <v>4</v>
      </c>
      <c r="E152" s="35">
        <v>0</v>
      </c>
      <c r="F152" s="35">
        <f t="shared" si="16"/>
        <v>4</v>
      </c>
      <c r="G152" s="35">
        <v>0</v>
      </c>
      <c r="H152" s="35">
        <f t="shared" si="17"/>
        <v>5</v>
      </c>
      <c r="J152" s="35" t="s">
        <v>191</v>
      </c>
      <c r="K152" s="35">
        <v>1</v>
      </c>
      <c r="L152" s="35">
        <v>1</v>
      </c>
      <c r="M152" s="35">
        <v>0</v>
      </c>
      <c r="N152" s="35">
        <f t="shared" si="18"/>
        <v>1</v>
      </c>
      <c r="O152" s="35">
        <v>5</v>
      </c>
      <c r="P152" s="35">
        <f t="shared" si="19"/>
        <v>7</v>
      </c>
      <c r="R152" s="35" t="s">
        <v>494</v>
      </c>
      <c r="S152" s="35">
        <v>1</v>
      </c>
      <c r="T152" s="35">
        <v>0</v>
      </c>
      <c r="U152" s="35">
        <v>1</v>
      </c>
      <c r="V152" s="35">
        <f t="shared" si="20"/>
        <v>1</v>
      </c>
      <c r="W152" s="35">
        <v>0</v>
      </c>
      <c r="X152" s="35">
        <f t="shared" si="21"/>
        <v>2</v>
      </c>
    </row>
    <row r="153" spans="2:24" s="35" customFormat="1" x14ac:dyDescent="0.2">
      <c r="B153" s="35" t="s">
        <v>770</v>
      </c>
      <c r="C153" s="35">
        <v>1</v>
      </c>
      <c r="D153" s="35">
        <v>0</v>
      </c>
      <c r="E153" s="35">
        <v>0</v>
      </c>
      <c r="F153" s="35">
        <f t="shared" si="16"/>
        <v>0</v>
      </c>
      <c r="G153" s="35">
        <v>0</v>
      </c>
      <c r="H153" s="35">
        <f t="shared" si="17"/>
        <v>1</v>
      </c>
      <c r="J153" s="35" t="s">
        <v>82</v>
      </c>
      <c r="K153" s="35">
        <v>1</v>
      </c>
      <c r="L153" s="35">
        <v>5</v>
      </c>
      <c r="M153" s="35">
        <v>9</v>
      </c>
      <c r="N153" s="35">
        <f t="shared" si="18"/>
        <v>14</v>
      </c>
      <c r="O153" s="35">
        <v>6</v>
      </c>
      <c r="P153" s="35">
        <f t="shared" si="19"/>
        <v>21</v>
      </c>
      <c r="R153" s="35" t="s">
        <v>289</v>
      </c>
      <c r="S153" s="35">
        <v>1</v>
      </c>
      <c r="T153" s="35">
        <v>3</v>
      </c>
      <c r="U153" s="35">
        <v>10</v>
      </c>
      <c r="V153" s="35">
        <f t="shared" si="20"/>
        <v>13</v>
      </c>
      <c r="W153" s="35">
        <v>1</v>
      </c>
      <c r="X153" s="35">
        <f t="shared" si="21"/>
        <v>15</v>
      </c>
    </row>
    <row r="154" spans="2:24" s="35" customFormat="1" x14ac:dyDescent="0.2">
      <c r="B154" s="35" t="s">
        <v>457</v>
      </c>
      <c r="C154" s="35">
        <v>1</v>
      </c>
      <c r="D154" s="35">
        <v>0</v>
      </c>
      <c r="E154" s="35">
        <v>1</v>
      </c>
      <c r="F154" s="35">
        <f t="shared" si="16"/>
        <v>1</v>
      </c>
      <c r="G154" s="35">
        <v>0</v>
      </c>
      <c r="H154" s="35">
        <f t="shared" si="17"/>
        <v>2</v>
      </c>
      <c r="J154" s="35" t="s">
        <v>400</v>
      </c>
      <c r="K154" s="35">
        <v>1</v>
      </c>
      <c r="L154" s="35">
        <v>0</v>
      </c>
      <c r="M154" s="35">
        <v>2</v>
      </c>
      <c r="N154" s="35">
        <f t="shared" si="18"/>
        <v>2</v>
      </c>
      <c r="O154" s="35">
        <v>0</v>
      </c>
      <c r="P154" s="35">
        <f t="shared" si="19"/>
        <v>3</v>
      </c>
      <c r="R154" s="35" t="s">
        <v>652</v>
      </c>
      <c r="S154" s="35">
        <v>1</v>
      </c>
      <c r="T154" s="35">
        <v>0</v>
      </c>
      <c r="U154" s="35">
        <v>0</v>
      </c>
      <c r="V154" s="35">
        <f t="shared" si="20"/>
        <v>0</v>
      </c>
      <c r="W154" s="35">
        <v>0</v>
      </c>
      <c r="X154" s="35">
        <f t="shared" si="21"/>
        <v>1</v>
      </c>
    </row>
    <row r="155" spans="2:24" s="35" customFormat="1" x14ac:dyDescent="0.2">
      <c r="B155" s="35" t="s">
        <v>771</v>
      </c>
      <c r="C155" s="35">
        <v>1</v>
      </c>
      <c r="D155" s="35">
        <v>2</v>
      </c>
      <c r="E155" s="35">
        <v>1</v>
      </c>
      <c r="F155" s="35">
        <f t="shared" si="16"/>
        <v>3</v>
      </c>
      <c r="G155" s="35">
        <v>0</v>
      </c>
      <c r="H155" s="35">
        <f t="shared" si="17"/>
        <v>4</v>
      </c>
      <c r="J155" s="35" t="s">
        <v>401</v>
      </c>
      <c r="K155" s="35">
        <v>1</v>
      </c>
      <c r="L155" s="35">
        <v>0</v>
      </c>
      <c r="M155" s="35">
        <v>0</v>
      </c>
      <c r="N155" s="35">
        <f t="shared" si="18"/>
        <v>0</v>
      </c>
      <c r="O155" s="35">
        <v>0</v>
      </c>
      <c r="P155" s="35">
        <f t="shared" si="19"/>
        <v>1</v>
      </c>
      <c r="R155" s="35" t="s">
        <v>653</v>
      </c>
      <c r="S155" s="35">
        <v>1</v>
      </c>
      <c r="T155" s="35">
        <v>0</v>
      </c>
      <c r="U155" s="35">
        <v>0</v>
      </c>
      <c r="V155" s="35">
        <f t="shared" si="20"/>
        <v>0</v>
      </c>
      <c r="W155" s="35">
        <v>0</v>
      </c>
      <c r="X155" s="35">
        <f t="shared" si="21"/>
        <v>1</v>
      </c>
    </row>
    <row r="156" spans="2:24" s="35" customFormat="1" x14ac:dyDescent="0.2">
      <c r="B156" s="35" t="s">
        <v>772</v>
      </c>
      <c r="C156" s="35">
        <v>1</v>
      </c>
      <c r="D156" s="35">
        <v>1</v>
      </c>
      <c r="E156" s="35">
        <v>0</v>
      </c>
      <c r="F156" s="35">
        <f t="shared" si="16"/>
        <v>1</v>
      </c>
      <c r="G156" s="35">
        <v>1</v>
      </c>
      <c r="H156" s="35">
        <f t="shared" si="17"/>
        <v>3</v>
      </c>
      <c r="J156" s="35" t="s">
        <v>402</v>
      </c>
      <c r="K156" s="35">
        <v>1</v>
      </c>
      <c r="L156" s="35">
        <v>0</v>
      </c>
      <c r="M156" s="35">
        <v>0</v>
      </c>
      <c r="N156" s="35">
        <f t="shared" si="18"/>
        <v>0</v>
      </c>
      <c r="O156" s="35">
        <v>0</v>
      </c>
      <c r="P156" s="35">
        <f t="shared" si="19"/>
        <v>1</v>
      </c>
      <c r="R156" s="35" t="s">
        <v>654</v>
      </c>
      <c r="S156" s="35">
        <v>1</v>
      </c>
      <c r="T156" s="35">
        <v>0</v>
      </c>
      <c r="U156" s="35">
        <v>0</v>
      </c>
      <c r="V156" s="35">
        <f t="shared" si="20"/>
        <v>0</v>
      </c>
      <c r="W156" s="35">
        <v>0</v>
      </c>
      <c r="X156" s="35">
        <f t="shared" si="21"/>
        <v>1</v>
      </c>
    </row>
    <row r="157" spans="2:24" s="35" customFormat="1" x14ac:dyDescent="0.2">
      <c r="B157" s="35" t="s">
        <v>773</v>
      </c>
      <c r="C157" s="35">
        <v>1</v>
      </c>
      <c r="D157" s="35">
        <v>2</v>
      </c>
      <c r="E157" s="35">
        <v>2</v>
      </c>
      <c r="F157" s="35">
        <f t="shared" si="16"/>
        <v>4</v>
      </c>
      <c r="G157" s="35">
        <v>1</v>
      </c>
      <c r="H157" s="35">
        <f t="shared" si="17"/>
        <v>6</v>
      </c>
      <c r="J157" s="35" t="s">
        <v>84</v>
      </c>
      <c r="K157" s="35">
        <v>1</v>
      </c>
      <c r="L157" s="35">
        <v>47</v>
      </c>
      <c r="M157" s="35">
        <v>48</v>
      </c>
      <c r="N157" s="35">
        <f t="shared" si="18"/>
        <v>95</v>
      </c>
      <c r="O157" s="35">
        <v>16</v>
      </c>
      <c r="P157" s="35">
        <f t="shared" si="19"/>
        <v>112</v>
      </c>
      <c r="R157" s="35" t="s">
        <v>290</v>
      </c>
      <c r="S157" s="35">
        <v>1</v>
      </c>
      <c r="T157" s="35">
        <v>1</v>
      </c>
      <c r="U157" s="35">
        <v>2</v>
      </c>
      <c r="V157" s="35">
        <f t="shared" si="20"/>
        <v>3</v>
      </c>
      <c r="W157" s="35">
        <v>0</v>
      </c>
      <c r="X157" s="35">
        <f t="shared" si="21"/>
        <v>4</v>
      </c>
    </row>
    <row r="158" spans="2:24" s="35" customFormat="1" x14ac:dyDescent="0.2">
      <c r="B158" s="35" t="s">
        <v>93</v>
      </c>
      <c r="C158" s="35">
        <v>1</v>
      </c>
      <c r="D158" s="35">
        <v>6</v>
      </c>
      <c r="E158" s="35">
        <v>4</v>
      </c>
      <c r="F158" s="35">
        <f t="shared" si="16"/>
        <v>10</v>
      </c>
      <c r="G158" s="35">
        <v>0</v>
      </c>
      <c r="H158" s="35">
        <f t="shared" si="17"/>
        <v>11</v>
      </c>
      <c r="J158" s="35" t="s">
        <v>403</v>
      </c>
      <c r="K158" s="35">
        <v>1</v>
      </c>
      <c r="L158" s="35">
        <v>0</v>
      </c>
      <c r="M158" s="35">
        <v>0</v>
      </c>
      <c r="N158" s="35">
        <f t="shared" si="18"/>
        <v>0</v>
      </c>
      <c r="O158" s="35">
        <v>0</v>
      </c>
      <c r="P158" s="35">
        <f t="shared" si="19"/>
        <v>1</v>
      </c>
      <c r="R158" s="35" t="s">
        <v>291</v>
      </c>
      <c r="S158" s="35">
        <v>1</v>
      </c>
      <c r="T158" s="35">
        <v>1</v>
      </c>
      <c r="U158" s="35">
        <v>1</v>
      </c>
      <c r="V158" s="35">
        <f t="shared" si="20"/>
        <v>2</v>
      </c>
      <c r="W158" s="35">
        <v>1</v>
      </c>
      <c r="X158" s="35">
        <f t="shared" si="21"/>
        <v>4</v>
      </c>
    </row>
    <row r="159" spans="2:24" s="35" customFormat="1" x14ac:dyDescent="0.2">
      <c r="B159" s="35" t="s">
        <v>774</v>
      </c>
      <c r="C159" s="35">
        <v>1</v>
      </c>
      <c r="D159" s="35">
        <v>0</v>
      </c>
      <c r="E159" s="35">
        <v>1</v>
      </c>
      <c r="F159" s="35">
        <f t="shared" si="16"/>
        <v>1</v>
      </c>
      <c r="G159" s="35">
        <v>3</v>
      </c>
      <c r="H159" s="35">
        <f t="shared" si="17"/>
        <v>5</v>
      </c>
      <c r="J159" s="35" t="s">
        <v>85</v>
      </c>
      <c r="K159" s="35">
        <v>1</v>
      </c>
      <c r="L159" s="35">
        <v>0</v>
      </c>
      <c r="M159" s="35">
        <v>0</v>
      </c>
      <c r="N159" s="35">
        <f t="shared" si="18"/>
        <v>0</v>
      </c>
      <c r="O159" s="35">
        <v>0</v>
      </c>
      <c r="P159" s="35">
        <f t="shared" si="19"/>
        <v>1</v>
      </c>
      <c r="R159" s="35" t="s">
        <v>655</v>
      </c>
      <c r="S159" s="35">
        <v>1</v>
      </c>
      <c r="T159" s="35">
        <v>0</v>
      </c>
      <c r="U159" s="35">
        <v>0</v>
      </c>
      <c r="V159" s="35">
        <f t="shared" si="20"/>
        <v>0</v>
      </c>
      <c r="W159" s="35">
        <v>0</v>
      </c>
      <c r="X159" s="35">
        <f t="shared" si="21"/>
        <v>1</v>
      </c>
    </row>
    <row r="160" spans="2:24" s="35" customFormat="1" x14ac:dyDescent="0.2">
      <c r="B160" s="35" t="s">
        <v>94</v>
      </c>
      <c r="C160" s="35">
        <v>1</v>
      </c>
      <c r="D160" s="35">
        <v>3</v>
      </c>
      <c r="E160" s="35">
        <v>3</v>
      </c>
      <c r="F160" s="35">
        <f t="shared" si="16"/>
        <v>6</v>
      </c>
      <c r="G160" s="35">
        <v>1</v>
      </c>
      <c r="H160" s="35">
        <f t="shared" si="17"/>
        <v>8</v>
      </c>
      <c r="J160" s="35" t="s">
        <v>192</v>
      </c>
      <c r="K160" s="35">
        <v>1</v>
      </c>
      <c r="L160" s="35">
        <v>2</v>
      </c>
      <c r="M160" s="35">
        <v>1</v>
      </c>
      <c r="N160" s="35">
        <f t="shared" si="18"/>
        <v>3</v>
      </c>
      <c r="O160" s="35">
        <v>1</v>
      </c>
      <c r="P160" s="35">
        <f t="shared" si="19"/>
        <v>5</v>
      </c>
      <c r="R160" s="35" t="s">
        <v>656</v>
      </c>
      <c r="S160" s="35">
        <v>1</v>
      </c>
      <c r="T160" s="35">
        <v>0</v>
      </c>
      <c r="U160" s="35">
        <v>0</v>
      </c>
      <c r="V160" s="35">
        <f t="shared" si="20"/>
        <v>0</v>
      </c>
      <c r="W160" s="35">
        <v>0</v>
      </c>
      <c r="X160" s="35">
        <f t="shared" si="21"/>
        <v>1</v>
      </c>
    </row>
    <row r="161" spans="2:24" s="35" customFormat="1" x14ac:dyDescent="0.2">
      <c r="B161" s="35" t="s">
        <v>775</v>
      </c>
      <c r="C161" s="35">
        <v>1</v>
      </c>
      <c r="D161" s="35">
        <v>2</v>
      </c>
      <c r="E161" s="35">
        <v>0</v>
      </c>
      <c r="F161" s="35">
        <f t="shared" si="16"/>
        <v>2</v>
      </c>
      <c r="G161" s="35">
        <v>0</v>
      </c>
      <c r="H161" s="35">
        <f t="shared" si="17"/>
        <v>3</v>
      </c>
      <c r="J161" s="35" t="s">
        <v>193</v>
      </c>
      <c r="K161" s="35">
        <v>1</v>
      </c>
      <c r="L161" s="35">
        <v>1</v>
      </c>
      <c r="M161" s="35">
        <v>5</v>
      </c>
      <c r="N161" s="35">
        <f t="shared" si="18"/>
        <v>6</v>
      </c>
      <c r="O161" s="35">
        <v>2</v>
      </c>
      <c r="P161" s="35">
        <f t="shared" si="19"/>
        <v>9</v>
      </c>
      <c r="R161" s="35" t="s">
        <v>190</v>
      </c>
      <c r="S161" s="35">
        <v>1</v>
      </c>
      <c r="T161" s="35">
        <v>3</v>
      </c>
      <c r="U161" s="35">
        <v>2</v>
      </c>
      <c r="V161" s="35">
        <f t="shared" si="20"/>
        <v>5</v>
      </c>
      <c r="W161" s="35">
        <v>1</v>
      </c>
      <c r="X161" s="35">
        <f t="shared" si="21"/>
        <v>7</v>
      </c>
    </row>
    <row r="162" spans="2:24" s="35" customFormat="1" x14ac:dyDescent="0.2">
      <c r="B162" s="35" t="s">
        <v>776</v>
      </c>
      <c r="C162" s="35">
        <v>1</v>
      </c>
      <c r="D162" s="35">
        <v>3</v>
      </c>
      <c r="E162" s="35">
        <v>2</v>
      </c>
      <c r="F162" s="35">
        <f t="shared" si="16"/>
        <v>5</v>
      </c>
      <c r="G162" s="35">
        <v>10</v>
      </c>
      <c r="H162" s="35">
        <f t="shared" si="17"/>
        <v>16</v>
      </c>
      <c r="J162" s="35" t="s">
        <v>194</v>
      </c>
      <c r="K162" s="35">
        <v>1</v>
      </c>
      <c r="L162" s="35">
        <v>4</v>
      </c>
      <c r="M162" s="35">
        <v>4</v>
      </c>
      <c r="N162" s="35">
        <f t="shared" si="18"/>
        <v>8</v>
      </c>
      <c r="O162" s="35">
        <v>2</v>
      </c>
      <c r="P162" s="35">
        <f t="shared" si="19"/>
        <v>11</v>
      </c>
      <c r="R162" s="35" t="s">
        <v>292</v>
      </c>
      <c r="S162" s="35">
        <v>1</v>
      </c>
      <c r="T162" s="35">
        <v>4</v>
      </c>
      <c r="U162" s="35">
        <v>4</v>
      </c>
      <c r="V162" s="35">
        <f t="shared" si="20"/>
        <v>8</v>
      </c>
      <c r="W162" s="35">
        <v>0</v>
      </c>
      <c r="X162" s="35">
        <f t="shared" si="21"/>
        <v>9</v>
      </c>
    </row>
    <row r="163" spans="2:24" s="35" customFormat="1" x14ac:dyDescent="0.2">
      <c r="B163" s="35" t="s">
        <v>97</v>
      </c>
      <c r="C163" s="35">
        <v>1</v>
      </c>
      <c r="D163" s="35">
        <v>5</v>
      </c>
      <c r="E163" s="35">
        <v>3</v>
      </c>
      <c r="F163" s="35">
        <f t="shared" si="16"/>
        <v>8</v>
      </c>
      <c r="G163" s="35">
        <v>8</v>
      </c>
      <c r="H163" s="35">
        <f t="shared" si="17"/>
        <v>17</v>
      </c>
      <c r="J163" s="35" t="s">
        <v>195</v>
      </c>
      <c r="K163" s="35">
        <v>1</v>
      </c>
      <c r="L163" s="35">
        <v>1</v>
      </c>
      <c r="M163" s="35">
        <v>0</v>
      </c>
      <c r="N163" s="35">
        <f t="shared" si="18"/>
        <v>1</v>
      </c>
      <c r="O163" s="35">
        <v>1</v>
      </c>
      <c r="P163" s="35">
        <f t="shared" si="19"/>
        <v>3</v>
      </c>
      <c r="R163" s="35" t="s">
        <v>293</v>
      </c>
      <c r="S163" s="35">
        <v>1</v>
      </c>
      <c r="T163" s="35">
        <v>6</v>
      </c>
      <c r="U163" s="35">
        <v>4</v>
      </c>
      <c r="V163" s="35">
        <f t="shared" si="20"/>
        <v>10</v>
      </c>
      <c r="W163" s="35">
        <v>1</v>
      </c>
      <c r="X163" s="35">
        <f t="shared" si="21"/>
        <v>12</v>
      </c>
    </row>
    <row r="164" spans="2:24" s="35" customFormat="1" x14ac:dyDescent="0.2">
      <c r="B164" s="35" t="s">
        <v>777</v>
      </c>
      <c r="C164" s="35">
        <v>1</v>
      </c>
      <c r="D164" s="35">
        <v>5</v>
      </c>
      <c r="E164" s="35">
        <v>0</v>
      </c>
      <c r="F164" s="35">
        <f t="shared" si="16"/>
        <v>5</v>
      </c>
      <c r="G164" s="35">
        <v>0</v>
      </c>
      <c r="H164" s="35">
        <f t="shared" si="17"/>
        <v>6</v>
      </c>
      <c r="J164" s="35" t="s">
        <v>196</v>
      </c>
      <c r="K164" s="35">
        <v>1</v>
      </c>
      <c r="L164" s="35">
        <v>1</v>
      </c>
      <c r="M164" s="35">
        <v>0</v>
      </c>
      <c r="N164" s="35">
        <f t="shared" si="18"/>
        <v>1</v>
      </c>
      <c r="O164" s="35">
        <v>3</v>
      </c>
      <c r="P164" s="35">
        <f t="shared" si="19"/>
        <v>5</v>
      </c>
      <c r="R164" s="35" t="s">
        <v>657</v>
      </c>
      <c r="S164" s="35">
        <v>1</v>
      </c>
      <c r="T164" s="35">
        <v>0</v>
      </c>
      <c r="U164" s="35">
        <v>0</v>
      </c>
      <c r="V164" s="35">
        <f t="shared" si="20"/>
        <v>0</v>
      </c>
      <c r="W164" s="35">
        <v>0</v>
      </c>
      <c r="X164" s="35">
        <f t="shared" si="21"/>
        <v>1</v>
      </c>
    </row>
    <row r="165" spans="2:24" s="35" customFormat="1" x14ac:dyDescent="0.2">
      <c r="B165" s="35" t="s">
        <v>458</v>
      </c>
      <c r="C165" s="35">
        <v>1</v>
      </c>
      <c r="D165" s="35">
        <v>0</v>
      </c>
      <c r="E165" s="35">
        <v>0</v>
      </c>
      <c r="F165" s="35">
        <f t="shared" si="16"/>
        <v>0</v>
      </c>
      <c r="G165" s="35">
        <v>1</v>
      </c>
      <c r="H165" s="35">
        <f t="shared" si="17"/>
        <v>2</v>
      </c>
      <c r="J165" s="35" t="s">
        <v>404</v>
      </c>
      <c r="K165" s="35">
        <v>1</v>
      </c>
      <c r="L165" s="35">
        <v>0</v>
      </c>
      <c r="M165" s="35">
        <v>1</v>
      </c>
      <c r="N165" s="35">
        <f t="shared" si="18"/>
        <v>1</v>
      </c>
      <c r="O165" s="35">
        <v>3</v>
      </c>
      <c r="P165" s="35">
        <f t="shared" si="19"/>
        <v>5</v>
      </c>
      <c r="R165" s="35" t="s">
        <v>82</v>
      </c>
      <c r="S165" s="35">
        <v>1</v>
      </c>
      <c r="T165" s="35">
        <v>1</v>
      </c>
      <c r="U165" s="35">
        <v>5</v>
      </c>
      <c r="V165" s="35">
        <f t="shared" si="20"/>
        <v>6</v>
      </c>
      <c r="W165" s="35">
        <v>1</v>
      </c>
      <c r="X165" s="35">
        <f t="shared" si="21"/>
        <v>8</v>
      </c>
    </row>
    <row r="166" spans="2:24" s="35" customFormat="1" x14ac:dyDescent="0.2">
      <c r="B166" s="35" t="s">
        <v>98</v>
      </c>
      <c r="C166" s="35">
        <v>1</v>
      </c>
      <c r="D166" s="35">
        <v>1</v>
      </c>
      <c r="E166" s="35">
        <v>2</v>
      </c>
      <c r="F166" s="35">
        <f t="shared" si="16"/>
        <v>3</v>
      </c>
      <c r="G166" s="35">
        <v>1</v>
      </c>
      <c r="H166" s="35">
        <f t="shared" si="17"/>
        <v>5</v>
      </c>
      <c r="J166" s="35" t="s">
        <v>197</v>
      </c>
      <c r="K166" s="35">
        <v>1</v>
      </c>
      <c r="L166" s="35">
        <v>1</v>
      </c>
      <c r="M166" s="35">
        <v>4</v>
      </c>
      <c r="N166" s="35">
        <f t="shared" si="18"/>
        <v>5</v>
      </c>
      <c r="O166" s="35">
        <v>1</v>
      </c>
      <c r="P166" s="35">
        <f t="shared" si="19"/>
        <v>7</v>
      </c>
      <c r="R166" s="35" t="s">
        <v>658</v>
      </c>
      <c r="S166" s="35">
        <v>1</v>
      </c>
      <c r="T166" s="35">
        <v>0</v>
      </c>
      <c r="U166" s="35">
        <v>0</v>
      </c>
      <c r="V166" s="35">
        <f t="shared" si="20"/>
        <v>0</v>
      </c>
      <c r="W166" s="35">
        <v>0</v>
      </c>
      <c r="X166" s="35">
        <f t="shared" si="21"/>
        <v>1</v>
      </c>
    </row>
    <row r="167" spans="2:24" s="35" customFormat="1" x14ac:dyDescent="0.2">
      <c r="B167" s="35" t="s">
        <v>778</v>
      </c>
      <c r="C167" s="35">
        <v>1</v>
      </c>
      <c r="D167" s="35">
        <v>5</v>
      </c>
      <c r="E167" s="35">
        <v>1</v>
      </c>
      <c r="F167" s="35">
        <f t="shared" si="16"/>
        <v>6</v>
      </c>
      <c r="G167" s="35">
        <v>7</v>
      </c>
      <c r="H167" s="35">
        <f t="shared" si="17"/>
        <v>14</v>
      </c>
      <c r="J167" s="35" t="s">
        <v>198</v>
      </c>
      <c r="K167" s="35">
        <v>1</v>
      </c>
      <c r="L167" s="35">
        <v>7</v>
      </c>
      <c r="M167" s="35">
        <v>15</v>
      </c>
      <c r="N167" s="35">
        <f t="shared" si="18"/>
        <v>22</v>
      </c>
      <c r="O167" s="35">
        <v>10</v>
      </c>
      <c r="P167" s="35">
        <f t="shared" si="19"/>
        <v>33</v>
      </c>
      <c r="R167" s="35" t="s">
        <v>659</v>
      </c>
      <c r="S167" s="35">
        <v>1</v>
      </c>
      <c r="T167" s="35">
        <v>0</v>
      </c>
      <c r="U167" s="35">
        <v>0</v>
      </c>
      <c r="V167" s="35">
        <f t="shared" si="20"/>
        <v>0</v>
      </c>
      <c r="W167" s="35">
        <v>0</v>
      </c>
      <c r="X167" s="35">
        <f t="shared" si="21"/>
        <v>1</v>
      </c>
    </row>
    <row r="168" spans="2:24" s="35" customFormat="1" x14ac:dyDescent="0.2">
      <c r="B168" s="35" t="s">
        <v>99</v>
      </c>
      <c r="C168" s="35">
        <v>1</v>
      </c>
      <c r="D168" s="35">
        <v>2</v>
      </c>
      <c r="E168" s="35">
        <v>1</v>
      </c>
      <c r="F168" s="35">
        <f t="shared" si="16"/>
        <v>3</v>
      </c>
      <c r="G168" s="35">
        <v>1</v>
      </c>
      <c r="H168" s="35">
        <f t="shared" si="17"/>
        <v>5</v>
      </c>
      <c r="J168" s="35" t="s">
        <v>199</v>
      </c>
      <c r="K168" s="35">
        <v>1</v>
      </c>
      <c r="L168" s="35">
        <v>4</v>
      </c>
      <c r="M168" s="35">
        <v>5</v>
      </c>
      <c r="N168" s="35">
        <f t="shared" si="18"/>
        <v>9</v>
      </c>
      <c r="O168" s="35">
        <v>0</v>
      </c>
      <c r="P168" s="35">
        <f t="shared" si="19"/>
        <v>10</v>
      </c>
      <c r="R168" s="35" t="s">
        <v>84</v>
      </c>
      <c r="S168" s="35">
        <v>1</v>
      </c>
      <c r="T168" s="35">
        <v>8</v>
      </c>
      <c r="U168" s="35">
        <v>14</v>
      </c>
      <c r="V168" s="35">
        <f t="shared" si="20"/>
        <v>22</v>
      </c>
      <c r="W168" s="35">
        <v>2</v>
      </c>
      <c r="X168" s="35">
        <f t="shared" si="21"/>
        <v>25</v>
      </c>
    </row>
    <row r="169" spans="2:24" s="35" customFormat="1" x14ac:dyDescent="0.2">
      <c r="B169" s="35" t="s">
        <v>779</v>
      </c>
      <c r="C169" s="35">
        <v>1</v>
      </c>
      <c r="D169" s="35">
        <v>0</v>
      </c>
      <c r="E169" s="35">
        <v>1</v>
      </c>
      <c r="F169" s="35">
        <f t="shared" si="16"/>
        <v>1</v>
      </c>
      <c r="G169" s="35">
        <v>0</v>
      </c>
      <c r="H169" s="35">
        <f t="shared" si="17"/>
        <v>2</v>
      </c>
      <c r="J169" s="35" t="s">
        <v>86</v>
      </c>
      <c r="K169" s="35">
        <v>1</v>
      </c>
      <c r="L169" s="35">
        <v>3</v>
      </c>
      <c r="M169" s="35">
        <v>2</v>
      </c>
      <c r="N169" s="35">
        <f t="shared" si="18"/>
        <v>5</v>
      </c>
      <c r="O169" s="35">
        <v>3</v>
      </c>
      <c r="P169" s="35">
        <f t="shared" si="19"/>
        <v>9</v>
      </c>
      <c r="R169" s="35" t="s">
        <v>294</v>
      </c>
      <c r="S169" s="35">
        <v>1</v>
      </c>
      <c r="T169" s="35">
        <v>1</v>
      </c>
      <c r="U169" s="35">
        <v>1</v>
      </c>
      <c r="V169" s="35">
        <f t="shared" si="20"/>
        <v>2</v>
      </c>
      <c r="W169" s="35">
        <v>0</v>
      </c>
      <c r="X169" s="35">
        <f t="shared" si="21"/>
        <v>3</v>
      </c>
    </row>
    <row r="170" spans="2:24" s="35" customFormat="1" x14ac:dyDescent="0.2">
      <c r="B170" s="35" t="s">
        <v>100</v>
      </c>
      <c r="C170" s="35">
        <v>1</v>
      </c>
      <c r="D170" s="35">
        <v>1</v>
      </c>
      <c r="E170" s="35">
        <v>0</v>
      </c>
      <c r="F170" s="35">
        <f t="shared" si="16"/>
        <v>1</v>
      </c>
      <c r="G170" s="35">
        <v>0</v>
      </c>
      <c r="H170" s="35">
        <f t="shared" si="17"/>
        <v>2</v>
      </c>
      <c r="J170" s="35" t="s">
        <v>88</v>
      </c>
      <c r="K170" s="35">
        <v>1</v>
      </c>
      <c r="L170" s="35">
        <v>2</v>
      </c>
      <c r="M170" s="35">
        <v>4</v>
      </c>
      <c r="N170" s="35">
        <f t="shared" si="18"/>
        <v>6</v>
      </c>
      <c r="O170" s="35">
        <v>6</v>
      </c>
      <c r="P170" s="35">
        <f t="shared" si="19"/>
        <v>13</v>
      </c>
      <c r="R170" s="35" t="s">
        <v>660</v>
      </c>
      <c r="S170" s="35">
        <v>1</v>
      </c>
      <c r="T170" s="35">
        <v>0</v>
      </c>
      <c r="U170" s="35">
        <v>0</v>
      </c>
      <c r="V170" s="35">
        <f t="shared" si="20"/>
        <v>0</v>
      </c>
      <c r="W170" s="35">
        <v>0</v>
      </c>
      <c r="X170" s="35">
        <f t="shared" si="21"/>
        <v>1</v>
      </c>
    </row>
    <row r="171" spans="2:24" s="35" customFormat="1" x14ac:dyDescent="0.2">
      <c r="B171" s="35" t="s">
        <v>101</v>
      </c>
      <c r="C171" s="35">
        <v>1</v>
      </c>
      <c r="D171" s="35">
        <v>1</v>
      </c>
      <c r="E171" s="35">
        <v>1</v>
      </c>
      <c r="F171" s="35">
        <f t="shared" si="16"/>
        <v>2</v>
      </c>
      <c r="G171" s="35">
        <v>0</v>
      </c>
      <c r="H171" s="35">
        <f t="shared" si="17"/>
        <v>3</v>
      </c>
      <c r="J171" s="35" t="s">
        <v>200</v>
      </c>
      <c r="K171" s="35">
        <v>1</v>
      </c>
      <c r="L171" s="35">
        <v>6</v>
      </c>
      <c r="M171" s="35">
        <v>20</v>
      </c>
      <c r="N171" s="35">
        <f t="shared" si="18"/>
        <v>26</v>
      </c>
      <c r="O171" s="35">
        <v>2</v>
      </c>
      <c r="P171" s="35">
        <f t="shared" si="19"/>
        <v>29</v>
      </c>
      <c r="R171" s="35" t="s">
        <v>661</v>
      </c>
      <c r="S171" s="35">
        <v>1</v>
      </c>
      <c r="T171" s="35">
        <v>0</v>
      </c>
      <c r="U171" s="35">
        <v>0</v>
      </c>
      <c r="V171" s="35">
        <f t="shared" si="20"/>
        <v>0</v>
      </c>
      <c r="W171" s="35">
        <v>0</v>
      </c>
      <c r="X171" s="35">
        <f t="shared" si="21"/>
        <v>1</v>
      </c>
    </row>
    <row r="172" spans="2:24" s="35" customFormat="1" x14ac:dyDescent="0.2">
      <c r="B172" s="35" t="s">
        <v>780</v>
      </c>
      <c r="C172" s="35">
        <v>1</v>
      </c>
      <c r="D172" s="35">
        <v>0</v>
      </c>
      <c r="E172" s="35">
        <v>0</v>
      </c>
      <c r="F172" s="35">
        <f t="shared" si="16"/>
        <v>0</v>
      </c>
      <c r="G172" s="35">
        <v>0</v>
      </c>
      <c r="H172" s="35">
        <f t="shared" si="17"/>
        <v>1</v>
      </c>
      <c r="J172" s="35" t="s">
        <v>201</v>
      </c>
      <c r="K172" s="35">
        <v>1</v>
      </c>
      <c r="L172" s="35">
        <v>3</v>
      </c>
      <c r="M172" s="35">
        <v>7</v>
      </c>
      <c r="N172" s="35">
        <f t="shared" si="18"/>
        <v>10</v>
      </c>
      <c r="O172" s="35">
        <v>1</v>
      </c>
      <c r="P172" s="35">
        <f t="shared" si="19"/>
        <v>12</v>
      </c>
      <c r="R172" s="35" t="s">
        <v>662</v>
      </c>
      <c r="S172" s="35">
        <v>1</v>
      </c>
      <c r="T172" s="35">
        <v>0</v>
      </c>
      <c r="U172" s="35">
        <v>0</v>
      </c>
      <c r="V172" s="35">
        <f t="shared" si="20"/>
        <v>0</v>
      </c>
      <c r="W172" s="35">
        <v>0</v>
      </c>
      <c r="X172" s="35">
        <f t="shared" si="21"/>
        <v>1</v>
      </c>
    </row>
    <row r="173" spans="2:24" s="35" customFormat="1" x14ac:dyDescent="0.2">
      <c r="B173" s="35" t="s">
        <v>781</v>
      </c>
      <c r="C173" s="35">
        <v>1</v>
      </c>
      <c r="D173" s="35">
        <v>0</v>
      </c>
      <c r="E173" s="35">
        <v>0</v>
      </c>
      <c r="F173" s="35">
        <f t="shared" si="16"/>
        <v>0</v>
      </c>
      <c r="G173" s="35">
        <v>1</v>
      </c>
      <c r="H173" s="35">
        <f t="shared" si="17"/>
        <v>2</v>
      </c>
      <c r="J173" s="35" t="s">
        <v>405</v>
      </c>
      <c r="K173" s="35">
        <v>1</v>
      </c>
      <c r="L173" s="35">
        <v>0</v>
      </c>
      <c r="M173" s="35">
        <v>0</v>
      </c>
      <c r="N173" s="35">
        <f t="shared" si="18"/>
        <v>0</v>
      </c>
      <c r="O173" s="35">
        <v>0</v>
      </c>
      <c r="P173" s="35">
        <f t="shared" si="19"/>
        <v>1</v>
      </c>
      <c r="R173" s="35" t="s">
        <v>663</v>
      </c>
      <c r="S173" s="35">
        <v>1</v>
      </c>
      <c r="T173" s="35">
        <v>0</v>
      </c>
      <c r="U173" s="35">
        <v>0</v>
      </c>
      <c r="V173" s="35">
        <f t="shared" si="20"/>
        <v>0</v>
      </c>
      <c r="W173" s="35">
        <v>0</v>
      </c>
      <c r="X173" s="35">
        <f t="shared" si="21"/>
        <v>1</v>
      </c>
    </row>
    <row r="174" spans="2:24" s="35" customFormat="1" x14ac:dyDescent="0.2">
      <c r="B174" s="35" t="s">
        <v>102</v>
      </c>
      <c r="C174" s="35">
        <v>1</v>
      </c>
      <c r="D174" s="35">
        <v>4</v>
      </c>
      <c r="E174" s="35">
        <v>0</v>
      </c>
      <c r="F174" s="35">
        <f t="shared" si="16"/>
        <v>4</v>
      </c>
      <c r="G174" s="35">
        <v>3</v>
      </c>
      <c r="H174" s="35">
        <f t="shared" si="17"/>
        <v>8</v>
      </c>
      <c r="J174" s="35" t="s">
        <v>202</v>
      </c>
      <c r="K174" s="35">
        <v>1</v>
      </c>
      <c r="L174" s="35">
        <v>1</v>
      </c>
      <c r="M174" s="35">
        <v>0</v>
      </c>
      <c r="N174" s="35">
        <f t="shared" si="18"/>
        <v>1</v>
      </c>
      <c r="O174" s="35">
        <v>4</v>
      </c>
      <c r="P174" s="35">
        <f t="shared" si="19"/>
        <v>6</v>
      </c>
      <c r="R174" s="35" t="s">
        <v>86</v>
      </c>
      <c r="S174" s="35">
        <v>1</v>
      </c>
      <c r="T174" s="35">
        <v>0</v>
      </c>
      <c r="U174" s="35">
        <v>0</v>
      </c>
      <c r="V174" s="35">
        <f t="shared" si="20"/>
        <v>0</v>
      </c>
      <c r="W174" s="35">
        <v>0</v>
      </c>
      <c r="X174" s="35">
        <f t="shared" si="21"/>
        <v>1</v>
      </c>
    </row>
    <row r="175" spans="2:24" s="35" customFormat="1" x14ac:dyDescent="0.2">
      <c r="B175" s="35" t="s">
        <v>103</v>
      </c>
      <c r="C175" s="35">
        <v>1</v>
      </c>
      <c r="D175" s="35">
        <v>6</v>
      </c>
      <c r="E175" s="35">
        <v>1</v>
      </c>
      <c r="F175" s="35">
        <f t="shared" si="16"/>
        <v>7</v>
      </c>
      <c r="G175" s="35">
        <v>0</v>
      </c>
      <c r="H175" s="35">
        <f t="shared" si="17"/>
        <v>8</v>
      </c>
      <c r="J175" s="35" t="s">
        <v>203</v>
      </c>
      <c r="K175" s="35">
        <v>1</v>
      </c>
      <c r="L175" s="35">
        <v>1</v>
      </c>
      <c r="M175" s="35">
        <v>0</v>
      </c>
      <c r="N175" s="35">
        <f t="shared" si="18"/>
        <v>1</v>
      </c>
      <c r="O175" s="35">
        <v>3</v>
      </c>
      <c r="P175" s="35">
        <f t="shared" si="19"/>
        <v>5</v>
      </c>
      <c r="R175" s="35" t="s">
        <v>88</v>
      </c>
      <c r="S175" s="35">
        <v>1</v>
      </c>
      <c r="T175" s="35">
        <v>0</v>
      </c>
      <c r="U175" s="35">
        <v>0</v>
      </c>
      <c r="V175" s="35">
        <f t="shared" si="20"/>
        <v>0</v>
      </c>
      <c r="W175" s="35">
        <v>1</v>
      </c>
      <c r="X175" s="35">
        <f t="shared" si="21"/>
        <v>2</v>
      </c>
    </row>
    <row r="176" spans="2:24" s="35" customFormat="1" x14ac:dyDescent="0.2">
      <c r="B176" s="35" t="s">
        <v>782</v>
      </c>
      <c r="C176" s="35">
        <v>1</v>
      </c>
      <c r="D176" s="35">
        <v>2</v>
      </c>
      <c r="E176" s="35">
        <v>5</v>
      </c>
      <c r="F176" s="35">
        <f t="shared" si="16"/>
        <v>7</v>
      </c>
      <c r="G176" s="35">
        <v>0</v>
      </c>
      <c r="H176" s="35">
        <f t="shared" si="17"/>
        <v>8</v>
      </c>
      <c r="J176" s="35" t="s">
        <v>204</v>
      </c>
      <c r="K176" s="35">
        <v>1</v>
      </c>
      <c r="L176" s="35">
        <v>1</v>
      </c>
      <c r="M176" s="35">
        <v>0</v>
      </c>
      <c r="N176" s="35">
        <f t="shared" si="18"/>
        <v>1</v>
      </c>
      <c r="O176" s="35">
        <v>3</v>
      </c>
      <c r="P176" s="35">
        <f t="shared" si="19"/>
        <v>5</v>
      </c>
      <c r="R176" s="35" t="s">
        <v>295</v>
      </c>
      <c r="S176" s="35">
        <v>1</v>
      </c>
      <c r="T176" s="35">
        <v>1</v>
      </c>
      <c r="U176" s="35">
        <v>7</v>
      </c>
      <c r="V176" s="35">
        <f t="shared" si="20"/>
        <v>8</v>
      </c>
      <c r="W176" s="35">
        <v>0</v>
      </c>
      <c r="X176" s="35">
        <f t="shared" si="21"/>
        <v>9</v>
      </c>
    </row>
    <row r="177" spans="2:24" s="35" customFormat="1" x14ac:dyDescent="0.2">
      <c r="B177" s="35" t="s">
        <v>459</v>
      </c>
      <c r="C177" s="35">
        <v>1</v>
      </c>
      <c r="D177" s="35">
        <v>0</v>
      </c>
      <c r="E177" s="35">
        <v>0</v>
      </c>
      <c r="F177" s="35">
        <f t="shared" si="16"/>
        <v>0</v>
      </c>
      <c r="G177" s="35">
        <v>1</v>
      </c>
      <c r="H177" s="35">
        <f t="shared" si="17"/>
        <v>2</v>
      </c>
      <c r="J177" s="35" t="s">
        <v>90</v>
      </c>
      <c r="K177" s="35">
        <v>1</v>
      </c>
      <c r="L177" s="35">
        <v>11</v>
      </c>
      <c r="M177" s="35">
        <v>14</v>
      </c>
      <c r="N177" s="35">
        <f t="shared" si="18"/>
        <v>25</v>
      </c>
      <c r="O177" s="35">
        <v>10</v>
      </c>
      <c r="P177" s="35">
        <f t="shared" si="19"/>
        <v>36</v>
      </c>
      <c r="R177" s="35" t="s">
        <v>296</v>
      </c>
      <c r="S177" s="35">
        <v>1</v>
      </c>
      <c r="T177" s="35">
        <v>3</v>
      </c>
      <c r="U177" s="35">
        <v>2</v>
      </c>
      <c r="V177" s="35">
        <f t="shared" si="20"/>
        <v>5</v>
      </c>
      <c r="W177" s="35">
        <v>1</v>
      </c>
      <c r="X177" s="35">
        <f t="shared" si="21"/>
        <v>7</v>
      </c>
    </row>
    <row r="178" spans="2:24" s="35" customFormat="1" x14ac:dyDescent="0.2">
      <c r="B178" s="35" t="s">
        <v>104</v>
      </c>
      <c r="C178" s="35">
        <v>1</v>
      </c>
      <c r="D178" s="35">
        <v>9</v>
      </c>
      <c r="E178" s="35">
        <v>9</v>
      </c>
      <c r="F178" s="35">
        <f t="shared" si="16"/>
        <v>18</v>
      </c>
      <c r="G178" s="35">
        <v>2</v>
      </c>
      <c r="H178" s="35">
        <f t="shared" si="17"/>
        <v>21</v>
      </c>
      <c r="J178" s="35" t="s">
        <v>406</v>
      </c>
      <c r="K178" s="35">
        <v>1</v>
      </c>
      <c r="L178" s="35">
        <v>0</v>
      </c>
      <c r="M178" s="35">
        <v>0</v>
      </c>
      <c r="N178" s="35">
        <f t="shared" si="18"/>
        <v>0</v>
      </c>
      <c r="O178" s="35">
        <v>4</v>
      </c>
      <c r="P178" s="35">
        <f t="shared" si="19"/>
        <v>5</v>
      </c>
      <c r="R178" s="35" t="s">
        <v>297</v>
      </c>
      <c r="S178" s="35">
        <v>1</v>
      </c>
      <c r="T178" s="35">
        <v>1</v>
      </c>
      <c r="U178" s="35">
        <v>0</v>
      </c>
      <c r="V178" s="35">
        <f t="shared" si="20"/>
        <v>1</v>
      </c>
      <c r="W178" s="35">
        <v>0</v>
      </c>
      <c r="X178" s="35">
        <f t="shared" si="21"/>
        <v>2</v>
      </c>
    </row>
    <row r="179" spans="2:24" s="35" customFormat="1" x14ac:dyDescent="0.2">
      <c r="B179" s="35" t="s">
        <v>105</v>
      </c>
      <c r="C179" s="35">
        <v>1</v>
      </c>
      <c r="D179" s="35">
        <v>1</v>
      </c>
      <c r="E179" s="35">
        <v>2</v>
      </c>
      <c r="F179" s="35">
        <f t="shared" si="16"/>
        <v>3</v>
      </c>
      <c r="G179" s="35">
        <v>5</v>
      </c>
      <c r="H179" s="35">
        <f t="shared" si="17"/>
        <v>9</v>
      </c>
      <c r="J179" s="35" t="s">
        <v>91</v>
      </c>
      <c r="K179" s="35">
        <v>1</v>
      </c>
      <c r="L179" s="35">
        <v>0</v>
      </c>
      <c r="M179" s="35">
        <v>1</v>
      </c>
      <c r="N179" s="35">
        <f t="shared" si="18"/>
        <v>1</v>
      </c>
      <c r="O179" s="35">
        <v>5</v>
      </c>
      <c r="P179" s="35">
        <f t="shared" si="19"/>
        <v>7</v>
      </c>
      <c r="R179" s="35" t="s">
        <v>495</v>
      </c>
      <c r="S179" s="35">
        <v>1</v>
      </c>
      <c r="T179" s="35">
        <v>0</v>
      </c>
      <c r="U179" s="35">
        <v>2</v>
      </c>
      <c r="V179" s="35">
        <f t="shared" si="20"/>
        <v>2</v>
      </c>
      <c r="W179" s="35">
        <v>0</v>
      </c>
      <c r="X179" s="35">
        <f t="shared" si="21"/>
        <v>3</v>
      </c>
    </row>
    <row r="180" spans="2:24" s="35" customFormat="1" x14ac:dyDescent="0.2">
      <c r="B180" s="35" t="s">
        <v>226</v>
      </c>
      <c r="C180" s="35">
        <v>1</v>
      </c>
      <c r="D180" s="35">
        <v>0</v>
      </c>
      <c r="E180" s="35">
        <v>0</v>
      </c>
      <c r="F180" s="35">
        <f t="shared" si="16"/>
        <v>0</v>
      </c>
      <c r="G180" s="35">
        <v>0</v>
      </c>
      <c r="H180" s="35">
        <f t="shared" si="17"/>
        <v>1</v>
      </c>
      <c r="J180" s="35" t="s">
        <v>205</v>
      </c>
      <c r="K180" s="35">
        <v>1</v>
      </c>
      <c r="L180" s="35">
        <v>2</v>
      </c>
      <c r="M180" s="35">
        <v>2</v>
      </c>
      <c r="N180" s="35">
        <f t="shared" si="18"/>
        <v>4</v>
      </c>
      <c r="O180" s="35">
        <v>3</v>
      </c>
      <c r="P180" s="35">
        <f t="shared" si="19"/>
        <v>8</v>
      </c>
      <c r="R180" s="35" t="s">
        <v>664</v>
      </c>
      <c r="S180" s="35">
        <v>1</v>
      </c>
      <c r="T180" s="35">
        <v>0</v>
      </c>
      <c r="U180" s="35">
        <v>0</v>
      </c>
      <c r="V180" s="35">
        <f t="shared" si="20"/>
        <v>0</v>
      </c>
      <c r="W180" s="35">
        <v>0</v>
      </c>
      <c r="X180" s="35">
        <f t="shared" si="21"/>
        <v>1</v>
      </c>
    </row>
    <row r="181" spans="2:24" s="35" customFormat="1" x14ac:dyDescent="0.2">
      <c r="B181" s="35" t="s">
        <v>106</v>
      </c>
      <c r="C181" s="35">
        <v>1</v>
      </c>
      <c r="D181" s="35">
        <v>1</v>
      </c>
      <c r="E181" s="35">
        <v>2</v>
      </c>
      <c r="F181" s="35">
        <f t="shared" si="16"/>
        <v>3</v>
      </c>
      <c r="G181" s="35">
        <v>0</v>
      </c>
      <c r="H181" s="35">
        <f t="shared" si="17"/>
        <v>4</v>
      </c>
      <c r="J181" s="35" t="s">
        <v>206</v>
      </c>
      <c r="K181" s="35">
        <v>1</v>
      </c>
      <c r="L181" s="35">
        <v>4</v>
      </c>
      <c r="M181" s="35">
        <v>10</v>
      </c>
      <c r="N181" s="35">
        <f t="shared" si="18"/>
        <v>14</v>
      </c>
      <c r="O181" s="35">
        <v>0</v>
      </c>
      <c r="P181" s="35">
        <f t="shared" si="19"/>
        <v>15</v>
      </c>
      <c r="R181" s="35" t="s">
        <v>665</v>
      </c>
      <c r="S181" s="35">
        <v>1</v>
      </c>
      <c r="T181" s="35">
        <v>0</v>
      </c>
      <c r="U181" s="35">
        <v>0</v>
      </c>
      <c r="V181" s="35">
        <f t="shared" si="20"/>
        <v>0</v>
      </c>
      <c r="W181" s="35">
        <v>0</v>
      </c>
      <c r="X181" s="35">
        <f t="shared" si="21"/>
        <v>1</v>
      </c>
    </row>
    <row r="182" spans="2:24" s="35" customFormat="1" x14ac:dyDescent="0.2">
      <c r="B182" s="35" t="s">
        <v>107</v>
      </c>
      <c r="C182" s="35">
        <v>1</v>
      </c>
      <c r="D182" s="35">
        <v>2</v>
      </c>
      <c r="E182" s="35">
        <v>0</v>
      </c>
      <c r="F182" s="35">
        <f t="shared" si="16"/>
        <v>2</v>
      </c>
      <c r="G182" s="35">
        <v>0</v>
      </c>
      <c r="H182" s="35">
        <f t="shared" si="17"/>
        <v>3</v>
      </c>
      <c r="J182" s="35" t="s">
        <v>207</v>
      </c>
      <c r="K182" s="35">
        <v>1</v>
      </c>
      <c r="L182" s="35">
        <v>1</v>
      </c>
      <c r="M182" s="35">
        <v>4</v>
      </c>
      <c r="N182" s="35">
        <f t="shared" si="18"/>
        <v>5</v>
      </c>
      <c r="O182" s="35">
        <v>1</v>
      </c>
      <c r="P182" s="35">
        <f t="shared" si="19"/>
        <v>7</v>
      </c>
      <c r="R182" s="35" t="s">
        <v>90</v>
      </c>
      <c r="S182" s="35">
        <v>1</v>
      </c>
      <c r="T182" s="35">
        <v>0</v>
      </c>
      <c r="U182" s="35">
        <v>0</v>
      </c>
      <c r="V182" s="35">
        <f t="shared" si="20"/>
        <v>0</v>
      </c>
      <c r="W182" s="35">
        <v>0</v>
      </c>
      <c r="X182" s="35">
        <f t="shared" si="21"/>
        <v>1</v>
      </c>
    </row>
    <row r="183" spans="2:24" s="35" customFormat="1" x14ac:dyDescent="0.2">
      <c r="B183" s="35" t="s">
        <v>108</v>
      </c>
      <c r="C183" s="35">
        <v>1</v>
      </c>
      <c r="D183" s="35">
        <v>1</v>
      </c>
      <c r="E183" s="35">
        <v>0</v>
      </c>
      <c r="F183" s="35">
        <f t="shared" si="16"/>
        <v>1</v>
      </c>
      <c r="G183" s="35">
        <v>0</v>
      </c>
      <c r="H183" s="35">
        <f t="shared" si="17"/>
        <v>2</v>
      </c>
      <c r="J183" s="35" t="s">
        <v>407</v>
      </c>
      <c r="K183" s="35">
        <v>1</v>
      </c>
      <c r="L183" s="35">
        <v>0</v>
      </c>
      <c r="M183" s="35">
        <v>0</v>
      </c>
      <c r="N183" s="35">
        <f t="shared" si="18"/>
        <v>0</v>
      </c>
      <c r="O183" s="35">
        <v>0</v>
      </c>
      <c r="P183" s="35">
        <f t="shared" si="19"/>
        <v>1</v>
      </c>
      <c r="R183" s="35" t="s">
        <v>666</v>
      </c>
      <c r="S183" s="35">
        <v>1</v>
      </c>
      <c r="T183" s="35">
        <v>0</v>
      </c>
      <c r="U183" s="35">
        <v>0</v>
      </c>
      <c r="V183" s="35">
        <f t="shared" si="20"/>
        <v>0</v>
      </c>
      <c r="W183" s="35">
        <v>0</v>
      </c>
      <c r="X183" s="35">
        <f t="shared" si="21"/>
        <v>1</v>
      </c>
    </row>
    <row r="184" spans="2:24" s="35" customFormat="1" x14ac:dyDescent="0.2">
      <c r="B184" s="35" t="s">
        <v>228</v>
      </c>
      <c r="C184" s="35">
        <v>1</v>
      </c>
      <c r="D184" s="35">
        <v>0</v>
      </c>
      <c r="E184" s="35">
        <v>1</v>
      </c>
      <c r="F184" s="35">
        <f t="shared" si="16"/>
        <v>1</v>
      </c>
      <c r="G184" s="35">
        <v>3</v>
      </c>
      <c r="H184" s="35">
        <f t="shared" si="17"/>
        <v>5</v>
      </c>
      <c r="J184" s="35" t="s">
        <v>208</v>
      </c>
      <c r="K184" s="35">
        <v>1</v>
      </c>
      <c r="L184" s="35">
        <v>2</v>
      </c>
      <c r="M184" s="35">
        <v>1</v>
      </c>
      <c r="N184" s="35">
        <f t="shared" si="18"/>
        <v>3</v>
      </c>
      <c r="O184" s="35">
        <v>5</v>
      </c>
      <c r="P184" s="35">
        <f t="shared" si="19"/>
        <v>9</v>
      </c>
      <c r="R184" s="35" t="s">
        <v>496</v>
      </c>
      <c r="S184" s="35">
        <v>1</v>
      </c>
      <c r="T184" s="35">
        <v>0</v>
      </c>
      <c r="U184" s="35">
        <v>1</v>
      </c>
      <c r="V184" s="35">
        <f t="shared" si="20"/>
        <v>1</v>
      </c>
      <c r="W184" s="35">
        <v>2</v>
      </c>
      <c r="X184" s="35">
        <f t="shared" si="21"/>
        <v>4</v>
      </c>
    </row>
    <row r="185" spans="2:24" s="35" customFormat="1" x14ac:dyDescent="0.2">
      <c r="B185" s="35" t="s">
        <v>783</v>
      </c>
      <c r="C185" s="35">
        <v>1</v>
      </c>
      <c r="D185" s="35">
        <v>0</v>
      </c>
      <c r="E185" s="35">
        <v>0</v>
      </c>
      <c r="F185" s="35">
        <f t="shared" si="16"/>
        <v>0</v>
      </c>
      <c r="G185" s="35">
        <v>0</v>
      </c>
      <c r="H185" s="35">
        <f t="shared" si="17"/>
        <v>1</v>
      </c>
      <c r="J185" s="35" t="s">
        <v>302</v>
      </c>
      <c r="K185" s="35">
        <v>1</v>
      </c>
      <c r="L185" s="35">
        <v>0</v>
      </c>
      <c r="M185" s="35">
        <v>1</v>
      </c>
      <c r="N185" s="35">
        <f t="shared" si="18"/>
        <v>1</v>
      </c>
      <c r="O185" s="35">
        <v>1</v>
      </c>
      <c r="P185" s="35">
        <f t="shared" si="19"/>
        <v>3</v>
      </c>
      <c r="R185" s="35" t="s">
        <v>497</v>
      </c>
      <c r="S185" s="35">
        <v>1</v>
      </c>
      <c r="T185" s="35">
        <v>0</v>
      </c>
      <c r="U185" s="35">
        <v>0</v>
      </c>
      <c r="V185" s="35">
        <f t="shared" si="20"/>
        <v>0</v>
      </c>
      <c r="W185" s="35">
        <v>1</v>
      </c>
      <c r="X185" s="35">
        <f t="shared" si="21"/>
        <v>2</v>
      </c>
    </row>
    <row r="186" spans="2:24" s="35" customFormat="1" x14ac:dyDescent="0.2">
      <c r="B186" s="35" t="s">
        <v>109</v>
      </c>
      <c r="C186" s="35">
        <v>1</v>
      </c>
      <c r="D186" s="35">
        <v>1</v>
      </c>
      <c r="E186" s="35">
        <v>0</v>
      </c>
      <c r="F186" s="35">
        <f t="shared" si="16"/>
        <v>1</v>
      </c>
      <c r="G186" s="35">
        <v>1</v>
      </c>
      <c r="H186" s="35">
        <f t="shared" si="17"/>
        <v>3</v>
      </c>
      <c r="J186" s="35" t="s">
        <v>209</v>
      </c>
      <c r="K186" s="35">
        <v>1</v>
      </c>
      <c r="L186" s="35">
        <v>9</v>
      </c>
      <c r="M186" s="35">
        <v>8</v>
      </c>
      <c r="N186" s="35">
        <f t="shared" si="18"/>
        <v>17</v>
      </c>
      <c r="O186" s="35">
        <v>7</v>
      </c>
      <c r="P186" s="35">
        <f t="shared" si="19"/>
        <v>25</v>
      </c>
      <c r="R186" s="35" t="s">
        <v>91</v>
      </c>
      <c r="S186" s="35">
        <v>1</v>
      </c>
      <c r="T186" s="35">
        <v>7</v>
      </c>
      <c r="U186" s="35">
        <v>27</v>
      </c>
      <c r="V186" s="35">
        <f t="shared" si="20"/>
        <v>34</v>
      </c>
      <c r="W186" s="35">
        <v>3</v>
      </c>
      <c r="X186" s="35">
        <f t="shared" si="21"/>
        <v>38</v>
      </c>
    </row>
    <row r="187" spans="2:24" s="35" customFormat="1" x14ac:dyDescent="0.2">
      <c r="B187" s="35" t="s">
        <v>784</v>
      </c>
      <c r="C187" s="35">
        <v>1</v>
      </c>
      <c r="D187" s="35">
        <v>0</v>
      </c>
      <c r="E187" s="35">
        <v>0</v>
      </c>
      <c r="F187" s="35">
        <f t="shared" si="16"/>
        <v>0</v>
      </c>
      <c r="G187" s="35">
        <v>0</v>
      </c>
      <c r="H187" s="35">
        <f t="shared" si="17"/>
        <v>1</v>
      </c>
      <c r="J187" s="35" t="s">
        <v>210</v>
      </c>
      <c r="K187" s="35">
        <v>1</v>
      </c>
      <c r="L187" s="35">
        <v>3</v>
      </c>
      <c r="M187" s="35">
        <v>7</v>
      </c>
      <c r="N187" s="35">
        <f t="shared" si="18"/>
        <v>10</v>
      </c>
      <c r="O187" s="35">
        <v>2</v>
      </c>
      <c r="P187" s="35">
        <f t="shared" si="19"/>
        <v>13</v>
      </c>
      <c r="R187" s="35" t="s">
        <v>205</v>
      </c>
      <c r="S187" s="35">
        <v>1</v>
      </c>
      <c r="T187" s="35">
        <v>0</v>
      </c>
      <c r="U187" s="35">
        <v>3</v>
      </c>
      <c r="V187" s="35">
        <f t="shared" si="20"/>
        <v>3</v>
      </c>
      <c r="W187" s="35">
        <v>3</v>
      </c>
      <c r="X187" s="35">
        <f t="shared" si="21"/>
        <v>7</v>
      </c>
    </row>
    <row r="188" spans="2:24" s="35" customFormat="1" x14ac:dyDescent="0.2">
      <c r="B188" s="35" t="s">
        <v>785</v>
      </c>
      <c r="C188" s="35">
        <v>1</v>
      </c>
      <c r="D188" s="35">
        <v>0</v>
      </c>
      <c r="E188" s="35">
        <v>0</v>
      </c>
      <c r="F188" s="35">
        <f t="shared" si="16"/>
        <v>0</v>
      </c>
      <c r="G188" s="35">
        <v>0</v>
      </c>
      <c r="H188" s="35">
        <f t="shared" si="17"/>
        <v>1</v>
      </c>
      <c r="J188" s="35" t="s">
        <v>408</v>
      </c>
      <c r="K188" s="35">
        <v>1</v>
      </c>
      <c r="L188" s="35">
        <v>0</v>
      </c>
      <c r="M188" s="35">
        <v>0</v>
      </c>
      <c r="N188" s="35">
        <f t="shared" si="18"/>
        <v>0</v>
      </c>
      <c r="O188" s="35">
        <v>0</v>
      </c>
      <c r="P188" s="35">
        <f t="shared" si="19"/>
        <v>1</v>
      </c>
      <c r="R188" s="35" t="s">
        <v>298</v>
      </c>
      <c r="S188" s="35">
        <v>1</v>
      </c>
      <c r="T188" s="35">
        <v>5</v>
      </c>
      <c r="U188" s="35">
        <v>6</v>
      </c>
      <c r="V188" s="35">
        <f t="shared" si="20"/>
        <v>11</v>
      </c>
      <c r="W188" s="35">
        <v>1</v>
      </c>
      <c r="X188" s="35">
        <f t="shared" si="21"/>
        <v>13</v>
      </c>
    </row>
    <row r="189" spans="2:24" s="35" customFormat="1" x14ac:dyDescent="0.2">
      <c r="B189" s="35" t="s">
        <v>786</v>
      </c>
      <c r="C189" s="35">
        <v>1</v>
      </c>
      <c r="D189" s="35">
        <v>0</v>
      </c>
      <c r="E189" s="35">
        <v>0</v>
      </c>
      <c r="F189" s="35">
        <f t="shared" si="16"/>
        <v>0</v>
      </c>
      <c r="G189" s="35">
        <v>0</v>
      </c>
      <c r="H189" s="35">
        <f t="shared" si="17"/>
        <v>1</v>
      </c>
      <c r="J189" s="35" t="s">
        <v>211</v>
      </c>
      <c r="K189" s="35">
        <v>1</v>
      </c>
      <c r="L189" s="35">
        <v>3</v>
      </c>
      <c r="M189" s="35">
        <v>2</v>
      </c>
      <c r="N189" s="35">
        <f t="shared" si="18"/>
        <v>5</v>
      </c>
      <c r="O189" s="35">
        <v>0</v>
      </c>
      <c r="P189" s="35">
        <f t="shared" si="19"/>
        <v>6</v>
      </c>
      <c r="R189" s="35" t="s">
        <v>667</v>
      </c>
      <c r="S189" s="35">
        <v>1</v>
      </c>
      <c r="T189" s="35">
        <v>0</v>
      </c>
      <c r="U189" s="35">
        <v>0</v>
      </c>
      <c r="V189" s="35">
        <f t="shared" si="20"/>
        <v>0</v>
      </c>
      <c r="W189" s="35">
        <v>0</v>
      </c>
      <c r="X189" s="35">
        <f t="shared" si="21"/>
        <v>1</v>
      </c>
    </row>
    <row r="190" spans="2:24" s="35" customFormat="1" x14ac:dyDescent="0.2">
      <c r="B190" s="35" t="s">
        <v>110</v>
      </c>
      <c r="C190" s="35">
        <v>1</v>
      </c>
      <c r="D190" s="35">
        <v>1</v>
      </c>
      <c r="E190" s="35">
        <v>0</v>
      </c>
      <c r="F190" s="35">
        <f t="shared" si="16"/>
        <v>1</v>
      </c>
      <c r="G190" s="35">
        <v>0</v>
      </c>
      <c r="H190" s="35">
        <f t="shared" si="17"/>
        <v>2</v>
      </c>
      <c r="J190" s="35" t="s">
        <v>409</v>
      </c>
      <c r="K190" s="35">
        <v>1</v>
      </c>
      <c r="L190" s="35">
        <v>0</v>
      </c>
      <c r="M190" s="35">
        <v>0</v>
      </c>
      <c r="N190" s="35">
        <f t="shared" si="18"/>
        <v>0</v>
      </c>
      <c r="O190" s="35">
        <v>7</v>
      </c>
      <c r="P190" s="35">
        <f t="shared" si="19"/>
        <v>8</v>
      </c>
      <c r="R190" s="35" t="s">
        <v>498</v>
      </c>
      <c r="S190" s="35">
        <v>1</v>
      </c>
      <c r="T190" s="35">
        <v>0</v>
      </c>
      <c r="U190" s="35">
        <v>1</v>
      </c>
      <c r="V190" s="35">
        <f t="shared" si="20"/>
        <v>1</v>
      </c>
      <c r="W190" s="35">
        <v>0</v>
      </c>
      <c r="X190" s="35">
        <f t="shared" si="21"/>
        <v>2</v>
      </c>
    </row>
    <row r="191" spans="2:24" s="35" customFormat="1" x14ac:dyDescent="0.2">
      <c r="B191" s="35" t="s">
        <v>787</v>
      </c>
      <c r="C191" s="35">
        <v>1</v>
      </c>
      <c r="D191" s="35">
        <v>5</v>
      </c>
      <c r="E191" s="35">
        <v>5</v>
      </c>
      <c r="F191" s="35">
        <f t="shared" si="16"/>
        <v>10</v>
      </c>
      <c r="G191" s="35">
        <v>0</v>
      </c>
      <c r="H191" s="35">
        <f t="shared" si="17"/>
        <v>11</v>
      </c>
      <c r="J191" s="35" t="s">
        <v>212</v>
      </c>
      <c r="K191" s="35">
        <v>1</v>
      </c>
      <c r="L191" s="35">
        <v>8</v>
      </c>
      <c r="M191" s="35">
        <v>15</v>
      </c>
      <c r="N191" s="35">
        <f t="shared" si="18"/>
        <v>23</v>
      </c>
      <c r="O191" s="35">
        <v>0</v>
      </c>
      <c r="P191" s="35">
        <f t="shared" si="19"/>
        <v>24</v>
      </c>
      <c r="R191" s="35" t="s">
        <v>499</v>
      </c>
      <c r="S191" s="35">
        <v>1</v>
      </c>
      <c r="T191" s="35">
        <v>0</v>
      </c>
      <c r="U191" s="35">
        <v>0</v>
      </c>
      <c r="V191" s="35">
        <f t="shared" si="20"/>
        <v>0</v>
      </c>
      <c r="W191" s="35">
        <v>1</v>
      </c>
      <c r="X191" s="35">
        <f t="shared" si="21"/>
        <v>2</v>
      </c>
    </row>
    <row r="192" spans="2:24" s="35" customFormat="1" x14ac:dyDescent="0.2">
      <c r="B192" s="35" t="s">
        <v>788</v>
      </c>
      <c r="C192" s="35">
        <v>1</v>
      </c>
      <c r="D192" s="35">
        <v>0</v>
      </c>
      <c r="E192" s="35">
        <v>4</v>
      </c>
      <c r="F192" s="35">
        <f t="shared" si="16"/>
        <v>4</v>
      </c>
      <c r="G192" s="35">
        <v>1</v>
      </c>
      <c r="H192" s="35">
        <f t="shared" si="17"/>
        <v>6</v>
      </c>
      <c r="J192" s="35" t="s">
        <v>213</v>
      </c>
      <c r="K192" s="35">
        <v>1</v>
      </c>
      <c r="L192" s="35">
        <v>11</v>
      </c>
      <c r="M192" s="35">
        <v>13</v>
      </c>
      <c r="N192" s="35">
        <f t="shared" si="18"/>
        <v>24</v>
      </c>
      <c r="O192" s="35">
        <v>2</v>
      </c>
      <c r="P192" s="35">
        <f t="shared" si="19"/>
        <v>27</v>
      </c>
      <c r="R192" s="35" t="s">
        <v>500</v>
      </c>
      <c r="S192" s="35">
        <v>1</v>
      </c>
      <c r="T192" s="35">
        <v>0</v>
      </c>
      <c r="U192" s="35">
        <v>3</v>
      </c>
      <c r="V192" s="35">
        <f t="shared" si="20"/>
        <v>3</v>
      </c>
      <c r="W192" s="35">
        <v>2</v>
      </c>
      <c r="X192" s="35">
        <f t="shared" si="21"/>
        <v>6</v>
      </c>
    </row>
    <row r="193" spans="2:24" s="35" customFormat="1" x14ac:dyDescent="0.2">
      <c r="B193" s="35" t="s">
        <v>423</v>
      </c>
      <c r="C193" s="35">
        <v>1</v>
      </c>
      <c r="D193" s="35">
        <v>0</v>
      </c>
      <c r="E193" s="35">
        <v>0</v>
      </c>
      <c r="F193" s="35">
        <f t="shared" si="16"/>
        <v>0</v>
      </c>
      <c r="G193" s="35">
        <v>0</v>
      </c>
      <c r="H193" s="35">
        <f t="shared" si="17"/>
        <v>1</v>
      </c>
      <c r="J193" s="35" t="s">
        <v>214</v>
      </c>
      <c r="K193" s="35">
        <v>1</v>
      </c>
      <c r="L193" s="35">
        <v>29</v>
      </c>
      <c r="M193" s="35">
        <v>26</v>
      </c>
      <c r="N193" s="35">
        <f t="shared" si="18"/>
        <v>55</v>
      </c>
      <c r="O193" s="35">
        <v>1</v>
      </c>
      <c r="P193" s="35">
        <f t="shared" si="19"/>
        <v>57</v>
      </c>
      <c r="R193" s="35" t="s">
        <v>299</v>
      </c>
      <c r="S193" s="35">
        <v>1</v>
      </c>
      <c r="T193" s="35">
        <v>1</v>
      </c>
      <c r="U193" s="35">
        <v>1</v>
      </c>
      <c r="V193" s="35">
        <f t="shared" si="20"/>
        <v>2</v>
      </c>
      <c r="W193" s="35">
        <v>2</v>
      </c>
      <c r="X193" s="35">
        <f t="shared" si="21"/>
        <v>5</v>
      </c>
    </row>
    <row r="194" spans="2:24" s="35" customFormat="1" x14ac:dyDescent="0.2">
      <c r="B194" s="35" t="s">
        <v>789</v>
      </c>
      <c r="C194" s="35">
        <v>1</v>
      </c>
      <c r="D194" s="35">
        <v>4</v>
      </c>
      <c r="E194" s="35">
        <v>6</v>
      </c>
      <c r="F194" s="35">
        <f t="shared" si="16"/>
        <v>10</v>
      </c>
      <c r="G194" s="35">
        <v>0</v>
      </c>
      <c r="H194" s="35">
        <f t="shared" si="17"/>
        <v>11</v>
      </c>
      <c r="J194" s="35" t="s">
        <v>410</v>
      </c>
      <c r="K194" s="35">
        <v>1</v>
      </c>
      <c r="L194" s="35">
        <v>0</v>
      </c>
      <c r="M194" s="35">
        <v>0</v>
      </c>
      <c r="N194" s="35">
        <f t="shared" si="18"/>
        <v>0</v>
      </c>
      <c r="O194" s="35">
        <v>0</v>
      </c>
      <c r="P194" s="35">
        <f t="shared" si="19"/>
        <v>1</v>
      </c>
      <c r="R194" s="35" t="s">
        <v>300</v>
      </c>
      <c r="S194" s="35">
        <v>1</v>
      </c>
      <c r="T194" s="35">
        <v>4</v>
      </c>
      <c r="U194" s="35">
        <v>6</v>
      </c>
      <c r="V194" s="35">
        <f t="shared" si="20"/>
        <v>10</v>
      </c>
      <c r="W194" s="35">
        <v>0</v>
      </c>
      <c r="X194" s="35">
        <f t="shared" si="21"/>
        <v>11</v>
      </c>
    </row>
    <row r="195" spans="2:24" s="35" customFormat="1" x14ac:dyDescent="0.2">
      <c r="B195" s="35" t="s">
        <v>790</v>
      </c>
      <c r="C195" s="35">
        <v>1</v>
      </c>
      <c r="D195" s="35">
        <v>0</v>
      </c>
      <c r="E195" s="35">
        <v>0</v>
      </c>
      <c r="F195" s="35">
        <f t="shared" si="16"/>
        <v>0</v>
      </c>
      <c r="G195" s="35">
        <v>0</v>
      </c>
      <c r="H195" s="35">
        <f t="shared" si="17"/>
        <v>1</v>
      </c>
      <c r="J195" s="35" t="s">
        <v>94</v>
      </c>
      <c r="K195" s="35">
        <v>1</v>
      </c>
      <c r="L195" s="35">
        <v>0</v>
      </c>
      <c r="M195" s="35">
        <v>0</v>
      </c>
      <c r="N195" s="35">
        <f t="shared" si="18"/>
        <v>0</v>
      </c>
      <c r="O195" s="35">
        <v>2</v>
      </c>
      <c r="P195" s="35">
        <f t="shared" si="19"/>
        <v>3</v>
      </c>
      <c r="R195" s="35" t="s">
        <v>301</v>
      </c>
      <c r="S195" s="35">
        <v>1</v>
      </c>
      <c r="T195" s="35">
        <v>21</v>
      </c>
      <c r="U195" s="35">
        <v>15</v>
      </c>
      <c r="V195" s="35">
        <f t="shared" si="20"/>
        <v>36</v>
      </c>
      <c r="W195" s="35">
        <v>5</v>
      </c>
      <c r="X195" s="35">
        <f t="shared" si="21"/>
        <v>42</v>
      </c>
    </row>
    <row r="196" spans="2:24" s="35" customFormat="1" x14ac:dyDescent="0.2">
      <c r="B196" s="35" t="s">
        <v>112</v>
      </c>
      <c r="C196" s="35">
        <v>1</v>
      </c>
      <c r="D196" s="35">
        <v>2</v>
      </c>
      <c r="E196" s="35">
        <v>5</v>
      </c>
      <c r="F196" s="35">
        <f t="shared" si="16"/>
        <v>7</v>
      </c>
      <c r="G196" s="35">
        <v>13</v>
      </c>
      <c r="H196" s="35">
        <f t="shared" si="17"/>
        <v>21</v>
      </c>
      <c r="J196" s="35" t="s">
        <v>95</v>
      </c>
      <c r="K196" s="35">
        <v>1</v>
      </c>
      <c r="L196" s="35">
        <v>2</v>
      </c>
      <c r="M196" s="35">
        <v>3</v>
      </c>
      <c r="N196" s="35">
        <f t="shared" si="18"/>
        <v>5</v>
      </c>
      <c r="O196" s="35">
        <v>1</v>
      </c>
      <c r="P196" s="35">
        <f t="shared" si="19"/>
        <v>7</v>
      </c>
      <c r="R196" s="35" t="s">
        <v>668</v>
      </c>
      <c r="S196" s="35">
        <v>1</v>
      </c>
      <c r="T196" s="35">
        <v>0</v>
      </c>
      <c r="U196" s="35">
        <v>0</v>
      </c>
      <c r="V196" s="35">
        <f t="shared" si="20"/>
        <v>0</v>
      </c>
      <c r="W196" s="35">
        <v>0</v>
      </c>
      <c r="X196" s="35">
        <f t="shared" si="21"/>
        <v>1</v>
      </c>
    </row>
    <row r="197" spans="2:24" s="35" customFormat="1" x14ac:dyDescent="0.2">
      <c r="B197" s="35" t="s">
        <v>791</v>
      </c>
      <c r="C197" s="35">
        <v>1</v>
      </c>
      <c r="D197" s="35">
        <v>23</v>
      </c>
      <c r="E197" s="35">
        <v>18</v>
      </c>
      <c r="F197" s="35">
        <f t="shared" si="16"/>
        <v>41</v>
      </c>
      <c r="G197" s="35">
        <v>8</v>
      </c>
      <c r="H197" s="35">
        <f t="shared" si="17"/>
        <v>50</v>
      </c>
      <c r="J197" s="35" t="s">
        <v>96</v>
      </c>
      <c r="K197" s="35">
        <v>1</v>
      </c>
      <c r="L197" s="35">
        <v>9</v>
      </c>
      <c r="M197" s="35">
        <v>12</v>
      </c>
      <c r="N197" s="35">
        <f t="shared" si="18"/>
        <v>21</v>
      </c>
      <c r="O197" s="35">
        <v>6</v>
      </c>
      <c r="P197" s="35">
        <f t="shared" si="19"/>
        <v>28</v>
      </c>
      <c r="R197" s="35" t="s">
        <v>302</v>
      </c>
      <c r="S197" s="35">
        <v>1</v>
      </c>
      <c r="T197" s="35">
        <v>5</v>
      </c>
      <c r="U197" s="35">
        <v>6</v>
      </c>
      <c r="V197" s="35">
        <f t="shared" si="20"/>
        <v>11</v>
      </c>
      <c r="W197" s="35">
        <v>3</v>
      </c>
      <c r="X197" s="35">
        <f t="shared" si="21"/>
        <v>15</v>
      </c>
    </row>
    <row r="198" spans="2:24" s="35" customFormat="1" x14ac:dyDescent="0.2">
      <c r="B198" s="35" t="s">
        <v>792</v>
      </c>
      <c r="C198" s="35">
        <v>1</v>
      </c>
      <c r="D198" s="35">
        <v>9</v>
      </c>
      <c r="E198" s="35">
        <v>8</v>
      </c>
      <c r="F198" s="35">
        <f t="shared" si="16"/>
        <v>17</v>
      </c>
      <c r="G198" s="35">
        <v>0</v>
      </c>
      <c r="H198" s="35">
        <f t="shared" si="17"/>
        <v>18</v>
      </c>
      <c r="J198" s="35" t="s">
        <v>97</v>
      </c>
      <c r="K198" s="35">
        <v>1</v>
      </c>
      <c r="L198" s="35">
        <v>24</v>
      </c>
      <c r="M198" s="35">
        <v>23</v>
      </c>
      <c r="N198" s="35">
        <f t="shared" si="18"/>
        <v>47</v>
      </c>
      <c r="O198" s="35">
        <v>10</v>
      </c>
      <c r="P198" s="35">
        <f t="shared" si="19"/>
        <v>58</v>
      </c>
      <c r="R198" s="35" t="s">
        <v>211</v>
      </c>
      <c r="S198" s="35">
        <v>1</v>
      </c>
      <c r="T198" s="35">
        <v>0</v>
      </c>
      <c r="U198" s="35">
        <v>0</v>
      </c>
      <c r="V198" s="35">
        <f t="shared" si="20"/>
        <v>0</v>
      </c>
      <c r="W198" s="35">
        <v>1</v>
      </c>
      <c r="X198" s="35">
        <f t="shared" si="21"/>
        <v>2</v>
      </c>
    </row>
    <row r="199" spans="2:24" s="35" customFormat="1" x14ac:dyDescent="0.2">
      <c r="B199" s="35" t="s">
        <v>233</v>
      </c>
      <c r="C199" s="35">
        <v>1</v>
      </c>
      <c r="D199" s="35">
        <v>0</v>
      </c>
      <c r="E199" s="35">
        <v>0</v>
      </c>
      <c r="F199" s="35">
        <f t="shared" ref="F199:F251" si="25">SUM(D199:E199)</f>
        <v>0</v>
      </c>
      <c r="G199" s="35">
        <v>1</v>
      </c>
      <c r="H199" s="35">
        <f t="shared" ref="H199:H251" si="26">SUM(C199,F199:G199)</f>
        <v>2</v>
      </c>
      <c r="J199" s="35" t="s">
        <v>215</v>
      </c>
      <c r="K199" s="35">
        <v>1</v>
      </c>
      <c r="L199" s="35">
        <v>1</v>
      </c>
      <c r="M199" s="35">
        <v>2</v>
      </c>
      <c r="N199" s="35">
        <f t="shared" ref="N199:N262" si="27">SUM(L199:M199)</f>
        <v>3</v>
      </c>
      <c r="O199" s="35">
        <v>1</v>
      </c>
      <c r="P199" s="35">
        <f t="shared" ref="P199:P262" si="28">SUM(N199:O199,K199)</f>
        <v>5</v>
      </c>
      <c r="R199" s="35" t="s">
        <v>669</v>
      </c>
      <c r="S199" s="35">
        <v>1</v>
      </c>
      <c r="T199" s="35">
        <v>0</v>
      </c>
      <c r="U199" s="35">
        <v>0</v>
      </c>
      <c r="V199" s="35">
        <f t="shared" ref="V199:V262" si="29">SUM(T199:U199)</f>
        <v>0</v>
      </c>
      <c r="W199" s="35">
        <v>0</v>
      </c>
      <c r="X199" s="35">
        <f t="shared" ref="X199:X262" si="30">SUM(S199,V199:W199)</f>
        <v>1</v>
      </c>
    </row>
    <row r="200" spans="2:24" s="35" customFormat="1" x14ac:dyDescent="0.2">
      <c r="B200" s="35" t="s">
        <v>114</v>
      </c>
      <c r="C200" s="35">
        <v>1</v>
      </c>
      <c r="D200" s="35">
        <v>4</v>
      </c>
      <c r="E200" s="35">
        <v>0</v>
      </c>
      <c r="F200" s="35">
        <f t="shared" si="25"/>
        <v>4</v>
      </c>
      <c r="G200" s="35">
        <v>0</v>
      </c>
      <c r="H200" s="35">
        <f t="shared" si="26"/>
        <v>5</v>
      </c>
      <c r="J200" s="35" t="s">
        <v>216</v>
      </c>
      <c r="K200" s="35">
        <v>1</v>
      </c>
      <c r="L200" s="35">
        <v>1</v>
      </c>
      <c r="M200" s="35">
        <v>0</v>
      </c>
      <c r="N200" s="35">
        <f t="shared" si="27"/>
        <v>1</v>
      </c>
      <c r="O200" s="35">
        <v>4</v>
      </c>
      <c r="P200" s="35">
        <f t="shared" si="28"/>
        <v>6</v>
      </c>
      <c r="R200" s="35" t="s">
        <v>501</v>
      </c>
      <c r="S200" s="35">
        <v>1</v>
      </c>
      <c r="T200" s="35">
        <v>0</v>
      </c>
      <c r="U200" s="35">
        <v>1</v>
      </c>
      <c r="V200" s="35">
        <f t="shared" si="29"/>
        <v>1</v>
      </c>
      <c r="W200" s="35">
        <v>0</v>
      </c>
      <c r="X200" s="35">
        <f t="shared" si="30"/>
        <v>2</v>
      </c>
    </row>
    <row r="201" spans="2:24" s="35" customFormat="1" x14ac:dyDescent="0.2">
      <c r="B201" s="35" t="s">
        <v>793</v>
      </c>
      <c r="C201" s="35">
        <v>1</v>
      </c>
      <c r="D201" s="35">
        <v>0</v>
      </c>
      <c r="E201" s="35">
        <v>0</v>
      </c>
      <c r="F201" s="35">
        <f t="shared" si="25"/>
        <v>0</v>
      </c>
      <c r="G201" s="35">
        <v>0</v>
      </c>
      <c r="H201" s="35">
        <f t="shared" si="26"/>
        <v>1</v>
      </c>
      <c r="J201" s="35" t="s">
        <v>411</v>
      </c>
      <c r="K201" s="35">
        <v>1</v>
      </c>
      <c r="L201" s="35">
        <v>0</v>
      </c>
      <c r="M201" s="35">
        <v>0</v>
      </c>
      <c r="N201" s="35">
        <f t="shared" si="27"/>
        <v>0</v>
      </c>
      <c r="O201" s="35">
        <v>0</v>
      </c>
      <c r="P201" s="35">
        <f t="shared" si="28"/>
        <v>1</v>
      </c>
      <c r="R201" s="35" t="s">
        <v>670</v>
      </c>
      <c r="S201" s="35">
        <v>1</v>
      </c>
      <c r="T201" s="35">
        <v>0</v>
      </c>
      <c r="U201" s="35">
        <v>0</v>
      </c>
      <c r="V201" s="35">
        <f t="shared" si="29"/>
        <v>0</v>
      </c>
      <c r="W201" s="35">
        <v>0</v>
      </c>
      <c r="X201" s="35">
        <f t="shared" si="30"/>
        <v>1</v>
      </c>
    </row>
    <row r="202" spans="2:24" s="35" customFormat="1" x14ac:dyDescent="0.2">
      <c r="B202" s="35" t="s">
        <v>794</v>
      </c>
      <c r="C202" s="35">
        <v>1</v>
      </c>
      <c r="D202" s="35">
        <v>0</v>
      </c>
      <c r="E202" s="35">
        <v>0</v>
      </c>
      <c r="F202" s="35">
        <f t="shared" si="25"/>
        <v>0</v>
      </c>
      <c r="G202" s="35">
        <v>0</v>
      </c>
      <c r="H202" s="35">
        <f t="shared" si="26"/>
        <v>1</v>
      </c>
      <c r="J202" s="35" t="s">
        <v>217</v>
      </c>
      <c r="K202" s="35">
        <v>1</v>
      </c>
      <c r="L202" s="35">
        <v>1</v>
      </c>
      <c r="M202" s="35">
        <v>3</v>
      </c>
      <c r="N202" s="35">
        <f t="shared" si="27"/>
        <v>4</v>
      </c>
      <c r="O202" s="35">
        <v>0</v>
      </c>
      <c r="P202" s="35">
        <f t="shared" si="28"/>
        <v>5</v>
      </c>
      <c r="R202" s="35" t="s">
        <v>213</v>
      </c>
      <c r="S202" s="35">
        <v>1</v>
      </c>
      <c r="T202" s="35">
        <v>0</v>
      </c>
      <c r="U202" s="35">
        <v>1</v>
      </c>
      <c r="V202" s="35">
        <f t="shared" si="29"/>
        <v>1</v>
      </c>
      <c r="W202" s="35">
        <v>2</v>
      </c>
      <c r="X202" s="35">
        <f t="shared" si="30"/>
        <v>4</v>
      </c>
    </row>
    <row r="203" spans="2:24" s="35" customFormat="1" x14ac:dyDescent="0.2">
      <c r="B203" s="35" t="s">
        <v>795</v>
      </c>
      <c r="C203" s="35">
        <v>1</v>
      </c>
      <c r="D203" s="35">
        <v>27</v>
      </c>
      <c r="E203" s="35">
        <v>18</v>
      </c>
      <c r="F203" s="35">
        <f t="shared" si="25"/>
        <v>45</v>
      </c>
      <c r="G203" s="35">
        <v>3</v>
      </c>
      <c r="H203" s="35">
        <f t="shared" si="26"/>
        <v>49</v>
      </c>
      <c r="J203" s="35" t="s">
        <v>218</v>
      </c>
      <c r="K203" s="35">
        <v>1</v>
      </c>
      <c r="L203" s="35">
        <v>1</v>
      </c>
      <c r="M203" s="35">
        <v>3</v>
      </c>
      <c r="N203" s="35">
        <f t="shared" si="27"/>
        <v>4</v>
      </c>
      <c r="O203" s="35">
        <v>0</v>
      </c>
      <c r="P203" s="35">
        <f t="shared" si="28"/>
        <v>5</v>
      </c>
      <c r="R203" s="35" t="s">
        <v>303</v>
      </c>
      <c r="S203" s="35">
        <v>1</v>
      </c>
      <c r="T203" s="35">
        <v>1</v>
      </c>
      <c r="U203" s="35">
        <v>4</v>
      </c>
      <c r="V203" s="35">
        <f t="shared" si="29"/>
        <v>5</v>
      </c>
      <c r="W203" s="35">
        <v>0</v>
      </c>
      <c r="X203" s="35">
        <f t="shared" si="30"/>
        <v>6</v>
      </c>
    </row>
    <row r="204" spans="2:24" s="35" customFormat="1" x14ac:dyDescent="0.2">
      <c r="B204" s="35" t="s">
        <v>796</v>
      </c>
      <c r="C204" s="35">
        <v>1</v>
      </c>
      <c r="D204" s="35">
        <v>2</v>
      </c>
      <c r="E204" s="35">
        <v>0</v>
      </c>
      <c r="F204" s="35">
        <f t="shared" si="25"/>
        <v>2</v>
      </c>
      <c r="G204" s="35">
        <v>1</v>
      </c>
      <c r="H204" s="35">
        <f t="shared" si="26"/>
        <v>4</v>
      </c>
      <c r="J204" s="35" t="s">
        <v>412</v>
      </c>
      <c r="K204" s="35">
        <v>1</v>
      </c>
      <c r="L204" s="35">
        <v>0</v>
      </c>
      <c r="M204" s="35">
        <v>0</v>
      </c>
      <c r="N204" s="35">
        <f t="shared" si="27"/>
        <v>0</v>
      </c>
      <c r="O204" s="35">
        <v>0</v>
      </c>
      <c r="P204" s="35">
        <f t="shared" si="28"/>
        <v>1</v>
      </c>
      <c r="R204" s="35" t="s">
        <v>304</v>
      </c>
      <c r="S204" s="35">
        <v>1</v>
      </c>
      <c r="T204" s="35">
        <v>3</v>
      </c>
      <c r="U204" s="35">
        <v>0</v>
      </c>
      <c r="V204" s="35">
        <f t="shared" si="29"/>
        <v>3</v>
      </c>
      <c r="W204" s="35">
        <v>1</v>
      </c>
      <c r="X204" s="35">
        <f t="shared" si="30"/>
        <v>5</v>
      </c>
    </row>
    <row r="205" spans="2:24" s="35" customFormat="1" x14ac:dyDescent="0.2">
      <c r="B205" s="35" t="s">
        <v>235</v>
      </c>
      <c r="C205" s="35">
        <v>1</v>
      </c>
      <c r="D205" s="35">
        <v>0</v>
      </c>
      <c r="E205" s="35">
        <v>0</v>
      </c>
      <c r="F205" s="35">
        <f t="shared" si="25"/>
        <v>0</v>
      </c>
      <c r="G205" s="35">
        <v>0</v>
      </c>
      <c r="H205" s="35">
        <f t="shared" si="26"/>
        <v>1</v>
      </c>
      <c r="J205" s="35" t="s">
        <v>219</v>
      </c>
      <c r="K205" s="35">
        <v>1</v>
      </c>
      <c r="L205" s="35">
        <v>1</v>
      </c>
      <c r="M205" s="35">
        <v>0</v>
      </c>
      <c r="N205" s="35">
        <f t="shared" si="27"/>
        <v>1</v>
      </c>
      <c r="O205" s="35">
        <v>0</v>
      </c>
      <c r="P205" s="35">
        <f t="shared" si="28"/>
        <v>2</v>
      </c>
      <c r="R205" s="35" t="s">
        <v>671</v>
      </c>
      <c r="S205" s="35">
        <v>1</v>
      </c>
      <c r="T205" s="35">
        <v>0</v>
      </c>
      <c r="U205" s="35">
        <v>1</v>
      </c>
      <c r="V205" s="35">
        <f t="shared" si="29"/>
        <v>1</v>
      </c>
      <c r="W205" s="35">
        <v>0</v>
      </c>
      <c r="X205" s="35">
        <f t="shared" si="30"/>
        <v>2</v>
      </c>
    </row>
    <row r="206" spans="2:24" s="35" customFormat="1" x14ac:dyDescent="0.2">
      <c r="B206" s="35" t="s">
        <v>115</v>
      </c>
      <c r="C206" s="35">
        <v>1</v>
      </c>
      <c r="D206" s="35">
        <v>26</v>
      </c>
      <c r="E206" s="35">
        <v>27</v>
      </c>
      <c r="F206" s="35">
        <f t="shared" si="25"/>
        <v>53</v>
      </c>
      <c r="G206" s="35">
        <v>1</v>
      </c>
      <c r="H206" s="35">
        <f t="shared" si="26"/>
        <v>55</v>
      </c>
      <c r="J206" s="35" t="s">
        <v>413</v>
      </c>
      <c r="K206" s="35">
        <v>1</v>
      </c>
      <c r="L206" s="35">
        <v>0</v>
      </c>
      <c r="M206" s="35">
        <v>0</v>
      </c>
      <c r="N206" s="35">
        <f t="shared" si="27"/>
        <v>0</v>
      </c>
      <c r="O206" s="35">
        <v>0</v>
      </c>
      <c r="P206" s="35">
        <f t="shared" si="28"/>
        <v>1</v>
      </c>
      <c r="R206" s="35" t="s">
        <v>97</v>
      </c>
      <c r="S206" s="35">
        <v>1</v>
      </c>
      <c r="T206" s="35">
        <v>0</v>
      </c>
      <c r="U206" s="35">
        <v>0</v>
      </c>
      <c r="V206" s="35">
        <f t="shared" si="29"/>
        <v>0</v>
      </c>
      <c r="W206" s="35">
        <v>0</v>
      </c>
      <c r="X206" s="35">
        <f t="shared" si="30"/>
        <v>1</v>
      </c>
    </row>
    <row r="207" spans="2:24" s="35" customFormat="1" x14ac:dyDescent="0.2">
      <c r="B207" s="35" t="s">
        <v>797</v>
      </c>
      <c r="C207" s="35">
        <v>1</v>
      </c>
      <c r="D207" s="35">
        <v>1</v>
      </c>
      <c r="E207" s="35">
        <v>6</v>
      </c>
      <c r="F207" s="35">
        <f t="shared" si="25"/>
        <v>7</v>
      </c>
      <c r="G207" s="35">
        <v>9</v>
      </c>
      <c r="H207" s="35">
        <f t="shared" si="26"/>
        <v>17</v>
      </c>
      <c r="J207" s="35" t="s">
        <v>414</v>
      </c>
      <c r="K207" s="35">
        <v>1</v>
      </c>
      <c r="L207" s="35">
        <v>0</v>
      </c>
      <c r="M207" s="35">
        <v>1</v>
      </c>
      <c r="N207" s="35">
        <f t="shared" si="27"/>
        <v>1</v>
      </c>
      <c r="O207" s="35">
        <v>0</v>
      </c>
      <c r="P207" s="35">
        <f t="shared" si="28"/>
        <v>2</v>
      </c>
      <c r="R207" s="35" t="s">
        <v>672</v>
      </c>
      <c r="S207" s="35">
        <v>1</v>
      </c>
      <c r="T207" s="35">
        <v>0</v>
      </c>
      <c r="U207" s="35">
        <v>0</v>
      </c>
      <c r="V207" s="35">
        <f t="shared" si="29"/>
        <v>0</v>
      </c>
      <c r="W207" s="35">
        <v>0</v>
      </c>
      <c r="X207" s="35">
        <f t="shared" si="30"/>
        <v>1</v>
      </c>
    </row>
    <row r="208" spans="2:24" s="35" customFormat="1" x14ac:dyDescent="0.2">
      <c r="B208" s="35" t="s">
        <v>116</v>
      </c>
      <c r="C208" s="35">
        <v>1</v>
      </c>
      <c r="D208" s="35">
        <v>6</v>
      </c>
      <c r="E208" s="35">
        <v>2</v>
      </c>
      <c r="F208" s="35">
        <f t="shared" si="25"/>
        <v>8</v>
      </c>
      <c r="G208" s="35">
        <v>0</v>
      </c>
      <c r="H208" s="35">
        <f t="shared" si="26"/>
        <v>9</v>
      </c>
      <c r="J208" s="35" t="s">
        <v>99</v>
      </c>
      <c r="K208" s="35">
        <v>1</v>
      </c>
      <c r="L208" s="35">
        <v>0</v>
      </c>
      <c r="M208" s="35">
        <v>0</v>
      </c>
      <c r="N208" s="35">
        <f t="shared" si="27"/>
        <v>0</v>
      </c>
      <c r="O208" s="35">
        <v>0</v>
      </c>
      <c r="P208" s="35">
        <f t="shared" si="28"/>
        <v>1</v>
      </c>
      <c r="R208" s="35" t="s">
        <v>305</v>
      </c>
      <c r="S208" s="35">
        <v>1</v>
      </c>
      <c r="T208" s="35">
        <v>1</v>
      </c>
      <c r="U208" s="35">
        <v>2</v>
      </c>
      <c r="V208" s="35">
        <f t="shared" si="29"/>
        <v>3</v>
      </c>
      <c r="W208" s="35">
        <v>0</v>
      </c>
      <c r="X208" s="35">
        <f t="shared" si="30"/>
        <v>4</v>
      </c>
    </row>
    <row r="209" spans="2:24" s="35" customFormat="1" x14ac:dyDescent="0.2">
      <c r="B209" s="35" t="s">
        <v>117</v>
      </c>
      <c r="C209" s="35">
        <v>1</v>
      </c>
      <c r="D209" s="35">
        <v>4</v>
      </c>
      <c r="E209" s="35">
        <v>11</v>
      </c>
      <c r="F209" s="35">
        <f t="shared" si="25"/>
        <v>15</v>
      </c>
      <c r="G209" s="35">
        <v>7</v>
      </c>
      <c r="H209" s="35">
        <f t="shared" si="26"/>
        <v>23</v>
      </c>
      <c r="J209" s="35" t="s">
        <v>415</v>
      </c>
      <c r="K209" s="35">
        <v>1</v>
      </c>
      <c r="L209" s="35">
        <v>0</v>
      </c>
      <c r="M209" s="35">
        <v>0</v>
      </c>
      <c r="N209" s="35">
        <f t="shared" si="27"/>
        <v>0</v>
      </c>
      <c r="O209" s="35">
        <v>1</v>
      </c>
      <c r="P209" s="35">
        <f t="shared" si="28"/>
        <v>2</v>
      </c>
      <c r="R209" s="35" t="s">
        <v>502</v>
      </c>
      <c r="S209" s="35">
        <v>1</v>
      </c>
      <c r="T209" s="35">
        <v>0</v>
      </c>
      <c r="U209" s="35">
        <v>0</v>
      </c>
      <c r="V209" s="35">
        <f t="shared" si="29"/>
        <v>0</v>
      </c>
      <c r="W209" s="35">
        <v>1</v>
      </c>
      <c r="X209" s="35">
        <f t="shared" si="30"/>
        <v>2</v>
      </c>
    </row>
    <row r="210" spans="2:24" s="35" customFormat="1" x14ac:dyDescent="0.2">
      <c r="B210" s="35" t="s">
        <v>798</v>
      </c>
      <c r="C210" s="35">
        <v>1</v>
      </c>
      <c r="D210" s="35">
        <v>0</v>
      </c>
      <c r="E210" s="35">
        <v>0</v>
      </c>
      <c r="F210" s="35">
        <f t="shared" si="25"/>
        <v>0</v>
      </c>
      <c r="G210" s="35">
        <v>0</v>
      </c>
      <c r="H210" s="35">
        <f t="shared" si="26"/>
        <v>1</v>
      </c>
      <c r="J210" s="35" t="s">
        <v>416</v>
      </c>
      <c r="K210" s="35">
        <v>1</v>
      </c>
      <c r="L210" s="35">
        <v>0</v>
      </c>
      <c r="M210" s="35">
        <v>0</v>
      </c>
      <c r="N210" s="35">
        <f t="shared" si="27"/>
        <v>0</v>
      </c>
      <c r="O210" s="35">
        <v>4</v>
      </c>
      <c r="P210" s="35">
        <f t="shared" si="28"/>
        <v>5</v>
      </c>
      <c r="R210" s="35" t="s">
        <v>673</v>
      </c>
      <c r="S210" s="35">
        <v>1</v>
      </c>
      <c r="T210" s="35">
        <v>0</v>
      </c>
      <c r="U210" s="35">
        <v>0</v>
      </c>
      <c r="V210" s="35">
        <f t="shared" si="29"/>
        <v>0</v>
      </c>
      <c r="W210" s="35">
        <v>0</v>
      </c>
      <c r="X210" s="35">
        <f t="shared" si="30"/>
        <v>1</v>
      </c>
    </row>
    <row r="211" spans="2:24" s="35" customFormat="1" x14ac:dyDescent="0.2">
      <c r="B211" s="35" t="s">
        <v>799</v>
      </c>
      <c r="C211" s="35">
        <v>1</v>
      </c>
      <c r="D211" s="35">
        <v>0</v>
      </c>
      <c r="E211" s="35">
        <v>0</v>
      </c>
      <c r="F211" s="35">
        <f t="shared" si="25"/>
        <v>0</v>
      </c>
      <c r="G211" s="35">
        <v>0</v>
      </c>
      <c r="H211" s="35">
        <f t="shared" si="26"/>
        <v>1</v>
      </c>
      <c r="J211" s="35" t="s">
        <v>220</v>
      </c>
      <c r="K211" s="35">
        <v>1</v>
      </c>
      <c r="L211" s="35">
        <v>1</v>
      </c>
      <c r="M211" s="35">
        <v>0</v>
      </c>
      <c r="N211" s="35">
        <f t="shared" si="27"/>
        <v>1</v>
      </c>
      <c r="O211" s="35">
        <v>0</v>
      </c>
      <c r="P211" s="35">
        <f t="shared" si="28"/>
        <v>2</v>
      </c>
      <c r="R211" s="35" t="s">
        <v>306</v>
      </c>
      <c r="S211" s="35">
        <v>1</v>
      </c>
      <c r="T211" s="35">
        <v>2</v>
      </c>
      <c r="U211" s="35">
        <v>9</v>
      </c>
      <c r="V211" s="35">
        <f t="shared" si="29"/>
        <v>11</v>
      </c>
      <c r="W211" s="35">
        <v>1</v>
      </c>
      <c r="X211" s="35">
        <f t="shared" si="30"/>
        <v>13</v>
      </c>
    </row>
    <row r="212" spans="2:24" s="35" customFormat="1" x14ac:dyDescent="0.2">
      <c r="B212" s="35" t="s">
        <v>800</v>
      </c>
      <c r="C212" s="35">
        <v>1</v>
      </c>
      <c r="D212" s="35">
        <v>1</v>
      </c>
      <c r="E212" s="35">
        <v>0</v>
      </c>
      <c r="F212" s="35">
        <f t="shared" si="25"/>
        <v>1</v>
      </c>
      <c r="G212" s="35">
        <v>0</v>
      </c>
      <c r="H212" s="35">
        <f t="shared" si="26"/>
        <v>2</v>
      </c>
      <c r="J212" s="35" t="s">
        <v>221</v>
      </c>
      <c r="K212" s="35">
        <v>1</v>
      </c>
      <c r="L212" s="35">
        <v>2</v>
      </c>
      <c r="M212" s="35">
        <v>2</v>
      </c>
      <c r="N212" s="35">
        <f t="shared" si="27"/>
        <v>4</v>
      </c>
      <c r="O212" s="35">
        <v>4</v>
      </c>
      <c r="P212" s="35">
        <f t="shared" si="28"/>
        <v>9</v>
      </c>
      <c r="R212" s="35" t="s">
        <v>307</v>
      </c>
      <c r="S212" s="35">
        <v>1</v>
      </c>
      <c r="T212" s="35">
        <v>3</v>
      </c>
      <c r="U212" s="35">
        <v>1</v>
      </c>
      <c r="V212" s="35">
        <f t="shared" si="29"/>
        <v>4</v>
      </c>
      <c r="W212" s="35">
        <v>0</v>
      </c>
      <c r="X212" s="35">
        <f t="shared" si="30"/>
        <v>5</v>
      </c>
    </row>
    <row r="213" spans="2:24" s="35" customFormat="1" x14ac:dyDescent="0.2">
      <c r="B213" s="35" t="s">
        <v>460</v>
      </c>
      <c r="C213" s="35">
        <v>1</v>
      </c>
      <c r="D213" s="35">
        <v>0</v>
      </c>
      <c r="E213" s="35">
        <v>0</v>
      </c>
      <c r="F213" s="35">
        <f t="shared" si="25"/>
        <v>0</v>
      </c>
      <c r="G213" s="35">
        <v>1</v>
      </c>
      <c r="H213" s="35">
        <f t="shared" si="26"/>
        <v>2</v>
      </c>
      <c r="J213" s="35" t="s">
        <v>222</v>
      </c>
      <c r="K213" s="35">
        <v>1</v>
      </c>
      <c r="L213" s="35">
        <v>1</v>
      </c>
      <c r="M213" s="35">
        <v>0</v>
      </c>
      <c r="N213" s="35">
        <f t="shared" si="27"/>
        <v>1</v>
      </c>
      <c r="O213" s="35">
        <v>0</v>
      </c>
      <c r="P213" s="35">
        <f t="shared" si="28"/>
        <v>2</v>
      </c>
      <c r="R213" s="35" t="s">
        <v>308</v>
      </c>
      <c r="S213" s="35">
        <v>1</v>
      </c>
      <c r="T213" s="35">
        <v>12</v>
      </c>
      <c r="U213" s="35">
        <v>10</v>
      </c>
      <c r="V213" s="35">
        <f t="shared" si="29"/>
        <v>22</v>
      </c>
      <c r="W213" s="35">
        <v>1</v>
      </c>
      <c r="X213" s="35">
        <f t="shared" si="30"/>
        <v>24</v>
      </c>
    </row>
    <row r="214" spans="2:24" s="35" customFormat="1" x14ac:dyDescent="0.2">
      <c r="B214" s="35" t="s">
        <v>119</v>
      </c>
      <c r="C214" s="35">
        <v>1</v>
      </c>
      <c r="D214" s="35">
        <v>4</v>
      </c>
      <c r="E214" s="35">
        <v>9</v>
      </c>
      <c r="F214" s="35">
        <f t="shared" si="25"/>
        <v>13</v>
      </c>
      <c r="G214" s="35">
        <v>7</v>
      </c>
      <c r="H214" s="35">
        <f t="shared" si="26"/>
        <v>21</v>
      </c>
      <c r="J214" s="35" t="s">
        <v>223</v>
      </c>
      <c r="K214" s="35">
        <v>1</v>
      </c>
      <c r="L214" s="35">
        <v>2</v>
      </c>
      <c r="M214" s="35">
        <v>2</v>
      </c>
      <c r="N214" s="35">
        <f t="shared" si="27"/>
        <v>4</v>
      </c>
      <c r="O214" s="35">
        <v>4</v>
      </c>
      <c r="P214" s="35">
        <f t="shared" si="28"/>
        <v>9</v>
      </c>
      <c r="R214" s="35" t="s">
        <v>674</v>
      </c>
      <c r="S214" s="35">
        <v>1</v>
      </c>
      <c r="T214" s="35">
        <v>0</v>
      </c>
      <c r="U214" s="35">
        <v>1</v>
      </c>
      <c r="V214" s="35">
        <f t="shared" si="29"/>
        <v>1</v>
      </c>
      <c r="W214" s="35">
        <v>1</v>
      </c>
      <c r="X214" s="35">
        <f t="shared" si="30"/>
        <v>3</v>
      </c>
    </row>
    <row r="215" spans="2:24" s="35" customFormat="1" x14ac:dyDescent="0.2">
      <c r="B215" s="35" t="s">
        <v>801</v>
      </c>
      <c r="C215" s="35">
        <v>1</v>
      </c>
      <c r="D215" s="35">
        <v>0</v>
      </c>
      <c r="E215" s="35">
        <v>0</v>
      </c>
      <c r="F215" s="35">
        <f t="shared" si="25"/>
        <v>0</v>
      </c>
      <c r="G215" s="35">
        <v>0</v>
      </c>
      <c r="H215" s="35">
        <f t="shared" si="26"/>
        <v>1</v>
      </c>
      <c r="J215" s="35" t="s">
        <v>417</v>
      </c>
      <c r="K215" s="35">
        <v>1</v>
      </c>
      <c r="L215" s="35">
        <v>0</v>
      </c>
      <c r="M215" s="35">
        <v>0</v>
      </c>
      <c r="N215" s="35">
        <f t="shared" si="27"/>
        <v>0</v>
      </c>
      <c r="O215" s="35">
        <v>4</v>
      </c>
      <c r="P215" s="35">
        <f t="shared" si="28"/>
        <v>5</v>
      </c>
      <c r="R215" s="35" t="s">
        <v>675</v>
      </c>
      <c r="S215" s="35">
        <v>1</v>
      </c>
      <c r="T215" s="35">
        <v>0</v>
      </c>
      <c r="U215" s="35">
        <v>0</v>
      </c>
      <c r="V215" s="35">
        <f t="shared" si="29"/>
        <v>0</v>
      </c>
      <c r="W215" s="35">
        <v>0</v>
      </c>
      <c r="X215" s="35">
        <f t="shared" si="30"/>
        <v>1</v>
      </c>
    </row>
    <row r="216" spans="2:24" s="35" customFormat="1" x14ac:dyDescent="0.2">
      <c r="B216" s="35" t="s">
        <v>120</v>
      </c>
      <c r="C216" s="35">
        <v>1</v>
      </c>
      <c r="D216" s="35">
        <v>1</v>
      </c>
      <c r="E216" s="35">
        <v>2</v>
      </c>
      <c r="F216" s="35">
        <f t="shared" si="25"/>
        <v>3</v>
      </c>
      <c r="G216" s="35">
        <v>0</v>
      </c>
      <c r="H216" s="35">
        <f t="shared" si="26"/>
        <v>4</v>
      </c>
      <c r="J216" s="35" t="s">
        <v>224</v>
      </c>
      <c r="K216" s="35">
        <v>1</v>
      </c>
      <c r="L216" s="35">
        <v>1</v>
      </c>
      <c r="M216" s="35">
        <v>2</v>
      </c>
      <c r="N216" s="35">
        <f t="shared" si="27"/>
        <v>3</v>
      </c>
      <c r="O216" s="35">
        <v>2</v>
      </c>
      <c r="P216" s="35">
        <f t="shared" si="28"/>
        <v>6</v>
      </c>
      <c r="R216" s="35" t="s">
        <v>309</v>
      </c>
      <c r="S216" s="35">
        <v>1</v>
      </c>
      <c r="T216" s="35">
        <v>1</v>
      </c>
      <c r="U216" s="35">
        <v>0</v>
      </c>
      <c r="V216" s="35">
        <f t="shared" si="29"/>
        <v>1</v>
      </c>
      <c r="W216" s="35">
        <v>0</v>
      </c>
      <c r="X216" s="35">
        <f t="shared" si="30"/>
        <v>2</v>
      </c>
    </row>
    <row r="217" spans="2:24" s="35" customFormat="1" x14ac:dyDescent="0.2">
      <c r="B217" s="35" t="s">
        <v>121</v>
      </c>
      <c r="C217" s="35">
        <v>1</v>
      </c>
      <c r="D217" s="35">
        <v>4</v>
      </c>
      <c r="E217" s="35">
        <v>10</v>
      </c>
      <c r="F217" s="35">
        <f t="shared" si="25"/>
        <v>14</v>
      </c>
      <c r="G217" s="35">
        <v>14</v>
      </c>
      <c r="H217" s="35">
        <f t="shared" si="26"/>
        <v>29</v>
      </c>
      <c r="J217" s="35" t="s">
        <v>418</v>
      </c>
      <c r="K217" s="35">
        <v>1</v>
      </c>
      <c r="L217" s="35">
        <v>0</v>
      </c>
      <c r="M217" s="35">
        <v>0</v>
      </c>
      <c r="N217" s="35">
        <f t="shared" si="27"/>
        <v>0</v>
      </c>
      <c r="O217" s="35">
        <v>0</v>
      </c>
      <c r="P217" s="35">
        <f t="shared" si="28"/>
        <v>1</v>
      </c>
      <c r="R217" s="35" t="s">
        <v>503</v>
      </c>
      <c r="S217" s="35">
        <v>1</v>
      </c>
      <c r="T217" s="35">
        <v>0</v>
      </c>
      <c r="U217" s="35">
        <v>0</v>
      </c>
      <c r="V217" s="35">
        <f t="shared" si="29"/>
        <v>0</v>
      </c>
      <c r="W217" s="35">
        <v>1</v>
      </c>
      <c r="X217" s="35">
        <f t="shared" si="30"/>
        <v>2</v>
      </c>
    </row>
    <row r="218" spans="2:24" s="35" customFormat="1" x14ac:dyDescent="0.2">
      <c r="B218" s="35" t="s">
        <v>802</v>
      </c>
      <c r="C218" s="35">
        <v>1</v>
      </c>
      <c r="D218" s="35">
        <v>1</v>
      </c>
      <c r="E218" s="35">
        <v>1</v>
      </c>
      <c r="F218" s="35">
        <f t="shared" si="25"/>
        <v>2</v>
      </c>
      <c r="G218" s="35">
        <v>0</v>
      </c>
      <c r="H218" s="35">
        <f t="shared" si="26"/>
        <v>3</v>
      </c>
      <c r="J218" s="35" t="s">
        <v>419</v>
      </c>
      <c r="K218" s="35">
        <v>1</v>
      </c>
      <c r="L218" s="35">
        <v>0</v>
      </c>
      <c r="M218" s="35">
        <v>0</v>
      </c>
      <c r="N218" s="35">
        <f t="shared" si="27"/>
        <v>0</v>
      </c>
      <c r="O218" s="35">
        <v>1</v>
      </c>
      <c r="P218" s="35">
        <f t="shared" si="28"/>
        <v>2</v>
      </c>
      <c r="R218" s="35" t="s">
        <v>504</v>
      </c>
      <c r="S218" s="35">
        <v>1</v>
      </c>
      <c r="T218" s="35">
        <v>0</v>
      </c>
      <c r="U218" s="35">
        <v>0</v>
      </c>
      <c r="V218" s="35">
        <f t="shared" si="29"/>
        <v>0</v>
      </c>
      <c r="W218" s="35">
        <v>1</v>
      </c>
      <c r="X218" s="35">
        <f t="shared" si="30"/>
        <v>2</v>
      </c>
    </row>
    <row r="219" spans="2:24" s="35" customFormat="1" x14ac:dyDescent="0.2">
      <c r="B219" s="35" t="s">
        <v>461</v>
      </c>
      <c r="C219" s="35">
        <v>1</v>
      </c>
      <c r="D219" s="35">
        <v>0</v>
      </c>
      <c r="E219" s="35">
        <v>1</v>
      </c>
      <c r="F219" s="35">
        <f t="shared" si="25"/>
        <v>1</v>
      </c>
      <c r="G219" s="35">
        <v>0</v>
      </c>
      <c r="H219" s="35">
        <f t="shared" si="26"/>
        <v>2</v>
      </c>
      <c r="J219" s="35" t="s">
        <v>420</v>
      </c>
      <c r="K219" s="35">
        <v>1</v>
      </c>
      <c r="L219" s="35">
        <v>0</v>
      </c>
      <c r="M219" s="35">
        <v>0</v>
      </c>
      <c r="N219" s="35">
        <f t="shared" si="27"/>
        <v>0</v>
      </c>
      <c r="O219" s="35">
        <v>0</v>
      </c>
      <c r="P219" s="35">
        <f t="shared" si="28"/>
        <v>1</v>
      </c>
      <c r="R219" s="35" t="s">
        <v>310</v>
      </c>
      <c r="S219" s="35">
        <v>1</v>
      </c>
      <c r="T219" s="35">
        <v>1</v>
      </c>
      <c r="U219" s="35">
        <v>0</v>
      </c>
      <c r="V219" s="35">
        <f t="shared" si="29"/>
        <v>1</v>
      </c>
      <c r="W219" s="35">
        <v>0</v>
      </c>
      <c r="X219" s="35">
        <f t="shared" si="30"/>
        <v>2</v>
      </c>
    </row>
    <row r="220" spans="2:24" s="35" customFormat="1" x14ac:dyDescent="0.2">
      <c r="B220" s="35" t="s">
        <v>122</v>
      </c>
      <c r="C220" s="35">
        <v>1</v>
      </c>
      <c r="D220" s="35">
        <v>1</v>
      </c>
      <c r="E220" s="35">
        <v>3</v>
      </c>
      <c r="F220" s="35">
        <f t="shared" si="25"/>
        <v>4</v>
      </c>
      <c r="G220" s="35">
        <v>0</v>
      </c>
      <c r="H220" s="35">
        <f t="shared" si="26"/>
        <v>5</v>
      </c>
      <c r="J220" s="35" t="s">
        <v>225</v>
      </c>
      <c r="K220" s="35">
        <v>1</v>
      </c>
      <c r="L220" s="35">
        <v>1</v>
      </c>
      <c r="M220" s="35">
        <v>0</v>
      </c>
      <c r="N220" s="35">
        <f t="shared" si="27"/>
        <v>1</v>
      </c>
      <c r="O220" s="35">
        <v>0</v>
      </c>
      <c r="P220" s="35">
        <f t="shared" si="28"/>
        <v>2</v>
      </c>
      <c r="R220" s="35" t="s">
        <v>676</v>
      </c>
      <c r="S220" s="35">
        <v>1</v>
      </c>
      <c r="T220" s="35">
        <v>0</v>
      </c>
      <c r="U220" s="35">
        <v>0</v>
      </c>
      <c r="V220" s="35">
        <f t="shared" si="29"/>
        <v>0</v>
      </c>
      <c r="W220" s="35">
        <v>0</v>
      </c>
      <c r="X220" s="35">
        <f t="shared" si="30"/>
        <v>1</v>
      </c>
    </row>
    <row r="221" spans="2:24" s="35" customFormat="1" x14ac:dyDescent="0.2">
      <c r="B221" s="35" t="s">
        <v>803</v>
      </c>
      <c r="C221" s="35">
        <v>1</v>
      </c>
      <c r="D221" s="35">
        <v>0</v>
      </c>
      <c r="E221" s="35">
        <v>0</v>
      </c>
      <c r="F221" s="35">
        <f t="shared" si="25"/>
        <v>0</v>
      </c>
      <c r="G221" s="35">
        <v>0</v>
      </c>
      <c r="H221" s="35">
        <f t="shared" si="26"/>
        <v>1</v>
      </c>
      <c r="J221" s="35" t="s">
        <v>421</v>
      </c>
      <c r="K221" s="35">
        <v>1</v>
      </c>
      <c r="L221" s="35">
        <v>0</v>
      </c>
      <c r="M221" s="35">
        <v>0</v>
      </c>
      <c r="N221" s="35">
        <f t="shared" si="27"/>
        <v>0</v>
      </c>
      <c r="O221" s="35">
        <v>5</v>
      </c>
      <c r="P221" s="35">
        <f t="shared" si="28"/>
        <v>6</v>
      </c>
      <c r="R221" s="35" t="s">
        <v>311</v>
      </c>
      <c r="S221" s="35">
        <v>1</v>
      </c>
      <c r="T221" s="35">
        <v>1</v>
      </c>
      <c r="U221" s="35">
        <v>2</v>
      </c>
      <c r="V221" s="35">
        <f t="shared" si="29"/>
        <v>3</v>
      </c>
      <c r="W221" s="35">
        <v>0</v>
      </c>
      <c r="X221" s="35">
        <f t="shared" si="30"/>
        <v>4</v>
      </c>
    </row>
    <row r="222" spans="2:24" s="35" customFormat="1" x14ac:dyDescent="0.2">
      <c r="B222" s="35" t="s">
        <v>123</v>
      </c>
      <c r="C222" s="35">
        <v>1</v>
      </c>
      <c r="D222" s="35">
        <v>1</v>
      </c>
      <c r="E222" s="35">
        <v>0</v>
      </c>
      <c r="F222" s="35">
        <f t="shared" si="25"/>
        <v>1</v>
      </c>
      <c r="G222" s="35">
        <v>7</v>
      </c>
      <c r="H222" s="35">
        <f t="shared" si="26"/>
        <v>9</v>
      </c>
      <c r="J222" s="35" t="s">
        <v>105</v>
      </c>
      <c r="K222" s="35">
        <v>1</v>
      </c>
      <c r="L222" s="35">
        <v>2</v>
      </c>
      <c r="M222" s="35">
        <v>3</v>
      </c>
      <c r="N222" s="35">
        <f t="shared" si="27"/>
        <v>5</v>
      </c>
      <c r="O222" s="35">
        <v>2</v>
      </c>
      <c r="P222" s="35">
        <f t="shared" si="28"/>
        <v>8</v>
      </c>
      <c r="R222" s="35" t="s">
        <v>677</v>
      </c>
      <c r="S222" s="35">
        <v>1</v>
      </c>
      <c r="T222" s="35">
        <v>0</v>
      </c>
      <c r="U222" s="35">
        <v>0</v>
      </c>
      <c r="V222" s="35">
        <f t="shared" si="29"/>
        <v>0</v>
      </c>
      <c r="W222" s="35">
        <v>0</v>
      </c>
      <c r="X222" s="35">
        <f t="shared" si="30"/>
        <v>1</v>
      </c>
    </row>
    <row r="223" spans="2:24" s="35" customFormat="1" x14ac:dyDescent="0.2">
      <c r="B223" s="35" t="s">
        <v>804</v>
      </c>
      <c r="C223" s="35">
        <v>1</v>
      </c>
      <c r="D223" s="35">
        <v>0</v>
      </c>
      <c r="E223" s="35">
        <v>0</v>
      </c>
      <c r="F223" s="35">
        <f t="shared" si="25"/>
        <v>0</v>
      </c>
      <c r="G223" s="35">
        <v>0</v>
      </c>
      <c r="H223" s="35">
        <f t="shared" si="26"/>
        <v>1</v>
      </c>
      <c r="J223" s="35" t="s">
        <v>226</v>
      </c>
      <c r="K223" s="35">
        <v>1</v>
      </c>
      <c r="L223" s="35">
        <v>2</v>
      </c>
      <c r="M223" s="35">
        <v>1</v>
      </c>
      <c r="N223" s="35">
        <f t="shared" si="27"/>
        <v>3</v>
      </c>
      <c r="O223" s="35">
        <v>0</v>
      </c>
      <c r="P223" s="35">
        <f t="shared" si="28"/>
        <v>4</v>
      </c>
      <c r="R223" s="35" t="s">
        <v>505</v>
      </c>
      <c r="S223" s="35">
        <v>1</v>
      </c>
      <c r="T223" s="35">
        <v>0</v>
      </c>
      <c r="U223" s="35">
        <v>2</v>
      </c>
      <c r="V223" s="35">
        <f t="shared" si="29"/>
        <v>2</v>
      </c>
      <c r="W223" s="35">
        <v>1</v>
      </c>
      <c r="X223" s="35">
        <f t="shared" si="30"/>
        <v>4</v>
      </c>
    </row>
    <row r="224" spans="2:24" s="35" customFormat="1" x14ac:dyDescent="0.2">
      <c r="B224" s="35" t="s">
        <v>805</v>
      </c>
      <c r="C224" s="35">
        <v>1</v>
      </c>
      <c r="D224" s="35">
        <v>0</v>
      </c>
      <c r="E224" s="35">
        <v>0</v>
      </c>
      <c r="F224" s="35">
        <f t="shared" si="25"/>
        <v>0</v>
      </c>
      <c r="G224" s="35">
        <v>0</v>
      </c>
      <c r="H224" s="35">
        <f t="shared" si="26"/>
        <v>1</v>
      </c>
      <c r="J224" s="35" t="s">
        <v>227</v>
      </c>
      <c r="K224" s="35">
        <v>1</v>
      </c>
      <c r="L224" s="35">
        <v>4</v>
      </c>
      <c r="M224" s="35">
        <v>3</v>
      </c>
      <c r="N224" s="35">
        <f t="shared" si="27"/>
        <v>7</v>
      </c>
      <c r="O224" s="35">
        <v>0</v>
      </c>
      <c r="P224" s="35">
        <f t="shared" si="28"/>
        <v>8</v>
      </c>
      <c r="R224" s="35" t="s">
        <v>312</v>
      </c>
      <c r="S224" s="35">
        <v>1</v>
      </c>
      <c r="T224" s="35">
        <v>2</v>
      </c>
      <c r="U224" s="35">
        <v>10</v>
      </c>
      <c r="V224" s="35">
        <f t="shared" si="29"/>
        <v>12</v>
      </c>
      <c r="W224" s="35">
        <v>2</v>
      </c>
      <c r="X224" s="35">
        <f t="shared" si="30"/>
        <v>15</v>
      </c>
    </row>
    <row r="225" spans="2:24" s="35" customFormat="1" x14ac:dyDescent="0.2">
      <c r="B225" s="35" t="s">
        <v>124</v>
      </c>
      <c r="C225" s="35">
        <v>1</v>
      </c>
      <c r="D225" s="35">
        <v>9</v>
      </c>
      <c r="E225" s="35">
        <v>6</v>
      </c>
      <c r="F225" s="35">
        <f t="shared" si="25"/>
        <v>15</v>
      </c>
      <c r="G225" s="35">
        <v>3</v>
      </c>
      <c r="H225" s="35">
        <f t="shared" si="26"/>
        <v>19</v>
      </c>
      <c r="J225" s="35" t="s">
        <v>228</v>
      </c>
      <c r="K225" s="35">
        <v>1</v>
      </c>
      <c r="L225" s="35">
        <v>8</v>
      </c>
      <c r="M225" s="35">
        <v>5</v>
      </c>
      <c r="N225" s="35">
        <f t="shared" si="27"/>
        <v>13</v>
      </c>
      <c r="O225" s="35">
        <v>8</v>
      </c>
      <c r="P225" s="35">
        <f t="shared" si="28"/>
        <v>22</v>
      </c>
      <c r="R225" s="35" t="s">
        <v>678</v>
      </c>
      <c r="S225" s="35">
        <v>1</v>
      </c>
      <c r="T225" s="35">
        <v>0</v>
      </c>
      <c r="U225" s="35">
        <v>0</v>
      </c>
      <c r="V225" s="35">
        <f t="shared" si="29"/>
        <v>0</v>
      </c>
      <c r="W225" s="35">
        <v>0</v>
      </c>
      <c r="X225" s="35">
        <f t="shared" si="30"/>
        <v>1</v>
      </c>
    </row>
    <row r="226" spans="2:24" s="35" customFormat="1" x14ac:dyDescent="0.2">
      <c r="B226" s="35" t="s">
        <v>806</v>
      </c>
      <c r="C226" s="35">
        <v>1</v>
      </c>
      <c r="D226" s="35">
        <v>0</v>
      </c>
      <c r="E226" s="35">
        <v>2</v>
      </c>
      <c r="F226" s="35">
        <f t="shared" si="25"/>
        <v>2</v>
      </c>
      <c r="G226" s="35">
        <v>4</v>
      </c>
      <c r="H226" s="35">
        <f t="shared" si="26"/>
        <v>7</v>
      </c>
      <c r="J226" s="35" t="s">
        <v>229</v>
      </c>
      <c r="K226" s="35">
        <v>1</v>
      </c>
      <c r="L226" s="35">
        <v>3</v>
      </c>
      <c r="M226" s="35">
        <v>3</v>
      </c>
      <c r="N226" s="35">
        <f t="shared" si="27"/>
        <v>6</v>
      </c>
      <c r="O226" s="35">
        <v>5</v>
      </c>
      <c r="P226" s="35">
        <f t="shared" si="28"/>
        <v>12</v>
      </c>
      <c r="R226" s="35" t="s">
        <v>679</v>
      </c>
      <c r="S226" s="35">
        <v>1</v>
      </c>
      <c r="T226" s="35">
        <v>0</v>
      </c>
      <c r="U226" s="35">
        <v>0</v>
      </c>
      <c r="V226" s="35">
        <f t="shared" si="29"/>
        <v>0</v>
      </c>
      <c r="W226" s="35">
        <v>0</v>
      </c>
      <c r="X226" s="35">
        <f t="shared" si="30"/>
        <v>1</v>
      </c>
    </row>
    <row r="227" spans="2:24" s="35" customFormat="1" x14ac:dyDescent="0.2">
      <c r="B227" s="35" t="s">
        <v>807</v>
      </c>
      <c r="C227" s="35">
        <v>1</v>
      </c>
      <c r="D227" s="35">
        <v>0</v>
      </c>
      <c r="E227" s="35">
        <v>0</v>
      </c>
      <c r="F227" s="35">
        <f t="shared" si="25"/>
        <v>0</v>
      </c>
      <c r="G227" s="35">
        <v>0</v>
      </c>
      <c r="H227" s="35">
        <f t="shared" si="26"/>
        <v>1</v>
      </c>
      <c r="J227" s="35" t="s">
        <v>230</v>
      </c>
      <c r="K227" s="35">
        <v>1</v>
      </c>
      <c r="L227" s="35">
        <v>1</v>
      </c>
      <c r="M227" s="35">
        <v>1</v>
      </c>
      <c r="N227" s="35">
        <f t="shared" si="27"/>
        <v>2</v>
      </c>
      <c r="O227" s="35">
        <v>0</v>
      </c>
      <c r="P227" s="35">
        <f t="shared" si="28"/>
        <v>3</v>
      </c>
      <c r="R227" s="35" t="s">
        <v>313</v>
      </c>
      <c r="S227" s="35">
        <v>1</v>
      </c>
      <c r="T227" s="35">
        <v>1</v>
      </c>
      <c r="U227" s="35">
        <v>3</v>
      </c>
      <c r="V227" s="35">
        <f t="shared" si="29"/>
        <v>4</v>
      </c>
      <c r="W227" s="35">
        <v>2</v>
      </c>
      <c r="X227" s="35">
        <f t="shared" si="30"/>
        <v>7</v>
      </c>
    </row>
    <row r="228" spans="2:24" s="35" customFormat="1" x14ac:dyDescent="0.2">
      <c r="B228" s="35" t="s">
        <v>808</v>
      </c>
      <c r="C228" s="35">
        <v>1</v>
      </c>
      <c r="D228" s="35">
        <v>0</v>
      </c>
      <c r="E228" s="35">
        <v>1</v>
      </c>
      <c r="F228" s="35">
        <f t="shared" si="25"/>
        <v>1</v>
      </c>
      <c r="G228" s="35">
        <v>1</v>
      </c>
      <c r="H228" s="35">
        <f t="shared" si="26"/>
        <v>3</v>
      </c>
      <c r="J228" s="35" t="s">
        <v>422</v>
      </c>
      <c r="K228" s="35">
        <v>1</v>
      </c>
      <c r="L228" s="35">
        <v>0</v>
      </c>
      <c r="M228" s="35">
        <v>4</v>
      </c>
      <c r="N228" s="35">
        <f t="shared" si="27"/>
        <v>4</v>
      </c>
      <c r="O228" s="35">
        <v>0</v>
      </c>
      <c r="P228" s="35">
        <f t="shared" si="28"/>
        <v>5</v>
      </c>
      <c r="R228" s="35" t="s">
        <v>680</v>
      </c>
      <c r="S228" s="35">
        <v>1</v>
      </c>
      <c r="T228" s="35">
        <v>0</v>
      </c>
      <c r="U228" s="35">
        <v>0</v>
      </c>
      <c r="V228" s="35">
        <f t="shared" si="29"/>
        <v>0</v>
      </c>
      <c r="W228" s="35">
        <v>0</v>
      </c>
      <c r="X228" s="35">
        <f t="shared" si="30"/>
        <v>1</v>
      </c>
    </row>
    <row r="229" spans="2:24" s="35" customFormat="1" x14ac:dyDescent="0.2">
      <c r="B229" s="35" t="s">
        <v>125</v>
      </c>
      <c r="C229" s="35">
        <v>1</v>
      </c>
      <c r="D229" s="35">
        <v>3</v>
      </c>
      <c r="E229" s="35">
        <v>1</v>
      </c>
      <c r="F229" s="35">
        <f t="shared" si="25"/>
        <v>4</v>
      </c>
      <c r="G229" s="35">
        <v>0</v>
      </c>
      <c r="H229" s="35">
        <f t="shared" si="26"/>
        <v>5</v>
      </c>
      <c r="J229" s="35" t="s">
        <v>231</v>
      </c>
      <c r="K229" s="35">
        <v>1</v>
      </c>
      <c r="L229" s="35">
        <v>3</v>
      </c>
      <c r="M229" s="35">
        <v>9</v>
      </c>
      <c r="N229" s="35">
        <f t="shared" si="27"/>
        <v>12</v>
      </c>
      <c r="O229" s="35">
        <v>0</v>
      </c>
      <c r="P229" s="35">
        <f t="shared" si="28"/>
        <v>13</v>
      </c>
      <c r="R229" s="35" t="s">
        <v>314</v>
      </c>
      <c r="S229" s="35">
        <v>1</v>
      </c>
      <c r="T229" s="35">
        <v>4</v>
      </c>
      <c r="U229" s="35">
        <v>2</v>
      </c>
      <c r="V229" s="35">
        <f t="shared" si="29"/>
        <v>6</v>
      </c>
      <c r="W229" s="35">
        <v>0</v>
      </c>
      <c r="X229" s="35">
        <f t="shared" si="30"/>
        <v>7</v>
      </c>
    </row>
    <row r="230" spans="2:24" s="35" customFormat="1" x14ac:dyDescent="0.2">
      <c r="B230" s="35" t="s">
        <v>252</v>
      </c>
      <c r="C230" s="35">
        <v>1</v>
      </c>
      <c r="D230" s="35">
        <v>0</v>
      </c>
      <c r="E230" s="35">
        <v>0</v>
      </c>
      <c r="F230" s="35">
        <f t="shared" si="25"/>
        <v>0</v>
      </c>
      <c r="G230" s="35">
        <v>0</v>
      </c>
      <c r="H230" s="35">
        <f t="shared" si="26"/>
        <v>1</v>
      </c>
      <c r="J230" s="35" t="s">
        <v>423</v>
      </c>
      <c r="K230" s="35">
        <v>1</v>
      </c>
      <c r="L230" s="35">
        <v>0</v>
      </c>
      <c r="M230" s="35">
        <v>0</v>
      </c>
      <c r="N230" s="35">
        <f t="shared" si="27"/>
        <v>0</v>
      </c>
      <c r="O230" s="35">
        <v>3</v>
      </c>
      <c r="P230" s="35">
        <f t="shared" si="28"/>
        <v>4</v>
      </c>
      <c r="R230" s="35" t="s">
        <v>681</v>
      </c>
      <c r="S230" s="35">
        <v>1</v>
      </c>
      <c r="T230" s="35">
        <v>0</v>
      </c>
      <c r="U230" s="35">
        <v>0</v>
      </c>
      <c r="V230" s="35">
        <f t="shared" si="29"/>
        <v>0</v>
      </c>
      <c r="W230" s="35">
        <v>0</v>
      </c>
      <c r="X230" s="35">
        <f t="shared" si="30"/>
        <v>1</v>
      </c>
    </row>
    <row r="231" spans="2:24" s="35" customFormat="1" x14ac:dyDescent="0.2">
      <c r="B231" s="35" t="s">
        <v>432</v>
      </c>
      <c r="C231" s="35">
        <v>1</v>
      </c>
      <c r="D231" s="35">
        <v>0</v>
      </c>
      <c r="E231" s="35">
        <v>0</v>
      </c>
      <c r="F231" s="35">
        <f t="shared" si="25"/>
        <v>0</v>
      </c>
      <c r="G231" s="35">
        <v>1</v>
      </c>
      <c r="H231" s="35">
        <f t="shared" si="26"/>
        <v>2</v>
      </c>
      <c r="J231" s="35" t="s">
        <v>424</v>
      </c>
      <c r="K231" s="35">
        <v>1</v>
      </c>
      <c r="L231" s="35">
        <v>0</v>
      </c>
      <c r="M231" s="35">
        <v>0</v>
      </c>
      <c r="N231" s="35">
        <f t="shared" si="27"/>
        <v>0</v>
      </c>
      <c r="O231" s="35">
        <v>0</v>
      </c>
      <c r="P231" s="35">
        <f t="shared" si="28"/>
        <v>1</v>
      </c>
      <c r="R231" s="35" t="s">
        <v>226</v>
      </c>
      <c r="S231" s="35">
        <v>1</v>
      </c>
      <c r="T231" s="35">
        <v>0</v>
      </c>
      <c r="U231" s="35">
        <v>3</v>
      </c>
      <c r="V231" s="35">
        <f t="shared" si="29"/>
        <v>3</v>
      </c>
      <c r="W231" s="35">
        <v>1</v>
      </c>
      <c r="X231" s="35">
        <f t="shared" si="30"/>
        <v>5</v>
      </c>
    </row>
    <row r="232" spans="2:24" s="35" customFormat="1" x14ac:dyDescent="0.2">
      <c r="B232" s="35" t="s">
        <v>126</v>
      </c>
      <c r="C232" s="35">
        <v>1</v>
      </c>
      <c r="D232" s="35">
        <v>6</v>
      </c>
      <c r="E232" s="35">
        <v>8</v>
      </c>
      <c r="F232" s="35">
        <f t="shared" si="25"/>
        <v>14</v>
      </c>
      <c r="G232" s="35">
        <v>1</v>
      </c>
      <c r="H232" s="35">
        <f t="shared" si="26"/>
        <v>16</v>
      </c>
      <c r="J232" s="35" t="s">
        <v>111</v>
      </c>
      <c r="K232" s="35">
        <v>1</v>
      </c>
      <c r="L232" s="35">
        <v>6</v>
      </c>
      <c r="M232" s="35">
        <v>12</v>
      </c>
      <c r="N232" s="35">
        <f t="shared" si="27"/>
        <v>18</v>
      </c>
      <c r="O232" s="35">
        <v>4</v>
      </c>
      <c r="P232" s="35">
        <f t="shared" si="28"/>
        <v>23</v>
      </c>
      <c r="R232" s="35" t="s">
        <v>506</v>
      </c>
      <c r="S232" s="35">
        <v>1</v>
      </c>
      <c r="T232" s="35">
        <v>0</v>
      </c>
      <c r="U232" s="35">
        <v>10</v>
      </c>
      <c r="V232" s="35">
        <f t="shared" si="29"/>
        <v>10</v>
      </c>
      <c r="W232" s="35">
        <v>1</v>
      </c>
      <c r="X232" s="35">
        <f t="shared" si="30"/>
        <v>12</v>
      </c>
    </row>
    <row r="233" spans="2:24" s="35" customFormat="1" x14ac:dyDescent="0.2">
      <c r="B233" s="35" t="s">
        <v>809</v>
      </c>
      <c r="C233" s="35">
        <v>1</v>
      </c>
      <c r="D233" s="35">
        <v>1</v>
      </c>
      <c r="E233" s="35">
        <v>0</v>
      </c>
      <c r="F233" s="35">
        <f t="shared" si="25"/>
        <v>1</v>
      </c>
      <c r="G233" s="35">
        <v>0</v>
      </c>
      <c r="H233" s="35">
        <f t="shared" si="26"/>
        <v>2</v>
      </c>
      <c r="J233" s="35" t="s">
        <v>232</v>
      </c>
      <c r="K233" s="35">
        <v>1</v>
      </c>
      <c r="L233" s="35">
        <v>1</v>
      </c>
      <c r="M233" s="35">
        <v>4</v>
      </c>
      <c r="N233" s="35">
        <f t="shared" si="27"/>
        <v>5</v>
      </c>
      <c r="O233" s="35">
        <v>1</v>
      </c>
      <c r="P233" s="35">
        <f t="shared" si="28"/>
        <v>7</v>
      </c>
      <c r="R233" s="35" t="s">
        <v>682</v>
      </c>
      <c r="S233" s="35">
        <v>1</v>
      </c>
      <c r="T233" s="35">
        <v>0</v>
      </c>
      <c r="U233" s="35">
        <v>0</v>
      </c>
      <c r="V233" s="35">
        <f t="shared" si="29"/>
        <v>0</v>
      </c>
      <c r="W233" s="35">
        <v>0</v>
      </c>
      <c r="X233" s="35">
        <f t="shared" si="30"/>
        <v>1</v>
      </c>
    </row>
    <row r="234" spans="2:24" s="35" customFormat="1" x14ac:dyDescent="0.2">
      <c r="B234" s="35" t="s">
        <v>127</v>
      </c>
      <c r="C234" s="35">
        <v>1</v>
      </c>
      <c r="D234" s="35">
        <v>5</v>
      </c>
      <c r="E234" s="35">
        <v>1</v>
      </c>
      <c r="F234" s="35">
        <f t="shared" si="25"/>
        <v>6</v>
      </c>
      <c r="G234" s="35">
        <v>0</v>
      </c>
      <c r="H234" s="35">
        <f t="shared" si="26"/>
        <v>7</v>
      </c>
      <c r="J234" s="35" t="s">
        <v>112</v>
      </c>
      <c r="K234" s="35">
        <v>1</v>
      </c>
      <c r="L234" s="35">
        <v>15</v>
      </c>
      <c r="M234" s="35">
        <v>26</v>
      </c>
      <c r="N234" s="35">
        <f t="shared" si="27"/>
        <v>41</v>
      </c>
      <c r="O234" s="35">
        <v>15</v>
      </c>
      <c r="P234" s="35">
        <f t="shared" si="28"/>
        <v>57</v>
      </c>
      <c r="R234" s="35" t="s">
        <v>683</v>
      </c>
      <c r="S234" s="35">
        <v>1</v>
      </c>
      <c r="T234" s="35">
        <v>0</v>
      </c>
      <c r="U234" s="35">
        <v>0</v>
      </c>
      <c r="V234" s="35">
        <f t="shared" si="29"/>
        <v>0</v>
      </c>
      <c r="W234" s="35">
        <v>0</v>
      </c>
      <c r="X234" s="35">
        <f t="shared" si="30"/>
        <v>1</v>
      </c>
    </row>
    <row r="235" spans="2:24" s="35" customFormat="1" x14ac:dyDescent="0.2">
      <c r="B235" s="35" t="s">
        <v>255</v>
      </c>
      <c r="C235" s="35">
        <v>1</v>
      </c>
      <c r="D235" s="35">
        <v>0</v>
      </c>
      <c r="E235" s="35">
        <v>6</v>
      </c>
      <c r="F235" s="35">
        <f t="shared" si="25"/>
        <v>6</v>
      </c>
      <c r="G235" s="35">
        <v>6</v>
      </c>
      <c r="H235" s="35">
        <f t="shared" si="26"/>
        <v>13</v>
      </c>
      <c r="J235" s="35" t="s">
        <v>425</v>
      </c>
      <c r="K235" s="35">
        <v>1</v>
      </c>
      <c r="L235" s="35">
        <v>0</v>
      </c>
      <c r="M235" s="35">
        <v>1</v>
      </c>
      <c r="N235" s="35">
        <f t="shared" si="27"/>
        <v>1</v>
      </c>
      <c r="O235" s="35">
        <v>1</v>
      </c>
      <c r="P235" s="35">
        <f t="shared" si="28"/>
        <v>3</v>
      </c>
      <c r="R235" s="35" t="s">
        <v>229</v>
      </c>
      <c r="S235" s="35">
        <v>1</v>
      </c>
      <c r="T235" s="35">
        <v>0</v>
      </c>
      <c r="U235" s="35">
        <v>0</v>
      </c>
      <c r="V235" s="35">
        <f t="shared" si="29"/>
        <v>0</v>
      </c>
      <c r="W235" s="35">
        <v>1</v>
      </c>
      <c r="X235" s="35">
        <f t="shared" si="30"/>
        <v>2</v>
      </c>
    </row>
    <row r="236" spans="2:24" s="35" customFormat="1" x14ac:dyDescent="0.2">
      <c r="B236" s="35" t="s">
        <v>810</v>
      </c>
      <c r="C236" s="35">
        <v>1</v>
      </c>
      <c r="D236" s="35">
        <v>1</v>
      </c>
      <c r="E236" s="35">
        <v>2</v>
      </c>
      <c r="F236" s="35">
        <f t="shared" si="25"/>
        <v>3</v>
      </c>
      <c r="G236" s="35">
        <v>0</v>
      </c>
      <c r="H236" s="35">
        <f t="shared" si="26"/>
        <v>4</v>
      </c>
      <c r="J236" s="35" t="s">
        <v>113</v>
      </c>
      <c r="K236" s="35">
        <v>1</v>
      </c>
      <c r="L236" s="35">
        <v>12</v>
      </c>
      <c r="M236" s="35">
        <v>31</v>
      </c>
      <c r="N236" s="35">
        <f t="shared" si="27"/>
        <v>43</v>
      </c>
      <c r="O236" s="35">
        <v>11</v>
      </c>
      <c r="P236" s="35">
        <f t="shared" si="28"/>
        <v>55</v>
      </c>
      <c r="R236" s="35" t="s">
        <v>507</v>
      </c>
      <c r="S236" s="35">
        <v>1</v>
      </c>
      <c r="T236" s="35">
        <v>0</v>
      </c>
      <c r="U236" s="35">
        <v>1</v>
      </c>
      <c r="V236" s="35">
        <f t="shared" si="29"/>
        <v>1</v>
      </c>
      <c r="W236" s="35">
        <v>0</v>
      </c>
      <c r="X236" s="35">
        <f t="shared" si="30"/>
        <v>2</v>
      </c>
    </row>
    <row r="237" spans="2:24" s="35" customFormat="1" x14ac:dyDescent="0.2">
      <c r="B237" s="35" t="s">
        <v>811</v>
      </c>
      <c r="C237" s="35">
        <v>1</v>
      </c>
      <c r="D237" s="35">
        <v>0</v>
      </c>
      <c r="E237" s="35">
        <v>0</v>
      </c>
      <c r="F237" s="35">
        <f t="shared" si="25"/>
        <v>0</v>
      </c>
      <c r="G237" s="35">
        <v>1</v>
      </c>
      <c r="H237" s="35">
        <f t="shared" si="26"/>
        <v>2</v>
      </c>
      <c r="J237" s="35" t="s">
        <v>426</v>
      </c>
      <c r="K237" s="35">
        <v>1</v>
      </c>
      <c r="L237" s="35">
        <v>0</v>
      </c>
      <c r="M237" s="35">
        <v>0</v>
      </c>
      <c r="N237" s="35">
        <f t="shared" si="27"/>
        <v>0</v>
      </c>
      <c r="O237" s="35">
        <v>0</v>
      </c>
      <c r="P237" s="35">
        <f t="shared" si="28"/>
        <v>1</v>
      </c>
      <c r="R237" s="35" t="s">
        <v>684</v>
      </c>
      <c r="S237" s="35">
        <v>1</v>
      </c>
      <c r="T237" s="35">
        <v>0</v>
      </c>
      <c r="U237" s="35">
        <v>0</v>
      </c>
      <c r="V237" s="35">
        <f t="shared" si="29"/>
        <v>0</v>
      </c>
      <c r="W237" s="35">
        <v>0</v>
      </c>
      <c r="X237" s="35">
        <f t="shared" si="30"/>
        <v>1</v>
      </c>
    </row>
    <row r="238" spans="2:24" s="35" customFormat="1" x14ac:dyDescent="0.2">
      <c r="B238" s="35" t="s">
        <v>128</v>
      </c>
      <c r="C238" s="35">
        <v>1</v>
      </c>
      <c r="D238" s="35">
        <v>4</v>
      </c>
      <c r="E238" s="35">
        <v>0</v>
      </c>
      <c r="F238" s="35">
        <f t="shared" si="25"/>
        <v>4</v>
      </c>
      <c r="G238" s="35">
        <v>0</v>
      </c>
      <c r="H238" s="35">
        <f t="shared" si="26"/>
        <v>5</v>
      </c>
      <c r="J238" s="35" t="s">
        <v>233</v>
      </c>
      <c r="K238" s="35">
        <v>1</v>
      </c>
      <c r="L238" s="35">
        <v>3</v>
      </c>
      <c r="M238" s="35">
        <v>11</v>
      </c>
      <c r="N238" s="35">
        <f t="shared" si="27"/>
        <v>14</v>
      </c>
      <c r="O238" s="35">
        <v>2</v>
      </c>
      <c r="P238" s="35">
        <f t="shared" si="28"/>
        <v>17</v>
      </c>
      <c r="R238" s="35" t="s">
        <v>111</v>
      </c>
      <c r="S238" s="35">
        <v>1</v>
      </c>
      <c r="T238" s="35">
        <v>1</v>
      </c>
      <c r="U238" s="35">
        <v>1</v>
      </c>
      <c r="V238" s="35">
        <f t="shared" si="29"/>
        <v>2</v>
      </c>
      <c r="W238" s="35">
        <v>5</v>
      </c>
      <c r="X238" s="35">
        <f t="shared" si="30"/>
        <v>8</v>
      </c>
    </row>
    <row r="239" spans="2:24" s="35" customFormat="1" x14ac:dyDescent="0.2">
      <c r="B239" s="35" t="s">
        <v>812</v>
      </c>
      <c r="C239" s="35">
        <v>1</v>
      </c>
      <c r="D239" s="35">
        <v>4</v>
      </c>
      <c r="E239" s="35">
        <v>1</v>
      </c>
      <c r="F239" s="35">
        <f t="shared" si="25"/>
        <v>5</v>
      </c>
      <c r="G239" s="35">
        <v>2</v>
      </c>
      <c r="H239" s="35">
        <f t="shared" si="26"/>
        <v>8</v>
      </c>
      <c r="J239" s="35" t="s">
        <v>234</v>
      </c>
      <c r="K239" s="35">
        <v>1</v>
      </c>
      <c r="L239" s="35">
        <v>3</v>
      </c>
      <c r="M239" s="35">
        <v>0</v>
      </c>
      <c r="N239" s="35">
        <f t="shared" si="27"/>
        <v>3</v>
      </c>
      <c r="O239" s="35">
        <v>3</v>
      </c>
      <c r="P239" s="35">
        <f t="shared" si="28"/>
        <v>7</v>
      </c>
      <c r="R239" s="35" t="s">
        <v>112</v>
      </c>
      <c r="S239" s="35">
        <v>1</v>
      </c>
      <c r="T239" s="35">
        <v>0</v>
      </c>
      <c r="U239" s="35">
        <v>2</v>
      </c>
      <c r="V239" s="35">
        <f t="shared" si="29"/>
        <v>2</v>
      </c>
      <c r="W239" s="35">
        <v>6</v>
      </c>
      <c r="X239" s="35">
        <f t="shared" si="30"/>
        <v>9</v>
      </c>
    </row>
    <row r="240" spans="2:24" s="35" customFormat="1" x14ac:dyDescent="0.2">
      <c r="B240" s="35" t="s">
        <v>258</v>
      </c>
      <c r="C240" s="35">
        <v>1</v>
      </c>
      <c r="D240" s="35">
        <v>0</v>
      </c>
      <c r="E240" s="35">
        <v>0</v>
      </c>
      <c r="F240" s="35">
        <f t="shared" si="25"/>
        <v>0</v>
      </c>
      <c r="G240" s="35">
        <v>0</v>
      </c>
      <c r="H240" s="35">
        <f t="shared" si="26"/>
        <v>1</v>
      </c>
      <c r="J240" s="35" t="s">
        <v>235</v>
      </c>
      <c r="K240" s="35">
        <v>1</v>
      </c>
      <c r="L240" s="35">
        <v>1</v>
      </c>
      <c r="M240" s="35">
        <v>2</v>
      </c>
      <c r="N240" s="35">
        <f t="shared" si="27"/>
        <v>3</v>
      </c>
      <c r="O240" s="35">
        <v>5</v>
      </c>
      <c r="P240" s="35">
        <f t="shared" si="28"/>
        <v>9</v>
      </c>
      <c r="R240" s="35" t="s">
        <v>685</v>
      </c>
      <c r="S240" s="35">
        <v>1</v>
      </c>
      <c r="T240" s="35">
        <v>0</v>
      </c>
      <c r="U240" s="35">
        <v>0</v>
      </c>
      <c r="V240" s="35">
        <f t="shared" si="29"/>
        <v>0</v>
      </c>
      <c r="W240" s="35">
        <v>0</v>
      </c>
      <c r="X240" s="35">
        <f t="shared" si="30"/>
        <v>1</v>
      </c>
    </row>
    <row r="241" spans="2:24" s="35" customFormat="1" x14ac:dyDescent="0.2">
      <c r="B241" s="35" t="s">
        <v>260</v>
      </c>
      <c r="C241" s="35">
        <v>1</v>
      </c>
      <c r="D241" s="35">
        <v>0</v>
      </c>
      <c r="E241" s="35">
        <v>0</v>
      </c>
      <c r="F241" s="35">
        <f t="shared" si="25"/>
        <v>0</v>
      </c>
      <c r="G241" s="35">
        <v>0</v>
      </c>
      <c r="H241" s="35">
        <f t="shared" si="26"/>
        <v>1</v>
      </c>
      <c r="J241" s="35" t="s">
        <v>236</v>
      </c>
      <c r="K241" s="35">
        <v>1</v>
      </c>
      <c r="L241" s="35">
        <v>1</v>
      </c>
      <c r="M241" s="35">
        <v>1</v>
      </c>
      <c r="N241" s="35">
        <f t="shared" si="27"/>
        <v>2</v>
      </c>
      <c r="O241" s="35">
        <v>2</v>
      </c>
      <c r="P241" s="35">
        <f t="shared" si="28"/>
        <v>5</v>
      </c>
      <c r="R241" s="35" t="s">
        <v>113</v>
      </c>
      <c r="S241" s="35">
        <v>1</v>
      </c>
      <c r="T241" s="35">
        <v>1</v>
      </c>
      <c r="U241" s="35">
        <v>2</v>
      </c>
      <c r="V241" s="35">
        <f t="shared" si="29"/>
        <v>3</v>
      </c>
      <c r="W241" s="35">
        <v>5</v>
      </c>
      <c r="X241" s="35">
        <f t="shared" si="30"/>
        <v>9</v>
      </c>
    </row>
    <row r="242" spans="2:24" s="35" customFormat="1" x14ac:dyDescent="0.2">
      <c r="B242" s="35" t="s">
        <v>129</v>
      </c>
      <c r="C242" s="35">
        <v>1</v>
      </c>
      <c r="D242" s="35">
        <v>1</v>
      </c>
      <c r="E242" s="35">
        <v>1</v>
      </c>
      <c r="F242" s="35">
        <f t="shared" si="25"/>
        <v>2</v>
      </c>
      <c r="G242" s="35">
        <v>1</v>
      </c>
      <c r="H242" s="35">
        <f t="shared" si="26"/>
        <v>4</v>
      </c>
      <c r="J242" s="35" t="s">
        <v>237</v>
      </c>
      <c r="K242" s="35">
        <v>1</v>
      </c>
      <c r="L242" s="35">
        <v>1</v>
      </c>
      <c r="M242" s="35">
        <v>0</v>
      </c>
      <c r="N242" s="35">
        <f t="shared" si="27"/>
        <v>1</v>
      </c>
      <c r="O242" s="35">
        <v>5</v>
      </c>
      <c r="P242" s="35">
        <f t="shared" si="28"/>
        <v>7</v>
      </c>
      <c r="R242" s="35" t="s">
        <v>508</v>
      </c>
      <c r="S242" s="35">
        <v>1</v>
      </c>
      <c r="T242" s="35">
        <v>0</v>
      </c>
      <c r="U242" s="35">
        <v>1</v>
      </c>
      <c r="V242" s="35">
        <f t="shared" si="29"/>
        <v>1</v>
      </c>
      <c r="W242" s="35">
        <v>0</v>
      </c>
      <c r="X242" s="35">
        <f t="shared" si="30"/>
        <v>2</v>
      </c>
    </row>
    <row r="243" spans="2:24" s="35" customFormat="1" x14ac:dyDescent="0.2">
      <c r="B243" s="35" t="s">
        <v>813</v>
      </c>
      <c r="C243" s="35">
        <v>1</v>
      </c>
      <c r="D243" s="35">
        <v>0</v>
      </c>
      <c r="E243" s="35">
        <v>0</v>
      </c>
      <c r="F243" s="35">
        <f t="shared" si="25"/>
        <v>0</v>
      </c>
      <c r="G243" s="35">
        <v>0</v>
      </c>
      <c r="H243" s="35">
        <f t="shared" si="26"/>
        <v>1</v>
      </c>
      <c r="J243" s="35" t="s">
        <v>238</v>
      </c>
      <c r="K243" s="35">
        <v>1</v>
      </c>
      <c r="L243" s="35">
        <v>3</v>
      </c>
      <c r="M243" s="35">
        <v>5</v>
      </c>
      <c r="N243" s="35">
        <f t="shared" si="27"/>
        <v>8</v>
      </c>
      <c r="O243" s="35">
        <v>20</v>
      </c>
      <c r="P243" s="35">
        <f t="shared" si="28"/>
        <v>29</v>
      </c>
      <c r="R243" s="35" t="s">
        <v>315</v>
      </c>
      <c r="S243" s="35">
        <v>1</v>
      </c>
      <c r="T243" s="35">
        <v>1</v>
      </c>
      <c r="U243" s="35">
        <v>0</v>
      </c>
      <c r="V243" s="35">
        <f t="shared" si="29"/>
        <v>1</v>
      </c>
      <c r="W243" s="35">
        <v>0</v>
      </c>
      <c r="X243" s="35">
        <f t="shared" si="30"/>
        <v>2</v>
      </c>
    </row>
    <row r="244" spans="2:24" s="35" customFormat="1" x14ac:dyDescent="0.2">
      <c r="B244" s="35" t="s">
        <v>130</v>
      </c>
      <c r="C244" s="35">
        <v>1</v>
      </c>
      <c r="D244" s="35">
        <v>4</v>
      </c>
      <c r="E244" s="35">
        <v>2</v>
      </c>
      <c r="F244" s="35">
        <f t="shared" si="25"/>
        <v>6</v>
      </c>
      <c r="G244" s="35">
        <v>4</v>
      </c>
      <c r="H244" s="35">
        <f t="shared" si="26"/>
        <v>11</v>
      </c>
      <c r="J244" s="35" t="s">
        <v>239</v>
      </c>
      <c r="K244" s="35">
        <v>1</v>
      </c>
      <c r="L244" s="35">
        <v>3</v>
      </c>
      <c r="M244" s="35">
        <v>5</v>
      </c>
      <c r="N244" s="35">
        <f t="shared" si="27"/>
        <v>8</v>
      </c>
      <c r="O244" s="35">
        <v>7</v>
      </c>
      <c r="P244" s="35">
        <f t="shared" si="28"/>
        <v>16</v>
      </c>
      <c r="R244" s="35" t="s">
        <v>316</v>
      </c>
      <c r="S244" s="35">
        <v>1</v>
      </c>
      <c r="T244" s="35">
        <v>1</v>
      </c>
      <c r="U244" s="35">
        <v>0</v>
      </c>
      <c r="V244" s="35">
        <f t="shared" si="29"/>
        <v>1</v>
      </c>
      <c r="W244" s="35">
        <v>0</v>
      </c>
      <c r="X244" s="35">
        <f t="shared" si="30"/>
        <v>2</v>
      </c>
    </row>
    <row r="245" spans="2:24" s="35" customFormat="1" x14ac:dyDescent="0.2">
      <c r="B245" s="35" t="s">
        <v>814</v>
      </c>
      <c r="C245" s="35">
        <v>1</v>
      </c>
      <c r="D245" s="35">
        <v>0</v>
      </c>
      <c r="E245" s="35">
        <v>0</v>
      </c>
      <c r="F245" s="35">
        <f t="shared" si="25"/>
        <v>0</v>
      </c>
      <c r="G245" s="35">
        <v>0</v>
      </c>
      <c r="H245" s="35">
        <f t="shared" si="26"/>
        <v>1</v>
      </c>
      <c r="J245" s="35" t="s">
        <v>117</v>
      </c>
      <c r="K245" s="35">
        <v>1</v>
      </c>
      <c r="L245" s="35">
        <v>4</v>
      </c>
      <c r="M245" s="35">
        <v>2</v>
      </c>
      <c r="N245" s="35">
        <f t="shared" si="27"/>
        <v>6</v>
      </c>
      <c r="O245" s="35">
        <v>9</v>
      </c>
      <c r="P245" s="35">
        <f t="shared" si="28"/>
        <v>16</v>
      </c>
      <c r="R245" s="35" t="s">
        <v>317</v>
      </c>
      <c r="S245" s="35">
        <v>1</v>
      </c>
      <c r="T245" s="35">
        <v>1</v>
      </c>
      <c r="U245" s="35">
        <v>1</v>
      </c>
      <c r="V245" s="35">
        <f t="shared" si="29"/>
        <v>2</v>
      </c>
      <c r="W245" s="35">
        <v>5</v>
      </c>
      <c r="X245" s="35">
        <f t="shared" si="30"/>
        <v>8</v>
      </c>
    </row>
    <row r="246" spans="2:24" s="35" customFormat="1" x14ac:dyDescent="0.2">
      <c r="B246" s="35" t="s">
        <v>815</v>
      </c>
      <c r="C246" s="35">
        <v>1</v>
      </c>
      <c r="D246" s="35">
        <v>0</v>
      </c>
      <c r="E246" s="35">
        <v>0</v>
      </c>
      <c r="F246" s="35">
        <f t="shared" si="25"/>
        <v>0</v>
      </c>
      <c r="G246" s="35">
        <v>0</v>
      </c>
      <c r="H246" s="35">
        <f t="shared" si="26"/>
        <v>1</v>
      </c>
      <c r="J246" s="35" t="s">
        <v>427</v>
      </c>
      <c r="K246" s="35">
        <v>1</v>
      </c>
      <c r="L246" s="35">
        <v>0</v>
      </c>
      <c r="M246" s="35">
        <v>2</v>
      </c>
      <c r="N246" s="35">
        <f t="shared" si="27"/>
        <v>2</v>
      </c>
      <c r="O246" s="35">
        <v>10</v>
      </c>
      <c r="P246" s="35">
        <f t="shared" si="28"/>
        <v>13</v>
      </c>
      <c r="R246" s="35" t="s">
        <v>686</v>
      </c>
      <c r="S246" s="35">
        <v>1</v>
      </c>
      <c r="T246" s="35">
        <v>0</v>
      </c>
      <c r="U246" s="35">
        <v>0</v>
      </c>
      <c r="V246" s="35">
        <f t="shared" si="29"/>
        <v>0</v>
      </c>
      <c r="W246" s="35">
        <v>0</v>
      </c>
      <c r="X246" s="35">
        <f t="shared" si="30"/>
        <v>1</v>
      </c>
    </row>
    <row r="247" spans="2:24" s="35" customFormat="1" x14ac:dyDescent="0.2">
      <c r="B247" s="35" t="s">
        <v>816</v>
      </c>
      <c r="C247" s="35">
        <v>1</v>
      </c>
      <c r="D247" s="35">
        <v>0</v>
      </c>
      <c r="E247" s="35">
        <v>0</v>
      </c>
      <c r="F247" s="35">
        <f t="shared" si="25"/>
        <v>0</v>
      </c>
      <c r="G247" s="35">
        <v>0</v>
      </c>
      <c r="H247" s="35">
        <f t="shared" si="26"/>
        <v>1</v>
      </c>
      <c r="J247" s="35" t="s">
        <v>240</v>
      </c>
      <c r="K247" s="35">
        <v>1</v>
      </c>
      <c r="L247" s="35">
        <v>2</v>
      </c>
      <c r="M247" s="35">
        <v>2</v>
      </c>
      <c r="N247" s="35">
        <f t="shared" si="27"/>
        <v>4</v>
      </c>
      <c r="O247" s="35">
        <v>4</v>
      </c>
      <c r="P247" s="35">
        <f t="shared" si="28"/>
        <v>9</v>
      </c>
      <c r="R247" s="35" t="s">
        <v>235</v>
      </c>
      <c r="S247" s="35">
        <v>1</v>
      </c>
      <c r="T247" s="35">
        <v>0</v>
      </c>
      <c r="U247" s="35">
        <v>3</v>
      </c>
      <c r="V247" s="35">
        <f t="shared" si="29"/>
        <v>3</v>
      </c>
      <c r="W247" s="35">
        <v>0</v>
      </c>
      <c r="X247" s="35">
        <f t="shared" si="30"/>
        <v>4</v>
      </c>
    </row>
    <row r="248" spans="2:24" s="35" customFormat="1" x14ac:dyDescent="0.2">
      <c r="B248" s="35" t="s">
        <v>131</v>
      </c>
      <c r="C248" s="35">
        <v>1</v>
      </c>
      <c r="D248" s="35">
        <v>16</v>
      </c>
      <c r="E248" s="35">
        <v>12</v>
      </c>
      <c r="F248" s="35">
        <f t="shared" si="25"/>
        <v>28</v>
      </c>
      <c r="G248" s="35">
        <v>5</v>
      </c>
      <c r="H248" s="35">
        <f t="shared" si="26"/>
        <v>34</v>
      </c>
      <c r="J248" s="35" t="s">
        <v>241</v>
      </c>
      <c r="K248" s="35">
        <v>1</v>
      </c>
      <c r="L248" s="35">
        <v>1</v>
      </c>
      <c r="M248" s="35">
        <v>1</v>
      </c>
      <c r="N248" s="35">
        <f t="shared" si="27"/>
        <v>2</v>
      </c>
      <c r="O248" s="35">
        <v>0</v>
      </c>
      <c r="P248" s="35">
        <f t="shared" si="28"/>
        <v>3</v>
      </c>
      <c r="R248" s="35" t="s">
        <v>236</v>
      </c>
      <c r="S248" s="35">
        <v>1</v>
      </c>
      <c r="T248" s="35">
        <v>0</v>
      </c>
      <c r="U248" s="35">
        <v>1</v>
      </c>
      <c r="V248" s="35">
        <f t="shared" si="29"/>
        <v>1</v>
      </c>
      <c r="W248" s="35">
        <v>0</v>
      </c>
      <c r="X248" s="35">
        <f t="shared" si="30"/>
        <v>2</v>
      </c>
    </row>
    <row r="249" spans="2:24" s="35" customFormat="1" x14ac:dyDescent="0.2">
      <c r="B249" s="35" t="s">
        <v>438</v>
      </c>
      <c r="C249" s="35">
        <v>1</v>
      </c>
      <c r="D249" s="35">
        <v>0</v>
      </c>
      <c r="E249" s="35">
        <v>1</v>
      </c>
      <c r="F249" s="35">
        <f t="shared" si="25"/>
        <v>1</v>
      </c>
      <c r="G249" s="35">
        <v>1</v>
      </c>
      <c r="H249" s="35">
        <f t="shared" si="26"/>
        <v>3</v>
      </c>
      <c r="J249" s="35" t="s">
        <v>428</v>
      </c>
      <c r="K249" s="35">
        <v>1</v>
      </c>
      <c r="L249" s="35">
        <v>0</v>
      </c>
      <c r="M249" s="35">
        <v>0</v>
      </c>
      <c r="N249" s="35">
        <f t="shared" si="27"/>
        <v>0</v>
      </c>
      <c r="O249" s="35">
        <v>1</v>
      </c>
      <c r="P249" s="35">
        <f t="shared" si="28"/>
        <v>2</v>
      </c>
      <c r="R249" s="35" t="s">
        <v>238</v>
      </c>
      <c r="S249" s="35">
        <v>1</v>
      </c>
      <c r="T249" s="35">
        <v>0</v>
      </c>
      <c r="U249" s="35">
        <v>4</v>
      </c>
      <c r="V249" s="35">
        <f t="shared" si="29"/>
        <v>4</v>
      </c>
      <c r="W249" s="35">
        <v>1</v>
      </c>
      <c r="X249" s="35">
        <f t="shared" si="30"/>
        <v>6</v>
      </c>
    </row>
    <row r="250" spans="2:24" s="35" customFormat="1" x14ac:dyDescent="0.2">
      <c r="B250" s="35" t="s">
        <v>462</v>
      </c>
      <c r="C250" s="35">
        <v>1</v>
      </c>
      <c r="D250" s="35">
        <v>0</v>
      </c>
      <c r="E250" s="35">
        <v>3</v>
      </c>
      <c r="F250" s="35">
        <f t="shared" si="25"/>
        <v>3</v>
      </c>
      <c r="G250" s="35">
        <v>0</v>
      </c>
      <c r="H250" s="35">
        <f t="shared" si="26"/>
        <v>4</v>
      </c>
      <c r="J250" s="35" t="s">
        <v>118</v>
      </c>
      <c r="K250" s="35">
        <v>1</v>
      </c>
      <c r="L250" s="35">
        <v>4</v>
      </c>
      <c r="M250" s="35">
        <v>7</v>
      </c>
      <c r="N250" s="35">
        <f t="shared" si="27"/>
        <v>11</v>
      </c>
      <c r="O250" s="35">
        <v>10</v>
      </c>
      <c r="P250" s="35">
        <f t="shared" si="28"/>
        <v>22</v>
      </c>
      <c r="R250" s="35" t="s">
        <v>117</v>
      </c>
      <c r="S250" s="35">
        <v>1</v>
      </c>
      <c r="T250" s="35">
        <v>0</v>
      </c>
      <c r="U250" s="35">
        <v>4</v>
      </c>
      <c r="V250" s="35">
        <f t="shared" si="29"/>
        <v>4</v>
      </c>
      <c r="W250" s="35">
        <v>4</v>
      </c>
      <c r="X250" s="35">
        <f t="shared" si="30"/>
        <v>9</v>
      </c>
    </row>
    <row r="251" spans="2:24" s="35" customFormat="1" x14ac:dyDescent="0.2">
      <c r="B251" s="37" t="s">
        <v>132</v>
      </c>
      <c r="C251" s="37">
        <v>1</v>
      </c>
      <c r="D251" s="37">
        <v>9</v>
      </c>
      <c r="E251" s="37">
        <v>0</v>
      </c>
      <c r="F251" s="37">
        <f t="shared" si="25"/>
        <v>9</v>
      </c>
      <c r="G251" s="37">
        <v>3</v>
      </c>
      <c r="H251" s="37">
        <f t="shared" si="26"/>
        <v>13</v>
      </c>
      <c r="J251" s="35" t="s">
        <v>242</v>
      </c>
      <c r="K251" s="35">
        <v>1</v>
      </c>
      <c r="L251" s="35">
        <v>1</v>
      </c>
      <c r="M251" s="35">
        <v>4</v>
      </c>
      <c r="N251" s="35">
        <f t="shared" si="27"/>
        <v>5</v>
      </c>
      <c r="O251" s="35">
        <v>2</v>
      </c>
      <c r="P251" s="35">
        <f t="shared" si="28"/>
        <v>8</v>
      </c>
      <c r="R251" s="35" t="s">
        <v>687</v>
      </c>
      <c r="S251" s="35">
        <v>1</v>
      </c>
      <c r="T251" s="35">
        <v>0</v>
      </c>
      <c r="U251" s="35">
        <v>0</v>
      </c>
      <c r="V251" s="35">
        <f t="shared" si="29"/>
        <v>0</v>
      </c>
      <c r="W251" s="35">
        <v>0</v>
      </c>
      <c r="X251" s="35">
        <f t="shared" si="30"/>
        <v>1</v>
      </c>
    </row>
    <row r="252" spans="2:24" s="35" customFormat="1" x14ac:dyDescent="0.2">
      <c r="B252" s="36" t="s">
        <v>15</v>
      </c>
      <c r="C252" s="36">
        <f>SUM(C6:C251)</f>
        <v>246</v>
      </c>
      <c r="D252" s="36">
        <f t="shared" ref="D252:H252" si="31">SUM(D6:D251)</f>
        <v>570</v>
      </c>
      <c r="E252" s="36">
        <f t="shared" si="31"/>
        <v>516</v>
      </c>
      <c r="F252" s="36">
        <f t="shared" si="31"/>
        <v>1086</v>
      </c>
      <c r="G252" s="36">
        <f t="shared" si="31"/>
        <v>443</v>
      </c>
      <c r="H252" s="36">
        <f t="shared" si="31"/>
        <v>1775</v>
      </c>
      <c r="J252" s="35" t="s">
        <v>243</v>
      </c>
      <c r="K252" s="35">
        <v>1</v>
      </c>
      <c r="L252" s="35">
        <v>1</v>
      </c>
      <c r="M252" s="35">
        <v>0</v>
      </c>
      <c r="N252" s="35">
        <f t="shared" si="27"/>
        <v>1</v>
      </c>
      <c r="O252" s="35">
        <v>3</v>
      </c>
      <c r="P252" s="35">
        <f t="shared" si="28"/>
        <v>5</v>
      </c>
      <c r="R252" s="35" t="s">
        <v>318</v>
      </c>
      <c r="S252" s="35">
        <v>1</v>
      </c>
      <c r="T252" s="35">
        <v>1</v>
      </c>
      <c r="U252" s="35">
        <v>0</v>
      </c>
      <c r="V252" s="35">
        <f t="shared" si="29"/>
        <v>1</v>
      </c>
      <c r="W252" s="35">
        <v>1</v>
      </c>
      <c r="X252" s="35">
        <f t="shared" si="30"/>
        <v>3</v>
      </c>
    </row>
    <row r="253" spans="2:24" s="35" customFormat="1" x14ac:dyDescent="0.2">
      <c r="J253" s="35" t="s">
        <v>119</v>
      </c>
      <c r="K253" s="35">
        <v>1</v>
      </c>
      <c r="L253" s="35">
        <v>6</v>
      </c>
      <c r="M253" s="35">
        <v>4</v>
      </c>
      <c r="N253" s="35">
        <f t="shared" si="27"/>
        <v>10</v>
      </c>
      <c r="O253" s="35">
        <v>4</v>
      </c>
      <c r="P253" s="35">
        <f t="shared" si="28"/>
        <v>15</v>
      </c>
      <c r="R253" s="35" t="s">
        <v>241</v>
      </c>
      <c r="S253" s="35">
        <v>1</v>
      </c>
      <c r="T253" s="35">
        <v>2</v>
      </c>
      <c r="U253" s="35">
        <v>0</v>
      </c>
      <c r="V253" s="35">
        <f t="shared" si="29"/>
        <v>2</v>
      </c>
      <c r="W253" s="35">
        <v>0</v>
      </c>
      <c r="X253" s="35">
        <f t="shared" si="30"/>
        <v>3</v>
      </c>
    </row>
    <row r="254" spans="2:24" s="35" customFormat="1" x14ac:dyDescent="0.2">
      <c r="J254" s="35" t="s">
        <v>342</v>
      </c>
      <c r="K254" s="35">
        <v>1</v>
      </c>
      <c r="L254" s="35">
        <v>0</v>
      </c>
      <c r="M254" s="35">
        <v>0</v>
      </c>
      <c r="N254" s="35">
        <f t="shared" si="27"/>
        <v>0</v>
      </c>
      <c r="O254" s="35">
        <v>1</v>
      </c>
      <c r="P254" s="35">
        <f t="shared" si="28"/>
        <v>2</v>
      </c>
      <c r="R254" s="35" t="s">
        <v>509</v>
      </c>
      <c r="S254" s="35">
        <v>1</v>
      </c>
      <c r="T254" s="35">
        <v>0</v>
      </c>
      <c r="U254" s="35">
        <v>1</v>
      </c>
      <c r="V254" s="35">
        <f t="shared" si="29"/>
        <v>1</v>
      </c>
      <c r="W254" s="35">
        <v>0</v>
      </c>
      <c r="X254" s="35">
        <f t="shared" si="30"/>
        <v>2</v>
      </c>
    </row>
    <row r="255" spans="2:24" s="35" customFormat="1" x14ac:dyDescent="0.2">
      <c r="J255" s="35" t="s">
        <v>244</v>
      </c>
      <c r="K255" s="35">
        <v>1</v>
      </c>
      <c r="L255" s="35">
        <v>2</v>
      </c>
      <c r="M255" s="35">
        <v>7</v>
      </c>
      <c r="N255" s="35">
        <f t="shared" si="27"/>
        <v>9</v>
      </c>
      <c r="O255" s="35">
        <v>3</v>
      </c>
      <c r="P255" s="35">
        <f t="shared" si="28"/>
        <v>13</v>
      </c>
      <c r="R255" s="35" t="s">
        <v>688</v>
      </c>
      <c r="S255" s="35">
        <v>1</v>
      </c>
      <c r="T255" s="35">
        <v>0</v>
      </c>
      <c r="U255" s="35">
        <v>0</v>
      </c>
      <c r="V255" s="35">
        <f t="shared" si="29"/>
        <v>0</v>
      </c>
      <c r="W255" s="35">
        <v>0</v>
      </c>
      <c r="X255" s="35">
        <f t="shared" si="30"/>
        <v>1</v>
      </c>
    </row>
    <row r="256" spans="2:24" s="35" customFormat="1" x14ac:dyDescent="0.2">
      <c r="J256" s="35" t="s">
        <v>121</v>
      </c>
      <c r="K256" s="35">
        <v>1</v>
      </c>
      <c r="L256" s="35">
        <v>46</v>
      </c>
      <c r="M256" s="35">
        <v>46</v>
      </c>
      <c r="N256" s="35">
        <f t="shared" si="27"/>
        <v>92</v>
      </c>
      <c r="O256" s="35">
        <v>16</v>
      </c>
      <c r="P256" s="35">
        <f t="shared" si="28"/>
        <v>109</v>
      </c>
      <c r="R256" s="35" t="s">
        <v>118</v>
      </c>
      <c r="S256" s="35">
        <v>1</v>
      </c>
      <c r="T256" s="35">
        <v>1</v>
      </c>
      <c r="U256" s="35">
        <v>3</v>
      </c>
      <c r="V256" s="35">
        <f t="shared" si="29"/>
        <v>4</v>
      </c>
      <c r="W256" s="35">
        <v>2</v>
      </c>
      <c r="X256" s="35">
        <f t="shared" si="30"/>
        <v>7</v>
      </c>
    </row>
    <row r="257" spans="10:24" s="35" customFormat="1" x14ac:dyDescent="0.2">
      <c r="J257" s="35" t="s">
        <v>429</v>
      </c>
      <c r="K257" s="35">
        <v>1</v>
      </c>
      <c r="L257" s="35">
        <v>0</v>
      </c>
      <c r="M257" s="35">
        <v>0</v>
      </c>
      <c r="N257" s="35">
        <f t="shared" si="27"/>
        <v>0</v>
      </c>
      <c r="O257" s="35">
        <v>0</v>
      </c>
      <c r="P257" s="35">
        <f t="shared" si="28"/>
        <v>1</v>
      </c>
      <c r="R257" s="35" t="s">
        <v>510</v>
      </c>
      <c r="S257" s="35">
        <v>1</v>
      </c>
      <c r="T257" s="35">
        <v>0</v>
      </c>
      <c r="U257" s="35">
        <v>1</v>
      </c>
      <c r="V257" s="35">
        <f t="shared" si="29"/>
        <v>1</v>
      </c>
      <c r="W257" s="35">
        <v>0</v>
      </c>
      <c r="X257" s="35">
        <f t="shared" si="30"/>
        <v>2</v>
      </c>
    </row>
    <row r="258" spans="10:24" s="35" customFormat="1" x14ac:dyDescent="0.2">
      <c r="J258" s="35" t="s">
        <v>245</v>
      </c>
      <c r="K258" s="35">
        <v>1</v>
      </c>
      <c r="L258" s="35">
        <v>9</v>
      </c>
      <c r="M258" s="35">
        <v>17</v>
      </c>
      <c r="N258" s="35">
        <f t="shared" si="27"/>
        <v>26</v>
      </c>
      <c r="O258" s="35">
        <v>0</v>
      </c>
      <c r="P258" s="35">
        <f t="shared" si="28"/>
        <v>27</v>
      </c>
      <c r="R258" s="35" t="s">
        <v>689</v>
      </c>
      <c r="S258" s="35">
        <v>1</v>
      </c>
      <c r="T258" s="35">
        <v>0</v>
      </c>
      <c r="U258" s="35">
        <v>0</v>
      </c>
      <c r="V258" s="35">
        <f t="shared" si="29"/>
        <v>0</v>
      </c>
      <c r="W258" s="35">
        <v>0</v>
      </c>
      <c r="X258" s="35">
        <f t="shared" si="30"/>
        <v>1</v>
      </c>
    </row>
    <row r="259" spans="10:24" s="35" customFormat="1" x14ac:dyDescent="0.2">
      <c r="J259" s="35" t="s">
        <v>123</v>
      </c>
      <c r="K259" s="35">
        <v>1</v>
      </c>
      <c r="L259" s="35">
        <v>1</v>
      </c>
      <c r="M259" s="35">
        <v>3</v>
      </c>
      <c r="N259" s="35">
        <f t="shared" si="27"/>
        <v>4</v>
      </c>
      <c r="O259" s="35">
        <v>3</v>
      </c>
      <c r="P259" s="35">
        <f t="shared" si="28"/>
        <v>8</v>
      </c>
      <c r="R259" s="35" t="s">
        <v>341</v>
      </c>
      <c r="S259" s="35">
        <v>1</v>
      </c>
      <c r="T259" s="35">
        <v>0</v>
      </c>
      <c r="U259" s="35">
        <v>6</v>
      </c>
      <c r="V259" s="35">
        <f t="shared" si="29"/>
        <v>6</v>
      </c>
      <c r="W259" s="35">
        <v>3</v>
      </c>
      <c r="X259" s="35">
        <f t="shared" si="30"/>
        <v>10</v>
      </c>
    </row>
    <row r="260" spans="10:24" s="35" customFormat="1" x14ac:dyDescent="0.2">
      <c r="J260" s="35" t="s">
        <v>246</v>
      </c>
      <c r="K260" s="35">
        <v>1</v>
      </c>
      <c r="L260" s="35">
        <v>1</v>
      </c>
      <c r="M260" s="35">
        <v>0</v>
      </c>
      <c r="N260" s="35">
        <f t="shared" si="27"/>
        <v>1</v>
      </c>
      <c r="O260" s="35">
        <v>4</v>
      </c>
      <c r="P260" s="35">
        <f t="shared" si="28"/>
        <v>6</v>
      </c>
      <c r="R260" s="35" t="s">
        <v>690</v>
      </c>
      <c r="S260" s="35">
        <v>1</v>
      </c>
      <c r="T260" s="35">
        <v>0</v>
      </c>
      <c r="U260" s="35">
        <v>0</v>
      </c>
      <c r="V260" s="35">
        <f t="shared" si="29"/>
        <v>0</v>
      </c>
      <c r="W260" s="35">
        <v>0</v>
      </c>
      <c r="X260" s="35">
        <f t="shared" si="30"/>
        <v>1</v>
      </c>
    </row>
    <row r="261" spans="10:24" s="35" customFormat="1" x14ac:dyDescent="0.2">
      <c r="J261" s="35" t="s">
        <v>247</v>
      </c>
      <c r="K261" s="35">
        <v>1</v>
      </c>
      <c r="L261" s="35">
        <v>1</v>
      </c>
      <c r="M261" s="35">
        <v>0</v>
      </c>
      <c r="N261" s="35">
        <f t="shared" si="27"/>
        <v>1</v>
      </c>
      <c r="O261" s="35">
        <v>5</v>
      </c>
      <c r="P261" s="35">
        <f t="shared" si="28"/>
        <v>7</v>
      </c>
      <c r="R261" s="35" t="s">
        <v>119</v>
      </c>
      <c r="S261" s="35">
        <v>1</v>
      </c>
      <c r="T261" s="35">
        <v>0</v>
      </c>
      <c r="U261" s="35">
        <v>1</v>
      </c>
      <c r="V261" s="35">
        <f t="shared" si="29"/>
        <v>1</v>
      </c>
      <c r="W261" s="35">
        <v>13</v>
      </c>
      <c r="X261" s="35">
        <f t="shared" si="30"/>
        <v>15</v>
      </c>
    </row>
    <row r="262" spans="10:24" s="35" customFormat="1" x14ac:dyDescent="0.2">
      <c r="J262" s="35" t="s">
        <v>430</v>
      </c>
      <c r="K262" s="35">
        <v>1</v>
      </c>
      <c r="L262" s="35">
        <v>0</v>
      </c>
      <c r="M262" s="35">
        <v>0</v>
      </c>
      <c r="N262" s="35">
        <f t="shared" si="27"/>
        <v>0</v>
      </c>
      <c r="O262" s="35">
        <v>4</v>
      </c>
      <c r="P262" s="35">
        <f t="shared" si="28"/>
        <v>5</v>
      </c>
      <c r="R262" s="35" t="s">
        <v>121</v>
      </c>
      <c r="S262" s="35">
        <v>1</v>
      </c>
      <c r="T262" s="35">
        <v>1</v>
      </c>
      <c r="U262" s="35">
        <v>2</v>
      </c>
      <c r="V262" s="35">
        <f t="shared" si="29"/>
        <v>3</v>
      </c>
      <c r="W262" s="35">
        <v>5</v>
      </c>
      <c r="X262" s="35">
        <f t="shared" si="30"/>
        <v>9</v>
      </c>
    </row>
    <row r="263" spans="10:24" s="35" customFormat="1" x14ac:dyDescent="0.2">
      <c r="J263" s="35" t="s">
        <v>248</v>
      </c>
      <c r="K263" s="35">
        <v>1</v>
      </c>
      <c r="L263" s="35">
        <v>1</v>
      </c>
      <c r="M263" s="35">
        <v>0</v>
      </c>
      <c r="N263" s="35">
        <f t="shared" ref="N263:N292" si="32">SUM(L263:M263)</f>
        <v>1</v>
      </c>
      <c r="O263" s="35">
        <v>0</v>
      </c>
      <c r="P263" s="35">
        <f t="shared" ref="P263:P293" si="33">SUM(N263:O263,K263)</f>
        <v>2</v>
      </c>
      <c r="R263" s="35" t="s">
        <v>691</v>
      </c>
      <c r="S263" s="35">
        <v>1</v>
      </c>
      <c r="T263" s="35">
        <v>0</v>
      </c>
      <c r="U263" s="35">
        <v>0</v>
      </c>
      <c r="V263" s="35">
        <f t="shared" ref="V263:V300" si="34">SUM(T263:U263)</f>
        <v>0</v>
      </c>
      <c r="W263" s="35">
        <v>0</v>
      </c>
      <c r="X263" s="35">
        <f t="shared" ref="X263:X300" si="35">SUM(S263,V263:W263)</f>
        <v>1</v>
      </c>
    </row>
    <row r="264" spans="10:24" s="35" customFormat="1" x14ac:dyDescent="0.2">
      <c r="J264" s="35" t="s">
        <v>249</v>
      </c>
      <c r="K264" s="35">
        <v>1</v>
      </c>
      <c r="L264" s="35">
        <v>8</v>
      </c>
      <c r="M264" s="35">
        <v>16</v>
      </c>
      <c r="N264" s="35">
        <f t="shared" si="32"/>
        <v>24</v>
      </c>
      <c r="O264" s="35">
        <v>9</v>
      </c>
      <c r="P264" s="35">
        <f t="shared" si="33"/>
        <v>34</v>
      </c>
      <c r="R264" s="35" t="s">
        <v>511</v>
      </c>
      <c r="S264" s="35">
        <v>1</v>
      </c>
      <c r="T264" s="35">
        <v>0</v>
      </c>
      <c r="U264" s="35">
        <v>1</v>
      </c>
      <c r="V264" s="35">
        <f t="shared" si="34"/>
        <v>1</v>
      </c>
      <c r="W264" s="35">
        <v>5</v>
      </c>
      <c r="X264" s="35">
        <f t="shared" si="35"/>
        <v>7</v>
      </c>
    </row>
    <row r="265" spans="10:24" s="35" customFormat="1" x14ac:dyDescent="0.2">
      <c r="J265" s="35" t="s">
        <v>250</v>
      </c>
      <c r="K265" s="35">
        <v>1</v>
      </c>
      <c r="L265" s="35">
        <v>1</v>
      </c>
      <c r="M265" s="35">
        <v>0</v>
      </c>
      <c r="N265" s="35">
        <f t="shared" si="32"/>
        <v>1</v>
      </c>
      <c r="O265" s="35">
        <v>2</v>
      </c>
      <c r="P265" s="35">
        <f t="shared" si="33"/>
        <v>4</v>
      </c>
      <c r="R265" s="35" t="s">
        <v>429</v>
      </c>
      <c r="S265" s="35">
        <v>1</v>
      </c>
      <c r="T265" s="35">
        <v>0</v>
      </c>
      <c r="U265" s="35">
        <v>0</v>
      </c>
      <c r="V265" s="35">
        <f t="shared" si="34"/>
        <v>0</v>
      </c>
      <c r="W265" s="35">
        <v>0</v>
      </c>
      <c r="X265" s="35">
        <f t="shared" si="35"/>
        <v>1</v>
      </c>
    </row>
    <row r="266" spans="10:24" s="35" customFormat="1" x14ac:dyDescent="0.2">
      <c r="J266" s="35" t="s">
        <v>251</v>
      </c>
      <c r="K266" s="35">
        <v>1</v>
      </c>
      <c r="L266" s="35">
        <v>1</v>
      </c>
      <c r="M266" s="35">
        <v>0</v>
      </c>
      <c r="N266" s="35">
        <f t="shared" si="32"/>
        <v>1</v>
      </c>
      <c r="O266" s="35">
        <v>5</v>
      </c>
      <c r="P266" s="35">
        <f t="shared" si="33"/>
        <v>7</v>
      </c>
      <c r="R266" s="35" t="s">
        <v>319</v>
      </c>
      <c r="S266" s="35">
        <v>1</v>
      </c>
      <c r="T266" s="35">
        <v>5</v>
      </c>
      <c r="U266" s="35">
        <v>11</v>
      </c>
      <c r="V266" s="35">
        <f t="shared" si="34"/>
        <v>16</v>
      </c>
      <c r="W266" s="35">
        <v>1</v>
      </c>
      <c r="X266" s="35">
        <f t="shared" si="35"/>
        <v>18</v>
      </c>
    </row>
    <row r="267" spans="10:24" s="35" customFormat="1" x14ac:dyDescent="0.2">
      <c r="J267" s="35" t="s">
        <v>252</v>
      </c>
      <c r="K267" s="35">
        <v>1</v>
      </c>
      <c r="L267" s="35">
        <v>1</v>
      </c>
      <c r="M267" s="35">
        <v>1</v>
      </c>
      <c r="N267" s="35">
        <f t="shared" si="32"/>
        <v>2</v>
      </c>
      <c r="O267" s="35">
        <v>4</v>
      </c>
      <c r="P267" s="35">
        <f t="shared" si="33"/>
        <v>7</v>
      </c>
      <c r="R267" s="35" t="s">
        <v>692</v>
      </c>
      <c r="S267" s="35">
        <v>1</v>
      </c>
      <c r="T267" s="35">
        <v>0</v>
      </c>
      <c r="U267" s="35">
        <v>0</v>
      </c>
      <c r="V267" s="35">
        <f t="shared" si="34"/>
        <v>0</v>
      </c>
      <c r="W267" s="35">
        <v>0</v>
      </c>
      <c r="X267" s="35">
        <f t="shared" si="35"/>
        <v>1</v>
      </c>
    </row>
    <row r="268" spans="10:24" s="35" customFormat="1" x14ac:dyDescent="0.2">
      <c r="J268" s="35" t="s">
        <v>431</v>
      </c>
      <c r="K268" s="35">
        <v>1</v>
      </c>
      <c r="L268" s="35">
        <v>0</v>
      </c>
      <c r="M268" s="35">
        <v>0</v>
      </c>
      <c r="N268" s="35">
        <f t="shared" si="32"/>
        <v>0</v>
      </c>
      <c r="O268" s="35">
        <v>1</v>
      </c>
      <c r="P268" s="35">
        <f t="shared" si="33"/>
        <v>2</v>
      </c>
      <c r="R268" s="35" t="s">
        <v>512</v>
      </c>
      <c r="S268" s="35">
        <v>1</v>
      </c>
      <c r="T268" s="35">
        <v>0</v>
      </c>
      <c r="U268" s="35">
        <v>1</v>
      </c>
      <c r="V268" s="35">
        <f t="shared" si="34"/>
        <v>1</v>
      </c>
      <c r="W268" s="35">
        <v>2</v>
      </c>
      <c r="X268" s="35">
        <f t="shared" si="35"/>
        <v>4</v>
      </c>
    </row>
    <row r="269" spans="10:24" s="35" customFormat="1" x14ac:dyDescent="0.2">
      <c r="J269" s="35" t="s">
        <v>432</v>
      </c>
      <c r="K269" s="35">
        <v>1</v>
      </c>
      <c r="L269" s="35">
        <v>0</v>
      </c>
      <c r="M269" s="35">
        <v>0</v>
      </c>
      <c r="N269" s="35">
        <f t="shared" si="32"/>
        <v>0</v>
      </c>
      <c r="O269" s="35">
        <v>0</v>
      </c>
      <c r="P269" s="35">
        <f t="shared" si="33"/>
        <v>1</v>
      </c>
      <c r="R269" s="35" t="s">
        <v>320</v>
      </c>
      <c r="S269" s="35">
        <v>1</v>
      </c>
      <c r="T269" s="35">
        <v>7</v>
      </c>
      <c r="U269" s="35">
        <v>8</v>
      </c>
      <c r="V269" s="35">
        <f t="shared" si="34"/>
        <v>15</v>
      </c>
      <c r="W269" s="35">
        <v>1</v>
      </c>
      <c r="X269" s="35">
        <f t="shared" si="35"/>
        <v>17</v>
      </c>
    </row>
    <row r="270" spans="10:24" s="35" customFormat="1" x14ac:dyDescent="0.2">
      <c r="J270" s="35" t="s">
        <v>253</v>
      </c>
      <c r="K270" s="35">
        <v>1</v>
      </c>
      <c r="L270" s="35">
        <v>8</v>
      </c>
      <c r="M270" s="35">
        <v>16</v>
      </c>
      <c r="N270" s="35">
        <f t="shared" si="32"/>
        <v>24</v>
      </c>
      <c r="O270" s="35">
        <v>0</v>
      </c>
      <c r="P270" s="35">
        <f t="shared" si="33"/>
        <v>25</v>
      </c>
      <c r="R270" s="35" t="s">
        <v>321</v>
      </c>
      <c r="S270" s="35">
        <v>1</v>
      </c>
      <c r="T270" s="35">
        <v>12</v>
      </c>
      <c r="U270" s="35">
        <v>11</v>
      </c>
      <c r="V270" s="35">
        <f t="shared" si="34"/>
        <v>23</v>
      </c>
      <c r="W270" s="35">
        <v>0</v>
      </c>
      <c r="X270" s="35">
        <f t="shared" si="35"/>
        <v>24</v>
      </c>
    </row>
    <row r="271" spans="10:24" s="35" customFormat="1" x14ac:dyDescent="0.2">
      <c r="J271" s="35" t="s">
        <v>254</v>
      </c>
      <c r="K271" s="35">
        <v>1</v>
      </c>
      <c r="L271" s="35">
        <v>3</v>
      </c>
      <c r="M271" s="35">
        <v>3</v>
      </c>
      <c r="N271" s="35">
        <f t="shared" si="32"/>
        <v>6</v>
      </c>
      <c r="O271" s="35">
        <v>2</v>
      </c>
      <c r="P271" s="35">
        <f t="shared" si="33"/>
        <v>9</v>
      </c>
      <c r="R271" s="35" t="s">
        <v>693</v>
      </c>
      <c r="S271" s="35">
        <v>1</v>
      </c>
      <c r="T271" s="35">
        <v>0</v>
      </c>
      <c r="U271" s="35">
        <v>0</v>
      </c>
      <c r="V271" s="35">
        <f t="shared" si="34"/>
        <v>0</v>
      </c>
      <c r="W271" s="35">
        <v>0</v>
      </c>
      <c r="X271" s="35">
        <f t="shared" si="35"/>
        <v>1</v>
      </c>
    </row>
    <row r="272" spans="10:24" s="35" customFormat="1" x14ac:dyDescent="0.2">
      <c r="J272" s="35" t="s">
        <v>433</v>
      </c>
      <c r="K272" s="35">
        <v>1</v>
      </c>
      <c r="L272" s="35">
        <v>0</v>
      </c>
      <c r="M272" s="35">
        <v>0</v>
      </c>
      <c r="N272" s="35">
        <f t="shared" si="32"/>
        <v>0</v>
      </c>
      <c r="O272" s="35">
        <v>0</v>
      </c>
      <c r="P272" s="35">
        <f t="shared" si="33"/>
        <v>1</v>
      </c>
      <c r="R272" s="35" t="s">
        <v>694</v>
      </c>
      <c r="S272" s="35">
        <v>1</v>
      </c>
      <c r="T272" s="35">
        <v>0</v>
      </c>
      <c r="U272" s="35">
        <v>0</v>
      </c>
      <c r="V272" s="35">
        <f t="shared" si="34"/>
        <v>0</v>
      </c>
      <c r="W272" s="35">
        <v>0</v>
      </c>
      <c r="X272" s="35">
        <f t="shared" si="35"/>
        <v>1</v>
      </c>
    </row>
    <row r="273" spans="10:24" s="35" customFormat="1" x14ac:dyDescent="0.2">
      <c r="J273" s="35" t="s">
        <v>255</v>
      </c>
      <c r="K273" s="35">
        <v>1</v>
      </c>
      <c r="L273" s="35">
        <v>5</v>
      </c>
      <c r="M273" s="35">
        <v>5</v>
      </c>
      <c r="N273" s="35">
        <f t="shared" si="32"/>
        <v>10</v>
      </c>
      <c r="O273" s="35">
        <v>14</v>
      </c>
      <c r="P273" s="35">
        <f t="shared" si="33"/>
        <v>25</v>
      </c>
      <c r="R273" s="35" t="s">
        <v>123</v>
      </c>
      <c r="S273" s="35">
        <v>1</v>
      </c>
      <c r="T273" s="35">
        <v>1</v>
      </c>
      <c r="U273" s="35">
        <v>4</v>
      </c>
      <c r="V273" s="35">
        <f t="shared" si="34"/>
        <v>5</v>
      </c>
      <c r="W273" s="35">
        <v>1</v>
      </c>
      <c r="X273" s="35">
        <f t="shared" si="35"/>
        <v>7</v>
      </c>
    </row>
    <row r="274" spans="10:24" s="35" customFormat="1" x14ac:dyDescent="0.2">
      <c r="J274" s="35" t="s">
        <v>256</v>
      </c>
      <c r="K274" s="35">
        <v>1</v>
      </c>
      <c r="L274" s="35">
        <v>2</v>
      </c>
      <c r="M274" s="35">
        <v>1</v>
      </c>
      <c r="N274" s="35">
        <f t="shared" si="32"/>
        <v>3</v>
      </c>
      <c r="O274" s="35">
        <v>0</v>
      </c>
      <c r="P274" s="35">
        <f t="shared" si="33"/>
        <v>4</v>
      </c>
      <c r="R274" s="35" t="s">
        <v>695</v>
      </c>
      <c r="S274" s="35">
        <v>1</v>
      </c>
      <c r="T274" s="35">
        <v>0</v>
      </c>
      <c r="U274" s="35">
        <v>0</v>
      </c>
      <c r="V274" s="35">
        <f t="shared" si="34"/>
        <v>0</v>
      </c>
      <c r="W274" s="35">
        <v>0</v>
      </c>
      <c r="X274" s="35">
        <f t="shared" si="35"/>
        <v>1</v>
      </c>
    </row>
    <row r="275" spans="10:24" s="35" customFormat="1" x14ac:dyDescent="0.2">
      <c r="J275" s="35" t="s">
        <v>326</v>
      </c>
      <c r="K275" s="35">
        <v>1</v>
      </c>
      <c r="L275" s="35">
        <v>0</v>
      </c>
      <c r="M275" s="35">
        <v>0</v>
      </c>
      <c r="N275" s="35">
        <f t="shared" si="32"/>
        <v>0</v>
      </c>
      <c r="O275" s="35">
        <v>0</v>
      </c>
      <c r="P275" s="35">
        <f t="shared" si="33"/>
        <v>1</v>
      </c>
      <c r="R275" s="35" t="s">
        <v>696</v>
      </c>
      <c r="S275" s="35">
        <v>1</v>
      </c>
      <c r="T275" s="35">
        <v>0</v>
      </c>
      <c r="U275" s="35">
        <v>0</v>
      </c>
      <c r="V275" s="35">
        <f t="shared" si="34"/>
        <v>0</v>
      </c>
      <c r="W275" s="35">
        <v>0</v>
      </c>
      <c r="X275" s="35">
        <f t="shared" si="35"/>
        <v>1</v>
      </c>
    </row>
    <row r="276" spans="10:24" s="35" customFormat="1" x14ac:dyDescent="0.2">
      <c r="J276" s="35" t="s">
        <v>257</v>
      </c>
      <c r="K276" s="35">
        <v>1</v>
      </c>
      <c r="L276" s="35">
        <v>1</v>
      </c>
      <c r="M276" s="35">
        <v>0</v>
      </c>
      <c r="N276" s="35">
        <f t="shared" si="32"/>
        <v>1</v>
      </c>
      <c r="O276" s="35">
        <v>4</v>
      </c>
      <c r="P276" s="35">
        <f t="shared" si="33"/>
        <v>6</v>
      </c>
      <c r="R276" s="35" t="s">
        <v>697</v>
      </c>
      <c r="S276" s="35">
        <v>1</v>
      </c>
      <c r="T276" s="35">
        <v>0</v>
      </c>
      <c r="U276" s="35">
        <v>0</v>
      </c>
      <c r="V276" s="35">
        <f t="shared" si="34"/>
        <v>0</v>
      </c>
      <c r="W276" s="35">
        <v>0</v>
      </c>
      <c r="X276" s="35">
        <f t="shared" si="35"/>
        <v>1</v>
      </c>
    </row>
    <row r="277" spans="10:24" s="35" customFormat="1" x14ac:dyDescent="0.2">
      <c r="J277" s="35" t="s">
        <v>258</v>
      </c>
      <c r="K277" s="35">
        <v>1</v>
      </c>
      <c r="L277" s="35">
        <v>2</v>
      </c>
      <c r="M277" s="35">
        <v>2</v>
      </c>
      <c r="N277" s="35">
        <f t="shared" si="32"/>
        <v>4</v>
      </c>
      <c r="O277" s="35">
        <v>3</v>
      </c>
      <c r="P277" s="35">
        <f t="shared" si="33"/>
        <v>8</v>
      </c>
      <c r="R277" s="35" t="s">
        <v>698</v>
      </c>
      <c r="S277" s="35">
        <v>1</v>
      </c>
      <c r="T277" s="35">
        <v>0</v>
      </c>
      <c r="U277" s="35">
        <v>0</v>
      </c>
      <c r="V277" s="35">
        <f t="shared" si="34"/>
        <v>0</v>
      </c>
      <c r="W277" s="35">
        <v>0</v>
      </c>
      <c r="X277" s="35">
        <f t="shared" si="35"/>
        <v>1</v>
      </c>
    </row>
    <row r="278" spans="10:24" s="35" customFormat="1" x14ac:dyDescent="0.2">
      <c r="J278" s="35" t="s">
        <v>259</v>
      </c>
      <c r="K278" s="35">
        <v>1</v>
      </c>
      <c r="L278" s="35">
        <v>4</v>
      </c>
      <c r="M278" s="35">
        <v>2</v>
      </c>
      <c r="N278" s="35">
        <f t="shared" si="32"/>
        <v>6</v>
      </c>
      <c r="O278" s="35">
        <v>0</v>
      </c>
      <c r="P278" s="35">
        <f t="shared" si="33"/>
        <v>7</v>
      </c>
      <c r="R278" s="35" t="s">
        <v>699</v>
      </c>
      <c r="S278" s="35">
        <v>1</v>
      </c>
      <c r="T278" s="35">
        <v>0</v>
      </c>
      <c r="U278" s="35">
        <v>0</v>
      </c>
      <c r="V278" s="35">
        <f t="shared" si="34"/>
        <v>0</v>
      </c>
      <c r="W278" s="35">
        <v>0</v>
      </c>
      <c r="X278" s="35">
        <f t="shared" si="35"/>
        <v>1</v>
      </c>
    </row>
    <row r="279" spans="10:24" s="35" customFormat="1" x14ac:dyDescent="0.2">
      <c r="J279" s="35" t="s">
        <v>260</v>
      </c>
      <c r="K279" s="35">
        <v>1</v>
      </c>
      <c r="L279" s="35">
        <v>2</v>
      </c>
      <c r="M279" s="35">
        <v>1</v>
      </c>
      <c r="N279" s="35">
        <f t="shared" si="32"/>
        <v>3</v>
      </c>
      <c r="O279" s="35">
        <v>4</v>
      </c>
      <c r="P279" s="35">
        <f t="shared" si="33"/>
        <v>8</v>
      </c>
      <c r="R279" s="35" t="s">
        <v>700</v>
      </c>
      <c r="S279" s="35">
        <v>1</v>
      </c>
      <c r="T279" s="35">
        <v>0</v>
      </c>
      <c r="U279" s="35">
        <v>0</v>
      </c>
      <c r="V279" s="35">
        <f t="shared" si="34"/>
        <v>0</v>
      </c>
      <c r="W279" s="35">
        <v>0</v>
      </c>
      <c r="X279" s="35">
        <f t="shared" si="35"/>
        <v>1</v>
      </c>
    </row>
    <row r="280" spans="10:24" s="35" customFormat="1" x14ac:dyDescent="0.2">
      <c r="J280" s="35" t="s">
        <v>261</v>
      </c>
      <c r="K280" s="35">
        <v>1</v>
      </c>
      <c r="L280" s="35">
        <v>7</v>
      </c>
      <c r="M280" s="35">
        <v>20</v>
      </c>
      <c r="N280" s="35">
        <f t="shared" si="32"/>
        <v>27</v>
      </c>
      <c r="O280" s="35">
        <v>6</v>
      </c>
      <c r="P280" s="35">
        <f t="shared" si="33"/>
        <v>34</v>
      </c>
      <c r="R280" s="35" t="s">
        <v>249</v>
      </c>
      <c r="S280" s="35">
        <v>1</v>
      </c>
      <c r="T280" s="35">
        <v>0</v>
      </c>
      <c r="U280" s="35">
        <v>1</v>
      </c>
      <c r="V280" s="35">
        <f t="shared" si="34"/>
        <v>1</v>
      </c>
      <c r="W280" s="35">
        <v>3</v>
      </c>
      <c r="X280" s="35">
        <f t="shared" si="35"/>
        <v>5</v>
      </c>
    </row>
    <row r="281" spans="10:24" s="35" customFormat="1" x14ac:dyDescent="0.2">
      <c r="J281" s="35" t="s">
        <v>434</v>
      </c>
      <c r="K281" s="35">
        <v>1</v>
      </c>
      <c r="L281" s="35">
        <v>0</v>
      </c>
      <c r="M281" s="35">
        <v>0</v>
      </c>
      <c r="N281" s="35">
        <f t="shared" si="32"/>
        <v>0</v>
      </c>
      <c r="O281" s="35">
        <v>0</v>
      </c>
      <c r="P281" s="35">
        <f t="shared" si="33"/>
        <v>1</v>
      </c>
      <c r="R281" s="35" t="s">
        <v>322</v>
      </c>
      <c r="S281" s="35">
        <v>1</v>
      </c>
      <c r="T281" s="35">
        <v>4</v>
      </c>
      <c r="U281" s="35">
        <v>7</v>
      </c>
      <c r="V281" s="35">
        <f t="shared" si="34"/>
        <v>11</v>
      </c>
      <c r="W281" s="35">
        <v>1</v>
      </c>
      <c r="X281" s="35">
        <f t="shared" si="35"/>
        <v>13</v>
      </c>
    </row>
    <row r="282" spans="10:24" s="35" customFormat="1" x14ac:dyDescent="0.2">
      <c r="J282" s="35" t="s">
        <v>129</v>
      </c>
      <c r="K282" s="35">
        <v>1</v>
      </c>
      <c r="L282" s="35">
        <v>1</v>
      </c>
      <c r="M282" s="35">
        <v>1</v>
      </c>
      <c r="N282" s="35">
        <f t="shared" si="32"/>
        <v>2</v>
      </c>
      <c r="O282" s="35">
        <v>0</v>
      </c>
      <c r="P282" s="35">
        <f t="shared" si="33"/>
        <v>3</v>
      </c>
      <c r="R282" s="35" t="s">
        <v>323</v>
      </c>
      <c r="S282" s="35">
        <v>1</v>
      </c>
      <c r="T282" s="35">
        <v>1</v>
      </c>
      <c r="U282" s="35">
        <v>0</v>
      </c>
      <c r="V282" s="35">
        <f t="shared" si="34"/>
        <v>1</v>
      </c>
      <c r="W282" s="35">
        <v>2</v>
      </c>
      <c r="X282" s="35">
        <f t="shared" si="35"/>
        <v>4</v>
      </c>
    </row>
    <row r="283" spans="10:24" s="35" customFormat="1" x14ac:dyDescent="0.2">
      <c r="J283" s="35" t="s">
        <v>262</v>
      </c>
      <c r="K283" s="35">
        <v>1</v>
      </c>
      <c r="L283" s="35">
        <v>1</v>
      </c>
      <c r="M283" s="35">
        <v>1</v>
      </c>
      <c r="N283" s="35">
        <f t="shared" si="32"/>
        <v>2</v>
      </c>
      <c r="O283" s="35">
        <v>1</v>
      </c>
      <c r="P283" s="35">
        <f t="shared" si="33"/>
        <v>4</v>
      </c>
      <c r="R283" s="35" t="s">
        <v>324</v>
      </c>
      <c r="S283" s="35">
        <v>1</v>
      </c>
      <c r="T283" s="35">
        <v>19</v>
      </c>
      <c r="U283" s="35">
        <v>14</v>
      </c>
      <c r="V283" s="35">
        <f t="shared" si="34"/>
        <v>33</v>
      </c>
      <c r="W283" s="35">
        <v>2</v>
      </c>
      <c r="X283" s="35">
        <f t="shared" si="35"/>
        <v>36</v>
      </c>
    </row>
    <row r="284" spans="10:24" s="35" customFormat="1" x14ac:dyDescent="0.2">
      <c r="J284" s="35" t="s">
        <v>263</v>
      </c>
      <c r="K284" s="35">
        <v>1</v>
      </c>
      <c r="L284" s="35">
        <v>1</v>
      </c>
      <c r="M284" s="35">
        <v>0</v>
      </c>
      <c r="N284" s="35">
        <f t="shared" si="32"/>
        <v>1</v>
      </c>
      <c r="O284" s="35">
        <v>4</v>
      </c>
      <c r="P284" s="35">
        <f t="shared" si="33"/>
        <v>6</v>
      </c>
      <c r="R284" s="35" t="s">
        <v>253</v>
      </c>
      <c r="S284" s="35">
        <v>1</v>
      </c>
      <c r="T284" s="35">
        <v>8</v>
      </c>
      <c r="U284" s="35">
        <v>6</v>
      </c>
      <c r="V284" s="35">
        <f t="shared" si="34"/>
        <v>14</v>
      </c>
      <c r="W284" s="35">
        <v>3</v>
      </c>
      <c r="X284" s="35">
        <f t="shared" si="35"/>
        <v>18</v>
      </c>
    </row>
    <row r="285" spans="10:24" s="35" customFormat="1" x14ac:dyDescent="0.2">
      <c r="J285" s="35" t="s">
        <v>130</v>
      </c>
      <c r="K285" s="35">
        <v>1</v>
      </c>
      <c r="L285" s="35">
        <v>7</v>
      </c>
      <c r="M285" s="35">
        <v>6</v>
      </c>
      <c r="N285" s="35">
        <f t="shared" si="32"/>
        <v>13</v>
      </c>
      <c r="O285" s="35">
        <v>6</v>
      </c>
      <c r="P285" s="35">
        <f t="shared" si="33"/>
        <v>20</v>
      </c>
      <c r="R285" s="35" t="s">
        <v>701</v>
      </c>
      <c r="S285" s="35">
        <v>1</v>
      </c>
      <c r="T285" s="35">
        <v>0</v>
      </c>
      <c r="U285" s="35">
        <v>0</v>
      </c>
      <c r="V285" s="35">
        <f t="shared" si="34"/>
        <v>0</v>
      </c>
      <c r="W285" s="35">
        <v>0</v>
      </c>
      <c r="X285" s="35">
        <f t="shared" si="35"/>
        <v>1</v>
      </c>
    </row>
    <row r="286" spans="10:24" s="35" customFormat="1" x14ac:dyDescent="0.2">
      <c r="J286" s="35" t="s">
        <v>264</v>
      </c>
      <c r="K286" s="35">
        <v>1</v>
      </c>
      <c r="L286" s="35">
        <v>3</v>
      </c>
      <c r="M286" s="35">
        <v>3</v>
      </c>
      <c r="N286" s="35">
        <f t="shared" si="32"/>
        <v>6</v>
      </c>
      <c r="O286" s="35">
        <v>0</v>
      </c>
      <c r="P286" s="35">
        <f t="shared" si="33"/>
        <v>7</v>
      </c>
      <c r="R286" s="35" t="s">
        <v>702</v>
      </c>
      <c r="S286" s="35">
        <v>1</v>
      </c>
      <c r="T286" s="35">
        <v>0</v>
      </c>
      <c r="U286" s="35">
        <v>0</v>
      </c>
      <c r="V286" s="35">
        <f t="shared" si="34"/>
        <v>0</v>
      </c>
      <c r="W286" s="35">
        <v>0</v>
      </c>
      <c r="X286" s="35">
        <f t="shared" si="35"/>
        <v>1</v>
      </c>
    </row>
    <row r="287" spans="10:24" s="35" customFormat="1" x14ac:dyDescent="0.2">
      <c r="J287" s="35" t="s">
        <v>265</v>
      </c>
      <c r="K287" s="35">
        <v>1</v>
      </c>
      <c r="L287" s="35">
        <v>13</v>
      </c>
      <c r="M287" s="35">
        <v>10</v>
      </c>
      <c r="N287" s="35">
        <f t="shared" si="32"/>
        <v>23</v>
      </c>
      <c r="O287" s="35">
        <v>3</v>
      </c>
      <c r="P287" s="35">
        <f t="shared" si="33"/>
        <v>27</v>
      </c>
      <c r="R287" s="35" t="s">
        <v>325</v>
      </c>
      <c r="S287" s="35">
        <v>1</v>
      </c>
      <c r="T287" s="35">
        <v>1</v>
      </c>
      <c r="U287" s="35">
        <v>2</v>
      </c>
      <c r="V287" s="35">
        <f t="shared" si="34"/>
        <v>3</v>
      </c>
      <c r="W287" s="35">
        <v>1</v>
      </c>
      <c r="X287" s="35">
        <f t="shared" si="35"/>
        <v>5</v>
      </c>
    </row>
    <row r="288" spans="10:24" s="35" customFormat="1" x14ac:dyDescent="0.2">
      <c r="J288" s="35" t="s">
        <v>435</v>
      </c>
      <c r="K288" s="35">
        <v>1</v>
      </c>
      <c r="L288" s="35">
        <v>0</v>
      </c>
      <c r="M288" s="35">
        <v>0</v>
      </c>
      <c r="N288" s="35">
        <f t="shared" si="32"/>
        <v>0</v>
      </c>
      <c r="O288" s="35">
        <v>0</v>
      </c>
      <c r="P288" s="35">
        <f t="shared" si="33"/>
        <v>1</v>
      </c>
      <c r="R288" s="35" t="s">
        <v>326</v>
      </c>
      <c r="S288" s="35">
        <v>1</v>
      </c>
      <c r="T288" s="35">
        <v>1</v>
      </c>
      <c r="U288" s="35">
        <v>0</v>
      </c>
      <c r="V288" s="35">
        <f t="shared" si="34"/>
        <v>1</v>
      </c>
      <c r="W288" s="35">
        <v>9</v>
      </c>
      <c r="X288" s="35">
        <f t="shared" si="35"/>
        <v>11</v>
      </c>
    </row>
    <row r="289" spans="10:24" s="35" customFormat="1" x14ac:dyDescent="0.2">
      <c r="J289" s="35" t="s">
        <v>436</v>
      </c>
      <c r="K289" s="35">
        <v>1</v>
      </c>
      <c r="L289" s="35">
        <v>0</v>
      </c>
      <c r="M289" s="35">
        <v>2</v>
      </c>
      <c r="N289" s="35">
        <f t="shared" si="32"/>
        <v>2</v>
      </c>
      <c r="O289" s="35">
        <v>1</v>
      </c>
      <c r="P289" s="35">
        <f t="shared" si="33"/>
        <v>4</v>
      </c>
      <c r="R289" s="35" t="s">
        <v>703</v>
      </c>
      <c r="S289" s="35">
        <v>1</v>
      </c>
      <c r="T289" s="35">
        <v>0</v>
      </c>
      <c r="U289" s="35">
        <v>0</v>
      </c>
      <c r="V289" s="35">
        <f t="shared" si="34"/>
        <v>0</v>
      </c>
      <c r="W289" s="35">
        <v>0</v>
      </c>
      <c r="X289" s="35">
        <f t="shared" si="35"/>
        <v>1</v>
      </c>
    </row>
    <row r="290" spans="10:24" s="35" customFormat="1" x14ac:dyDescent="0.2">
      <c r="J290" s="35" t="s">
        <v>437</v>
      </c>
      <c r="K290" s="35">
        <v>1</v>
      </c>
      <c r="L290" s="35">
        <v>0</v>
      </c>
      <c r="M290" s="35">
        <v>1</v>
      </c>
      <c r="N290" s="35">
        <f t="shared" si="32"/>
        <v>1</v>
      </c>
      <c r="O290" s="35">
        <v>2</v>
      </c>
      <c r="P290" s="35">
        <f t="shared" si="33"/>
        <v>4</v>
      </c>
      <c r="R290" t="s">
        <v>704</v>
      </c>
      <c r="S290" s="35">
        <v>1</v>
      </c>
      <c r="T290" s="35">
        <v>0</v>
      </c>
      <c r="U290" s="35">
        <v>0</v>
      </c>
      <c r="V290" s="35">
        <f t="shared" si="34"/>
        <v>0</v>
      </c>
      <c r="W290" s="35">
        <v>0</v>
      </c>
      <c r="X290" s="35">
        <f t="shared" si="35"/>
        <v>1</v>
      </c>
    </row>
    <row r="291" spans="10:24" s="35" customFormat="1" x14ac:dyDescent="0.2">
      <c r="J291" s="35" t="s">
        <v>131</v>
      </c>
      <c r="K291" s="35">
        <v>1</v>
      </c>
      <c r="L291" s="35">
        <v>4</v>
      </c>
      <c r="M291" s="35">
        <v>1</v>
      </c>
      <c r="N291" s="35">
        <f t="shared" si="32"/>
        <v>5</v>
      </c>
      <c r="O291" s="35">
        <v>12</v>
      </c>
      <c r="P291" s="35">
        <f t="shared" si="33"/>
        <v>18</v>
      </c>
      <c r="R291" t="s">
        <v>705</v>
      </c>
      <c r="S291" s="35">
        <v>1</v>
      </c>
      <c r="T291" s="35">
        <v>0</v>
      </c>
      <c r="U291" s="35">
        <v>0</v>
      </c>
      <c r="V291" s="35">
        <f t="shared" si="34"/>
        <v>0</v>
      </c>
      <c r="W291" s="40">
        <v>0</v>
      </c>
      <c r="X291" s="35">
        <f t="shared" si="35"/>
        <v>1</v>
      </c>
    </row>
    <row r="292" spans="10:24" s="35" customFormat="1" x14ac:dyDescent="0.2">
      <c r="J292" s="37" t="s">
        <v>438</v>
      </c>
      <c r="K292" s="37">
        <v>1</v>
      </c>
      <c r="L292" s="37">
        <v>0</v>
      </c>
      <c r="M292" s="37">
        <v>0</v>
      </c>
      <c r="N292" s="37">
        <f t="shared" si="32"/>
        <v>0</v>
      </c>
      <c r="O292" s="37">
        <v>3</v>
      </c>
      <c r="P292" s="37">
        <f t="shared" si="33"/>
        <v>4</v>
      </c>
      <c r="R292" t="s">
        <v>260</v>
      </c>
      <c r="S292" s="35">
        <v>1</v>
      </c>
      <c r="T292" s="35">
        <v>0</v>
      </c>
      <c r="U292" s="35">
        <v>0</v>
      </c>
      <c r="V292" s="35">
        <f t="shared" si="34"/>
        <v>0</v>
      </c>
      <c r="W292" s="35">
        <v>3</v>
      </c>
      <c r="X292" s="35">
        <f t="shared" si="35"/>
        <v>4</v>
      </c>
    </row>
    <row r="293" spans="10:24" s="35" customFormat="1" x14ac:dyDescent="0.2">
      <c r="J293" s="36" t="s">
        <v>15</v>
      </c>
      <c r="K293" s="36">
        <f>SUM(K6:K292)</f>
        <v>287</v>
      </c>
      <c r="L293" s="36">
        <f>SUM(L6:L292)</f>
        <v>765</v>
      </c>
      <c r="M293" s="36">
        <f t="shared" ref="M293:O293" si="36">SUM(M6:M292)</f>
        <v>1117</v>
      </c>
      <c r="N293" s="36">
        <f t="shared" si="36"/>
        <v>1882</v>
      </c>
      <c r="O293" s="36">
        <f t="shared" si="36"/>
        <v>834</v>
      </c>
      <c r="P293" s="36">
        <f t="shared" si="33"/>
        <v>3003</v>
      </c>
      <c r="R293" t="s">
        <v>129</v>
      </c>
      <c r="S293" s="35">
        <v>1</v>
      </c>
      <c r="T293" s="35">
        <v>0</v>
      </c>
      <c r="U293" s="35">
        <v>0</v>
      </c>
      <c r="V293" s="35">
        <f t="shared" si="34"/>
        <v>0</v>
      </c>
      <c r="W293" s="35">
        <v>0</v>
      </c>
      <c r="X293" s="35">
        <f t="shared" si="35"/>
        <v>1</v>
      </c>
    </row>
    <row r="294" spans="10:24" s="35" customFormat="1" x14ac:dyDescent="0.2">
      <c r="R294" t="s">
        <v>706</v>
      </c>
      <c r="S294" s="35">
        <v>1</v>
      </c>
      <c r="T294" s="35">
        <v>0</v>
      </c>
      <c r="U294" s="35">
        <v>0</v>
      </c>
      <c r="V294" s="35">
        <f t="shared" si="34"/>
        <v>0</v>
      </c>
      <c r="W294" s="40">
        <v>0</v>
      </c>
      <c r="X294" s="35">
        <f t="shared" si="35"/>
        <v>1</v>
      </c>
    </row>
    <row r="295" spans="10:24" s="35" customFormat="1" x14ac:dyDescent="0.2">
      <c r="R295" t="s">
        <v>264</v>
      </c>
      <c r="S295" s="35">
        <v>1</v>
      </c>
      <c r="T295" s="35">
        <v>0</v>
      </c>
      <c r="U295" s="35">
        <v>1</v>
      </c>
      <c r="V295" s="35">
        <f t="shared" si="34"/>
        <v>1</v>
      </c>
      <c r="W295" s="35">
        <v>1</v>
      </c>
      <c r="X295" s="35">
        <f t="shared" si="35"/>
        <v>3</v>
      </c>
    </row>
    <row r="296" spans="10:24" s="35" customFormat="1" x14ac:dyDescent="0.2">
      <c r="R296" t="s">
        <v>707</v>
      </c>
      <c r="S296" s="35">
        <v>1</v>
      </c>
      <c r="T296" s="35">
        <v>0</v>
      </c>
      <c r="U296" s="35">
        <v>0</v>
      </c>
      <c r="V296" s="35">
        <f t="shared" si="34"/>
        <v>0</v>
      </c>
      <c r="W296" s="35">
        <v>0</v>
      </c>
      <c r="X296" s="35">
        <f t="shared" si="35"/>
        <v>1</v>
      </c>
    </row>
    <row r="297" spans="10:24" s="35" customFormat="1" x14ac:dyDescent="0.2">
      <c r="R297" t="s">
        <v>708</v>
      </c>
      <c r="S297" s="35">
        <v>1</v>
      </c>
      <c r="T297" s="35">
        <v>0</v>
      </c>
      <c r="U297" s="35">
        <v>0</v>
      </c>
      <c r="V297" s="35">
        <f t="shared" si="34"/>
        <v>0</v>
      </c>
      <c r="W297" s="35">
        <v>0</v>
      </c>
      <c r="X297" s="35">
        <f t="shared" si="35"/>
        <v>1</v>
      </c>
    </row>
    <row r="298" spans="10:24" s="35" customFormat="1" x14ac:dyDescent="0.2">
      <c r="O298" s="38"/>
      <c r="R298" t="s">
        <v>709</v>
      </c>
      <c r="S298" s="35">
        <v>1</v>
      </c>
      <c r="T298" s="35">
        <v>0</v>
      </c>
      <c r="U298" s="35">
        <v>0</v>
      </c>
      <c r="V298" s="35">
        <f t="shared" si="34"/>
        <v>0</v>
      </c>
      <c r="W298" s="35">
        <v>0</v>
      </c>
      <c r="X298" s="35">
        <f t="shared" si="35"/>
        <v>1</v>
      </c>
    </row>
    <row r="299" spans="10:24" x14ac:dyDescent="0.2">
      <c r="R299" s="44" t="s">
        <v>438</v>
      </c>
      <c r="S299" s="35">
        <v>1</v>
      </c>
      <c r="T299" s="45">
        <v>0</v>
      </c>
      <c r="U299" s="35">
        <v>0</v>
      </c>
      <c r="V299" s="35">
        <f t="shared" si="34"/>
        <v>0</v>
      </c>
      <c r="W299" s="35">
        <v>0</v>
      </c>
      <c r="X299" s="35">
        <f t="shared" si="35"/>
        <v>1</v>
      </c>
    </row>
    <row r="300" spans="10:24" x14ac:dyDescent="0.2">
      <c r="R300" s="46" t="s">
        <v>327</v>
      </c>
      <c r="S300" s="43">
        <v>1</v>
      </c>
      <c r="T300" s="43">
        <v>10</v>
      </c>
      <c r="U300" s="43">
        <v>5</v>
      </c>
      <c r="V300" s="37">
        <f t="shared" si="34"/>
        <v>15</v>
      </c>
      <c r="W300" s="37">
        <v>0</v>
      </c>
      <c r="X300" s="37">
        <f t="shared" si="35"/>
        <v>16</v>
      </c>
    </row>
    <row r="301" spans="10:24" x14ac:dyDescent="0.2">
      <c r="R301" s="41" t="s">
        <v>15</v>
      </c>
      <c r="S301" s="58">
        <f>SUM(S6:S300)</f>
        <v>295</v>
      </c>
      <c r="T301" s="58">
        <f t="shared" ref="T301:X301" si="37">SUM(T6:T300)</f>
        <v>274</v>
      </c>
      <c r="U301" s="58">
        <f t="shared" si="37"/>
        <v>528</v>
      </c>
      <c r="V301" s="58">
        <f t="shared" si="37"/>
        <v>802</v>
      </c>
      <c r="W301" s="58">
        <f t="shared" si="37"/>
        <v>248</v>
      </c>
      <c r="X301" s="58">
        <f t="shared" si="37"/>
        <v>1345</v>
      </c>
    </row>
    <row r="306" spans="29:32" x14ac:dyDescent="0.2">
      <c r="AC306" s="35"/>
      <c r="AD306" s="35"/>
      <c r="AE306" s="35"/>
      <c r="AF306" s="35"/>
    </row>
    <row r="307" spans="29:32" x14ac:dyDescent="0.2">
      <c r="AC307" s="35"/>
      <c r="AD307" s="35"/>
      <c r="AE307" s="35"/>
      <c r="AF307" s="35"/>
    </row>
    <row r="308" spans="29:32" x14ac:dyDescent="0.2">
      <c r="AC308" s="35"/>
      <c r="AD308" s="35"/>
      <c r="AE308" s="35"/>
      <c r="AF308" s="35"/>
    </row>
    <row r="309" spans="29:32" x14ac:dyDescent="0.2">
      <c r="AC309" s="35"/>
      <c r="AD309" s="35"/>
      <c r="AE309" s="35"/>
      <c r="AF309" s="35"/>
    </row>
    <row r="310" spans="29:32" x14ac:dyDescent="0.2">
      <c r="AC310" s="35"/>
      <c r="AD310" s="35"/>
      <c r="AE310" s="35"/>
      <c r="AF310" s="35"/>
    </row>
    <row r="311" spans="29:32" x14ac:dyDescent="0.2">
      <c r="AD311" s="35"/>
      <c r="AE311" s="35"/>
      <c r="AF311" s="35"/>
    </row>
  </sheetData>
  <mergeCells count="4">
    <mergeCell ref="B4:H4"/>
    <mergeCell ref="J4:P4"/>
    <mergeCell ref="Z4:AF4"/>
    <mergeCell ref="R4:X4"/>
  </mergeCells>
  <pageMargins left="0.7" right="0.7" top="0.75" bottom="0.75" header="0.3" footer="0.3"/>
  <ignoredErrors>
    <ignoredError sqref="F5:F251 N5:N292 V6:V301 AD6:AD14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006F-B63C-544D-A577-EE061860CE54}">
  <dimension ref="A1:W308"/>
  <sheetViews>
    <sheetView tabSelected="1" zoomScale="136" workbookViewId="0"/>
  </sheetViews>
  <sheetFormatPr baseColWidth="10" defaultRowHeight="16" x14ac:dyDescent="0.2"/>
  <cols>
    <col min="1" max="1" width="26.6640625" bestFit="1" customWidth="1"/>
    <col min="2" max="2" width="28" bestFit="1" customWidth="1"/>
    <col min="3" max="3" width="17.6640625" bestFit="1" customWidth="1"/>
    <col min="4" max="4" width="11.83203125" bestFit="1" customWidth="1"/>
    <col min="5" max="5" width="14.5" bestFit="1" customWidth="1"/>
    <col min="7" max="7" width="30.5" bestFit="1" customWidth="1"/>
    <col min="8" max="8" width="25.83203125" bestFit="1" customWidth="1"/>
    <col min="9" max="9" width="16.6640625" bestFit="1" customWidth="1"/>
    <col min="10" max="10" width="11.83203125" bestFit="1" customWidth="1"/>
    <col min="11" max="11" width="14.5" bestFit="1" customWidth="1"/>
    <col min="13" max="13" width="31.83203125" bestFit="1" customWidth="1"/>
    <col min="14" max="14" width="25.83203125" bestFit="1" customWidth="1"/>
    <col min="15" max="15" width="16.6640625" bestFit="1" customWidth="1"/>
    <col min="16" max="16" width="11.83203125" bestFit="1" customWidth="1"/>
    <col min="17" max="17" width="14.5" bestFit="1" customWidth="1"/>
    <col min="19" max="19" width="24.5" bestFit="1" customWidth="1"/>
    <col min="20" max="20" width="25.83203125" bestFit="1" customWidth="1"/>
    <col min="21" max="21" width="16.6640625" bestFit="1" customWidth="1"/>
    <col min="22" max="22" width="11.83203125" bestFit="1" customWidth="1"/>
    <col min="23" max="23" width="14.5" bestFit="1" customWidth="1"/>
  </cols>
  <sheetData>
    <row r="1" spans="1:23" x14ac:dyDescent="0.2">
      <c r="A1" t="s">
        <v>825</v>
      </c>
    </row>
    <row r="3" spans="1:23" x14ac:dyDescent="0.2">
      <c r="A3" s="41" t="s">
        <v>823</v>
      </c>
    </row>
    <row r="4" spans="1:23" x14ac:dyDescent="0.2">
      <c r="A4" s="39" t="s">
        <v>345</v>
      </c>
      <c r="B4" s="39" t="s">
        <v>818</v>
      </c>
      <c r="C4" s="39" t="s">
        <v>819</v>
      </c>
      <c r="D4" s="39" t="s">
        <v>820</v>
      </c>
      <c r="E4" s="39" t="s">
        <v>821</v>
      </c>
    </row>
    <row r="5" spans="1:23" x14ac:dyDescent="0.2">
      <c r="A5" t="s">
        <v>11</v>
      </c>
      <c r="B5" s="59">
        <f>B259</f>
        <v>0.20225964224798976</v>
      </c>
      <c r="C5" s="59">
        <f t="shared" ref="C5:E5" si="0">C259</f>
        <v>0.16725143842381457</v>
      </c>
      <c r="D5" s="59">
        <f t="shared" si="0"/>
        <v>0.3695110806718041</v>
      </c>
      <c r="E5" s="59">
        <f t="shared" si="0"/>
        <v>0.19813088774564697</v>
      </c>
    </row>
    <row r="6" spans="1:23" x14ac:dyDescent="0.2">
      <c r="A6" t="s">
        <v>344</v>
      </c>
      <c r="B6" s="59">
        <f>H300</f>
        <v>0.17225908974935464</v>
      </c>
      <c r="C6" s="59">
        <f t="shared" ref="C6:E6" si="1">I300</f>
        <v>0.22475039042009187</v>
      </c>
      <c r="D6" s="59">
        <f t="shared" si="1"/>
        <v>0.39700948016944643</v>
      </c>
      <c r="E6" s="59">
        <f t="shared" si="1"/>
        <v>0.28333463258989416</v>
      </c>
    </row>
    <row r="7" spans="1:23" x14ac:dyDescent="0.2">
      <c r="A7" t="s">
        <v>13</v>
      </c>
      <c r="B7" s="59">
        <f>N308</f>
        <v>9.2089448542746533E-2</v>
      </c>
      <c r="C7" s="59">
        <f t="shared" ref="C7:E7" si="2">O308</f>
        <v>0.19701419145476448</v>
      </c>
      <c r="D7" s="59">
        <f t="shared" si="2"/>
        <v>0.28910363999751082</v>
      </c>
      <c r="E7" s="59">
        <f t="shared" si="2"/>
        <v>0.13205135185664654</v>
      </c>
    </row>
    <row r="8" spans="1:23" x14ac:dyDescent="0.2">
      <c r="A8" s="42" t="s">
        <v>17</v>
      </c>
      <c r="B8" s="60">
        <f>T150</f>
        <v>0.10178373739695344</v>
      </c>
      <c r="C8" s="60">
        <f t="shared" ref="C8:E8" si="3">U150</f>
        <v>0.20040547400400791</v>
      </c>
      <c r="D8" s="60">
        <f t="shared" si="3"/>
        <v>0.30218921140096144</v>
      </c>
      <c r="E8" s="60">
        <f t="shared" si="3"/>
        <v>0.29694739105014106</v>
      </c>
    </row>
    <row r="10" spans="1:23" x14ac:dyDescent="0.2">
      <c r="A10" s="48" t="s">
        <v>824</v>
      </c>
    </row>
    <row r="11" spans="1:23" x14ac:dyDescent="0.2">
      <c r="A11" s="49" t="s">
        <v>11</v>
      </c>
      <c r="B11" s="50"/>
      <c r="C11" s="50"/>
      <c r="D11" s="50"/>
      <c r="E11" s="51"/>
      <c r="F11" s="35"/>
      <c r="G11" s="49" t="s">
        <v>344</v>
      </c>
      <c r="H11" s="50"/>
      <c r="I11" s="50"/>
      <c r="J11" s="50"/>
      <c r="K11" s="51"/>
      <c r="L11" s="35"/>
      <c r="M11" s="49" t="s">
        <v>13</v>
      </c>
      <c r="N11" s="50"/>
      <c r="O11" s="50"/>
      <c r="P11" s="50"/>
      <c r="Q11" s="51"/>
      <c r="R11" s="35"/>
      <c r="S11" s="49" t="s">
        <v>17</v>
      </c>
      <c r="T11" s="50"/>
      <c r="U11" s="50"/>
      <c r="V11" s="50"/>
      <c r="W11" s="50"/>
    </row>
    <row r="12" spans="1:23" x14ac:dyDescent="0.2">
      <c r="A12" s="39" t="s">
        <v>29</v>
      </c>
      <c r="B12" s="39" t="s">
        <v>818</v>
      </c>
      <c r="C12" s="39" t="s">
        <v>819</v>
      </c>
      <c r="D12" s="39" t="s">
        <v>820</v>
      </c>
      <c r="E12" s="39" t="s">
        <v>821</v>
      </c>
      <c r="F12" s="35"/>
      <c r="G12" s="39" t="s">
        <v>29</v>
      </c>
      <c r="H12" s="39" t="s">
        <v>818</v>
      </c>
      <c r="I12" s="39" t="s">
        <v>819</v>
      </c>
      <c r="J12" s="39" t="s">
        <v>820</v>
      </c>
      <c r="K12" s="39" t="s">
        <v>821</v>
      </c>
      <c r="L12" s="35"/>
      <c r="M12" s="39" t="s">
        <v>29</v>
      </c>
      <c r="N12" s="39" t="s">
        <v>818</v>
      </c>
      <c r="O12" s="39" t="s">
        <v>819</v>
      </c>
      <c r="P12" s="39" t="s">
        <v>820</v>
      </c>
      <c r="Q12" s="39" t="s">
        <v>821</v>
      </c>
      <c r="R12" s="35"/>
      <c r="S12" s="39" t="s">
        <v>29</v>
      </c>
      <c r="T12" s="39" t="s">
        <v>818</v>
      </c>
      <c r="U12" s="39" t="s">
        <v>819</v>
      </c>
      <c r="V12" s="39" t="s">
        <v>820</v>
      </c>
      <c r="W12" s="39" t="s">
        <v>821</v>
      </c>
    </row>
    <row r="13" spans="1:23" x14ac:dyDescent="0.2">
      <c r="A13" s="35" t="s">
        <v>30</v>
      </c>
      <c r="B13" s="53">
        <f>Sheet2!$D6/Sheet2!$H6</f>
        <v>0.61538461538461542</v>
      </c>
      <c r="C13" s="53">
        <f>Sheet2!$E6/Sheet2!$H6</f>
        <v>0.30769230769230771</v>
      </c>
      <c r="D13" s="53">
        <f>Sheet2!$F6/Sheet2!$H6</f>
        <v>0.92307692307692313</v>
      </c>
      <c r="E13" s="53">
        <f>Sheet2!$G6/Sheet2!$H6</f>
        <v>0</v>
      </c>
      <c r="F13" s="35"/>
      <c r="G13" s="35" t="s">
        <v>133</v>
      </c>
      <c r="H13" s="53">
        <f>Sheet2!L6/Sheet2!$P6</f>
        <v>0.32558139534883723</v>
      </c>
      <c r="I13" s="53">
        <f>Sheet2!M6/Sheet2!$P6</f>
        <v>0.37209302325581395</v>
      </c>
      <c r="J13" s="53">
        <f>Sheet2!N6/Sheet2!$P6</f>
        <v>0.69767441860465118</v>
      </c>
      <c r="K13" s="53">
        <f>Sheet2!O6/Sheet2!$P6</f>
        <v>0.27906976744186046</v>
      </c>
      <c r="L13" s="35"/>
      <c r="M13" s="35" t="s">
        <v>596</v>
      </c>
      <c r="N13" s="53">
        <f>Sheet2!T6/Sheet2!$X6</f>
        <v>0</v>
      </c>
      <c r="O13" s="53">
        <f>Sheet2!U6/Sheet2!$X6</f>
        <v>0</v>
      </c>
      <c r="P13" s="53">
        <f>Sheet2!V6/Sheet2!$X6</f>
        <v>0</v>
      </c>
      <c r="Q13" s="53">
        <f>Sheet2!W6/Sheet2!$X6</f>
        <v>0</v>
      </c>
      <c r="R13" s="35"/>
      <c r="S13" s="35" t="s">
        <v>513</v>
      </c>
      <c r="T13" s="53">
        <f>Sheet2!AB6/Sheet2!$AF6</f>
        <v>0</v>
      </c>
      <c r="U13" s="53">
        <f>Sheet2!AC6/Sheet2!$AF6</f>
        <v>0.33333333333333331</v>
      </c>
      <c r="V13" s="53">
        <f>Sheet2!AD6/Sheet2!$AF6</f>
        <v>0.33333333333333331</v>
      </c>
      <c r="W13" s="53">
        <f>Sheet2!AE6/Sheet2!$AF6</f>
        <v>0.33333333333333331</v>
      </c>
    </row>
    <row r="14" spans="1:23" x14ac:dyDescent="0.2">
      <c r="A14" s="35" t="s">
        <v>348</v>
      </c>
      <c r="B14" s="53">
        <f>Sheet2!$D7/Sheet2!$H7</f>
        <v>0</v>
      </c>
      <c r="C14" s="53">
        <f>Sheet2!$E7/Sheet2!$H7</f>
        <v>0</v>
      </c>
      <c r="D14" s="53">
        <f>Sheet2!$F7/Sheet2!$H7</f>
        <v>0</v>
      </c>
      <c r="E14" s="53">
        <f>Sheet2!$G7/Sheet2!$H7</f>
        <v>0</v>
      </c>
      <c r="F14" s="35"/>
      <c r="G14" s="35" t="s">
        <v>347</v>
      </c>
      <c r="H14" s="53">
        <f>Sheet2!L7/Sheet2!$P7</f>
        <v>0</v>
      </c>
      <c r="I14" s="53">
        <f>Sheet2!M7/Sheet2!$P7</f>
        <v>0</v>
      </c>
      <c r="J14" s="53">
        <f>Sheet2!N7/Sheet2!$P7</f>
        <v>0</v>
      </c>
      <c r="K14" s="53">
        <f>Sheet2!O7/Sheet2!$P7</f>
        <v>0.83333333333333337</v>
      </c>
      <c r="L14" s="35"/>
      <c r="M14" s="35" t="s">
        <v>349</v>
      </c>
      <c r="N14" s="53">
        <f>Sheet2!T7/Sheet2!$X7</f>
        <v>0</v>
      </c>
      <c r="O14" s="53">
        <f>Sheet2!U7/Sheet2!$X7</f>
        <v>0</v>
      </c>
      <c r="P14" s="53">
        <f>Sheet2!V7/Sheet2!$X7</f>
        <v>0</v>
      </c>
      <c r="Q14" s="53">
        <f>Sheet2!W7/Sheet2!$X7</f>
        <v>0</v>
      </c>
      <c r="R14" s="35"/>
      <c r="S14" s="35" t="s">
        <v>348</v>
      </c>
      <c r="T14" s="53">
        <f>Sheet2!AB7/Sheet2!$AF7</f>
        <v>0</v>
      </c>
      <c r="U14" s="53">
        <f>Sheet2!AC7/Sheet2!$AF7</f>
        <v>0</v>
      </c>
      <c r="V14" s="53">
        <f>Sheet2!AD7/Sheet2!$AF7</f>
        <v>0</v>
      </c>
      <c r="W14" s="53">
        <f>Sheet2!AE7/Sheet2!$AF7</f>
        <v>0</v>
      </c>
    </row>
    <row r="15" spans="1:23" x14ac:dyDescent="0.2">
      <c r="A15" s="35" t="s">
        <v>31</v>
      </c>
      <c r="B15" s="53">
        <f>Sheet2!$D8/Sheet2!$H8</f>
        <v>0.75</v>
      </c>
      <c r="C15" s="53">
        <f>Sheet2!$E8/Sheet2!$H8</f>
        <v>0</v>
      </c>
      <c r="D15" s="53">
        <f>Sheet2!$F8/Sheet2!$H8</f>
        <v>0.75</v>
      </c>
      <c r="E15" s="53">
        <f>Sheet2!$G8/Sheet2!$H8</f>
        <v>0.125</v>
      </c>
      <c r="F15" s="35"/>
      <c r="G15" s="35" t="s">
        <v>30</v>
      </c>
      <c r="H15" s="53">
        <f>Sheet2!L8/Sheet2!$P8</f>
        <v>0.2857142857142857</v>
      </c>
      <c r="I15" s="53">
        <f>Sheet2!M8/Sheet2!$P8</f>
        <v>0.2857142857142857</v>
      </c>
      <c r="J15" s="53">
        <f>Sheet2!N8/Sheet2!$P8</f>
        <v>0.5714285714285714</v>
      </c>
      <c r="K15" s="53">
        <f>Sheet2!O8/Sheet2!$P8</f>
        <v>0.2857142857142857</v>
      </c>
      <c r="L15" s="35"/>
      <c r="M15" s="35" t="s">
        <v>266</v>
      </c>
      <c r="N15" s="53">
        <f>Sheet2!T8/Sheet2!$X8</f>
        <v>0.16666666666666666</v>
      </c>
      <c r="O15" s="53">
        <f>Sheet2!U8/Sheet2!$X8</f>
        <v>0.5</v>
      </c>
      <c r="P15" s="53">
        <f>Sheet2!V8/Sheet2!$X8</f>
        <v>0.66666666666666663</v>
      </c>
      <c r="Q15" s="53">
        <f>Sheet2!W8/Sheet2!$X8</f>
        <v>0.16666666666666666</v>
      </c>
      <c r="R15" s="35"/>
      <c r="S15" s="35" t="s">
        <v>34</v>
      </c>
      <c r="T15" s="53">
        <f>Sheet2!AB8/Sheet2!$AF8</f>
        <v>0.35294117647058826</v>
      </c>
      <c r="U15" s="53">
        <f>Sheet2!AC8/Sheet2!$AF8</f>
        <v>0.38235294117647056</v>
      </c>
      <c r="V15" s="53">
        <f>Sheet2!AD8/Sheet2!$AF8</f>
        <v>0.73529411764705888</v>
      </c>
      <c r="W15" s="53">
        <f>Sheet2!AE8/Sheet2!$AF8</f>
        <v>0.23529411764705882</v>
      </c>
    </row>
    <row r="16" spans="1:23" x14ac:dyDescent="0.2">
      <c r="A16" s="35" t="s">
        <v>32</v>
      </c>
      <c r="B16" s="53">
        <f>Sheet2!$D9/Sheet2!$H9</f>
        <v>0.2</v>
      </c>
      <c r="C16" s="53">
        <f>Sheet2!$E9/Sheet2!$H9</f>
        <v>0.6</v>
      </c>
      <c r="D16" s="53">
        <f>Sheet2!$F9/Sheet2!$H9</f>
        <v>0.8</v>
      </c>
      <c r="E16" s="53">
        <f>Sheet2!$G9/Sheet2!$H9</f>
        <v>0</v>
      </c>
      <c r="F16" s="35"/>
      <c r="G16" s="35" t="s">
        <v>348</v>
      </c>
      <c r="H16" s="53">
        <f>Sheet2!L9/Sheet2!$P9</f>
        <v>0</v>
      </c>
      <c r="I16" s="53">
        <f>Sheet2!M9/Sheet2!$P9</f>
        <v>0</v>
      </c>
      <c r="J16" s="53">
        <f>Sheet2!N9/Sheet2!$P9</f>
        <v>0</v>
      </c>
      <c r="K16" s="53">
        <f>Sheet2!O9/Sheet2!$P9</f>
        <v>0.66666666666666663</v>
      </c>
      <c r="L16" s="35"/>
      <c r="M16" s="35" t="s">
        <v>137</v>
      </c>
      <c r="N16" s="53">
        <f>Sheet2!T9/Sheet2!$X9</f>
        <v>0.375</v>
      </c>
      <c r="O16" s="53">
        <f>Sheet2!U9/Sheet2!$X9</f>
        <v>0.25</v>
      </c>
      <c r="P16" s="53">
        <f>Sheet2!V9/Sheet2!$X9</f>
        <v>0.625</v>
      </c>
      <c r="Q16" s="53">
        <f>Sheet2!W9/Sheet2!$X9</f>
        <v>0.25</v>
      </c>
      <c r="R16" s="35"/>
      <c r="S16" s="35" t="s">
        <v>524</v>
      </c>
      <c r="T16" s="53">
        <f>Sheet2!AB9/Sheet2!$AF9</f>
        <v>0.33333333333333331</v>
      </c>
      <c r="U16" s="53">
        <f>Sheet2!AC9/Sheet2!$AF9</f>
        <v>0.33333333333333331</v>
      </c>
      <c r="V16" s="53">
        <f>Sheet2!AD9/Sheet2!$AF9</f>
        <v>0.66666666666666663</v>
      </c>
      <c r="W16" s="53">
        <f>Sheet2!AE9/Sheet2!$AF9</f>
        <v>0</v>
      </c>
    </row>
    <row r="17" spans="1:23" x14ac:dyDescent="0.2">
      <c r="A17" s="35" t="s">
        <v>33</v>
      </c>
      <c r="B17" s="53">
        <f>Sheet2!$D10/Sheet2!$H10</f>
        <v>0.5</v>
      </c>
      <c r="C17" s="53">
        <f>Sheet2!$E10/Sheet2!$H10</f>
        <v>0</v>
      </c>
      <c r="D17" s="53">
        <f>Sheet2!$F10/Sheet2!$H10</f>
        <v>0.5</v>
      </c>
      <c r="E17" s="53">
        <f>Sheet2!$G10/Sheet2!$H10</f>
        <v>0</v>
      </c>
      <c r="F17" s="35"/>
      <c r="G17" s="35" t="s">
        <v>134</v>
      </c>
      <c r="H17" s="53">
        <f>Sheet2!L10/Sheet2!$P10</f>
        <v>0.25</v>
      </c>
      <c r="I17" s="53">
        <f>Sheet2!M10/Sheet2!$P10</f>
        <v>0</v>
      </c>
      <c r="J17" s="53">
        <f>Sheet2!N10/Sheet2!$P10</f>
        <v>0.25</v>
      </c>
      <c r="K17" s="53">
        <f>Sheet2!O10/Sheet2!$P10</f>
        <v>0.5</v>
      </c>
      <c r="L17" s="35"/>
      <c r="M17" s="35" t="s">
        <v>35</v>
      </c>
      <c r="N17" s="53">
        <f>Sheet2!T10/Sheet2!$X10</f>
        <v>0</v>
      </c>
      <c r="O17" s="53">
        <f>Sheet2!U10/Sheet2!$X10</f>
        <v>0</v>
      </c>
      <c r="P17" s="53">
        <f>Sheet2!V10/Sheet2!$X10</f>
        <v>0</v>
      </c>
      <c r="Q17" s="53">
        <f>Sheet2!W10/Sheet2!$X10</f>
        <v>0</v>
      </c>
      <c r="R17" s="35"/>
      <c r="S17" s="35" t="s">
        <v>525</v>
      </c>
      <c r="T17" s="53">
        <f>Sheet2!AB10/Sheet2!$AF10</f>
        <v>0.33333333333333331</v>
      </c>
      <c r="U17" s="53">
        <f>Sheet2!AC10/Sheet2!$AF10</f>
        <v>0.33333333333333331</v>
      </c>
      <c r="V17" s="53">
        <f>Sheet2!AD10/Sheet2!$AF10</f>
        <v>0.66666666666666663</v>
      </c>
      <c r="W17" s="53">
        <f>Sheet2!AE10/Sheet2!$AF10</f>
        <v>0</v>
      </c>
    </row>
    <row r="18" spans="1:23" x14ac:dyDescent="0.2">
      <c r="A18" s="35" t="s">
        <v>34</v>
      </c>
      <c r="B18" s="53">
        <f>Sheet2!$D11/Sheet2!$H11</f>
        <v>0.42857142857142855</v>
      </c>
      <c r="C18" s="53">
        <f>Sheet2!$E11/Sheet2!$H11</f>
        <v>0</v>
      </c>
      <c r="D18" s="53">
        <f>Sheet2!$F11/Sheet2!$H11</f>
        <v>0.42857142857142855</v>
      </c>
      <c r="E18" s="53">
        <f>Sheet2!$G11/Sheet2!$H11</f>
        <v>0.42857142857142855</v>
      </c>
      <c r="F18" s="35"/>
      <c r="G18" s="35" t="s">
        <v>135</v>
      </c>
      <c r="H18" s="53">
        <f>Sheet2!L11/Sheet2!$P11</f>
        <v>0.125</v>
      </c>
      <c r="I18" s="53">
        <f>Sheet2!M11/Sheet2!$P11</f>
        <v>0</v>
      </c>
      <c r="J18" s="53">
        <f>Sheet2!N11/Sheet2!$P11</f>
        <v>0.125</v>
      </c>
      <c r="K18" s="53">
        <f>Sheet2!O11/Sheet2!$P11</f>
        <v>0.75</v>
      </c>
      <c r="L18" s="35"/>
      <c r="M18" s="35" t="s">
        <v>597</v>
      </c>
      <c r="N18" s="53">
        <f>Sheet2!T11/Sheet2!$X11</f>
        <v>0</v>
      </c>
      <c r="O18" s="53">
        <f>Sheet2!U11/Sheet2!$X11</f>
        <v>0</v>
      </c>
      <c r="P18" s="53">
        <f>Sheet2!V11/Sheet2!$X11</f>
        <v>0</v>
      </c>
      <c r="Q18" s="53">
        <f>Sheet2!W11/Sheet2!$X11</f>
        <v>0</v>
      </c>
      <c r="R18" s="35"/>
      <c r="S18" s="35" t="s">
        <v>328</v>
      </c>
      <c r="T18" s="53">
        <f>Sheet2!AB11/Sheet2!$AF11</f>
        <v>0.13333333333333333</v>
      </c>
      <c r="U18" s="53">
        <f>Sheet2!AC11/Sheet2!$AF11</f>
        <v>0.53333333333333333</v>
      </c>
      <c r="V18" s="53">
        <f>Sheet2!AD11/Sheet2!$AF11</f>
        <v>0.66666666666666663</v>
      </c>
      <c r="W18" s="53">
        <f>Sheet2!AE11/Sheet2!$AF11</f>
        <v>0.26666666666666666</v>
      </c>
    </row>
    <row r="19" spans="1:23" x14ac:dyDescent="0.2">
      <c r="A19" s="35" t="s">
        <v>710</v>
      </c>
      <c r="B19" s="53">
        <f>Sheet2!$D12/Sheet2!$H12</f>
        <v>0</v>
      </c>
      <c r="C19" s="53">
        <f>Sheet2!$E12/Sheet2!$H12</f>
        <v>0</v>
      </c>
      <c r="D19" s="53">
        <f>Sheet2!$F12/Sheet2!$H12</f>
        <v>0</v>
      </c>
      <c r="E19" s="53">
        <f>Sheet2!$G12/Sheet2!$H12</f>
        <v>0</v>
      </c>
      <c r="F19" s="35"/>
      <c r="G19" s="35" t="s">
        <v>349</v>
      </c>
      <c r="H19" s="53">
        <f>Sheet2!L12/Sheet2!$P12</f>
        <v>0</v>
      </c>
      <c r="I19" s="53">
        <f>Sheet2!M12/Sheet2!$P12</f>
        <v>0</v>
      </c>
      <c r="J19" s="53">
        <f>Sheet2!N12/Sheet2!$P12</f>
        <v>0</v>
      </c>
      <c r="K19" s="53">
        <f>Sheet2!O12/Sheet2!$P12</f>
        <v>0</v>
      </c>
      <c r="L19" s="35"/>
      <c r="M19" s="35" t="s">
        <v>463</v>
      </c>
      <c r="N19" s="53">
        <f>Sheet2!T12/Sheet2!$X12</f>
        <v>0</v>
      </c>
      <c r="O19" s="53">
        <f>Sheet2!U12/Sheet2!$X12</f>
        <v>0.5</v>
      </c>
      <c r="P19" s="53">
        <f>Sheet2!V12/Sheet2!$X12</f>
        <v>0.5</v>
      </c>
      <c r="Q19" s="53">
        <f>Sheet2!W12/Sheet2!$X12</f>
        <v>0</v>
      </c>
      <c r="R19" s="35"/>
      <c r="S19" s="35" t="s">
        <v>38</v>
      </c>
      <c r="T19" s="53">
        <f>Sheet2!AB12/Sheet2!$AF12</f>
        <v>0.23529411764705882</v>
      </c>
      <c r="U19" s="53">
        <f>Sheet2!AC12/Sheet2!$AF12</f>
        <v>0.29411764705882354</v>
      </c>
      <c r="V19" s="53">
        <f>Sheet2!AD12/Sheet2!$AF12</f>
        <v>0.52941176470588236</v>
      </c>
      <c r="W19" s="53">
        <f>Sheet2!AE12/Sheet2!$AF12</f>
        <v>0.41176470588235292</v>
      </c>
    </row>
    <row r="20" spans="1:23" x14ac:dyDescent="0.2">
      <c r="A20" s="35" t="s">
        <v>711</v>
      </c>
      <c r="B20" s="53">
        <f>Sheet2!$D13/Sheet2!$H13</f>
        <v>0</v>
      </c>
      <c r="C20" s="53">
        <f>Sheet2!$E13/Sheet2!$H13</f>
        <v>0</v>
      </c>
      <c r="D20" s="53">
        <f>Sheet2!$F13/Sheet2!$H13</f>
        <v>0</v>
      </c>
      <c r="E20" s="53">
        <f>Sheet2!$G13/Sheet2!$H13</f>
        <v>0</v>
      </c>
      <c r="F20" s="35"/>
      <c r="G20" s="35" t="s">
        <v>136</v>
      </c>
      <c r="H20" s="53">
        <f>Sheet2!L13/Sheet2!$P13</f>
        <v>0.33333333333333331</v>
      </c>
      <c r="I20" s="53">
        <f>Sheet2!M13/Sheet2!$P13</f>
        <v>0</v>
      </c>
      <c r="J20" s="53">
        <f>Sheet2!N13/Sheet2!$P13</f>
        <v>0.33333333333333331</v>
      </c>
      <c r="K20" s="53">
        <f>Sheet2!O13/Sheet2!$P13</f>
        <v>0.33333333333333331</v>
      </c>
      <c r="L20" s="35"/>
      <c r="M20" s="35" t="s">
        <v>598</v>
      </c>
      <c r="N20" s="53">
        <f>Sheet2!T13/Sheet2!$X13</f>
        <v>0</v>
      </c>
      <c r="O20" s="53">
        <f>Sheet2!U13/Sheet2!$X13</f>
        <v>0</v>
      </c>
      <c r="P20" s="53">
        <f>Sheet2!V13/Sheet2!$X13</f>
        <v>0</v>
      </c>
      <c r="Q20" s="53">
        <f>Sheet2!W13/Sheet2!$X13</f>
        <v>0</v>
      </c>
      <c r="R20" s="35"/>
      <c r="S20" s="35" t="s">
        <v>41</v>
      </c>
      <c r="T20" s="53">
        <f>Sheet2!AB13/Sheet2!$AF13</f>
        <v>0.33333333333333331</v>
      </c>
      <c r="U20" s="53">
        <f>Sheet2!AC13/Sheet2!$AF13</f>
        <v>0.47222222222222221</v>
      </c>
      <c r="V20" s="53">
        <f>Sheet2!AD13/Sheet2!$AF13</f>
        <v>0.80555555555555558</v>
      </c>
      <c r="W20" s="53">
        <f>Sheet2!AE13/Sheet2!$AF13</f>
        <v>0.18518518518518517</v>
      </c>
    </row>
    <row r="21" spans="1:23" x14ac:dyDescent="0.2">
      <c r="A21" s="35" t="s">
        <v>712</v>
      </c>
      <c r="B21" s="53">
        <f>Sheet2!$D14/Sheet2!$H14</f>
        <v>0.33333333333333331</v>
      </c>
      <c r="C21" s="53">
        <f>Sheet2!$E14/Sheet2!$H14</f>
        <v>0.33333333333333331</v>
      </c>
      <c r="D21" s="53">
        <f>Sheet2!$F14/Sheet2!$H14</f>
        <v>0.66666666666666663</v>
      </c>
      <c r="E21" s="53">
        <f>Sheet2!$G14/Sheet2!$H14</f>
        <v>0</v>
      </c>
      <c r="F21" s="35"/>
      <c r="G21" s="35" t="s">
        <v>137</v>
      </c>
      <c r="H21" s="53">
        <f>Sheet2!L14/Sheet2!$P14</f>
        <v>0.22222222222222221</v>
      </c>
      <c r="I21" s="53">
        <f>Sheet2!M14/Sheet2!$P14</f>
        <v>0.70370370370370372</v>
      </c>
      <c r="J21" s="53">
        <f>Sheet2!N14/Sheet2!$P14</f>
        <v>0.92592592592592593</v>
      </c>
      <c r="K21" s="53">
        <f>Sheet2!O14/Sheet2!$P14</f>
        <v>3.7037037037037035E-2</v>
      </c>
      <c r="L21" s="35"/>
      <c r="M21" s="35" t="s">
        <v>464</v>
      </c>
      <c r="N21" s="53">
        <f>Sheet2!T14/Sheet2!$X14</f>
        <v>0</v>
      </c>
      <c r="O21" s="53">
        <f>Sheet2!U14/Sheet2!$X14</f>
        <v>0.66666666666666663</v>
      </c>
      <c r="P21" s="53">
        <f>Sheet2!V14/Sheet2!$X14</f>
        <v>0.66666666666666663</v>
      </c>
      <c r="Q21" s="53">
        <f>Sheet2!W14/Sheet2!$X14</f>
        <v>0</v>
      </c>
      <c r="R21" s="35"/>
      <c r="S21" s="35" t="s">
        <v>441</v>
      </c>
      <c r="T21" s="53">
        <f>Sheet2!AB14/Sheet2!$AF14</f>
        <v>0</v>
      </c>
      <c r="U21" s="53">
        <f>Sheet2!AC14/Sheet2!$AF14</f>
        <v>0.5</v>
      </c>
      <c r="V21" s="53">
        <f>Sheet2!AD14/Sheet2!$AF14</f>
        <v>0.5</v>
      </c>
      <c r="W21" s="53">
        <f>Sheet2!AE14/Sheet2!$AF14</f>
        <v>0</v>
      </c>
    </row>
    <row r="22" spans="1:23" x14ac:dyDescent="0.2">
      <c r="A22" s="35" t="s">
        <v>713</v>
      </c>
      <c r="B22" s="53">
        <f>Sheet2!$D15/Sheet2!$H15</f>
        <v>0</v>
      </c>
      <c r="C22" s="53">
        <f>Sheet2!$E15/Sheet2!$H15</f>
        <v>0</v>
      </c>
      <c r="D22" s="53">
        <f>Sheet2!$F15/Sheet2!$H15</f>
        <v>0</v>
      </c>
      <c r="E22" s="53">
        <f>Sheet2!$G15/Sheet2!$H15</f>
        <v>0</v>
      </c>
      <c r="F22" s="35"/>
      <c r="G22" s="35" t="s">
        <v>138</v>
      </c>
      <c r="H22" s="53">
        <f>Sheet2!L15/Sheet2!$P15</f>
        <v>0.66666666666666663</v>
      </c>
      <c r="I22" s="53">
        <f>Sheet2!M15/Sheet2!$P15</f>
        <v>0</v>
      </c>
      <c r="J22" s="53">
        <f>Sheet2!N15/Sheet2!$P15</f>
        <v>0.66666666666666663</v>
      </c>
      <c r="K22" s="53">
        <f>Sheet2!O15/Sheet2!$P15</f>
        <v>0</v>
      </c>
      <c r="L22" s="35"/>
      <c r="M22" s="35" t="s">
        <v>599</v>
      </c>
      <c r="N22" s="53">
        <f>Sheet2!T15/Sheet2!$X15</f>
        <v>0</v>
      </c>
      <c r="O22" s="53">
        <f>Sheet2!U15/Sheet2!$X15</f>
        <v>0</v>
      </c>
      <c r="P22" s="53">
        <f>Sheet2!V15/Sheet2!$X15</f>
        <v>0</v>
      </c>
      <c r="Q22" s="53">
        <f>Sheet2!W15/Sheet2!$X15</f>
        <v>0</v>
      </c>
      <c r="R22" s="35"/>
      <c r="S22" s="35" t="s">
        <v>514</v>
      </c>
      <c r="T22" s="53">
        <f>Sheet2!AB15/Sheet2!$AF15</f>
        <v>0</v>
      </c>
      <c r="U22" s="53">
        <f>Sheet2!AC15/Sheet2!$AF15</f>
        <v>0.5</v>
      </c>
      <c r="V22" s="53">
        <f>Sheet2!AD15/Sheet2!$AF15</f>
        <v>0.5</v>
      </c>
      <c r="W22" s="53">
        <f>Sheet2!AE15/Sheet2!$AF15</f>
        <v>0</v>
      </c>
    </row>
    <row r="23" spans="1:23" x14ac:dyDescent="0.2">
      <c r="A23" s="35" t="s">
        <v>714</v>
      </c>
      <c r="B23" s="53">
        <f>Sheet2!$D16/Sheet2!$H16</f>
        <v>0</v>
      </c>
      <c r="C23" s="53">
        <f>Sheet2!$E16/Sheet2!$H16</f>
        <v>0</v>
      </c>
      <c r="D23" s="53">
        <f>Sheet2!$F16/Sheet2!$H16</f>
        <v>0</v>
      </c>
      <c r="E23" s="53">
        <f>Sheet2!$G16/Sheet2!$H16</f>
        <v>0</v>
      </c>
      <c r="F23" s="35"/>
      <c r="G23" s="35" t="s">
        <v>139</v>
      </c>
      <c r="H23" s="53">
        <f>Sheet2!L16/Sheet2!$P16</f>
        <v>0.44444444444444442</v>
      </c>
      <c r="I23" s="53">
        <f>Sheet2!M16/Sheet2!$P16</f>
        <v>0.44444444444444442</v>
      </c>
      <c r="J23" s="53">
        <f>Sheet2!N16/Sheet2!$P16</f>
        <v>0.88888888888888884</v>
      </c>
      <c r="K23" s="53">
        <f>Sheet2!O16/Sheet2!$P16</f>
        <v>0</v>
      </c>
      <c r="L23" s="35"/>
      <c r="M23" s="35" t="s">
        <v>38</v>
      </c>
      <c r="N23" s="53">
        <f>Sheet2!T16/Sheet2!$X16</f>
        <v>0.20512820512820512</v>
      </c>
      <c r="O23" s="53">
        <f>Sheet2!U16/Sheet2!$X16</f>
        <v>0.66666666666666663</v>
      </c>
      <c r="P23" s="53">
        <f>Sheet2!V16/Sheet2!$X16</f>
        <v>0.87179487179487181</v>
      </c>
      <c r="Q23" s="53">
        <f>Sheet2!W16/Sheet2!$X16</f>
        <v>0.10256410256410256</v>
      </c>
      <c r="R23" s="35"/>
      <c r="S23" s="35" t="s">
        <v>515</v>
      </c>
      <c r="T23" s="53">
        <f>Sheet2!AB16/Sheet2!$AF16</f>
        <v>0</v>
      </c>
      <c r="U23" s="53">
        <f>Sheet2!AC16/Sheet2!$AF16</f>
        <v>0.5</v>
      </c>
      <c r="V23" s="53">
        <f>Sheet2!AD16/Sheet2!$AF16</f>
        <v>0.5</v>
      </c>
      <c r="W23" s="53">
        <f>Sheet2!AE16/Sheet2!$AF16</f>
        <v>0</v>
      </c>
    </row>
    <row r="24" spans="1:23" x14ac:dyDescent="0.2">
      <c r="A24" s="35" t="s">
        <v>715</v>
      </c>
      <c r="B24" s="53">
        <f>Sheet2!$D17/Sheet2!$H17</f>
        <v>0</v>
      </c>
      <c r="C24" s="53">
        <f>Sheet2!$E17/Sheet2!$H17</f>
        <v>0</v>
      </c>
      <c r="D24" s="53">
        <f>Sheet2!$F17/Sheet2!$H17</f>
        <v>0</v>
      </c>
      <c r="E24" s="53">
        <f>Sheet2!$G17/Sheet2!$H17</f>
        <v>0</v>
      </c>
      <c r="F24" s="35"/>
      <c r="G24" s="35" t="s">
        <v>350</v>
      </c>
      <c r="H24" s="53">
        <f>Sheet2!L17/Sheet2!$P17</f>
        <v>0</v>
      </c>
      <c r="I24" s="53">
        <f>Sheet2!M17/Sheet2!$P17</f>
        <v>0</v>
      </c>
      <c r="J24" s="53">
        <f>Sheet2!N17/Sheet2!$P17</f>
        <v>0</v>
      </c>
      <c r="K24" s="53">
        <f>Sheet2!O17/Sheet2!$P17</f>
        <v>0</v>
      </c>
      <c r="L24" s="35"/>
      <c r="M24" s="35" t="s">
        <v>39</v>
      </c>
      <c r="N24" s="53">
        <f>Sheet2!T17/Sheet2!$X17</f>
        <v>0</v>
      </c>
      <c r="O24" s="53">
        <f>Sheet2!U17/Sheet2!$X17</f>
        <v>0.25</v>
      </c>
      <c r="P24" s="53">
        <f>Sheet2!V17/Sheet2!$X17</f>
        <v>0.25</v>
      </c>
      <c r="Q24" s="53">
        <f>Sheet2!W17/Sheet2!$X17</f>
        <v>0.5</v>
      </c>
      <c r="R24" s="35"/>
      <c r="S24" s="35" t="s">
        <v>526</v>
      </c>
      <c r="T24" s="53">
        <f>Sheet2!AB17/Sheet2!$AF17</f>
        <v>3.7037037037037035E-2</v>
      </c>
      <c r="U24" s="53">
        <f>Sheet2!AC17/Sheet2!$AF17</f>
        <v>0.14814814814814814</v>
      </c>
      <c r="V24" s="53">
        <f>Sheet2!AD17/Sheet2!$AF17</f>
        <v>0.18518518518518517</v>
      </c>
      <c r="W24" s="53">
        <f>Sheet2!AE17/Sheet2!$AF17</f>
        <v>0.77777777777777779</v>
      </c>
    </row>
    <row r="25" spans="1:23" x14ac:dyDescent="0.2">
      <c r="A25" s="35" t="s">
        <v>36</v>
      </c>
      <c r="B25" s="53">
        <f>Sheet2!$D18/Sheet2!$H18</f>
        <v>0.33333333333333331</v>
      </c>
      <c r="C25" s="53">
        <f>Sheet2!$E18/Sheet2!$H18</f>
        <v>0</v>
      </c>
      <c r="D25" s="53">
        <f>Sheet2!$F18/Sheet2!$H18</f>
        <v>0.33333333333333331</v>
      </c>
      <c r="E25" s="53">
        <f>Sheet2!$G18/Sheet2!$H18</f>
        <v>0.33333333333333331</v>
      </c>
      <c r="F25" s="35"/>
      <c r="G25" s="35" t="s">
        <v>35</v>
      </c>
      <c r="H25" s="53">
        <f>Sheet2!L18/Sheet2!$P18</f>
        <v>0.26666666666666666</v>
      </c>
      <c r="I25" s="53">
        <f>Sheet2!M18/Sheet2!$P18</f>
        <v>0.46666666666666667</v>
      </c>
      <c r="J25" s="53">
        <f>Sheet2!N18/Sheet2!$P18</f>
        <v>0.73333333333333328</v>
      </c>
      <c r="K25" s="53">
        <f>Sheet2!O18/Sheet2!$P18</f>
        <v>0.2</v>
      </c>
      <c r="L25" s="35"/>
      <c r="M25" s="35" t="s">
        <v>600</v>
      </c>
      <c r="N25" s="53">
        <f>Sheet2!T18/Sheet2!$X18</f>
        <v>0</v>
      </c>
      <c r="O25" s="53">
        <f>Sheet2!U18/Sheet2!$X18</f>
        <v>0</v>
      </c>
      <c r="P25" s="53">
        <f>Sheet2!V18/Sheet2!$X18</f>
        <v>0</v>
      </c>
      <c r="Q25" s="53">
        <f>Sheet2!W18/Sheet2!$X18</f>
        <v>0</v>
      </c>
      <c r="R25" s="35"/>
      <c r="S25" s="35" t="s">
        <v>527</v>
      </c>
      <c r="T25" s="53">
        <f>Sheet2!AB18/Sheet2!$AF18</f>
        <v>0</v>
      </c>
      <c r="U25" s="53">
        <f>Sheet2!AC18/Sheet2!$AF18</f>
        <v>8.6956521739130432E-2</v>
      </c>
      <c r="V25" s="53">
        <f>Sheet2!AD18/Sheet2!$AF18</f>
        <v>8.6956521739130432E-2</v>
      </c>
      <c r="W25" s="53">
        <f>Sheet2!AE18/Sheet2!$AF18</f>
        <v>0.86956521739130432</v>
      </c>
    </row>
    <row r="26" spans="1:23" x14ac:dyDescent="0.2">
      <c r="A26" s="35" t="s">
        <v>439</v>
      </c>
      <c r="B26" s="53">
        <f>Sheet2!$D19/Sheet2!$H19</f>
        <v>0</v>
      </c>
      <c r="C26" s="53">
        <f>Sheet2!$E19/Sheet2!$H19</f>
        <v>0</v>
      </c>
      <c r="D26" s="53">
        <f>Sheet2!$F19/Sheet2!$H19</f>
        <v>0</v>
      </c>
      <c r="E26" s="53">
        <f>Sheet2!$G19/Sheet2!$H19</f>
        <v>0.66666666666666663</v>
      </c>
      <c r="F26" s="35"/>
      <c r="G26" s="35" t="s">
        <v>351</v>
      </c>
      <c r="H26" s="53">
        <f>Sheet2!L19/Sheet2!$P19</f>
        <v>0</v>
      </c>
      <c r="I26" s="53">
        <f>Sheet2!M19/Sheet2!$P19</f>
        <v>0.5</v>
      </c>
      <c r="J26" s="53">
        <f>Sheet2!N19/Sheet2!$P19</f>
        <v>0.5</v>
      </c>
      <c r="K26" s="53">
        <f>Sheet2!O19/Sheet2!$P19</f>
        <v>0</v>
      </c>
      <c r="L26" s="35"/>
      <c r="M26" s="35" t="s">
        <v>142</v>
      </c>
      <c r="N26" s="53">
        <f>Sheet2!T19/Sheet2!$X19</f>
        <v>0</v>
      </c>
      <c r="O26" s="53">
        <f>Sheet2!U19/Sheet2!$X19</f>
        <v>0</v>
      </c>
      <c r="P26" s="53">
        <f>Sheet2!V19/Sheet2!$X19</f>
        <v>0</v>
      </c>
      <c r="Q26" s="53">
        <f>Sheet2!W19/Sheet2!$X19</f>
        <v>0.66666666666666663</v>
      </c>
      <c r="R26" s="35"/>
      <c r="S26" s="35" t="s">
        <v>45</v>
      </c>
      <c r="T26" s="53">
        <f>Sheet2!AB19/Sheet2!$AF19</f>
        <v>0</v>
      </c>
      <c r="U26" s="53">
        <f>Sheet2!AC19/Sheet2!$AF19</f>
        <v>0</v>
      </c>
      <c r="V26" s="53">
        <f>Sheet2!AD19/Sheet2!$AF19</f>
        <v>0</v>
      </c>
      <c r="W26" s="53">
        <f>Sheet2!AE19/Sheet2!$AF19</f>
        <v>0.66666666666666663</v>
      </c>
    </row>
    <row r="27" spans="1:23" x14ac:dyDescent="0.2">
      <c r="A27" s="35" t="s">
        <v>37</v>
      </c>
      <c r="B27" s="53">
        <f>Sheet2!$D20/Sheet2!$H20</f>
        <v>0.52173913043478259</v>
      </c>
      <c r="C27" s="53">
        <f>Sheet2!$E20/Sheet2!$H20</f>
        <v>0.43478260869565216</v>
      </c>
      <c r="D27" s="53">
        <f>Sheet2!$F20/Sheet2!$H20</f>
        <v>0.95652173913043481</v>
      </c>
      <c r="E27" s="53">
        <f>Sheet2!$G20/Sheet2!$H20</f>
        <v>0</v>
      </c>
      <c r="F27" s="35"/>
      <c r="G27" s="35" t="s">
        <v>140</v>
      </c>
      <c r="H27" s="53">
        <f>Sheet2!L20/Sheet2!$P20</f>
        <v>0.35714285714285715</v>
      </c>
      <c r="I27" s="53">
        <f>Sheet2!M20/Sheet2!$P20</f>
        <v>0.5714285714285714</v>
      </c>
      <c r="J27" s="53">
        <f>Sheet2!N20/Sheet2!$P20</f>
        <v>0.9285714285714286</v>
      </c>
      <c r="K27" s="53">
        <f>Sheet2!O20/Sheet2!$P20</f>
        <v>0</v>
      </c>
      <c r="L27" s="35"/>
      <c r="M27" s="35" t="s">
        <v>41</v>
      </c>
      <c r="N27" s="53">
        <f>Sheet2!T20/Sheet2!$X20</f>
        <v>9.0909090909090912E-2</v>
      </c>
      <c r="O27" s="53">
        <f>Sheet2!U20/Sheet2!$X20</f>
        <v>0.81818181818181823</v>
      </c>
      <c r="P27" s="53">
        <f>Sheet2!V20/Sheet2!$X20</f>
        <v>0.90909090909090906</v>
      </c>
      <c r="Q27" s="53">
        <f>Sheet2!W20/Sheet2!$X20</f>
        <v>6.0606060606060608E-2</v>
      </c>
      <c r="R27" s="35"/>
      <c r="S27" s="35" t="s">
        <v>46</v>
      </c>
      <c r="T27" s="53">
        <f>Sheet2!AB20/Sheet2!$AF20</f>
        <v>0.1</v>
      </c>
      <c r="U27" s="53">
        <f>Sheet2!AC20/Sheet2!$AF20</f>
        <v>0.2</v>
      </c>
      <c r="V27" s="53">
        <f>Sheet2!AD20/Sheet2!$AF20</f>
        <v>0.3</v>
      </c>
      <c r="W27" s="53">
        <f>Sheet2!AE20/Sheet2!$AF20</f>
        <v>0.6</v>
      </c>
    </row>
    <row r="28" spans="1:23" x14ac:dyDescent="0.2">
      <c r="A28" s="35" t="s">
        <v>716</v>
      </c>
      <c r="B28" s="53">
        <f>Sheet2!$D21/Sheet2!$H21</f>
        <v>0</v>
      </c>
      <c r="C28" s="53">
        <f>Sheet2!$E21/Sheet2!$H21</f>
        <v>0</v>
      </c>
      <c r="D28" s="53">
        <f>Sheet2!$F21/Sheet2!$H21</f>
        <v>0</v>
      </c>
      <c r="E28" s="53">
        <f>Sheet2!$G21/Sheet2!$H21</f>
        <v>0</v>
      </c>
      <c r="F28" s="35"/>
      <c r="G28" s="35" t="s">
        <v>141</v>
      </c>
      <c r="H28" s="53">
        <f>Sheet2!L21/Sheet2!$P21</f>
        <v>0.16666666666666666</v>
      </c>
      <c r="I28" s="53">
        <f>Sheet2!M21/Sheet2!$P21</f>
        <v>0.375</v>
      </c>
      <c r="J28" s="53">
        <f>Sheet2!N21/Sheet2!$P21</f>
        <v>0.54166666666666663</v>
      </c>
      <c r="K28" s="53">
        <f>Sheet2!O21/Sheet2!$P21</f>
        <v>0.41666666666666669</v>
      </c>
      <c r="L28" s="35"/>
      <c r="M28" s="35" t="s">
        <v>267</v>
      </c>
      <c r="N28" s="53">
        <f>Sheet2!T21/Sheet2!$X21</f>
        <v>0.5</v>
      </c>
      <c r="O28" s="53">
        <f>Sheet2!U21/Sheet2!$X21</f>
        <v>0</v>
      </c>
      <c r="P28" s="53">
        <f>Sheet2!V21/Sheet2!$X21</f>
        <v>0.5</v>
      </c>
      <c r="Q28" s="53">
        <f>Sheet2!W21/Sheet2!$X21</f>
        <v>0</v>
      </c>
      <c r="R28" s="35"/>
      <c r="S28" s="35" t="s">
        <v>528</v>
      </c>
      <c r="T28" s="53">
        <f>Sheet2!AB21/Sheet2!$AF21</f>
        <v>0</v>
      </c>
      <c r="U28" s="53">
        <f>Sheet2!AC21/Sheet2!$AF21</f>
        <v>0</v>
      </c>
      <c r="V28" s="53">
        <f>Sheet2!AD21/Sheet2!$AF21</f>
        <v>0</v>
      </c>
      <c r="W28" s="53">
        <f>Sheet2!AE21/Sheet2!$AF21</f>
        <v>0</v>
      </c>
    </row>
    <row r="29" spans="1:23" x14ac:dyDescent="0.2">
      <c r="A29" s="35" t="s">
        <v>328</v>
      </c>
      <c r="B29" s="53">
        <f>Sheet2!$D22/Sheet2!$H22</f>
        <v>0</v>
      </c>
      <c r="C29" s="53">
        <f>Sheet2!$E22/Sheet2!$H22</f>
        <v>0</v>
      </c>
      <c r="D29" s="53">
        <f>Sheet2!$F22/Sheet2!$H22</f>
        <v>0</v>
      </c>
      <c r="E29" s="53">
        <f>Sheet2!$G22/Sheet2!$H22</f>
        <v>0.8</v>
      </c>
      <c r="F29" s="35"/>
      <c r="G29" s="35" t="s">
        <v>352</v>
      </c>
      <c r="H29" s="53">
        <f>Sheet2!L22/Sheet2!$P22</f>
        <v>0</v>
      </c>
      <c r="I29" s="53">
        <f>Sheet2!M22/Sheet2!$P22</f>
        <v>0</v>
      </c>
      <c r="J29" s="53">
        <f>Sheet2!N22/Sheet2!$P22</f>
        <v>0</v>
      </c>
      <c r="K29" s="53">
        <f>Sheet2!O22/Sheet2!$P22</f>
        <v>0</v>
      </c>
      <c r="L29" s="35"/>
      <c r="M29" s="35" t="s">
        <v>441</v>
      </c>
      <c r="N29" s="53">
        <f>Sheet2!T22/Sheet2!$X22</f>
        <v>0</v>
      </c>
      <c r="O29" s="53">
        <f>Sheet2!U22/Sheet2!$X22</f>
        <v>0</v>
      </c>
      <c r="P29" s="53">
        <f>Sheet2!V22/Sheet2!$X22</f>
        <v>0</v>
      </c>
      <c r="Q29" s="53">
        <f>Sheet2!W22/Sheet2!$X22</f>
        <v>0</v>
      </c>
      <c r="R29" s="35"/>
      <c r="S29" s="35" t="s">
        <v>529</v>
      </c>
      <c r="T29" s="53">
        <f>Sheet2!AB22/Sheet2!$AF22</f>
        <v>0</v>
      </c>
      <c r="U29" s="53">
        <f>Sheet2!AC22/Sheet2!$AF22</f>
        <v>0.25</v>
      </c>
      <c r="V29" s="53">
        <f>Sheet2!AD22/Sheet2!$AF22</f>
        <v>0.25</v>
      </c>
      <c r="W29" s="53">
        <f>Sheet2!AE22/Sheet2!$AF22</f>
        <v>0.5</v>
      </c>
    </row>
    <row r="30" spans="1:23" x14ac:dyDescent="0.2">
      <c r="A30" s="35" t="s">
        <v>38</v>
      </c>
      <c r="B30" s="53">
        <f>Sheet2!$D23/Sheet2!$H23</f>
        <v>0.47058823529411764</v>
      </c>
      <c r="C30" s="53">
        <f>Sheet2!$E23/Sheet2!$H23</f>
        <v>0.35294117647058826</v>
      </c>
      <c r="D30" s="53">
        <f>Sheet2!$F23/Sheet2!$H23</f>
        <v>0.82352941176470584</v>
      </c>
      <c r="E30" s="53">
        <f>Sheet2!$G23/Sheet2!$H23</f>
        <v>0.11764705882352941</v>
      </c>
      <c r="F30" s="35"/>
      <c r="G30" s="35" t="s">
        <v>38</v>
      </c>
      <c r="H30" s="53">
        <f>Sheet2!L23/Sheet2!$P23</f>
        <v>0.46666666666666667</v>
      </c>
      <c r="I30" s="53">
        <f>Sheet2!M23/Sheet2!$P23</f>
        <v>0.33333333333333331</v>
      </c>
      <c r="J30" s="53">
        <f>Sheet2!N23/Sheet2!$P23</f>
        <v>0.8</v>
      </c>
      <c r="K30" s="53">
        <f>Sheet2!O23/Sheet2!$P23</f>
        <v>0.13333333333333333</v>
      </c>
      <c r="L30" s="35"/>
      <c r="M30" s="35" t="s">
        <v>601</v>
      </c>
      <c r="N30" s="53">
        <f>Sheet2!T23/Sheet2!$X23</f>
        <v>0</v>
      </c>
      <c r="O30" s="53">
        <f>Sheet2!U23/Sheet2!$X23</f>
        <v>0</v>
      </c>
      <c r="P30" s="53">
        <f>Sheet2!V23/Sheet2!$X23</f>
        <v>0</v>
      </c>
      <c r="Q30" s="53">
        <f>Sheet2!W23/Sheet2!$X23</f>
        <v>0</v>
      </c>
      <c r="R30" s="35"/>
      <c r="S30" s="35" t="s">
        <v>530</v>
      </c>
      <c r="T30" s="53">
        <f>Sheet2!AB23/Sheet2!$AF23</f>
        <v>0</v>
      </c>
      <c r="U30" s="53">
        <f>Sheet2!AC23/Sheet2!$AF23</f>
        <v>0</v>
      </c>
      <c r="V30" s="53">
        <f>Sheet2!AD23/Sheet2!$AF23</f>
        <v>0</v>
      </c>
      <c r="W30" s="53">
        <f>Sheet2!AE23/Sheet2!$AF23</f>
        <v>0</v>
      </c>
    </row>
    <row r="31" spans="1:23" x14ac:dyDescent="0.2">
      <c r="A31" s="35" t="s">
        <v>39</v>
      </c>
      <c r="B31" s="53">
        <f>Sheet2!$D24/Sheet2!$H24</f>
        <v>0.42857142857142855</v>
      </c>
      <c r="C31" s="53">
        <f>Sheet2!$E24/Sheet2!$H24</f>
        <v>0</v>
      </c>
      <c r="D31" s="53">
        <f>Sheet2!$F24/Sheet2!$H24</f>
        <v>0.42857142857142855</v>
      </c>
      <c r="E31" s="53">
        <f>Sheet2!$G24/Sheet2!$H24</f>
        <v>0.42857142857142855</v>
      </c>
      <c r="F31" s="35"/>
      <c r="G31" s="35" t="s">
        <v>39</v>
      </c>
      <c r="H31" s="53">
        <f>Sheet2!L24/Sheet2!$P24</f>
        <v>0</v>
      </c>
      <c r="I31" s="53">
        <f>Sheet2!M24/Sheet2!$P24</f>
        <v>0</v>
      </c>
      <c r="J31" s="53">
        <f>Sheet2!N24/Sheet2!$P24</f>
        <v>0</v>
      </c>
      <c r="K31" s="53">
        <f>Sheet2!O24/Sheet2!$P24</f>
        <v>0.66666666666666663</v>
      </c>
      <c r="L31" s="35"/>
      <c r="M31" s="35" t="s">
        <v>602</v>
      </c>
      <c r="N31" s="53">
        <f>Sheet2!T24/Sheet2!$X24</f>
        <v>0</v>
      </c>
      <c r="O31" s="53">
        <f>Sheet2!U24/Sheet2!$X24</f>
        <v>0</v>
      </c>
      <c r="P31" s="53">
        <f>Sheet2!V24/Sheet2!$X24</f>
        <v>0</v>
      </c>
      <c r="Q31" s="53">
        <f>Sheet2!W24/Sheet2!$X24</f>
        <v>0</v>
      </c>
      <c r="R31" s="35"/>
      <c r="S31" s="35" t="s">
        <v>49</v>
      </c>
      <c r="T31" s="53">
        <f>Sheet2!AB24/Sheet2!$AF24</f>
        <v>0.27027027027027029</v>
      </c>
      <c r="U31" s="53">
        <f>Sheet2!AC24/Sheet2!$AF24</f>
        <v>0.45945945945945948</v>
      </c>
      <c r="V31" s="53">
        <f>Sheet2!AD24/Sheet2!$AF24</f>
        <v>0.72972972972972971</v>
      </c>
      <c r="W31" s="53">
        <f>Sheet2!AE24/Sheet2!$AF24</f>
        <v>0.24324324324324326</v>
      </c>
    </row>
    <row r="32" spans="1:23" x14ac:dyDescent="0.2">
      <c r="A32" s="35" t="s">
        <v>40</v>
      </c>
      <c r="B32" s="53">
        <f>Sheet2!$D25/Sheet2!$H25</f>
        <v>0.2</v>
      </c>
      <c r="C32" s="53">
        <f>Sheet2!$E25/Sheet2!$H25</f>
        <v>0</v>
      </c>
      <c r="D32" s="53">
        <f>Sheet2!$F25/Sheet2!$H25</f>
        <v>0.2</v>
      </c>
      <c r="E32" s="53">
        <f>Sheet2!$G25/Sheet2!$H25</f>
        <v>0.6</v>
      </c>
      <c r="F32" s="35"/>
      <c r="G32" s="35" t="s">
        <v>40</v>
      </c>
      <c r="H32" s="53">
        <f>Sheet2!L25/Sheet2!$P25</f>
        <v>0.33333333333333331</v>
      </c>
      <c r="I32" s="53">
        <f>Sheet2!M25/Sheet2!$P25</f>
        <v>0.375</v>
      </c>
      <c r="J32" s="53">
        <f>Sheet2!N25/Sheet2!$P25</f>
        <v>0.70833333333333337</v>
      </c>
      <c r="K32" s="53">
        <f>Sheet2!O25/Sheet2!$P25</f>
        <v>0.25</v>
      </c>
      <c r="L32" s="35"/>
      <c r="M32" s="35" t="s">
        <v>268</v>
      </c>
      <c r="N32" s="53">
        <f>Sheet2!T25/Sheet2!$X25</f>
        <v>0.5</v>
      </c>
      <c r="O32" s="53">
        <f>Sheet2!U25/Sheet2!$X25</f>
        <v>0</v>
      </c>
      <c r="P32" s="53">
        <f>Sheet2!V25/Sheet2!$X25</f>
        <v>0.5</v>
      </c>
      <c r="Q32" s="53">
        <f>Sheet2!W25/Sheet2!$X25</f>
        <v>0</v>
      </c>
      <c r="R32" s="35"/>
      <c r="S32" s="35" t="s">
        <v>531</v>
      </c>
      <c r="T32" s="53">
        <f>Sheet2!AB25/Sheet2!$AF25</f>
        <v>0</v>
      </c>
      <c r="U32" s="53">
        <f>Sheet2!AC25/Sheet2!$AF25</f>
        <v>0.2857142857142857</v>
      </c>
      <c r="V32" s="53">
        <f>Sheet2!AD25/Sheet2!$AF25</f>
        <v>0.2857142857142857</v>
      </c>
      <c r="W32" s="53">
        <f>Sheet2!AE25/Sheet2!$AF25</f>
        <v>0.5714285714285714</v>
      </c>
    </row>
    <row r="33" spans="1:23" x14ac:dyDescent="0.2">
      <c r="A33" s="35" t="s">
        <v>717</v>
      </c>
      <c r="B33" s="53">
        <f>Sheet2!$D26/Sheet2!$H26</f>
        <v>0</v>
      </c>
      <c r="C33" s="53">
        <f>Sheet2!$E26/Sheet2!$H26</f>
        <v>0</v>
      </c>
      <c r="D33" s="53">
        <f>Sheet2!$F26/Sheet2!$H26</f>
        <v>0</v>
      </c>
      <c r="E33" s="53">
        <f>Sheet2!$G26/Sheet2!$H26</f>
        <v>0.5</v>
      </c>
      <c r="F33" s="35"/>
      <c r="G33" s="35" t="s">
        <v>142</v>
      </c>
      <c r="H33" s="53">
        <f>Sheet2!L26/Sheet2!$P26</f>
        <v>0.14285714285714285</v>
      </c>
      <c r="I33" s="53">
        <f>Sheet2!M26/Sheet2!$P26</f>
        <v>0.14285714285714285</v>
      </c>
      <c r="J33" s="53">
        <f>Sheet2!N26/Sheet2!$P26</f>
        <v>0.2857142857142857</v>
      </c>
      <c r="K33" s="53">
        <f>Sheet2!O26/Sheet2!$P26</f>
        <v>0.5714285714285714</v>
      </c>
      <c r="L33" s="35"/>
      <c r="M33" s="35" t="s">
        <v>269</v>
      </c>
      <c r="N33" s="53">
        <f>Sheet2!T26/Sheet2!$X26</f>
        <v>0.46153846153846156</v>
      </c>
      <c r="O33" s="53">
        <f>Sheet2!U26/Sheet2!$X26</f>
        <v>0.30769230769230771</v>
      </c>
      <c r="P33" s="53">
        <f>Sheet2!V26/Sheet2!$X26</f>
        <v>0.76923076923076927</v>
      </c>
      <c r="Q33" s="53">
        <f>Sheet2!W26/Sheet2!$X26</f>
        <v>0.15384615384615385</v>
      </c>
      <c r="R33" s="35"/>
      <c r="S33" s="35" t="s">
        <v>532</v>
      </c>
      <c r="T33" s="53">
        <f>Sheet2!AB26/Sheet2!$AF26</f>
        <v>0</v>
      </c>
      <c r="U33" s="53">
        <f>Sheet2!AC26/Sheet2!$AF26</f>
        <v>0</v>
      </c>
      <c r="V33" s="53">
        <f>Sheet2!AD26/Sheet2!$AF26</f>
        <v>0</v>
      </c>
      <c r="W33" s="53">
        <f>Sheet2!AE26/Sheet2!$AF26</f>
        <v>0.75</v>
      </c>
    </row>
    <row r="34" spans="1:23" x14ac:dyDescent="0.2">
      <c r="A34" s="35" t="s">
        <v>41</v>
      </c>
      <c r="B34" s="53">
        <f>Sheet2!$D27/Sheet2!$H27</f>
        <v>8.3333333333333329E-2</v>
      </c>
      <c r="C34" s="53">
        <f>Sheet2!$E27/Sheet2!$H27</f>
        <v>0.52083333333333337</v>
      </c>
      <c r="D34" s="53">
        <f>Sheet2!$F27/Sheet2!$H27</f>
        <v>0.60416666666666663</v>
      </c>
      <c r="E34" s="53">
        <f>Sheet2!$G27/Sheet2!$H27</f>
        <v>0.375</v>
      </c>
      <c r="F34" s="35"/>
      <c r="G34" s="35" t="s">
        <v>353</v>
      </c>
      <c r="H34" s="53">
        <f>Sheet2!L27/Sheet2!$P27</f>
        <v>0</v>
      </c>
      <c r="I34" s="53">
        <f>Sheet2!M27/Sheet2!$P27</f>
        <v>0.66666666666666663</v>
      </c>
      <c r="J34" s="53">
        <f>Sheet2!N27/Sheet2!$P27</f>
        <v>0.66666666666666663</v>
      </c>
      <c r="K34" s="53">
        <f>Sheet2!O27/Sheet2!$P27</f>
        <v>0</v>
      </c>
      <c r="L34" s="35"/>
      <c r="M34" s="35" t="s">
        <v>465</v>
      </c>
      <c r="N34" s="53">
        <f>Sheet2!T27/Sheet2!$X27</f>
        <v>0</v>
      </c>
      <c r="O34" s="53">
        <f>Sheet2!U27/Sheet2!$X27</f>
        <v>0</v>
      </c>
      <c r="P34" s="53">
        <f>Sheet2!V27/Sheet2!$X27</f>
        <v>0</v>
      </c>
      <c r="Q34" s="53">
        <f>Sheet2!W27/Sheet2!$X27</f>
        <v>0.5</v>
      </c>
      <c r="R34" s="35"/>
      <c r="S34" s="35" t="s">
        <v>51</v>
      </c>
      <c r="T34" s="53">
        <f>Sheet2!AB27/Sheet2!$AF27</f>
        <v>0</v>
      </c>
      <c r="U34" s="53">
        <f>Sheet2!AC27/Sheet2!$AF27</f>
        <v>0</v>
      </c>
      <c r="V34" s="53">
        <f>Sheet2!AD27/Sheet2!$AF27</f>
        <v>0</v>
      </c>
      <c r="W34" s="53">
        <f>Sheet2!AE27/Sheet2!$AF27</f>
        <v>0</v>
      </c>
    </row>
    <row r="35" spans="1:23" x14ac:dyDescent="0.2">
      <c r="A35" s="35" t="s">
        <v>718</v>
      </c>
      <c r="B35" s="53">
        <f>Sheet2!$D28/Sheet2!$H28</f>
        <v>0</v>
      </c>
      <c r="C35" s="53">
        <f>Sheet2!$E28/Sheet2!$H28</f>
        <v>0</v>
      </c>
      <c r="D35" s="53">
        <f>Sheet2!$F28/Sheet2!$H28</f>
        <v>0</v>
      </c>
      <c r="E35" s="53">
        <f>Sheet2!$G28/Sheet2!$H28</f>
        <v>0</v>
      </c>
      <c r="F35" s="35"/>
      <c r="G35" s="35" t="s">
        <v>41</v>
      </c>
      <c r="H35" s="53">
        <f>Sheet2!L28/Sheet2!$P28</f>
        <v>0.41666666666666669</v>
      </c>
      <c r="I35" s="53">
        <f>Sheet2!M28/Sheet2!$P28</f>
        <v>0.45833333333333331</v>
      </c>
      <c r="J35" s="53">
        <f>Sheet2!N28/Sheet2!$P28</f>
        <v>0.875</v>
      </c>
      <c r="K35" s="53">
        <f>Sheet2!O28/Sheet2!$P28</f>
        <v>0.11666666666666667</v>
      </c>
      <c r="L35" s="35"/>
      <c r="M35" s="35" t="s">
        <v>603</v>
      </c>
      <c r="N35" s="53">
        <f>Sheet2!T28/Sheet2!$X28</f>
        <v>0</v>
      </c>
      <c r="O35" s="53">
        <f>Sheet2!U28/Sheet2!$X28</f>
        <v>0</v>
      </c>
      <c r="P35" s="53">
        <f>Sheet2!V28/Sheet2!$X28</f>
        <v>0</v>
      </c>
      <c r="Q35" s="53">
        <f>Sheet2!W28/Sheet2!$X28</f>
        <v>0</v>
      </c>
      <c r="R35" s="35"/>
      <c r="S35" s="35" t="s">
        <v>533</v>
      </c>
      <c r="T35" s="53">
        <f>Sheet2!AB28/Sheet2!$AF28</f>
        <v>0</v>
      </c>
      <c r="U35" s="53">
        <f>Sheet2!AC28/Sheet2!$AF28</f>
        <v>0</v>
      </c>
      <c r="V35" s="53">
        <f>Sheet2!AD28/Sheet2!$AF28</f>
        <v>0</v>
      </c>
      <c r="W35" s="53">
        <f>Sheet2!AE28/Sheet2!$AF28</f>
        <v>0</v>
      </c>
    </row>
    <row r="36" spans="1:23" x14ac:dyDescent="0.2">
      <c r="A36" s="35" t="s">
        <v>440</v>
      </c>
      <c r="B36" s="53">
        <f>Sheet2!$D29/Sheet2!$H29</f>
        <v>0</v>
      </c>
      <c r="C36" s="53">
        <f>Sheet2!$E29/Sheet2!$H29</f>
        <v>0</v>
      </c>
      <c r="D36" s="53">
        <f>Sheet2!$F29/Sheet2!$H29</f>
        <v>0</v>
      </c>
      <c r="E36" s="53">
        <f>Sheet2!$G29/Sheet2!$H29</f>
        <v>0.5</v>
      </c>
      <c r="F36" s="35"/>
      <c r="G36" s="35" t="s">
        <v>143</v>
      </c>
      <c r="H36" s="53">
        <f>Sheet2!L29/Sheet2!$P29</f>
        <v>0.22222222222222221</v>
      </c>
      <c r="I36" s="53">
        <f>Sheet2!M29/Sheet2!$P29</f>
        <v>0.22222222222222221</v>
      </c>
      <c r="J36" s="53">
        <f>Sheet2!N29/Sheet2!$P29</f>
        <v>0.44444444444444442</v>
      </c>
      <c r="K36" s="53">
        <f>Sheet2!O29/Sheet2!$P29</f>
        <v>0.44444444444444442</v>
      </c>
      <c r="L36" s="35"/>
      <c r="M36" s="35" t="s">
        <v>44</v>
      </c>
      <c r="N36" s="53">
        <f>Sheet2!T29/Sheet2!$X29</f>
        <v>0</v>
      </c>
      <c r="O36" s="53">
        <f>Sheet2!U29/Sheet2!$X29</f>
        <v>0.66666666666666663</v>
      </c>
      <c r="P36" s="53">
        <f>Sheet2!V29/Sheet2!$X29</f>
        <v>0.66666666666666663</v>
      </c>
      <c r="Q36" s="53">
        <f>Sheet2!W29/Sheet2!$X29</f>
        <v>0</v>
      </c>
      <c r="R36" s="35"/>
      <c r="S36" s="35" t="s">
        <v>52</v>
      </c>
      <c r="T36" s="53">
        <f>Sheet2!AB29/Sheet2!$AF29</f>
        <v>0</v>
      </c>
      <c r="U36" s="53">
        <f>Sheet2!AC29/Sheet2!$AF29</f>
        <v>0.33333333333333331</v>
      </c>
      <c r="V36" s="53">
        <f>Sheet2!AD29/Sheet2!$AF29</f>
        <v>0.33333333333333331</v>
      </c>
      <c r="W36" s="53">
        <f>Sheet2!AE29/Sheet2!$AF29</f>
        <v>0.33333333333333331</v>
      </c>
    </row>
    <row r="37" spans="1:23" x14ac:dyDescent="0.2">
      <c r="A37" s="35" t="s">
        <v>441</v>
      </c>
      <c r="B37" s="53">
        <f>Sheet2!$D30/Sheet2!$H30</f>
        <v>0</v>
      </c>
      <c r="C37" s="53">
        <f>Sheet2!$E30/Sheet2!$H30</f>
        <v>0</v>
      </c>
      <c r="D37" s="53">
        <f>Sheet2!$F30/Sheet2!$H30</f>
        <v>0</v>
      </c>
      <c r="E37" s="53">
        <f>Sheet2!$G30/Sheet2!$H30</f>
        <v>0.66666666666666663</v>
      </c>
      <c r="F37" s="35"/>
      <c r="G37" s="35" t="s">
        <v>354</v>
      </c>
      <c r="H37" s="53">
        <f>Sheet2!L30/Sheet2!$P30</f>
        <v>0</v>
      </c>
      <c r="I37" s="53">
        <f>Sheet2!M30/Sheet2!$P30</f>
        <v>0</v>
      </c>
      <c r="J37" s="53">
        <f>Sheet2!N30/Sheet2!$P30</f>
        <v>0</v>
      </c>
      <c r="K37" s="53">
        <f>Sheet2!O30/Sheet2!$P30</f>
        <v>0.8</v>
      </c>
      <c r="L37" s="35"/>
      <c r="M37" s="35" t="s">
        <v>45</v>
      </c>
      <c r="N37" s="53">
        <f>Sheet2!T30/Sheet2!$X30</f>
        <v>0.66666666666666663</v>
      </c>
      <c r="O37" s="53">
        <f>Sheet2!U30/Sheet2!$X30</f>
        <v>0</v>
      </c>
      <c r="P37" s="53">
        <f>Sheet2!V30/Sheet2!$X30</f>
        <v>0.66666666666666663</v>
      </c>
      <c r="Q37" s="53">
        <f>Sheet2!W30/Sheet2!$X30</f>
        <v>0</v>
      </c>
      <c r="R37" s="35"/>
      <c r="S37" s="35" t="s">
        <v>153</v>
      </c>
      <c r="T37" s="53">
        <f>Sheet2!AB30/Sheet2!$AF30</f>
        <v>0</v>
      </c>
      <c r="U37" s="53">
        <f>Sheet2!AC30/Sheet2!$AF30</f>
        <v>0.2</v>
      </c>
      <c r="V37" s="53">
        <f>Sheet2!AD30/Sheet2!$AF30</f>
        <v>0.2</v>
      </c>
      <c r="W37" s="53">
        <f>Sheet2!AE30/Sheet2!$AF30</f>
        <v>0.6</v>
      </c>
    </row>
    <row r="38" spans="1:23" x14ac:dyDescent="0.2">
      <c r="A38" s="35" t="s">
        <v>719</v>
      </c>
      <c r="B38" s="53">
        <f>Sheet2!$D31/Sheet2!$H31</f>
        <v>0</v>
      </c>
      <c r="C38" s="53">
        <f>Sheet2!$E31/Sheet2!$H31</f>
        <v>0</v>
      </c>
      <c r="D38" s="53">
        <f>Sheet2!$F31/Sheet2!$H31</f>
        <v>0</v>
      </c>
      <c r="E38" s="53">
        <f>Sheet2!$G31/Sheet2!$H31</f>
        <v>0</v>
      </c>
      <c r="F38" s="35"/>
      <c r="G38" s="35" t="s">
        <v>144</v>
      </c>
      <c r="H38" s="53">
        <f>Sheet2!L31/Sheet2!$P31</f>
        <v>0.25</v>
      </c>
      <c r="I38" s="53">
        <f>Sheet2!M31/Sheet2!$P31</f>
        <v>0.25</v>
      </c>
      <c r="J38" s="53">
        <f>Sheet2!N31/Sheet2!$P31</f>
        <v>0.5</v>
      </c>
      <c r="K38" s="53">
        <f>Sheet2!O31/Sheet2!$P31</f>
        <v>0.25</v>
      </c>
      <c r="L38" s="35"/>
      <c r="M38" s="35" t="s">
        <v>47</v>
      </c>
      <c r="N38" s="53">
        <f>Sheet2!T31/Sheet2!$X31</f>
        <v>0</v>
      </c>
      <c r="O38" s="53">
        <f>Sheet2!U31/Sheet2!$X31</f>
        <v>0</v>
      </c>
      <c r="P38" s="53">
        <f>Sheet2!V31/Sheet2!$X31</f>
        <v>0</v>
      </c>
      <c r="Q38" s="53">
        <f>Sheet2!W31/Sheet2!$X31</f>
        <v>0</v>
      </c>
      <c r="R38" s="35"/>
      <c r="S38" s="35" t="s">
        <v>154</v>
      </c>
      <c r="T38" s="53">
        <f>Sheet2!AB31/Sheet2!$AF31</f>
        <v>0</v>
      </c>
      <c r="U38" s="53">
        <f>Sheet2!AC31/Sheet2!$AF31</f>
        <v>0</v>
      </c>
      <c r="V38" s="53">
        <f>Sheet2!AD31/Sheet2!$AF31</f>
        <v>0</v>
      </c>
      <c r="W38" s="53">
        <f>Sheet2!AE31/Sheet2!$AF31</f>
        <v>0</v>
      </c>
    </row>
    <row r="39" spans="1:23" x14ac:dyDescent="0.2">
      <c r="A39" s="35" t="s">
        <v>42</v>
      </c>
      <c r="B39" s="53">
        <f>Sheet2!$D32/Sheet2!$H32</f>
        <v>0.5</v>
      </c>
      <c r="C39" s="53">
        <f>Sheet2!$E32/Sheet2!$H32</f>
        <v>0.16666666666666666</v>
      </c>
      <c r="D39" s="53">
        <f>Sheet2!$F32/Sheet2!$H32</f>
        <v>0.66666666666666663</v>
      </c>
      <c r="E39" s="53">
        <f>Sheet2!$G32/Sheet2!$H32</f>
        <v>0.16666666666666666</v>
      </c>
      <c r="F39" s="35"/>
      <c r="G39" s="35" t="s">
        <v>355</v>
      </c>
      <c r="H39" s="53">
        <f>Sheet2!L32/Sheet2!$P32</f>
        <v>0</v>
      </c>
      <c r="I39" s="53">
        <f>Sheet2!M32/Sheet2!$P32</f>
        <v>0.83333333333333337</v>
      </c>
      <c r="J39" s="53">
        <f>Sheet2!N32/Sheet2!$P32</f>
        <v>0.83333333333333337</v>
      </c>
      <c r="K39" s="53">
        <f>Sheet2!O32/Sheet2!$P32</f>
        <v>0</v>
      </c>
      <c r="L39" s="35"/>
      <c r="M39" s="35" t="s">
        <v>466</v>
      </c>
      <c r="N39" s="53">
        <f>Sheet2!T32/Sheet2!$X32</f>
        <v>0</v>
      </c>
      <c r="O39" s="53">
        <f>Sheet2!U32/Sheet2!$X32</f>
        <v>0.6</v>
      </c>
      <c r="P39" s="53">
        <f>Sheet2!V32/Sheet2!$X32</f>
        <v>0.6</v>
      </c>
      <c r="Q39" s="53">
        <f>Sheet2!W32/Sheet2!$X32</f>
        <v>0.2</v>
      </c>
      <c r="R39" s="35"/>
      <c r="S39" s="35" t="s">
        <v>53</v>
      </c>
      <c r="T39" s="53">
        <f>Sheet2!AB32/Sheet2!$AF32</f>
        <v>0.31690140845070425</v>
      </c>
      <c r="U39" s="53">
        <f>Sheet2!AC32/Sheet2!$AF32</f>
        <v>0.45774647887323944</v>
      </c>
      <c r="V39" s="53">
        <f>Sheet2!AD32/Sheet2!$AF32</f>
        <v>0.77464788732394363</v>
      </c>
      <c r="W39" s="53">
        <f>Sheet2!AE32/Sheet2!$AF32</f>
        <v>0.21830985915492956</v>
      </c>
    </row>
    <row r="40" spans="1:23" x14ac:dyDescent="0.2">
      <c r="A40" s="35" t="s">
        <v>720</v>
      </c>
      <c r="B40" s="53">
        <f>Sheet2!$D33/Sheet2!$H33</f>
        <v>0</v>
      </c>
      <c r="C40" s="53">
        <f>Sheet2!$E33/Sheet2!$H33</f>
        <v>0.5</v>
      </c>
      <c r="D40" s="53">
        <f>Sheet2!$F33/Sheet2!$H33</f>
        <v>0.5</v>
      </c>
      <c r="E40" s="53">
        <f>Sheet2!$G33/Sheet2!$H33</f>
        <v>0</v>
      </c>
      <c r="F40" s="35"/>
      <c r="G40" s="35" t="s">
        <v>356</v>
      </c>
      <c r="H40" s="53">
        <f>Sheet2!L33/Sheet2!$P33</f>
        <v>0</v>
      </c>
      <c r="I40" s="53">
        <f>Sheet2!M33/Sheet2!$P33</f>
        <v>0.9375</v>
      </c>
      <c r="J40" s="53">
        <f>Sheet2!N33/Sheet2!$P33</f>
        <v>0.9375</v>
      </c>
      <c r="K40" s="53">
        <f>Sheet2!O33/Sheet2!$P33</f>
        <v>0</v>
      </c>
      <c r="L40" s="35"/>
      <c r="M40" s="35" t="s">
        <v>604</v>
      </c>
      <c r="N40" s="53">
        <f>Sheet2!T33/Sheet2!$X33</f>
        <v>0</v>
      </c>
      <c r="O40" s="53">
        <f>Sheet2!U33/Sheet2!$X33</f>
        <v>0</v>
      </c>
      <c r="P40" s="53">
        <f>Sheet2!V33/Sheet2!$X33</f>
        <v>0</v>
      </c>
      <c r="Q40" s="53">
        <f>Sheet2!W33/Sheet2!$X33</f>
        <v>0</v>
      </c>
      <c r="R40" s="35"/>
      <c r="S40" s="35" t="s">
        <v>534</v>
      </c>
      <c r="T40" s="53">
        <f>Sheet2!AB33/Sheet2!$AF33</f>
        <v>0.25</v>
      </c>
      <c r="U40" s="53">
        <f>Sheet2!AC33/Sheet2!$AF33</f>
        <v>0</v>
      </c>
      <c r="V40" s="53">
        <f>Sheet2!AD33/Sheet2!$AF33</f>
        <v>0.25</v>
      </c>
      <c r="W40" s="53">
        <f>Sheet2!AE33/Sheet2!$AF33</f>
        <v>0.66666666666666663</v>
      </c>
    </row>
    <row r="41" spans="1:23" x14ac:dyDescent="0.2">
      <c r="A41" s="35" t="s">
        <v>721</v>
      </c>
      <c r="B41" s="53">
        <f>Sheet2!$D34/Sheet2!$H34</f>
        <v>0.27272727272727271</v>
      </c>
      <c r="C41" s="53">
        <f>Sheet2!$E34/Sheet2!$H34</f>
        <v>0.45454545454545453</v>
      </c>
      <c r="D41" s="53">
        <f>Sheet2!$F34/Sheet2!$H34</f>
        <v>0.72727272727272729</v>
      </c>
      <c r="E41" s="53">
        <f>Sheet2!$G34/Sheet2!$H34</f>
        <v>0.18181818181818182</v>
      </c>
      <c r="F41" s="35"/>
      <c r="G41" s="35" t="s">
        <v>145</v>
      </c>
      <c r="H41" s="53">
        <f>Sheet2!L34/Sheet2!$P34</f>
        <v>0.26315789473684209</v>
      </c>
      <c r="I41" s="53">
        <f>Sheet2!M34/Sheet2!$P34</f>
        <v>0.42105263157894735</v>
      </c>
      <c r="J41" s="53">
        <f>Sheet2!N34/Sheet2!$P34</f>
        <v>0.68421052631578949</v>
      </c>
      <c r="K41" s="53">
        <f>Sheet2!O34/Sheet2!$P34</f>
        <v>0.2982456140350877</v>
      </c>
      <c r="L41" s="35"/>
      <c r="M41" s="35" t="s">
        <v>270</v>
      </c>
      <c r="N41" s="53">
        <f>Sheet2!T34/Sheet2!$X34</f>
        <v>0.36363636363636365</v>
      </c>
      <c r="O41" s="53">
        <f>Sheet2!U34/Sheet2!$X34</f>
        <v>0.59090909090909094</v>
      </c>
      <c r="P41" s="53">
        <f>Sheet2!V34/Sheet2!$X34</f>
        <v>0.95454545454545459</v>
      </c>
      <c r="Q41" s="53">
        <f>Sheet2!W34/Sheet2!$X34</f>
        <v>0</v>
      </c>
      <c r="R41" s="35"/>
      <c r="S41" s="35" t="s">
        <v>535</v>
      </c>
      <c r="T41" s="53">
        <f>Sheet2!AB34/Sheet2!$AF34</f>
        <v>0</v>
      </c>
      <c r="U41" s="53">
        <f>Sheet2!AC34/Sheet2!$AF34</f>
        <v>0.1875</v>
      </c>
      <c r="V41" s="53">
        <f>Sheet2!AD34/Sheet2!$AF34</f>
        <v>0.1875</v>
      </c>
      <c r="W41" s="53">
        <f>Sheet2!AE34/Sheet2!$AF34</f>
        <v>0.75</v>
      </c>
    </row>
    <row r="42" spans="1:23" x14ac:dyDescent="0.2">
      <c r="A42" s="35" t="s">
        <v>44</v>
      </c>
      <c r="B42" s="53">
        <f>Sheet2!$D35/Sheet2!$H35</f>
        <v>0.2</v>
      </c>
      <c r="C42" s="53">
        <f>Sheet2!$E35/Sheet2!$H35</f>
        <v>0.7</v>
      </c>
      <c r="D42" s="53">
        <f>Sheet2!$F35/Sheet2!$H35</f>
        <v>0.9</v>
      </c>
      <c r="E42" s="53">
        <f>Sheet2!$G35/Sheet2!$H35</f>
        <v>0</v>
      </c>
      <c r="F42" s="35"/>
      <c r="G42" s="35" t="s">
        <v>357</v>
      </c>
      <c r="H42" s="53">
        <f>Sheet2!L35/Sheet2!$P35</f>
        <v>0</v>
      </c>
      <c r="I42" s="53">
        <f>Sheet2!M35/Sheet2!$P35</f>
        <v>0</v>
      </c>
      <c r="J42" s="53">
        <f>Sheet2!N35/Sheet2!$P35</f>
        <v>0</v>
      </c>
      <c r="K42" s="53">
        <f>Sheet2!O35/Sheet2!$P35</f>
        <v>0.5</v>
      </c>
      <c r="L42" s="35"/>
      <c r="M42" s="35" t="s">
        <v>271</v>
      </c>
      <c r="N42" s="53">
        <f>Sheet2!T35/Sheet2!$X35</f>
        <v>0.16666666666666666</v>
      </c>
      <c r="O42" s="53">
        <f>Sheet2!U35/Sheet2!$X35</f>
        <v>0.33333333333333331</v>
      </c>
      <c r="P42" s="53">
        <f>Sheet2!V35/Sheet2!$X35</f>
        <v>0.5</v>
      </c>
      <c r="Q42" s="53">
        <f>Sheet2!W35/Sheet2!$X35</f>
        <v>0.33333333333333331</v>
      </c>
      <c r="R42" s="35"/>
      <c r="S42" s="35" t="s">
        <v>536</v>
      </c>
      <c r="T42" s="53">
        <f>Sheet2!AB35/Sheet2!$AF35</f>
        <v>0</v>
      </c>
      <c r="U42" s="53">
        <f>Sheet2!AC35/Sheet2!$AF35</f>
        <v>0</v>
      </c>
      <c r="V42" s="53">
        <f>Sheet2!AD35/Sheet2!$AF35</f>
        <v>0</v>
      </c>
      <c r="W42" s="53">
        <f>Sheet2!AE35/Sheet2!$AF35</f>
        <v>0.5</v>
      </c>
    </row>
    <row r="43" spans="1:23" x14ac:dyDescent="0.2">
      <c r="A43" s="35" t="s">
        <v>45</v>
      </c>
      <c r="B43" s="53">
        <f>Sheet2!$D36/Sheet2!$H36</f>
        <v>0.14285714285714285</v>
      </c>
      <c r="C43" s="53">
        <f>Sheet2!$E36/Sheet2!$H36</f>
        <v>0</v>
      </c>
      <c r="D43" s="53">
        <f>Sheet2!$F36/Sheet2!$H36</f>
        <v>0.14285714285714285</v>
      </c>
      <c r="E43" s="53">
        <f>Sheet2!$G36/Sheet2!$H36</f>
        <v>0.7142857142857143</v>
      </c>
      <c r="F43" s="35"/>
      <c r="G43" s="35" t="s">
        <v>146</v>
      </c>
      <c r="H43" s="53">
        <f>Sheet2!L36/Sheet2!$P36</f>
        <v>0.14285714285714285</v>
      </c>
      <c r="I43" s="53">
        <f>Sheet2!M36/Sheet2!$P36</f>
        <v>0</v>
      </c>
      <c r="J43" s="53">
        <f>Sheet2!N36/Sheet2!$P36</f>
        <v>0.14285714285714285</v>
      </c>
      <c r="K43" s="53">
        <f>Sheet2!O36/Sheet2!$P36</f>
        <v>0.7142857142857143</v>
      </c>
      <c r="L43" s="35"/>
      <c r="M43" s="35" t="s">
        <v>272</v>
      </c>
      <c r="N43" s="53">
        <f>Sheet2!T36/Sheet2!$X36</f>
        <v>0.22222222222222221</v>
      </c>
      <c r="O43" s="53">
        <f>Sheet2!U36/Sheet2!$X36</f>
        <v>0.5</v>
      </c>
      <c r="P43" s="53">
        <f>Sheet2!V36/Sheet2!$X36</f>
        <v>0.72222222222222221</v>
      </c>
      <c r="Q43" s="53">
        <f>Sheet2!W36/Sheet2!$X36</f>
        <v>0.22222222222222221</v>
      </c>
      <c r="R43" s="35"/>
      <c r="S43" s="35" t="s">
        <v>537</v>
      </c>
      <c r="T43" s="53">
        <f>Sheet2!AB36/Sheet2!$AF36</f>
        <v>0.2857142857142857</v>
      </c>
      <c r="U43" s="53">
        <f>Sheet2!AC36/Sheet2!$AF36</f>
        <v>0.42857142857142855</v>
      </c>
      <c r="V43" s="53">
        <f>Sheet2!AD36/Sheet2!$AF36</f>
        <v>0.7142857142857143</v>
      </c>
      <c r="W43" s="53">
        <f>Sheet2!AE36/Sheet2!$AF36</f>
        <v>0.14285714285714285</v>
      </c>
    </row>
    <row r="44" spans="1:23" x14ac:dyDescent="0.2">
      <c r="A44" s="35" t="s">
        <v>46</v>
      </c>
      <c r="B44" s="53">
        <f>Sheet2!$D37/Sheet2!$H37</f>
        <v>0.8</v>
      </c>
      <c r="C44" s="53">
        <f>Sheet2!$E37/Sheet2!$H37</f>
        <v>0.15</v>
      </c>
      <c r="D44" s="53">
        <f>Sheet2!$F37/Sheet2!$H37</f>
        <v>0.95</v>
      </c>
      <c r="E44" s="53">
        <f>Sheet2!$G37/Sheet2!$H37</f>
        <v>0</v>
      </c>
      <c r="F44" s="35"/>
      <c r="G44" s="35" t="s">
        <v>358</v>
      </c>
      <c r="H44" s="53">
        <f>Sheet2!L37/Sheet2!$P37</f>
        <v>0</v>
      </c>
      <c r="I44" s="53">
        <f>Sheet2!M37/Sheet2!$P37</f>
        <v>0</v>
      </c>
      <c r="J44" s="53">
        <f>Sheet2!N37/Sheet2!$P37</f>
        <v>0</v>
      </c>
      <c r="K44" s="53">
        <f>Sheet2!O37/Sheet2!$P37</f>
        <v>0</v>
      </c>
      <c r="L44" s="35"/>
      <c r="M44" s="35" t="s">
        <v>467</v>
      </c>
      <c r="N44" s="53">
        <f>Sheet2!T37/Sheet2!$X37</f>
        <v>0</v>
      </c>
      <c r="O44" s="53">
        <f>Sheet2!U37/Sheet2!$X37</f>
        <v>0.5</v>
      </c>
      <c r="P44" s="53">
        <f>Sheet2!V37/Sheet2!$X37</f>
        <v>0.5</v>
      </c>
      <c r="Q44" s="53">
        <f>Sheet2!W37/Sheet2!$X37</f>
        <v>0.25</v>
      </c>
      <c r="R44" s="35"/>
      <c r="S44" s="35" t="s">
        <v>58</v>
      </c>
      <c r="T44" s="53">
        <f>Sheet2!AB37/Sheet2!$AF37</f>
        <v>0.125</v>
      </c>
      <c r="U44" s="53">
        <f>Sheet2!AC37/Sheet2!$AF37</f>
        <v>0.25</v>
      </c>
      <c r="V44" s="53">
        <f>Sheet2!AD37/Sheet2!$AF37</f>
        <v>0.375</v>
      </c>
      <c r="W44" s="53">
        <f>Sheet2!AE37/Sheet2!$AF37</f>
        <v>0.58333333333333337</v>
      </c>
    </row>
    <row r="45" spans="1:23" x14ac:dyDescent="0.2">
      <c r="A45" s="35" t="s">
        <v>47</v>
      </c>
      <c r="B45" s="53">
        <f>Sheet2!$D38/Sheet2!$H38</f>
        <v>0.5</v>
      </c>
      <c r="C45" s="53">
        <f>Sheet2!$E38/Sheet2!$H38</f>
        <v>0</v>
      </c>
      <c r="D45" s="53">
        <f>Sheet2!$F38/Sheet2!$H38</f>
        <v>0.5</v>
      </c>
      <c r="E45" s="53">
        <f>Sheet2!$G38/Sheet2!$H38</f>
        <v>0</v>
      </c>
      <c r="F45" s="35"/>
      <c r="G45" s="35" t="s">
        <v>43</v>
      </c>
      <c r="H45" s="53">
        <f>Sheet2!L38/Sheet2!$P38</f>
        <v>0</v>
      </c>
      <c r="I45" s="53">
        <f>Sheet2!M38/Sheet2!$P38</f>
        <v>0</v>
      </c>
      <c r="J45" s="53">
        <f>Sheet2!N38/Sheet2!$P38</f>
        <v>0</v>
      </c>
      <c r="K45" s="53">
        <f>Sheet2!O38/Sheet2!$P38</f>
        <v>0</v>
      </c>
      <c r="L45" s="35"/>
      <c r="M45" s="35" t="s">
        <v>273</v>
      </c>
      <c r="N45" s="53">
        <f>Sheet2!T38/Sheet2!$X38</f>
        <v>0.5</v>
      </c>
      <c r="O45" s="53">
        <f>Sheet2!U38/Sheet2!$X38</f>
        <v>0</v>
      </c>
      <c r="P45" s="53">
        <f>Sheet2!V38/Sheet2!$X38</f>
        <v>0.5</v>
      </c>
      <c r="Q45" s="53">
        <f>Sheet2!W38/Sheet2!$X38</f>
        <v>0</v>
      </c>
      <c r="R45" s="35"/>
      <c r="S45" s="35" t="s">
        <v>538</v>
      </c>
      <c r="T45" s="53">
        <f>Sheet2!AB38/Sheet2!$AF38</f>
        <v>0</v>
      </c>
      <c r="U45" s="53">
        <f>Sheet2!AC38/Sheet2!$AF38</f>
        <v>0</v>
      </c>
      <c r="V45" s="53">
        <f>Sheet2!AD38/Sheet2!$AF38</f>
        <v>0</v>
      </c>
      <c r="W45" s="53">
        <f>Sheet2!AE38/Sheet2!$AF38</f>
        <v>0</v>
      </c>
    </row>
    <row r="46" spans="1:23" x14ac:dyDescent="0.2">
      <c r="A46" s="35" t="s">
        <v>48</v>
      </c>
      <c r="B46" s="53">
        <f>Sheet2!$D39/Sheet2!$H39</f>
        <v>0.4</v>
      </c>
      <c r="C46" s="53">
        <f>Sheet2!$E39/Sheet2!$H39</f>
        <v>0.2</v>
      </c>
      <c r="D46" s="53">
        <f>Sheet2!$F39/Sheet2!$H39</f>
        <v>0.6</v>
      </c>
      <c r="E46" s="53">
        <f>Sheet2!$G39/Sheet2!$H39</f>
        <v>0.2</v>
      </c>
      <c r="F46" s="35"/>
      <c r="G46" s="35" t="s">
        <v>45</v>
      </c>
      <c r="H46" s="53">
        <f>Sheet2!L39/Sheet2!$P39</f>
        <v>5.8823529411764705E-2</v>
      </c>
      <c r="I46" s="53">
        <f>Sheet2!M39/Sheet2!$P39</f>
        <v>0.35294117647058826</v>
      </c>
      <c r="J46" s="53">
        <f>Sheet2!N39/Sheet2!$P39</f>
        <v>0.41176470588235292</v>
      </c>
      <c r="K46" s="53">
        <f>Sheet2!O39/Sheet2!$P39</f>
        <v>0.52941176470588236</v>
      </c>
      <c r="L46" s="35"/>
      <c r="M46" s="35" t="s">
        <v>147</v>
      </c>
      <c r="N46" s="53">
        <f>Sheet2!T39/Sheet2!$X39</f>
        <v>0</v>
      </c>
      <c r="O46" s="53">
        <f>Sheet2!U39/Sheet2!$X39</f>
        <v>0</v>
      </c>
      <c r="P46" s="53">
        <f>Sheet2!V39/Sheet2!$X39</f>
        <v>0</v>
      </c>
      <c r="Q46" s="53">
        <f>Sheet2!W39/Sheet2!$X39</f>
        <v>0</v>
      </c>
      <c r="R46" s="35"/>
      <c r="S46" s="35" t="s">
        <v>516</v>
      </c>
      <c r="T46" s="53">
        <f>Sheet2!AB39/Sheet2!$AF39</f>
        <v>0</v>
      </c>
      <c r="U46" s="53">
        <f>Sheet2!AC39/Sheet2!$AF39</f>
        <v>0.25</v>
      </c>
      <c r="V46" s="53">
        <f>Sheet2!AD39/Sheet2!$AF39</f>
        <v>0.25</v>
      </c>
      <c r="W46" s="53">
        <f>Sheet2!AE39/Sheet2!$AF39</f>
        <v>0.5</v>
      </c>
    </row>
    <row r="47" spans="1:23" x14ac:dyDescent="0.2">
      <c r="A47" s="35" t="s">
        <v>722</v>
      </c>
      <c r="B47" s="53">
        <f>Sheet2!$D40/Sheet2!$H40</f>
        <v>0</v>
      </c>
      <c r="C47" s="53">
        <f>Sheet2!$E40/Sheet2!$H40</f>
        <v>0</v>
      </c>
      <c r="D47" s="53">
        <f>Sheet2!$F40/Sheet2!$H40</f>
        <v>0</v>
      </c>
      <c r="E47" s="53">
        <f>Sheet2!$G40/Sheet2!$H40</f>
        <v>0.5</v>
      </c>
      <c r="F47" s="35"/>
      <c r="G47" s="35" t="s">
        <v>46</v>
      </c>
      <c r="H47" s="53">
        <f>Sheet2!L40/Sheet2!$P40</f>
        <v>5.5555555555555552E-2</v>
      </c>
      <c r="I47" s="53">
        <f>Sheet2!M40/Sheet2!$P40</f>
        <v>0.66666666666666663</v>
      </c>
      <c r="J47" s="53">
        <f>Sheet2!N40/Sheet2!$P40</f>
        <v>0.72222222222222221</v>
      </c>
      <c r="K47" s="53">
        <f>Sheet2!O40/Sheet2!$P40</f>
        <v>0.22222222222222221</v>
      </c>
      <c r="L47" s="35"/>
      <c r="M47" s="35" t="s">
        <v>148</v>
      </c>
      <c r="N47" s="53">
        <f>Sheet2!T40/Sheet2!$X40</f>
        <v>0</v>
      </c>
      <c r="O47" s="53">
        <f>Sheet2!U40/Sheet2!$X40</f>
        <v>0</v>
      </c>
      <c r="P47" s="53">
        <f>Sheet2!V40/Sheet2!$X40</f>
        <v>0</v>
      </c>
      <c r="Q47" s="53">
        <f>Sheet2!W40/Sheet2!$X40</f>
        <v>0</v>
      </c>
      <c r="R47" s="35"/>
      <c r="S47" s="35" t="s">
        <v>517</v>
      </c>
      <c r="T47" s="53">
        <f>Sheet2!AB40/Sheet2!$AF40</f>
        <v>0</v>
      </c>
      <c r="U47" s="53">
        <f>Sheet2!AC40/Sheet2!$AF40</f>
        <v>0</v>
      </c>
      <c r="V47" s="53">
        <f>Sheet2!AD40/Sheet2!$AF40</f>
        <v>0</v>
      </c>
      <c r="W47" s="53">
        <f>Sheet2!AE40/Sheet2!$AF40</f>
        <v>0.75</v>
      </c>
    </row>
    <row r="48" spans="1:23" x14ac:dyDescent="0.2">
      <c r="A48" s="35" t="s">
        <v>147</v>
      </c>
      <c r="B48" s="53">
        <f>Sheet2!$D41/Sheet2!$H41</f>
        <v>0</v>
      </c>
      <c r="C48" s="53">
        <f>Sheet2!$E41/Sheet2!$H41</f>
        <v>0.14285714285714285</v>
      </c>
      <c r="D48" s="53">
        <f>Sheet2!$F41/Sheet2!$H41</f>
        <v>0.14285714285714285</v>
      </c>
      <c r="E48" s="53">
        <f>Sheet2!$G41/Sheet2!$H41</f>
        <v>0.7142857142857143</v>
      </c>
      <c r="F48" s="35"/>
      <c r="G48" s="35" t="s">
        <v>47</v>
      </c>
      <c r="H48" s="53">
        <f>Sheet2!L41/Sheet2!$P41</f>
        <v>9.0909090909090912E-2</v>
      </c>
      <c r="I48" s="53">
        <f>Sheet2!M41/Sheet2!$P41</f>
        <v>0.36363636363636365</v>
      </c>
      <c r="J48" s="53">
        <f>Sheet2!N41/Sheet2!$P41</f>
        <v>0.45454545454545453</v>
      </c>
      <c r="K48" s="53">
        <f>Sheet2!O41/Sheet2!$P41</f>
        <v>0.45454545454545453</v>
      </c>
      <c r="L48" s="35"/>
      <c r="M48" s="35" t="s">
        <v>149</v>
      </c>
      <c r="N48" s="53">
        <f>Sheet2!T41/Sheet2!$X41</f>
        <v>0</v>
      </c>
      <c r="O48" s="53">
        <f>Sheet2!U41/Sheet2!$X41</f>
        <v>0.5</v>
      </c>
      <c r="P48" s="53">
        <f>Sheet2!V41/Sheet2!$X41</f>
        <v>0.5</v>
      </c>
      <c r="Q48" s="53">
        <f>Sheet2!W41/Sheet2!$X41</f>
        <v>0.25</v>
      </c>
      <c r="R48" s="35"/>
      <c r="S48" s="35" t="s">
        <v>330</v>
      </c>
      <c r="T48" s="53">
        <f>Sheet2!AB41/Sheet2!$AF41</f>
        <v>0.5</v>
      </c>
      <c r="U48" s="53">
        <f>Sheet2!AC41/Sheet2!$AF41</f>
        <v>0.25</v>
      </c>
      <c r="V48" s="53">
        <f>Sheet2!AD41/Sheet2!$AF41</f>
        <v>0.75</v>
      </c>
      <c r="W48" s="53">
        <f>Sheet2!AE41/Sheet2!$AF41</f>
        <v>0</v>
      </c>
    </row>
    <row r="49" spans="1:23" x14ac:dyDescent="0.2">
      <c r="A49" s="35" t="s">
        <v>723</v>
      </c>
      <c r="B49" s="53">
        <f>Sheet2!$D42/Sheet2!$H42</f>
        <v>0</v>
      </c>
      <c r="C49" s="53">
        <f>Sheet2!$E42/Sheet2!$H42</f>
        <v>0.5</v>
      </c>
      <c r="D49" s="53">
        <f>Sheet2!$F42/Sheet2!$H42</f>
        <v>0.5</v>
      </c>
      <c r="E49" s="53">
        <f>Sheet2!$G42/Sheet2!$H42</f>
        <v>0.25</v>
      </c>
      <c r="F49" s="35"/>
      <c r="G49" s="35" t="s">
        <v>272</v>
      </c>
      <c r="H49" s="53">
        <f>Sheet2!L42/Sheet2!$P42</f>
        <v>0</v>
      </c>
      <c r="I49" s="53">
        <f>Sheet2!M42/Sheet2!$P42</f>
        <v>0.2857142857142857</v>
      </c>
      <c r="J49" s="53">
        <f>Sheet2!N42/Sheet2!$P42</f>
        <v>0.2857142857142857</v>
      </c>
      <c r="K49" s="53">
        <f>Sheet2!O42/Sheet2!$P42</f>
        <v>0.5714285714285714</v>
      </c>
      <c r="L49" s="35"/>
      <c r="M49" s="35" t="s">
        <v>274</v>
      </c>
      <c r="N49" s="53">
        <f>Sheet2!T42/Sheet2!$X42</f>
        <v>0.44444444444444442</v>
      </c>
      <c r="O49" s="53">
        <f>Sheet2!U42/Sheet2!$X42</f>
        <v>0.33333333333333331</v>
      </c>
      <c r="P49" s="53">
        <f>Sheet2!V42/Sheet2!$X42</f>
        <v>0.77777777777777779</v>
      </c>
      <c r="Q49" s="53">
        <f>Sheet2!W42/Sheet2!$X42</f>
        <v>0.1111111111111111</v>
      </c>
      <c r="R49" s="35"/>
      <c r="S49" s="35" t="s">
        <v>539</v>
      </c>
      <c r="T49" s="53">
        <f>Sheet2!AB42/Sheet2!$AF42</f>
        <v>0</v>
      </c>
      <c r="U49" s="53">
        <f>Sheet2!AC42/Sheet2!$AF42</f>
        <v>0</v>
      </c>
      <c r="V49" s="53">
        <f>Sheet2!AD42/Sheet2!$AF42</f>
        <v>0</v>
      </c>
      <c r="W49" s="53">
        <f>Sheet2!AE42/Sheet2!$AF42</f>
        <v>0</v>
      </c>
    </row>
    <row r="50" spans="1:23" x14ac:dyDescent="0.2">
      <c r="A50" s="35" t="s">
        <v>724</v>
      </c>
      <c r="B50" s="53">
        <f>Sheet2!$D43/Sheet2!$H43</f>
        <v>0</v>
      </c>
      <c r="C50" s="53">
        <f>Sheet2!$E43/Sheet2!$H43</f>
        <v>0</v>
      </c>
      <c r="D50" s="53">
        <f>Sheet2!$F43/Sheet2!$H43</f>
        <v>0</v>
      </c>
      <c r="E50" s="53">
        <f>Sheet2!$G43/Sheet2!$H43</f>
        <v>0</v>
      </c>
      <c r="F50" s="35"/>
      <c r="G50" s="35" t="s">
        <v>359</v>
      </c>
      <c r="H50" s="53">
        <f>Sheet2!L43/Sheet2!$P43</f>
        <v>0</v>
      </c>
      <c r="I50" s="53">
        <f>Sheet2!M43/Sheet2!$P43</f>
        <v>0</v>
      </c>
      <c r="J50" s="53">
        <f>Sheet2!N43/Sheet2!$P43</f>
        <v>0</v>
      </c>
      <c r="K50" s="53">
        <f>Sheet2!O43/Sheet2!$P43</f>
        <v>0.95</v>
      </c>
      <c r="L50" s="35"/>
      <c r="M50" s="35" t="s">
        <v>275</v>
      </c>
      <c r="N50" s="53">
        <f>Sheet2!T43/Sheet2!$X43</f>
        <v>0.5</v>
      </c>
      <c r="O50" s="53">
        <f>Sheet2!U43/Sheet2!$X43</f>
        <v>0</v>
      </c>
      <c r="P50" s="53">
        <f>Sheet2!V43/Sheet2!$X43</f>
        <v>0.5</v>
      </c>
      <c r="Q50" s="53">
        <f>Sheet2!W43/Sheet2!$X43</f>
        <v>0</v>
      </c>
      <c r="R50" s="35"/>
      <c r="S50" s="35" t="s">
        <v>540</v>
      </c>
      <c r="T50" s="53">
        <f>Sheet2!AB43/Sheet2!$AF43</f>
        <v>0</v>
      </c>
      <c r="U50" s="53">
        <f>Sheet2!AC43/Sheet2!$AF43</f>
        <v>0.6</v>
      </c>
      <c r="V50" s="53">
        <f>Sheet2!AD43/Sheet2!$AF43</f>
        <v>0.6</v>
      </c>
      <c r="W50" s="53">
        <f>Sheet2!AE43/Sheet2!$AF43</f>
        <v>0.2</v>
      </c>
    </row>
    <row r="51" spans="1:23" x14ac:dyDescent="0.2">
      <c r="A51" s="35" t="s">
        <v>725</v>
      </c>
      <c r="B51" s="53">
        <f>Sheet2!$D44/Sheet2!$H44</f>
        <v>0</v>
      </c>
      <c r="C51" s="53">
        <f>Sheet2!$E44/Sheet2!$H44</f>
        <v>0</v>
      </c>
      <c r="D51" s="53">
        <f>Sheet2!$F44/Sheet2!$H44</f>
        <v>0</v>
      </c>
      <c r="E51" s="53">
        <f>Sheet2!$G44/Sheet2!$H44</f>
        <v>0</v>
      </c>
      <c r="F51" s="35"/>
      <c r="G51" s="35" t="s">
        <v>360</v>
      </c>
      <c r="H51" s="53">
        <f>Sheet2!L44/Sheet2!$P44</f>
        <v>0</v>
      </c>
      <c r="I51" s="53">
        <f>Sheet2!M44/Sheet2!$P44</f>
        <v>0.5</v>
      </c>
      <c r="J51" s="53">
        <f>Sheet2!N44/Sheet2!$P44</f>
        <v>0.5</v>
      </c>
      <c r="K51" s="53">
        <f>Sheet2!O44/Sheet2!$P44</f>
        <v>0</v>
      </c>
      <c r="L51" s="35"/>
      <c r="M51" s="35" t="s">
        <v>152</v>
      </c>
      <c r="N51" s="53">
        <f>Sheet2!T44/Sheet2!$X44</f>
        <v>0.1111111111111111</v>
      </c>
      <c r="O51" s="53">
        <f>Sheet2!U44/Sheet2!$X44</f>
        <v>0.66666666666666663</v>
      </c>
      <c r="P51" s="53">
        <f>Sheet2!V44/Sheet2!$X44</f>
        <v>0.77777777777777779</v>
      </c>
      <c r="Q51" s="53">
        <f>Sheet2!W44/Sheet2!$X44</f>
        <v>0.1111111111111111</v>
      </c>
      <c r="R51" s="35"/>
      <c r="S51" s="35" t="s">
        <v>541</v>
      </c>
      <c r="T51" s="53">
        <f>Sheet2!AB44/Sheet2!$AF44</f>
        <v>0</v>
      </c>
      <c r="U51" s="53">
        <f>Sheet2!AC44/Sheet2!$AF44</f>
        <v>0.4</v>
      </c>
      <c r="V51" s="53">
        <f>Sheet2!AD44/Sheet2!$AF44</f>
        <v>0.4</v>
      </c>
      <c r="W51" s="53">
        <f>Sheet2!AE44/Sheet2!$AF44</f>
        <v>0.53333333333333333</v>
      </c>
    </row>
    <row r="52" spans="1:23" x14ac:dyDescent="0.2">
      <c r="A52" s="35" t="s">
        <v>49</v>
      </c>
      <c r="B52" s="53">
        <f>Sheet2!$D45/Sheet2!$H45</f>
        <v>0.33333333333333331</v>
      </c>
      <c r="C52" s="53">
        <f>Sheet2!$E45/Sheet2!$H45</f>
        <v>0.3</v>
      </c>
      <c r="D52" s="53">
        <f>Sheet2!$F45/Sheet2!$H45</f>
        <v>0.6333333333333333</v>
      </c>
      <c r="E52" s="53">
        <f>Sheet2!$G45/Sheet2!$H45</f>
        <v>0.33333333333333331</v>
      </c>
      <c r="F52" s="35"/>
      <c r="G52" s="35" t="s">
        <v>147</v>
      </c>
      <c r="H52" s="53">
        <f>Sheet2!L45/Sheet2!$P45</f>
        <v>0.375</v>
      </c>
      <c r="I52" s="53">
        <f>Sheet2!M45/Sheet2!$P45</f>
        <v>0.3125</v>
      </c>
      <c r="J52" s="53">
        <f>Sheet2!N45/Sheet2!$P45</f>
        <v>0.6875</v>
      </c>
      <c r="K52" s="53">
        <f>Sheet2!O45/Sheet2!$P45</f>
        <v>0.25</v>
      </c>
      <c r="L52" s="35"/>
      <c r="M52" s="35" t="s">
        <v>468</v>
      </c>
      <c r="N52" s="53">
        <f>Sheet2!T45/Sheet2!$X45</f>
        <v>0</v>
      </c>
      <c r="O52" s="53">
        <f>Sheet2!U45/Sheet2!$X45</f>
        <v>0.33333333333333331</v>
      </c>
      <c r="P52" s="53">
        <f>Sheet2!V45/Sheet2!$X45</f>
        <v>0.33333333333333331</v>
      </c>
      <c r="Q52" s="53">
        <f>Sheet2!W45/Sheet2!$X45</f>
        <v>0.33333333333333331</v>
      </c>
      <c r="R52" s="35"/>
      <c r="S52" s="35" t="s">
        <v>66</v>
      </c>
      <c r="T52" s="53">
        <f>Sheet2!AB45/Sheet2!$AF45</f>
        <v>0</v>
      </c>
      <c r="U52" s="53">
        <f>Sheet2!AC45/Sheet2!$AF45</f>
        <v>0</v>
      </c>
      <c r="V52" s="53">
        <f>Sheet2!AD45/Sheet2!$AF45</f>
        <v>0</v>
      </c>
      <c r="W52" s="53">
        <f>Sheet2!AE45/Sheet2!$AF45</f>
        <v>0.5</v>
      </c>
    </row>
    <row r="53" spans="1:23" x14ac:dyDescent="0.2">
      <c r="A53" s="35" t="s">
        <v>726</v>
      </c>
      <c r="B53" s="53">
        <f>Sheet2!$D46/Sheet2!$H46</f>
        <v>0</v>
      </c>
      <c r="C53" s="53">
        <f>Sheet2!$E46/Sheet2!$H46</f>
        <v>0.22222222222222221</v>
      </c>
      <c r="D53" s="53">
        <f>Sheet2!$F46/Sheet2!$H46</f>
        <v>0.22222222222222221</v>
      </c>
      <c r="E53" s="53">
        <f>Sheet2!$G46/Sheet2!$H46</f>
        <v>0.66666666666666663</v>
      </c>
      <c r="F53" s="35"/>
      <c r="G53" s="35" t="s">
        <v>148</v>
      </c>
      <c r="H53" s="53">
        <f>Sheet2!L46/Sheet2!$P46</f>
        <v>0.1111111111111111</v>
      </c>
      <c r="I53" s="53">
        <f>Sheet2!M46/Sheet2!$P46</f>
        <v>0.44444444444444442</v>
      </c>
      <c r="J53" s="53">
        <f>Sheet2!N46/Sheet2!$P46</f>
        <v>0.55555555555555558</v>
      </c>
      <c r="K53" s="53">
        <f>Sheet2!O46/Sheet2!$P46</f>
        <v>0.33333333333333331</v>
      </c>
      <c r="L53" s="35"/>
      <c r="M53" s="35" t="s">
        <v>49</v>
      </c>
      <c r="N53" s="53">
        <f>Sheet2!T46/Sheet2!$X46</f>
        <v>0</v>
      </c>
      <c r="O53" s="53">
        <f>Sheet2!U46/Sheet2!$X46</f>
        <v>0</v>
      </c>
      <c r="P53" s="53">
        <f>Sheet2!V46/Sheet2!$X46</f>
        <v>0</v>
      </c>
      <c r="Q53" s="53">
        <f>Sheet2!W46/Sheet2!$X46</f>
        <v>0</v>
      </c>
      <c r="R53" s="35"/>
      <c r="S53" s="35" t="s">
        <v>67</v>
      </c>
      <c r="T53" s="53">
        <f>Sheet2!AB46/Sheet2!$AF46</f>
        <v>0.25</v>
      </c>
      <c r="U53" s="53">
        <f>Sheet2!AC46/Sheet2!$AF46</f>
        <v>0.5</v>
      </c>
      <c r="V53" s="53">
        <f>Sheet2!AD46/Sheet2!$AF46</f>
        <v>0.75</v>
      </c>
      <c r="W53" s="53">
        <f>Sheet2!AE46/Sheet2!$AF46</f>
        <v>0.125</v>
      </c>
    </row>
    <row r="54" spans="1:23" x14ac:dyDescent="0.2">
      <c r="A54" s="35" t="s">
        <v>727</v>
      </c>
      <c r="B54" s="53">
        <f>Sheet2!$D47/Sheet2!$H47</f>
        <v>0.2857142857142857</v>
      </c>
      <c r="C54" s="53">
        <f>Sheet2!$E47/Sheet2!$H47</f>
        <v>0.2857142857142857</v>
      </c>
      <c r="D54" s="53">
        <f>Sheet2!$F47/Sheet2!$H47</f>
        <v>0.5714285714285714</v>
      </c>
      <c r="E54" s="53">
        <f>Sheet2!$G47/Sheet2!$H47</f>
        <v>0.2857142857142857</v>
      </c>
      <c r="F54" s="35"/>
      <c r="G54" s="35" t="s">
        <v>149</v>
      </c>
      <c r="H54" s="53">
        <f>Sheet2!L47/Sheet2!$P47</f>
        <v>0.5</v>
      </c>
      <c r="I54" s="53">
        <f>Sheet2!M47/Sheet2!$P47</f>
        <v>0.25</v>
      </c>
      <c r="J54" s="53">
        <f>Sheet2!N47/Sheet2!$P47</f>
        <v>0.75</v>
      </c>
      <c r="K54" s="53">
        <f>Sheet2!O47/Sheet2!$P47</f>
        <v>0</v>
      </c>
      <c r="L54" s="35"/>
      <c r="M54" s="35" t="s">
        <v>605</v>
      </c>
      <c r="N54" s="53">
        <f>Sheet2!T47/Sheet2!$X47</f>
        <v>0</v>
      </c>
      <c r="O54" s="53">
        <f>Sheet2!U47/Sheet2!$X47</f>
        <v>0</v>
      </c>
      <c r="P54" s="53">
        <f>Sheet2!V47/Sheet2!$X47</f>
        <v>0</v>
      </c>
      <c r="Q54" s="53">
        <f>Sheet2!W47/Sheet2!$X47</f>
        <v>0</v>
      </c>
      <c r="R54" s="35"/>
      <c r="S54" s="35" t="s">
        <v>68</v>
      </c>
      <c r="T54" s="53">
        <f>Sheet2!AB47/Sheet2!$AF47</f>
        <v>0.29166666666666669</v>
      </c>
      <c r="U54" s="53">
        <f>Sheet2!AC47/Sheet2!$AF47</f>
        <v>0.41666666666666669</v>
      </c>
      <c r="V54" s="53">
        <f>Sheet2!AD47/Sheet2!$AF47</f>
        <v>0.70833333333333337</v>
      </c>
      <c r="W54" s="53">
        <f>Sheet2!AE47/Sheet2!$AF47</f>
        <v>0.25</v>
      </c>
    </row>
    <row r="55" spans="1:23" x14ac:dyDescent="0.2">
      <c r="A55" s="35" t="s">
        <v>728</v>
      </c>
      <c r="B55" s="53">
        <f>Sheet2!$D48/Sheet2!$H48</f>
        <v>0</v>
      </c>
      <c r="C55" s="53">
        <f>Sheet2!$E48/Sheet2!$H48</f>
        <v>0</v>
      </c>
      <c r="D55" s="53">
        <f>Sheet2!$F48/Sheet2!$H48</f>
        <v>0</v>
      </c>
      <c r="E55" s="53">
        <f>Sheet2!$G48/Sheet2!$H48</f>
        <v>0</v>
      </c>
      <c r="F55" s="35"/>
      <c r="G55" s="35" t="s">
        <v>150</v>
      </c>
      <c r="H55" s="53">
        <f>Sheet2!L48/Sheet2!$P48</f>
        <v>0.2</v>
      </c>
      <c r="I55" s="53">
        <f>Sheet2!M48/Sheet2!$P48</f>
        <v>0.68571428571428572</v>
      </c>
      <c r="J55" s="53">
        <f>Sheet2!N48/Sheet2!$P48</f>
        <v>0.88571428571428568</v>
      </c>
      <c r="K55" s="53">
        <f>Sheet2!O48/Sheet2!$P48</f>
        <v>8.5714285714285715E-2</v>
      </c>
      <c r="L55" s="35"/>
      <c r="M55" s="35" t="s">
        <v>606</v>
      </c>
      <c r="N55" s="53">
        <f>Sheet2!T48/Sheet2!$X48</f>
        <v>0</v>
      </c>
      <c r="O55" s="53">
        <f>Sheet2!U48/Sheet2!$X48</f>
        <v>0</v>
      </c>
      <c r="P55" s="53">
        <f>Sheet2!V48/Sheet2!$X48</f>
        <v>0</v>
      </c>
      <c r="Q55" s="53">
        <f>Sheet2!W48/Sheet2!$X48</f>
        <v>0</v>
      </c>
      <c r="R55" s="35"/>
      <c r="S55" s="35" t="s">
        <v>542</v>
      </c>
      <c r="T55" s="53">
        <f>Sheet2!AB48/Sheet2!$AF48</f>
        <v>0</v>
      </c>
      <c r="U55" s="53">
        <f>Sheet2!AC48/Sheet2!$AF48</f>
        <v>0</v>
      </c>
      <c r="V55" s="53">
        <f>Sheet2!AD48/Sheet2!$AF48</f>
        <v>0</v>
      </c>
      <c r="W55" s="53">
        <f>Sheet2!AE48/Sheet2!$AF48</f>
        <v>0</v>
      </c>
    </row>
    <row r="56" spans="1:23" x14ac:dyDescent="0.2">
      <c r="A56" s="35" t="s">
        <v>729</v>
      </c>
      <c r="B56" s="53">
        <f>Sheet2!$D49/Sheet2!$H49</f>
        <v>0</v>
      </c>
      <c r="C56" s="53">
        <f>Sheet2!$E49/Sheet2!$H49</f>
        <v>0</v>
      </c>
      <c r="D56" s="53">
        <f>Sheet2!$F49/Sheet2!$H49</f>
        <v>0</v>
      </c>
      <c r="E56" s="53">
        <f>Sheet2!$G49/Sheet2!$H49</f>
        <v>0</v>
      </c>
      <c r="F56" s="35"/>
      <c r="G56" s="35" t="s">
        <v>151</v>
      </c>
      <c r="H56" s="53">
        <f>Sheet2!L49/Sheet2!$P49</f>
        <v>0.5</v>
      </c>
      <c r="I56" s="53">
        <f>Sheet2!M49/Sheet2!$P49</f>
        <v>0.25</v>
      </c>
      <c r="J56" s="53">
        <f>Sheet2!N49/Sheet2!$P49</f>
        <v>0.75</v>
      </c>
      <c r="K56" s="53">
        <f>Sheet2!O49/Sheet2!$P49</f>
        <v>0</v>
      </c>
      <c r="L56" s="35"/>
      <c r="M56" s="35" t="s">
        <v>607</v>
      </c>
      <c r="N56" s="53">
        <f>Sheet2!T49/Sheet2!$X49</f>
        <v>0</v>
      </c>
      <c r="O56" s="53">
        <f>Sheet2!U49/Sheet2!$X49</f>
        <v>0</v>
      </c>
      <c r="P56" s="53">
        <f>Sheet2!V49/Sheet2!$X49</f>
        <v>0</v>
      </c>
      <c r="Q56" s="53">
        <f>Sheet2!W49/Sheet2!$X49</f>
        <v>0</v>
      </c>
      <c r="R56" s="35"/>
      <c r="S56" s="35" t="s">
        <v>543</v>
      </c>
      <c r="T56" s="53">
        <f>Sheet2!AB49/Sheet2!$AF49</f>
        <v>0.10526315789473684</v>
      </c>
      <c r="U56" s="53">
        <f>Sheet2!AC49/Sheet2!$AF49</f>
        <v>0.21052631578947367</v>
      </c>
      <c r="V56" s="53">
        <f>Sheet2!AD49/Sheet2!$AF49</f>
        <v>0.31578947368421051</v>
      </c>
      <c r="W56" s="53">
        <f>Sheet2!AE49/Sheet2!$AF49</f>
        <v>0.63157894736842102</v>
      </c>
    </row>
    <row r="57" spans="1:23" x14ac:dyDescent="0.2">
      <c r="A57" s="35" t="s">
        <v>442</v>
      </c>
      <c r="B57" s="53">
        <f>Sheet2!$D50/Sheet2!$H50</f>
        <v>0</v>
      </c>
      <c r="C57" s="53">
        <f>Sheet2!$E50/Sheet2!$H50</f>
        <v>0</v>
      </c>
      <c r="D57" s="53">
        <f>Sheet2!$F50/Sheet2!$H50</f>
        <v>0</v>
      </c>
      <c r="E57" s="53">
        <f>Sheet2!$G50/Sheet2!$H50</f>
        <v>0.5</v>
      </c>
      <c r="F57" s="35"/>
      <c r="G57" s="35" t="s">
        <v>152</v>
      </c>
      <c r="H57" s="53">
        <f>Sheet2!L50/Sheet2!$P50</f>
        <v>0.27272727272727271</v>
      </c>
      <c r="I57" s="53">
        <f>Sheet2!M50/Sheet2!$P50</f>
        <v>0.27272727272727271</v>
      </c>
      <c r="J57" s="53">
        <f>Sheet2!N50/Sheet2!$P50</f>
        <v>0.54545454545454541</v>
      </c>
      <c r="K57" s="53">
        <f>Sheet2!O50/Sheet2!$P50</f>
        <v>0.36363636363636365</v>
      </c>
      <c r="L57" s="35"/>
      <c r="M57" s="35" t="s">
        <v>50</v>
      </c>
      <c r="N57" s="53">
        <f>Sheet2!T50/Sheet2!$X50</f>
        <v>0</v>
      </c>
      <c r="O57" s="53">
        <f>Sheet2!U50/Sheet2!$X50</f>
        <v>0</v>
      </c>
      <c r="P57" s="53">
        <f>Sheet2!V50/Sheet2!$X50</f>
        <v>0</v>
      </c>
      <c r="Q57" s="53">
        <f>Sheet2!W50/Sheet2!$X50</f>
        <v>0.5</v>
      </c>
      <c r="R57" s="35"/>
      <c r="S57" s="35" t="s">
        <v>544</v>
      </c>
      <c r="T57" s="53">
        <f>Sheet2!AB50/Sheet2!$AF50</f>
        <v>0</v>
      </c>
      <c r="U57" s="53">
        <f>Sheet2!AC50/Sheet2!$AF50</f>
        <v>0.5</v>
      </c>
      <c r="V57" s="53">
        <f>Sheet2!AD50/Sheet2!$AF50</f>
        <v>0.5</v>
      </c>
      <c r="W57" s="53">
        <f>Sheet2!AE50/Sheet2!$AF50</f>
        <v>0</v>
      </c>
    </row>
    <row r="58" spans="1:23" x14ac:dyDescent="0.2">
      <c r="A58" s="35" t="s">
        <v>443</v>
      </c>
      <c r="B58" s="53">
        <f>Sheet2!$D51/Sheet2!$H51</f>
        <v>0</v>
      </c>
      <c r="C58" s="53">
        <f>Sheet2!$E51/Sheet2!$H51</f>
        <v>0</v>
      </c>
      <c r="D58" s="53">
        <f>Sheet2!$F51/Sheet2!$H51</f>
        <v>0</v>
      </c>
      <c r="E58" s="53">
        <f>Sheet2!$G51/Sheet2!$H51</f>
        <v>0.5</v>
      </c>
      <c r="F58" s="35"/>
      <c r="G58" s="35" t="s">
        <v>49</v>
      </c>
      <c r="H58" s="53">
        <f>Sheet2!L51/Sheet2!$P51</f>
        <v>0.25</v>
      </c>
      <c r="I58" s="53">
        <f>Sheet2!M51/Sheet2!$P51</f>
        <v>0.3125</v>
      </c>
      <c r="J58" s="53">
        <f>Sheet2!N51/Sheet2!$P51</f>
        <v>0.5625</v>
      </c>
      <c r="K58" s="53">
        <f>Sheet2!O51/Sheet2!$P51</f>
        <v>0.375</v>
      </c>
      <c r="L58" s="35"/>
      <c r="M58" s="35" t="s">
        <v>361</v>
      </c>
      <c r="N58" s="53">
        <f>Sheet2!T51/Sheet2!$X51</f>
        <v>0</v>
      </c>
      <c r="O58" s="53">
        <f>Sheet2!U51/Sheet2!$X51</f>
        <v>0</v>
      </c>
      <c r="P58" s="53">
        <f>Sheet2!V51/Sheet2!$X51</f>
        <v>0</v>
      </c>
      <c r="Q58" s="53">
        <f>Sheet2!W51/Sheet2!$X51</f>
        <v>0</v>
      </c>
      <c r="R58" s="35"/>
      <c r="S58" s="35" t="s">
        <v>545</v>
      </c>
      <c r="T58" s="53">
        <f>Sheet2!AB51/Sheet2!$AF51</f>
        <v>0</v>
      </c>
      <c r="U58" s="53">
        <f>Sheet2!AC51/Sheet2!$AF51</f>
        <v>0</v>
      </c>
      <c r="V58" s="53">
        <f>Sheet2!AD51/Sheet2!$AF51</f>
        <v>0</v>
      </c>
      <c r="W58" s="53">
        <f>Sheet2!AE51/Sheet2!$AF51</f>
        <v>0</v>
      </c>
    </row>
    <row r="59" spans="1:23" x14ac:dyDescent="0.2">
      <c r="A59" s="35" t="s">
        <v>444</v>
      </c>
      <c r="B59" s="53">
        <f>Sheet2!$D52/Sheet2!$H52</f>
        <v>0</v>
      </c>
      <c r="C59" s="53">
        <f>Sheet2!$E52/Sheet2!$H52</f>
        <v>0</v>
      </c>
      <c r="D59" s="53">
        <f>Sheet2!$F52/Sheet2!$H52</f>
        <v>0</v>
      </c>
      <c r="E59" s="53">
        <f>Sheet2!$G52/Sheet2!$H52</f>
        <v>0.5</v>
      </c>
      <c r="F59" s="35"/>
      <c r="G59" s="35" t="s">
        <v>50</v>
      </c>
      <c r="H59" s="53">
        <f>Sheet2!L52/Sheet2!$P52</f>
        <v>0.18181818181818182</v>
      </c>
      <c r="I59" s="53">
        <f>Sheet2!M52/Sheet2!$P52</f>
        <v>0.36363636363636365</v>
      </c>
      <c r="J59" s="53">
        <f>Sheet2!N52/Sheet2!$P52</f>
        <v>0.54545454545454541</v>
      </c>
      <c r="K59" s="53">
        <f>Sheet2!O52/Sheet2!$P52</f>
        <v>0.36363636363636365</v>
      </c>
      <c r="L59" s="35"/>
      <c r="M59" s="35" t="s">
        <v>608</v>
      </c>
      <c r="N59" s="53">
        <f>Sheet2!T52/Sheet2!$X52</f>
        <v>0</v>
      </c>
      <c r="O59" s="53">
        <f>Sheet2!U52/Sheet2!$X52</f>
        <v>0</v>
      </c>
      <c r="P59" s="53">
        <f>Sheet2!V52/Sheet2!$X52</f>
        <v>0</v>
      </c>
      <c r="Q59" s="53">
        <f>Sheet2!W52/Sheet2!$X52</f>
        <v>0</v>
      </c>
      <c r="R59" s="35"/>
      <c r="S59" s="35" t="s">
        <v>546</v>
      </c>
      <c r="T59" s="53">
        <f>Sheet2!AB52/Sheet2!$AF52</f>
        <v>0</v>
      </c>
      <c r="U59" s="53">
        <f>Sheet2!AC52/Sheet2!$AF52</f>
        <v>0</v>
      </c>
      <c r="V59" s="53">
        <f>Sheet2!AD52/Sheet2!$AF52</f>
        <v>0</v>
      </c>
      <c r="W59" s="53">
        <f>Sheet2!AE52/Sheet2!$AF52</f>
        <v>0.66666666666666663</v>
      </c>
    </row>
    <row r="60" spans="1:23" x14ac:dyDescent="0.2">
      <c r="A60" s="35" t="s">
        <v>51</v>
      </c>
      <c r="B60" s="53">
        <f>Sheet2!$D53/Sheet2!$H53</f>
        <v>0.7142857142857143</v>
      </c>
      <c r="C60" s="53">
        <f>Sheet2!$E53/Sheet2!$H53</f>
        <v>0</v>
      </c>
      <c r="D60" s="53">
        <f>Sheet2!$F53/Sheet2!$H53</f>
        <v>0.7142857142857143</v>
      </c>
      <c r="E60" s="53">
        <f>Sheet2!$G53/Sheet2!$H53</f>
        <v>0.14285714285714285</v>
      </c>
      <c r="F60" s="35"/>
      <c r="G60" s="35" t="s">
        <v>361</v>
      </c>
      <c r="H60" s="53">
        <f>Sheet2!L53/Sheet2!$P53</f>
        <v>0</v>
      </c>
      <c r="I60" s="53">
        <f>Sheet2!M53/Sheet2!$P53</f>
        <v>0</v>
      </c>
      <c r="J60" s="53">
        <f>Sheet2!N53/Sheet2!$P53</f>
        <v>0</v>
      </c>
      <c r="K60" s="53">
        <f>Sheet2!O53/Sheet2!$P53</f>
        <v>0.5</v>
      </c>
      <c r="L60" s="35"/>
      <c r="M60" s="35" t="s">
        <v>609</v>
      </c>
      <c r="N60" s="53">
        <f>Sheet2!T53/Sheet2!$X53</f>
        <v>0</v>
      </c>
      <c r="O60" s="53">
        <f>Sheet2!U53/Sheet2!$X53</f>
        <v>0.66666666666666663</v>
      </c>
      <c r="P60" s="53">
        <f>Sheet2!V53/Sheet2!$X53</f>
        <v>0.66666666666666663</v>
      </c>
      <c r="Q60" s="53">
        <f>Sheet2!W53/Sheet2!$X53</f>
        <v>0</v>
      </c>
      <c r="R60" s="35"/>
      <c r="S60" s="35" t="s">
        <v>331</v>
      </c>
      <c r="T60" s="53">
        <f>Sheet2!AB53/Sheet2!$AF53</f>
        <v>0.25</v>
      </c>
      <c r="U60" s="53">
        <f>Sheet2!AC53/Sheet2!$AF53</f>
        <v>0.125</v>
      </c>
      <c r="V60" s="53">
        <f>Sheet2!AD53/Sheet2!$AF53</f>
        <v>0.375</v>
      </c>
      <c r="W60" s="53">
        <f>Sheet2!AE53/Sheet2!$AF53</f>
        <v>0.5</v>
      </c>
    </row>
    <row r="61" spans="1:23" x14ac:dyDescent="0.2">
      <c r="A61" s="35" t="s">
        <v>730</v>
      </c>
      <c r="B61" s="53">
        <f>Sheet2!$D54/Sheet2!$H54</f>
        <v>0</v>
      </c>
      <c r="C61" s="53">
        <f>Sheet2!$E54/Sheet2!$H54</f>
        <v>0</v>
      </c>
      <c r="D61" s="53">
        <f>Sheet2!$F54/Sheet2!$H54</f>
        <v>0</v>
      </c>
      <c r="E61" s="53">
        <f>Sheet2!$G54/Sheet2!$H54</f>
        <v>0</v>
      </c>
      <c r="F61" s="35"/>
      <c r="G61" s="35" t="s">
        <v>52</v>
      </c>
      <c r="H61" s="53">
        <f>Sheet2!L54/Sheet2!$P54</f>
        <v>0.22222222222222221</v>
      </c>
      <c r="I61" s="53">
        <f>Sheet2!M54/Sheet2!$P54</f>
        <v>0.16666666666666666</v>
      </c>
      <c r="J61" s="53">
        <f>Sheet2!N54/Sheet2!$P54</f>
        <v>0.3888888888888889</v>
      </c>
      <c r="K61" s="53">
        <f>Sheet2!O54/Sheet2!$P54</f>
        <v>0.55555555555555558</v>
      </c>
      <c r="L61" s="35"/>
      <c r="M61" s="35" t="s">
        <v>469</v>
      </c>
      <c r="N61" s="53">
        <f>Sheet2!T54/Sheet2!$X54</f>
        <v>0</v>
      </c>
      <c r="O61" s="53">
        <f>Sheet2!U54/Sheet2!$X54</f>
        <v>0</v>
      </c>
      <c r="P61" s="53">
        <f>Sheet2!V54/Sheet2!$X54</f>
        <v>0</v>
      </c>
      <c r="Q61" s="53">
        <f>Sheet2!W54/Sheet2!$X54</f>
        <v>0.5</v>
      </c>
      <c r="R61" s="35"/>
      <c r="S61" s="35" t="s">
        <v>165</v>
      </c>
      <c r="T61" s="53">
        <f>Sheet2!AB54/Sheet2!$AF54</f>
        <v>0.1111111111111111</v>
      </c>
      <c r="U61" s="53">
        <f>Sheet2!AC54/Sheet2!$AF54</f>
        <v>0</v>
      </c>
      <c r="V61" s="53">
        <f>Sheet2!AD54/Sheet2!$AF54</f>
        <v>0.1111111111111111</v>
      </c>
      <c r="W61" s="53">
        <f>Sheet2!AE54/Sheet2!$AF54</f>
        <v>0.77777777777777779</v>
      </c>
    </row>
    <row r="62" spans="1:23" x14ac:dyDescent="0.2">
      <c r="A62" s="35" t="s">
        <v>731</v>
      </c>
      <c r="B62" s="53">
        <f>Sheet2!$D55/Sheet2!$H55</f>
        <v>0.46666666666666667</v>
      </c>
      <c r="C62" s="53">
        <f>Sheet2!$E55/Sheet2!$H55</f>
        <v>0.46666666666666667</v>
      </c>
      <c r="D62" s="53">
        <f>Sheet2!$F55/Sheet2!$H55</f>
        <v>0.93333333333333335</v>
      </c>
      <c r="E62" s="53">
        <f>Sheet2!$G55/Sheet2!$H55</f>
        <v>0</v>
      </c>
      <c r="F62" s="35"/>
      <c r="G62" s="35" t="s">
        <v>362</v>
      </c>
      <c r="H62" s="53">
        <f>Sheet2!L55/Sheet2!$P55</f>
        <v>0</v>
      </c>
      <c r="I62" s="53">
        <f>Sheet2!M55/Sheet2!$P55</f>
        <v>0</v>
      </c>
      <c r="J62" s="53">
        <f>Sheet2!N55/Sheet2!$P55</f>
        <v>0</v>
      </c>
      <c r="K62" s="53">
        <f>Sheet2!O55/Sheet2!$P55</f>
        <v>0</v>
      </c>
      <c r="L62" s="35"/>
      <c r="M62" s="35" t="s">
        <v>610</v>
      </c>
      <c r="N62" s="53">
        <f>Sheet2!T55/Sheet2!$X55</f>
        <v>0</v>
      </c>
      <c r="O62" s="53">
        <f>Sheet2!U55/Sheet2!$X55</f>
        <v>0</v>
      </c>
      <c r="P62" s="53">
        <f>Sheet2!V55/Sheet2!$X55</f>
        <v>0</v>
      </c>
      <c r="Q62" s="53">
        <f>Sheet2!W55/Sheet2!$X55</f>
        <v>0</v>
      </c>
      <c r="R62" s="35"/>
      <c r="S62" s="35" t="s">
        <v>547</v>
      </c>
      <c r="T62" s="53">
        <f>Sheet2!AB55/Sheet2!$AF55</f>
        <v>0</v>
      </c>
      <c r="U62" s="53">
        <f>Sheet2!AC55/Sheet2!$AF55</f>
        <v>0</v>
      </c>
      <c r="V62" s="53">
        <f>Sheet2!AD55/Sheet2!$AF55</f>
        <v>0</v>
      </c>
      <c r="W62" s="53">
        <f>Sheet2!AE55/Sheet2!$AF55</f>
        <v>0</v>
      </c>
    </row>
    <row r="63" spans="1:23" x14ac:dyDescent="0.2">
      <c r="A63" s="35" t="s">
        <v>52</v>
      </c>
      <c r="B63" s="53">
        <f>Sheet2!$D56/Sheet2!$H56</f>
        <v>0.16666666666666666</v>
      </c>
      <c r="C63" s="53">
        <f>Sheet2!$E56/Sheet2!$H56</f>
        <v>0.16666666666666666</v>
      </c>
      <c r="D63" s="53">
        <f>Sheet2!$F56/Sheet2!$H56</f>
        <v>0.33333333333333331</v>
      </c>
      <c r="E63" s="53">
        <f>Sheet2!$G56/Sheet2!$H56</f>
        <v>0.58333333333333337</v>
      </c>
      <c r="F63" s="35"/>
      <c r="G63" s="35" t="s">
        <v>153</v>
      </c>
      <c r="H63" s="53">
        <f>Sheet2!L56/Sheet2!$P56</f>
        <v>0.21428571428571427</v>
      </c>
      <c r="I63" s="53">
        <f>Sheet2!M56/Sheet2!$P56</f>
        <v>0.42857142857142855</v>
      </c>
      <c r="J63" s="53">
        <f>Sheet2!N56/Sheet2!$P56</f>
        <v>0.6428571428571429</v>
      </c>
      <c r="K63" s="53">
        <f>Sheet2!O56/Sheet2!$P56</f>
        <v>0.2857142857142857</v>
      </c>
      <c r="L63" s="35"/>
      <c r="M63" s="35" t="s">
        <v>470</v>
      </c>
      <c r="N63" s="53">
        <f>Sheet2!T56/Sheet2!$X56</f>
        <v>0</v>
      </c>
      <c r="O63" s="53">
        <f>Sheet2!U56/Sheet2!$X56</f>
        <v>0.33333333333333331</v>
      </c>
      <c r="P63" s="53">
        <f>Sheet2!V56/Sheet2!$X56</f>
        <v>0.33333333333333331</v>
      </c>
      <c r="Q63" s="53">
        <f>Sheet2!W56/Sheet2!$X56</f>
        <v>0.33333333333333331</v>
      </c>
      <c r="R63" s="35"/>
      <c r="S63" s="35" t="s">
        <v>548</v>
      </c>
      <c r="T63" s="53">
        <f>Sheet2!AB56/Sheet2!$AF56</f>
        <v>0</v>
      </c>
      <c r="U63" s="53">
        <f>Sheet2!AC56/Sheet2!$AF56</f>
        <v>0</v>
      </c>
      <c r="V63" s="53">
        <f>Sheet2!AD56/Sheet2!$AF56</f>
        <v>0</v>
      </c>
      <c r="W63" s="53">
        <f>Sheet2!AE56/Sheet2!$AF56</f>
        <v>0</v>
      </c>
    </row>
    <row r="64" spans="1:23" x14ac:dyDescent="0.2">
      <c r="A64" s="35" t="s">
        <v>154</v>
      </c>
      <c r="B64" s="53">
        <f>Sheet2!$D57/Sheet2!$H57</f>
        <v>0</v>
      </c>
      <c r="C64" s="53">
        <f>Sheet2!$E57/Sheet2!$H57</f>
        <v>0.75</v>
      </c>
      <c r="D64" s="53">
        <f>Sheet2!$F57/Sheet2!$H57</f>
        <v>0.75</v>
      </c>
      <c r="E64" s="53">
        <f>Sheet2!$G57/Sheet2!$H57</f>
        <v>0</v>
      </c>
      <c r="F64" s="35"/>
      <c r="G64" s="35" t="s">
        <v>154</v>
      </c>
      <c r="H64" s="53">
        <f>Sheet2!L57/Sheet2!$P57</f>
        <v>0.33333333333333331</v>
      </c>
      <c r="I64" s="53">
        <f>Sheet2!M57/Sheet2!$P57</f>
        <v>0.33333333333333331</v>
      </c>
      <c r="J64" s="53">
        <f>Sheet2!N57/Sheet2!$P57</f>
        <v>0.66666666666666663</v>
      </c>
      <c r="K64" s="53">
        <f>Sheet2!O57/Sheet2!$P57</f>
        <v>0</v>
      </c>
      <c r="L64" s="35"/>
      <c r="M64" s="35" t="s">
        <v>611</v>
      </c>
      <c r="N64" s="53">
        <f>Sheet2!T57/Sheet2!$X57</f>
        <v>0</v>
      </c>
      <c r="O64" s="53">
        <f>Sheet2!U57/Sheet2!$X57</f>
        <v>0</v>
      </c>
      <c r="P64" s="53">
        <f>Sheet2!V57/Sheet2!$X57</f>
        <v>0</v>
      </c>
      <c r="Q64" s="53">
        <f>Sheet2!W57/Sheet2!$X57</f>
        <v>0</v>
      </c>
      <c r="R64" s="35"/>
      <c r="S64" s="35" t="s">
        <v>332</v>
      </c>
      <c r="T64" s="53">
        <f>Sheet2!AB57/Sheet2!$AF57</f>
        <v>0.33333333333333331</v>
      </c>
      <c r="U64" s="53">
        <f>Sheet2!AC57/Sheet2!$AF57</f>
        <v>0.33333333333333331</v>
      </c>
      <c r="V64" s="53">
        <f>Sheet2!AD57/Sheet2!$AF57</f>
        <v>0.66666666666666663</v>
      </c>
      <c r="W64" s="53">
        <f>Sheet2!AE57/Sheet2!$AF57</f>
        <v>0</v>
      </c>
    </row>
    <row r="65" spans="1:23" x14ac:dyDescent="0.2">
      <c r="A65" s="35" t="s">
        <v>53</v>
      </c>
      <c r="B65" s="53">
        <f>Sheet2!$D58/Sheet2!$H58</f>
        <v>0.31578947368421051</v>
      </c>
      <c r="C65" s="53">
        <f>Sheet2!$E58/Sheet2!$H58</f>
        <v>0.35526315789473684</v>
      </c>
      <c r="D65" s="53">
        <f>Sheet2!$F58/Sheet2!$H58</f>
        <v>0.67105263157894735</v>
      </c>
      <c r="E65" s="53">
        <f>Sheet2!$G58/Sheet2!$H58</f>
        <v>0.31578947368421051</v>
      </c>
      <c r="F65" s="35"/>
      <c r="G65" s="35" t="s">
        <v>53</v>
      </c>
      <c r="H65" s="53">
        <f>Sheet2!L58/Sheet2!$P58</f>
        <v>0.21176470588235294</v>
      </c>
      <c r="I65" s="53">
        <f>Sheet2!M58/Sheet2!$P58</f>
        <v>0.54117647058823526</v>
      </c>
      <c r="J65" s="53">
        <f>Sheet2!N58/Sheet2!$P58</f>
        <v>0.75294117647058822</v>
      </c>
      <c r="K65" s="53">
        <f>Sheet2!O58/Sheet2!$P58</f>
        <v>0.23529411764705882</v>
      </c>
      <c r="L65" s="35"/>
      <c r="M65" s="35" t="s">
        <v>612</v>
      </c>
      <c r="N65" s="53">
        <f>Sheet2!T58/Sheet2!$X58</f>
        <v>0</v>
      </c>
      <c r="O65" s="53">
        <f>Sheet2!U58/Sheet2!$X58</f>
        <v>0</v>
      </c>
      <c r="P65" s="53">
        <f>Sheet2!V58/Sheet2!$X58</f>
        <v>0</v>
      </c>
      <c r="Q65" s="53">
        <f>Sheet2!W58/Sheet2!$X58</f>
        <v>0</v>
      </c>
      <c r="R65" s="35"/>
      <c r="S65" s="35" t="s">
        <v>549</v>
      </c>
      <c r="T65" s="53">
        <f>Sheet2!AB58/Sheet2!$AF58</f>
        <v>0</v>
      </c>
      <c r="U65" s="53">
        <f>Sheet2!AC58/Sheet2!$AF58</f>
        <v>0</v>
      </c>
      <c r="V65" s="53">
        <f>Sheet2!AD58/Sheet2!$AF58</f>
        <v>0</v>
      </c>
      <c r="W65" s="53">
        <f>Sheet2!AE58/Sheet2!$AF58</f>
        <v>0</v>
      </c>
    </row>
    <row r="66" spans="1:23" x14ac:dyDescent="0.2">
      <c r="A66" s="35" t="s">
        <v>732</v>
      </c>
      <c r="B66" s="53">
        <f>Sheet2!$D59/Sheet2!$H59</f>
        <v>0.125</v>
      </c>
      <c r="C66" s="53">
        <f>Sheet2!$E59/Sheet2!$H59</f>
        <v>0.25</v>
      </c>
      <c r="D66" s="53">
        <f>Sheet2!$F59/Sheet2!$H59</f>
        <v>0.375</v>
      </c>
      <c r="E66" s="53">
        <f>Sheet2!$G59/Sheet2!$H59</f>
        <v>0.5</v>
      </c>
      <c r="F66" s="35"/>
      <c r="G66" s="35" t="s">
        <v>54</v>
      </c>
      <c r="H66" s="53">
        <f>Sheet2!L59/Sheet2!$P59</f>
        <v>0.25</v>
      </c>
      <c r="I66" s="53">
        <f>Sheet2!M59/Sheet2!$P59</f>
        <v>0.41666666666666669</v>
      </c>
      <c r="J66" s="53">
        <f>Sheet2!N59/Sheet2!$P59</f>
        <v>0.66666666666666663</v>
      </c>
      <c r="K66" s="53">
        <f>Sheet2!O59/Sheet2!$P59</f>
        <v>0.25</v>
      </c>
      <c r="L66" s="35"/>
      <c r="M66" s="35" t="s">
        <v>276</v>
      </c>
      <c r="N66" s="53">
        <f>Sheet2!T59/Sheet2!$X59</f>
        <v>0.44444444444444442</v>
      </c>
      <c r="O66" s="53">
        <f>Sheet2!U59/Sheet2!$X59</f>
        <v>0.33333333333333331</v>
      </c>
      <c r="P66" s="53">
        <f>Sheet2!V59/Sheet2!$X59</f>
        <v>0.77777777777777779</v>
      </c>
      <c r="Q66" s="53">
        <f>Sheet2!W59/Sheet2!$X59</f>
        <v>0.1111111111111111</v>
      </c>
      <c r="R66" s="35"/>
      <c r="S66" s="35" t="s">
        <v>550</v>
      </c>
      <c r="T66" s="53">
        <f>Sheet2!AB59/Sheet2!$AF59</f>
        <v>0</v>
      </c>
      <c r="U66" s="53">
        <f>Sheet2!AC59/Sheet2!$AF59</f>
        <v>0</v>
      </c>
      <c r="V66" s="53">
        <f>Sheet2!AD59/Sheet2!$AF59</f>
        <v>0</v>
      </c>
      <c r="W66" s="53">
        <f>Sheet2!AE59/Sheet2!$AF59</f>
        <v>0</v>
      </c>
    </row>
    <row r="67" spans="1:23" x14ac:dyDescent="0.2">
      <c r="A67" s="35" t="s">
        <v>55</v>
      </c>
      <c r="B67" s="53">
        <f>Sheet2!$D60/Sheet2!$H60</f>
        <v>0.625</v>
      </c>
      <c r="C67" s="53">
        <f>Sheet2!$E60/Sheet2!$H60</f>
        <v>0</v>
      </c>
      <c r="D67" s="53">
        <f>Sheet2!$F60/Sheet2!$H60</f>
        <v>0.625</v>
      </c>
      <c r="E67" s="53">
        <f>Sheet2!$G60/Sheet2!$H60</f>
        <v>0.25</v>
      </c>
      <c r="F67" s="35"/>
      <c r="G67" s="35" t="s">
        <v>55</v>
      </c>
      <c r="H67" s="53">
        <f>Sheet2!L60/Sheet2!$P60</f>
        <v>0.125</v>
      </c>
      <c r="I67" s="53">
        <f>Sheet2!M60/Sheet2!$P60</f>
        <v>0.1875</v>
      </c>
      <c r="J67" s="53">
        <f>Sheet2!N60/Sheet2!$P60</f>
        <v>0.3125</v>
      </c>
      <c r="K67" s="53">
        <f>Sheet2!O60/Sheet2!$P60</f>
        <v>0.625</v>
      </c>
      <c r="L67" s="35"/>
      <c r="M67" s="35" t="s">
        <v>471</v>
      </c>
      <c r="N67" s="53">
        <f>Sheet2!T60/Sheet2!$X60</f>
        <v>0</v>
      </c>
      <c r="O67" s="53">
        <f>Sheet2!U60/Sheet2!$X60</f>
        <v>0.5</v>
      </c>
      <c r="P67" s="53">
        <f>Sheet2!V60/Sheet2!$X60</f>
        <v>0.5</v>
      </c>
      <c r="Q67" s="53">
        <f>Sheet2!W60/Sheet2!$X60</f>
        <v>0.375</v>
      </c>
      <c r="R67" s="35"/>
      <c r="S67" s="35" t="s">
        <v>551</v>
      </c>
      <c r="T67" s="53">
        <f>Sheet2!AB60/Sheet2!$AF60</f>
        <v>0</v>
      </c>
      <c r="U67" s="53">
        <f>Sheet2!AC60/Sheet2!$AF60</f>
        <v>0</v>
      </c>
      <c r="V67" s="53">
        <f>Sheet2!AD60/Sheet2!$AF60</f>
        <v>0</v>
      </c>
      <c r="W67" s="53">
        <f>Sheet2!AE60/Sheet2!$AF60</f>
        <v>0</v>
      </c>
    </row>
    <row r="68" spans="1:23" x14ac:dyDescent="0.2">
      <c r="A68" s="35" t="s">
        <v>733</v>
      </c>
      <c r="B68" s="53">
        <f>Sheet2!$D61/Sheet2!$H61</f>
        <v>0.42857142857142855</v>
      </c>
      <c r="C68" s="53">
        <f>Sheet2!$E61/Sheet2!$H61</f>
        <v>9.5238095238095233E-2</v>
      </c>
      <c r="D68" s="53">
        <f>Sheet2!$F61/Sheet2!$H61</f>
        <v>0.52380952380952384</v>
      </c>
      <c r="E68" s="53">
        <f>Sheet2!$G61/Sheet2!$H61</f>
        <v>0.42857142857142855</v>
      </c>
      <c r="F68" s="35"/>
      <c r="G68" s="35" t="s">
        <v>155</v>
      </c>
      <c r="H68" s="53">
        <f>Sheet2!L61/Sheet2!$P61</f>
        <v>0.25</v>
      </c>
      <c r="I68" s="53">
        <f>Sheet2!M61/Sheet2!$P61</f>
        <v>0.375</v>
      </c>
      <c r="J68" s="53">
        <f>Sheet2!N61/Sheet2!$P61</f>
        <v>0.625</v>
      </c>
      <c r="K68" s="53">
        <f>Sheet2!O61/Sheet2!$P61</f>
        <v>0.25</v>
      </c>
      <c r="L68" s="35"/>
      <c r="M68" s="35" t="s">
        <v>613</v>
      </c>
      <c r="N68" s="53">
        <f>Sheet2!T61/Sheet2!$X61</f>
        <v>0</v>
      </c>
      <c r="O68" s="53">
        <f>Sheet2!U61/Sheet2!$X61</f>
        <v>0</v>
      </c>
      <c r="P68" s="53">
        <f>Sheet2!V61/Sheet2!$X61</f>
        <v>0</v>
      </c>
      <c r="Q68" s="53">
        <f>Sheet2!W61/Sheet2!$X61</f>
        <v>0</v>
      </c>
      <c r="R68" s="35"/>
      <c r="S68" s="35" t="s">
        <v>552</v>
      </c>
      <c r="T68" s="53">
        <f>Sheet2!AB61/Sheet2!$AF61</f>
        <v>0</v>
      </c>
      <c r="U68" s="53">
        <f>Sheet2!AC61/Sheet2!$AF61</f>
        <v>0</v>
      </c>
      <c r="V68" s="53">
        <f>Sheet2!AD61/Sheet2!$AF61</f>
        <v>0</v>
      </c>
      <c r="W68" s="53">
        <f>Sheet2!AE61/Sheet2!$AF61</f>
        <v>0</v>
      </c>
    </row>
    <row r="69" spans="1:23" x14ac:dyDescent="0.2">
      <c r="A69" s="35" t="s">
        <v>57</v>
      </c>
      <c r="B69" s="53">
        <f>Sheet2!$D62/Sheet2!$H62</f>
        <v>0.2857142857142857</v>
      </c>
      <c r="C69" s="53">
        <f>Sheet2!$E62/Sheet2!$H62</f>
        <v>0.5714285714285714</v>
      </c>
      <c r="D69" s="53">
        <f>Sheet2!$F62/Sheet2!$H62</f>
        <v>0.8571428571428571</v>
      </c>
      <c r="E69" s="53">
        <f>Sheet2!$G62/Sheet2!$H62</f>
        <v>0</v>
      </c>
      <c r="F69" s="35"/>
      <c r="G69" s="35" t="s">
        <v>156</v>
      </c>
      <c r="H69" s="53">
        <f>Sheet2!L62/Sheet2!$P62</f>
        <v>0.14285714285714285</v>
      </c>
      <c r="I69" s="53">
        <f>Sheet2!M62/Sheet2!$P62</f>
        <v>0.2857142857142857</v>
      </c>
      <c r="J69" s="53">
        <f>Sheet2!N62/Sheet2!$P62</f>
        <v>0.42857142857142855</v>
      </c>
      <c r="K69" s="53">
        <f>Sheet2!O62/Sheet2!$P62</f>
        <v>0.42857142857142855</v>
      </c>
      <c r="L69" s="35"/>
      <c r="M69" s="35" t="s">
        <v>277</v>
      </c>
      <c r="N69" s="53">
        <f>Sheet2!T62/Sheet2!$X62</f>
        <v>0.14285714285714285</v>
      </c>
      <c r="O69" s="53">
        <f>Sheet2!U62/Sheet2!$X62</f>
        <v>0.6428571428571429</v>
      </c>
      <c r="P69" s="53">
        <f>Sheet2!V62/Sheet2!$X62</f>
        <v>0.7857142857142857</v>
      </c>
      <c r="Q69" s="53">
        <f>Sheet2!W62/Sheet2!$X62</f>
        <v>0.14285714285714285</v>
      </c>
      <c r="R69" s="35"/>
      <c r="S69" s="35" t="s">
        <v>73</v>
      </c>
      <c r="T69" s="53">
        <f>Sheet2!AB62/Sheet2!$AF62</f>
        <v>0.2</v>
      </c>
      <c r="U69" s="53">
        <f>Sheet2!AC62/Sheet2!$AF62</f>
        <v>0.4</v>
      </c>
      <c r="V69" s="53">
        <f>Sheet2!AD62/Sheet2!$AF62</f>
        <v>0.6</v>
      </c>
      <c r="W69" s="53">
        <f>Sheet2!AE62/Sheet2!$AF62</f>
        <v>0.2</v>
      </c>
    </row>
    <row r="70" spans="1:23" x14ac:dyDescent="0.2">
      <c r="A70" s="35" t="s">
        <v>445</v>
      </c>
      <c r="B70" s="53">
        <f>Sheet2!$D63/Sheet2!$H63</f>
        <v>0</v>
      </c>
      <c r="C70" s="53">
        <f>Sheet2!$E63/Sheet2!$H63</f>
        <v>0</v>
      </c>
      <c r="D70" s="53">
        <f>Sheet2!$F63/Sheet2!$H63</f>
        <v>0</v>
      </c>
      <c r="E70" s="53">
        <f>Sheet2!$G63/Sheet2!$H63</f>
        <v>0.5</v>
      </c>
      <c r="F70" s="35"/>
      <c r="G70" s="35" t="s">
        <v>363</v>
      </c>
      <c r="H70" s="53">
        <f>Sheet2!L63/Sheet2!$P63</f>
        <v>0</v>
      </c>
      <c r="I70" s="53">
        <f>Sheet2!M63/Sheet2!$P63</f>
        <v>0</v>
      </c>
      <c r="J70" s="53">
        <f>Sheet2!N63/Sheet2!$P63</f>
        <v>0</v>
      </c>
      <c r="K70" s="53">
        <f>Sheet2!O63/Sheet2!$P63</f>
        <v>0</v>
      </c>
      <c r="L70" s="35"/>
      <c r="M70" s="35" t="s">
        <v>278</v>
      </c>
      <c r="N70" s="53">
        <f>Sheet2!T63/Sheet2!$X63</f>
        <v>0.3</v>
      </c>
      <c r="O70" s="53">
        <f>Sheet2!U63/Sheet2!$X63</f>
        <v>0.4</v>
      </c>
      <c r="P70" s="53">
        <f>Sheet2!V63/Sheet2!$X63</f>
        <v>0.7</v>
      </c>
      <c r="Q70" s="53">
        <f>Sheet2!W63/Sheet2!$X63</f>
        <v>0.2</v>
      </c>
      <c r="R70" s="35"/>
      <c r="S70" s="35" t="s">
        <v>553</v>
      </c>
      <c r="T70" s="53">
        <f>Sheet2!AB63/Sheet2!$AF63</f>
        <v>0.33333333333333331</v>
      </c>
      <c r="U70" s="53">
        <f>Sheet2!AC63/Sheet2!$AF63</f>
        <v>0.33333333333333331</v>
      </c>
      <c r="V70" s="53">
        <f>Sheet2!AD63/Sheet2!$AF63</f>
        <v>0.66666666666666663</v>
      </c>
      <c r="W70" s="53">
        <f>Sheet2!AE63/Sheet2!$AF63</f>
        <v>0</v>
      </c>
    </row>
    <row r="71" spans="1:23" x14ac:dyDescent="0.2">
      <c r="A71" s="35" t="s">
        <v>159</v>
      </c>
      <c r="B71" s="53">
        <f>Sheet2!$D64/Sheet2!$H64</f>
        <v>0</v>
      </c>
      <c r="C71" s="53">
        <f>Sheet2!$E64/Sheet2!$H64</f>
        <v>0</v>
      </c>
      <c r="D71" s="53">
        <f>Sheet2!$F64/Sheet2!$H64</f>
        <v>0</v>
      </c>
      <c r="E71" s="53">
        <f>Sheet2!$G64/Sheet2!$H64</f>
        <v>0</v>
      </c>
      <c r="F71" s="35"/>
      <c r="G71" s="35" t="s">
        <v>56</v>
      </c>
      <c r="H71" s="53">
        <f>Sheet2!L64/Sheet2!$P64</f>
        <v>0.5714285714285714</v>
      </c>
      <c r="I71" s="53">
        <f>Sheet2!M64/Sheet2!$P64</f>
        <v>0</v>
      </c>
      <c r="J71" s="53">
        <f>Sheet2!N64/Sheet2!$P64</f>
        <v>0.5714285714285714</v>
      </c>
      <c r="K71" s="53">
        <f>Sheet2!O64/Sheet2!$P64</f>
        <v>0.2857142857142857</v>
      </c>
      <c r="L71" s="35"/>
      <c r="M71" s="35" t="s">
        <v>614</v>
      </c>
      <c r="N71" s="53">
        <f>Sheet2!T64/Sheet2!$X64</f>
        <v>0</v>
      </c>
      <c r="O71" s="53">
        <f>Sheet2!U64/Sheet2!$X64</f>
        <v>0</v>
      </c>
      <c r="P71" s="53">
        <f>Sheet2!V64/Sheet2!$X64</f>
        <v>0</v>
      </c>
      <c r="Q71" s="53">
        <f>Sheet2!W64/Sheet2!$X64</f>
        <v>0</v>
      </c>
      <c r="R71" s="35"/>
      <c r="S71" s="35" t="s">
        <v>74</v>
      </c>
      <c r="T71" s="53">
        <f>Sheet2!AB64/Sheet2!$AF64</f>
        <v>0.22222222222222221</v>
      </c>
      <c r="U71" s="53">
        <f>Sheet2!AC64/Sheet2!$AF64</f>
        <v>0.44444444444444442</v>
      </c>
      <c r="V71" s="53">
        <f>Sheet2!AD64/Sheet2!$AF64</f>
        <v>0.66666666666666663</v>
      </c>
      <c r="W71" s="53">
        <f>Sheet2!AE64/Sheet2!$AF64</f>
        <v>0.22222222222222221</v>
      </c>
    </row>
    <row r="72" spans="1:23" x14ac:dyDescent="0.2">
      <c r="A72" s="35" t="s">
        <v>58</v>
      </c>
      <c r="B72" s="53">
        <f>Sheet2!$D65/Sheet2!$H65</f>
        <v>0.52727272727272723</v>
      </c>
      <c r="C72" s="53">
        <f>Sheet2!$E65/Sheet2!$H65</f>
        <v>0.30909090909090908</v>
      </c>
      <c r="D72" s="53">
        <f>Sheet2!$F65/Sheet2!$H65</f>
        <v>0.83636363636363631</v>
      </c>
      <c r="E72" s="53">
        <f>Sheet2!$G65/Sheet2!$H65</f>
        <v>0.14545454545454545</v>
      </c>
      <c r="F72" s="35"/>
      <c r="G72" s="35" t="s">
        <v>57</v>
      </c>
      <c r="H72" s="53">
        <f>Sheet2!L65/Sheet2!$P65</f>
        <v>0</v>
      </c>
      <c r="I72" s="53">
        <f>Sheet2!M65/Sheet2!$P65</f>
        <v>0.33333333333333331</v>
      </c>
      <c r="J72" s="53">
        <f>Sheet2!N65/Sheet2!$P65</f>
        <v>0.33333333333333331</v>
      </c>
      <c r="K72" s="53">
        <f>Sheet2!O65/Sheet2!$P65</f>
        <v>0.33333333333333331</v>
      </c>
      <c r="L72" s="35"/>
      <c r="M72" s="35" t="s">
        <v>472</v>
      </c>
      <c r="N72" s="53">
        <f>Sheet2!T65/Sheet2!$X65</f>
        <v>0</v>
      </c>
      <c r="O72" s="53">
        <f>Sheet2!U65/Sheet2!$X65</f>
        <v>0.8</v>
      </c>
      <c r="P72" s="53">
        <f>Sheet2!V65/Sheet2!$X65</f>
        <v>0.8</v>
      </c>
      <c r="Q72" s="53">
        <f>Sheet2!W65/Sheet2!$X65</f>
        <v>0</v>
      </c>
      <c r="R72" s="35"/>
      <c r="S72" s="35" t="s">
        <v>554</v>
      </c>
      <c r="T72" s="53">
        <f>Sheet2!AB65/Sheet2!$AF65</f>
        <v>0</v>
      </c>
      <c r="U72" s="53">
        <f>Sheet2!AC65/Sheet2!$AF65</f>
        <v>0.5</v>
      </c>
      <c r="V72" s="53">
        <f>Sheet2!AD65/Sheet2!$AF65</f>
        <v>0.5</v>
      </c>
      <c r="W72" s="53">
        <f>Sheet2!AE65/Sheet2!$AF65</f>
        <v>0</v>
      </c>
    </row>
    <row r="73" spans="1:23" x14ac:dyDescent="0.2">
      <c r="A73" s="35" t="s">
        <v>59</v>
      </c>
      <c r="B73" s="53">
        <f>Sheet2!$D66/Sheet2!$H66</f>
        <v>0.8571428571428571</v>
      </c>
      <c r="C73" s="53">
        <f>Sheet2!$E66/Sheet2!$H66</f>
        <v>0</v>
      </c>
      <c r="D73" s="53">
        <f>Sheet2!$F66/Sheet2!$H66</f>
        <v>0.8571428571428571</v>
      </c>
      <c r="E73" s="53">
        <f>Sheet2!$G66/Sheet2!$H66</f>
        <v>0</v>
      </c>
      <c r="F73" s="35"/>
      <c r="G73" s="35" t="s">
        <v>157</v>
      </c>
      <c r="H73" s="53">
        <f>Sheet2!L66/Sheet2!$P66</f>
        <v>0.42857142857142855</v>
      </c>
      <c r="I73" s="53">
        <f>Sheet2!M66/Sheet2!$P66</f>
        <v>0.2857142857142857</v>
      </c>
      <c r="J73" s="53">
        <f>Sheet2!N66/Sheet2!$P66</f>
        <v>0.7142857142857143</v>
      </c>
      <c r="K73" s="53">
        <f>Sheet2!O66/Sheet2!$P66</f>
        <v>0.14285714285714285</v>
      </c>
      <c r="L73" s="35"/>
      <c r="M73" s="35" t="s">
        <v>154</v>
      </c>
      <c r="N73" s="53">
        <f>Sheet2!T66/Sheet2!$X66</f>
        <v>0</v>
      </c>
      <c r="O73" s="53">
        <f>Sheet2!U66/Sheet2!$X66</f>
        <v>0.66666666666666663</v>
      </c>
      <c r="P73" s="53">
        <f>Sheet2!V66/Sheet2!$X66</f>
        <v>0.66666666666666663</v>
      </c>
      <c r="Q73" s="53">
        <f>Sheet2!W66/Sheet2!$X66</f>
        <v>0</v>
      </c>
      <c r="R73" s="35"/>
      <c r="S73" s="35" t="s">
        <v>555</v>
      </c>
      <c r="T73" s="53">
        <f>Sheet2!AB66/Sheet2!$AF66</f>
        <v>0</v>
      </c>
      <c r="U73" s="53">
        <f>Sheet2!AC66/Sheet2!$AF66</f>
        <v>0</v>
      </c>
      <c r="V73" s="53">
        <f>Sheet2!AD66/Sheet2!$AF66</f>
        <v>0</v>
      </c>
      <c r="W73" s="53">
        <f>Sheet2!AE66/Sheet2!$AF66</f>
        <v>0</v>
      </c>
    </row>
    <row r="74" spans="1:23" x14ac:dyDescent="0.2">
      <c r="A74" s="35" t="s">
        <v>366</v>
      </c>
      <c r="B74" s="53">
        <f>Sheet2!$D67/Sheet2!$H67</f>
        <v>0</v>
      </c>
      <c r="C74" s="53">
        <f>Sheet2!$E67/Sheet2!$H67</f>
        <v>0</v>
      </c>
      <c r="D74" s="53">
        <f>Sheet2!$F67/Sheet2!$H67</f>
        <v>0</v>
      </c>
      <c r="E74" s="53">
        <f>Sheet2!$G67/Sheet2!$H67</f>
        <v>0</v>
      </c>
      <c r="F74" s="35"/>
      <c r="G74" s="35" t="s">
        <v>158</v>
      </c>
      <c r="H74" s="53">
        <f>Sheet2!L67/Sheet2!$P67</f>
        <v>0.22222222222222221</v>
      </c>
      <c r="I74" s="53">
        <f>Sheet2!M67/Sheet2!$P67</f>
        <v>0.22222222222222221</v>
      </c>
      <c r="J74" s="53">
        <f>Sheet2!N67/Sheet2!$P67</f>
        <v>0.44444444444444442</v>
      </c>
      <c r="K74" s="53">
        <f>Sheet2!O67/Sheet2!$P67</f>
        <v>0.44444444444444442</v>
      </c>
      <c r="L74" s="35"/>
      <c r="M74" s="35" t="s">
        <v>53</v>
      </c>
      <c r="N74" s="53">
        <f>Sheet2!T67/Sheet2!$X67</f>
        <v>0.14285714285714285</v>
      </c>
      <c r="O74" s="53">
        <f>Sheet2!U67/Sheet2!$X67</f>
        <v>0.47619047619047616</v>
      </c>
      <c r="P74" s="53">
        <f>Sheet2!V67/Sheet2!$X67</f>
        <v>0.61904761904761907</v>
      </c>
      <c r="Q74" s="53">
        <f>Sheet2!W67/Sheet2!$X67</f>
        <v>0.33333333333333331</v>
      </c>
      <c r="R74" s="35"/>
      <c r="S74" s="35" t="s">
        <v>182</v>
      </c>
      <c r="T74" s="53">
        <f>Sheet2!AB67/Sheet2!$AF67</f>
        <v>0.42857142857142855</v>
      </c>
      <c r="U74" s="53">
        <f>Sheet2!AC67/Sheet2!$AF67</f>
        <v>0.14285714285714285</v>
      </c>
      <c r="V74" s="53">
        <f>Sheet2!AD67/Sheet2!$AF67</f>
        <v>0.5714285714285714</v>
      </c>
      <c r="W74" s="53">
        <f>Sheet2!AE67/Sheet2!$AF67</f>
        <v>0.2857142857142857</v>
      </c>
    </row>
    <row r="75" spans="1:23" x14ac:dyDescent="0.2">
      <c r="A75" s="35" t="s">
        <v>60</v>
      </c>
      <c r="B75" s="53">
        <f>Sheet2!$D68/Sheet2!$H68</f>
        <v>0.5</v>
      </c>
      <c r="C75" s="53">
        <f>Sheet2!$E68/Sheet2!$H68</f>
        <v>0</v>
      </c>
      <c r="D75" s="53">
        <f>Sheet2!$F68/Sheet2!$H68</f>
        <v>0.5</v>
      </c>
      <c r="E75" s="53">
        <f>Sheet2!$G68/Sheet2!$H68</f>
        <v>0</v>
      </c>
      <c r="F75" s="35"/>
      <c r="G75" s="35" t="s">
        <v>364</v>
      </c>
      <c r="H75" s="53">
        <f>Sheet2!L68/Sheet2!$P68</f>
        <v>0</v>
      </c>
      <c r="I75" s="53">
        <f>Sheet2!M68/Sheet2!$P68</f>
        <v>0.5</v>
      </c>
      <c r="J75" s="53">
        <f>Sheet2!N68/Sheet2!$P68</f>
        <v>0.5</v>
      </c>
      <c r="K75" s="53">
        <f>Sheet2!O68/Sheet2!$P68</f>
        <v>0</v>
      </c>
      <c r="L75" s="35"/>
      <c r="M75" s="35" t="s">
        <v>279</v>
      </c>
      <c r="N75" s="53">
        <f>Sheet2!T68/Sheet2!$X68</f>
        <v>8.3333333333333329E-2</v>
      </c>
      <c r="O75" s="53">
        <f>Sheet2!U68/Sheet2!$X68</f>
        <v>0.75</v>
      </c>
      <c r="P75" s="53">
        <f>Sheet2!V68/Sheet2!$X68</f>
        <v>0.83333333333333337</v>
      </c>
      <c r="Q75" s="53">
        <f>Sheet2!W68/Sheet2!$X68</f>
        <v>8.3333333333333329E-2</v>
      </c>
      <c r="R75" s="35"/>
      <c r="S75" s="35" t="s">
        <v>556</v>
      </c>
      <c r="T75" s="53">
        <f>Sheet2!AB68/Sheet2!$AF68</f>
        <v>0</v>
      </c>
      <c r="U75" s="53">
        <f>Sheet2!AC68/Sheet2!$AF68</f>
        <v>0</v>
      </c>
      <c r="V75" s="53">
        <f>Sheet2!AD68/Sheet2!$AF68</f>
        <v>0</v>
      </c>
      <c r="W75" s="53">
        <f>Sheet2!AE68/Sheet2!$AF68</f>
        <v>0</v>
      </c>
    </row>
    <row r="76" spans="1:23" x14ac:dyDescent="0.2">
      <c r="A76" s="35" t="s">
        <v>734</v>
      </c>
      <c r="B76" s="53">
        <f>Sheet2!$D69/Sheet2!$H69</f>
        <v>0</v>
      </c>
      <c r="C76" s="53">
        <f>Sheet2!$E69/Sheet2!$H69</f>
        <v>0</v>
      </c>
      <c r="D76" s="53">
        <f>Sheet2!$F69/Sheet2!$H69</f>
        <v>0</v>
      </c>
      <c r="E76" s="53">
        <f>Sheet2!$G69/Sheet2!$H69</f>
        <v>0</v>
      </c>
      <c r="F76" s="35"/>
      <c r="G76" s="35" t="s">
        <v>365</v>
      </c>
      <c r="H76" s="53">
        <f>Sheet2!L69/Sheet2!$P69</f>
        <v>0</v>
      </c>
      <c r="I76" s="53">
        <f>Sheet2!M69/Sheet2!$P69</f>
        <v>0</v>
      </c>
      <c r="J76" s="53">
        <f>Sheet2!N69/Sheet2!$P69</f>
        <v>0</v>
      </c>
      <c r="K76" s="53">
        <f>Sheet2!O69/Sheet2!$P69</f>
        <v>0</v>
      </c>
      <c r="L76" s="35"/>
      <c r="M76" s="35" t="s">
        <v>54</v>
      </c>
      <c r="N76" s="53">
        <f>Sheet2!T69/Sheet2!$X69</f>
        <v>0.5714285714285714</v>
      </c>
      <c r="O76" s="53">
        <f>Sheet2!U69/Sheet2!$X69</f>
        <v>0.2857142857142857</v>
      </c>
      <c r="P76" s="53">
        <f>Sheet2!V69/Sheet2!$X69</f>
        <v>0.8571428571428571</v>
      </c>
      <c r="Q76" s="53">
        <f>Sheet2!W69/Sheet2!$X69</f>
        <v>0</v>
      </c>
      <c r="R76" s="35"/>
      <c r="S76" s="35" t="s">
        <v>557</v>
      </c>
      <c r="T76" s="53">
        <f>Sheet2!AB69/Sheet2!$AF69</f>
        <v>0</v>
      </c>
      <c r="U76" s="53">
        <f>Sheet2!AC69/Sheet2!$AF69</f>
        <v>0</v>
      </c>
      <c r="V76" s="53">
        <f>Sheet2!AD69/Sheet2!$AF69</f>
        <v>0</v>
      </c>
      <c r="W76" s="53">
        <f>Sheet2!AE69/Sheet2!$AF69</f>
        <v>0</v>
      </c>
    </row>
    <row r="77" spans="1:23" x14ac:dyDescent="0.2">
      <c r="A77" s="35" t="s">
        <v>446</v>
      </c>
      <c r="B77" s="53">
        <f>Sheet2!$D70/Sheet2!$H70</f>
        <v>0</v>
      </c>
      <c r="C77" s="53">
        <f>Sheet2!$E70/Sheet2!$H70</f>
        <v>0</v>
      </c>
      <c r="D77" s="53">
        <f>Sheet2!$F70/Sheet2!$H70</f>
        <v>0</v>
      </c>
      <c r="E77" s="53">
        <f>Sheet2!$G70/Sheet2!$H70</f>
        <v>0.5</v>
      </c>
      <c r="F77" s="35"/>
      <c r="G77" s="35" t="s">
        <v>329</v>
      </c>
      <c r="H77" s="53">
        <f>Sheet2!L70/Sheet2!$P70</f>
        <v>0</v>
      </c>
      <c r="I77" s="53">
        <f>Sheet2!M70/Sheet2!$P70</f>
        <v>0</v>
      </c>
      <c r="J77" s="53">
        <f>Sheet2!N70/Sheet2!$P70</f>
        <v>0</v>
      </c>
      <c r="K77" s="53">
        <f>Sheet2!O70/Sheet2!$P70</f>
        <v>0</v>
      </c>
      <c r="L77" s="35"/>
      <c r="M77" s="35" t="s">
        <v>55</v>
      </c>
      <c r="N77" s="53">
        <f>Sheet2!T70/Sheet2!$X70</f>
        <v>0</v>
      </c>
      <c r="O77" s="53">
        <f>Sheet2!U70/Sheet2!$X70</f>
        <v>0</v>
      </c>
      <c r="P77" s="53">
        <f>Sheet2!V70/Sheet2!$X70</f>
        <v>0</v>
      </c>
      <c r="Q77" s="53">
        <f>Sheet2!W70/Sheet2!$X70</f>
        <v>0.5</v>
      </c>
      <c r="R77" s="35"/>
      <c r="S77" s="35" t="s">
        <v>558</v>
      </c>
      <c r="T77" s="53">
        <f>Sheet2!AB70/Sheet2!$AF70</f>
        <v>0</v>
      </c>
      <c r="U77" s="53">
        <f>Sheet2!AC70/Sheet2!$AF70</f>
        <v>0</v>
      </c>
      <c r="V77" s="53">
        <f>Sheet2!AD70/Sheet2!$AF70</f>
        <v>0</v>
      </c>
      <c r="W77" s="53">
        <f>Sheet2!AE70/Sheet2!$AF70</f>
        <v>0</v>
      </c>
    </row>
    <row r="78" spans="1:23" x14ac:dyDescent="0.2">
      <c r="A78" s="35" t="s">
        <v>735</v>
      </c>
      <c r="B78" s="53">
        <f>Sheet2!$D71/Sheet2!$H71</f>
        <v>0</v>
      </c>
      <c r="C78" s="53">
        <f>Sheet2!$E71/Sheet2!$H71</f>
        <v>0</v>
      </c>
      <c r="D78" s="53">
        <f>Sheet2!$F71/Sheet2!$H71</f>
        <v>0</v>
      </c>
      <c r="E78" s="53">
        <f>Sheet2!$G71/Sheet2!$H71</f>
        <v>0</v>
      </c>
      <c r="F78" s="35"/>
      <c r="G78" s="35" t="s">
        <v>159</v>
      </c>
      <c r="H78" s="53">
        <f>Sheet2!L71/Sheet2!$P71</f>
        <v>0.5</v>
      </c>
      <c r="I78" s="53">
        <f>Sheet2!M71/Sheet2!$P71</f>
        <v>0</v>
      </c>
      <c r="J78" s="53">
        <f>Sheet2!N71/Sheet2!$P71</f>
        <v>0.5</v>
      </c>
      <c r="K78" s="53">
        <f>Sheet2!O71/Sheet2!$P71</f>
        <v>0</v>
      </c>
      <c r="L78" s="35"/>
      <c r="M78" s="35" t="s">
        <v>615</v>
      </c>
      <c r="N78" s="53">
        <f>Sheet2!T71/Sheet2!$X71</f>
        <v>0</v>
      </c>
      <c r="O78" s="53">
        <f>Sheet2!U71/Sheet2!$X71</f>
        <v>0</v>
      </c>
      <c r="P78" s="53">
        <f>Sheet2!V71/Sheet2!$X71</f>
        <v>0</v>
      </c>
      <c r="Q78" s="53">
        <f>Sheet2!W71/Sheet2!$X71</f>
        <v>0</v>
      </c>
      <c r="R78" s="35"/>
      <c r="S78" s="35" t="s">
        <v>333</v>
      </c>
      <c r="T78" s="53">
        <f>Sheet2!AB71/Sheet2!$AF71</f>
        <v>7.6923076923076927E-2</v>
      </c>
      <c r="U78" s="53">
        <f>Sheet2!AC71/Sheet2!$AF71</f>
        <v>0.15384615384615385</v>
      </c>
      <c r="V78" s="53">
        <f>Sheet2!AD71/Sheet2!$AF71</f>
        <v>0.23076923076923078</v>
      </c>
      <c r="W78" s="53">
        <f>Sheet2!AE71/Sheet2!$AF71</f>
        <v>0.69230769230769229</v>
      </c>
    </row>
    <row r="79" spans="1:23" x14ac:dyDescent="0.2">
      <c r="A79" s="35" t="s">
        <v>61</v>
      </c>
      <c r="B79" s="53">
        <f>Sheet2!$D72/Sheet2!$H72</f>
        <v>0.46153846153846156</v>
      </c>
      <c r="C79" s="53">
        <f>Sheet2!$E72/Sheet2!$H72</f>
        <v>0.30769230769230771</v>
      </c>
      <c r="D79" s="53">
        <f>Sheet2!$F72/Sheet2!$H72</f>
        <v>0.76923076923076927</v>
      </c>
      <c r="E79" s="53">
        <f>Sheet2!$G72/Sheet2!$H72</f>
        <v>0.15384615384615385</v>
      </c>
      <c r="F79" s="35"/>
      <c r="G79" s="35" t="s">
        <v>366</v>
      </c>
      <c r="H79" s="53">
        <f>Sheet2!L72/Sheet2!$P72</f>
        <v>0</v>
      </c>
      <c r="I79" s="53">
        <f>Sheet2!M72/Sheet2!$P72</f>
        <v>0.5</v>
      </c>
      <c r="J79" s="53">
        <f>Sheet2!N72/Sheet2!$P72</f>
        <v>0.5</v>
      </c>
      <c r="K79" s="53">
        <f>Sheet2!O72/Sheet2!$P72</f>
        <v>0.25</v>
      </c>
      <c r="L79" s="35"/>
      <c r="M79" s="35" t="s">
        <v>616</v>
      </c>
      <c r="N79" s="53">
        <f>Sheet2!T72/Sheet2!$X72</f>
        <v>0</v>
      </c>
      <c r="O79" s="53">
        <f>Sheet2!U72/Sheet2!$X72</f>
        <v>0</v>
      </c>
      <c r="P79" s="53">
        <f>Sheet2!V72/Sheet2!$X72</f>
        <v>0</v>
      </c>
      <c r="Q79" s="53">
        <f>Sheet2!W72/Sheet2!$X72</f>
        <v>0</v>
      </c>
      <c r="R79" s="35"/>
      <c r="S79" s="35" t="s">
        <v>80</v>
      </c>
      <c r="T79" s="53">
        <f>Sheet2!AB72/Sheet2!$AF72</f>
        <v>0</v>
      </c>
      <c r="U79" s="53">
        <f>Sheet2!AC72/Sheet2!$AF72</f>
        <v>0</v>
      </c>
      <c r="V79" s="53">
        <f>Sheet2!AD72/Sheet2!$AF72</f>
        <v>0</v>
      </c>
      <c r="W79" s="53">
        <f>Sheet2!AE72/Sheet2!$AF72</f>
        <v>0.5</v>
      </c>
    </row>
    <row r="80" spans="1:23" x14ac:dyDescent="0.2">
      <c r="A80" s="35" t="s">
        <v>62</v>
      </c>
      <c r="B80" s="53">
        <f>Sheet2!$D73/Sheet2!$H73</f>
        <v>0.4</v>
      </c>
      <c r="C80" s="53">
        <f>Sheet2!$E73/Sheet2!$H73</f>
        <v>0</v>
      </c>
      <c r="D80" s="53">
        <f>Sheet2!$F73/Sheet2!$H73</f>
        <v>0.4</v>
      </c>
      <c r="E80" s="53">
        <f>Sheet2!$G73/Sheet2!$H73</f>
        <v>0.4</v>
      </c>
      <c r="F80" s="35"/>
      <c r="G80" s="35" t="s">
        <v>60</v>
      </c>
      <c r="H80" s="53">
        <f>Sheet2!L73/Sheet2!$P73</f>
        <v>0</v>
      </c>
      <c r="I80" s="53">
        <f>Sheet2!M73/Sheet2!$P73</f>
        <v>0</v>
      </c>
      <c r="J80" s="53">
        <f>Sheet2!N73/Sheet2!$P73</f>
        <v>0</v>
      </c>
      <c r="K80" s="53">
        <f>Sheet2!O73/Sheet2!$P73</f>
        <v>0.75</v>
      </c>
      <c r="L80" s="35"/>
      <c r="M80" s="35" t="s">
        <v>617</v>
      </c>
      <c r="N80" s="53">
        <f>Sheet2!T73/Sheet2!$X73</f>
        <v>0</v>
      </c>
      <c r="O80" s="53">
        <f>Sheet2!U73/Sheet2!$X73</f>
        <v>0</v>
      </c>
      <c r="P80" s="53">
        <f>Sheet2!V73/Sheet2!$X73</f>
        <v>0</v>
      </c>
      <c r="Q80" s="53">
        <f>Sheet2!W73/Sheet2!$X73</f>
        <v>0</v>
      </c>
      <c r="R80" s="35"/>
      <c r="S80" s="35" t="s">
        <v>518</v>
      </c>
      <c r="T80" s="53">
        <f>Sheet2!AB73/Sheet2!$AF73</f>
        <v>0</v>
      </c>
      <c r="U80" s="53">
        <f>Sheet2!AC73/Sheet2!$AF73</f>
        <v>0</v>
      </c>
      <c r="V80" s="53">
        <f>Sheet2!AD73/Sheet2!$AF73</f>
        <v>0</v>
      </c>
      <c r="W80" s="53">
        <f>Sheet2!AE73/Sheet2!$AF73</f>
        <v>0.8</v>
      </c>
    </row>
    <row r="81" spans="1:23" x14ac:dyDescent="0.2">
      <c r="A81" s="35" t="s">
        <v>736</v>
      </c>
      <c r="B81" s="53">
        <f>Sheet2!$D74/Sheet2!$H74</f>
        <v>0</v>
      </c>
      <c r="C81" s="53">
        <f>Sheet2!$E74/Sheet2!$H74</f>
        <v>0</v>
      </c>
      <c r="D81" s="53">
        <f>Sheet2!$F74/Sheet2!$H74</f>
        <v>0</v>
      </c>
      <c r="E81" s="53">
        <f>Sheet2!$G74/Sheet2!$H74</f>
        <v>0</v>
      </c>
      <c r="F81" s="35"/>
      <c r="G81" s="35" t="s">
        <v>367</v>
      </c>
      <c r="H81" s="53">
        <f>Sheet2!L74/Sheet2!$P74</f>
        <v>0</v>
      </c>
      <c r="I81" s="53">
        <f>Sheet2!M74/Sheet2!$P74</f>
        <v>0</v>
      </c>
      <c r="J81" s="53">
        <f>Sheet2!N74/Sheet2!$P74</f>
        <v>0</v>
      </c>
      <c r="K81" s="53">
        <f>Sheet2!O74/Sheet2!$P74</f>
        <v>0.5</v>
      </c>
      <c r="L81" s="35"/>
      <c r="M81" s="35" t="s">
        <v>473</v>
      </c>
      <c r="N81" s="53">
        <f>Sheet2!T74/Sheet2!$X74</f>
        <v>0</v>
      </c>
      <c r="O81" s="53">
        <f>Sheet2!U74/Sheet2!$X74</f>
        <v>0.5</v>
      </c>
      <c r="P81" s="53">
        <f>Sheet2!V74/Sheet2!$X74</f>
        <v>0.5</v>
      </c>
      <c r="Q81" s="53">
        <f>Sheet2!W74/Sheet2!$X74</f>
        <v>0</v>
      </c>
      <c r="R81" s="35"/>
      <c r="S81" s="35" t="s">
        <v>559</v>
      </c>
      <c r="T81" s="53">
        <f>Sheet2!AB74/Sheet2!$AF74</f>
        <v>0.125</v>
      </c>
      <c r="U81" s="53">
        <f>Sheet2!AC74/Sheet2!$AF74</f>
        <v>0.125</v>
      </c>
      <c r="V81" s="53">
        <f>Sheet2!AD74/Sheet2!$AF74</f>
        <v>0.25</v>
      </c>
      <c r="W81" s="53">
        <f>Sheet2!AE74/Sheet2!$AF74</f>
        <v>0.625</v>
      </c>
    </row>
    <row r="82" spans="1:23" x14ac:dyDescent="0.2">
      <c r="A82" s="35" t="s">
        <v>737</v>
      </c>
      <c r="B82" s="53">
        <f>Sheet2!$D75/Sheet2!$H75</f>
        <v>0</v>
      </c>
      <c r="C82" s="53">
        <f>Sheet2!$E75/Sheet2!$H75</f>
        <v>0.5</v>
      </c>
      <c r="D82" s="53">
        <f>Sheet2!$F75/Sheet2!$H75</f>
        <v>0.5</v>
      </c>
      <c r="E82" s="53">
        <f>Sheet2!$G75/Sheet2!$H75</f>
        <v>0</v>
      </c>
      <c r="F82" s="35"/>
      <c r="G82" s="35" t="s">
        <v>61</v>
      </c>
      <c r="H82" s="53">
        <f>Sheet2!L75/Sheet2!$P75</f>
        <v>0.33333333333333331</v>
      </c>
      <c r="I82" s="53">
        <f>Sheet2!M75/Sheet2!$P75</f>
        <v>0</v>
      </c>
      <c r="J82" s="53">
        <f>Sheet2!N75/Sheet2!$P75</f>
        <v>0.33333333333333331</v>
      </c>
      <c r="K82" s="53">
        <f>Sheet2!O75/Sheet2!$P75</f>
        <v>0.33333333333333331</v>
      </c>
      <c r="L82" s="35"/>
      <c r="M82" s="35" t="s">
        <v>57</v>
      </c>
      <c r="N82" s="53">
        <f>Sheet2!T75/Sheet2!$X75</f>
        <v>0</v>
      </c>
      <c r="O82" s="53">
        <f>Sheet2!U75/Sheet2!$X75</f>
        <v>0</v>
      </c>
      <c r="P82" s="53">
        <f>Sheet2!V75/Sheet2!$X75</f>
        <v>0</v>
      </c>
      <c r="Q82" s="53">
        <f>Sheet2!W75/Sheet2!$X75</f>
        <v>0</v>
      </c>
      <c r="R82" s="35"/>
      <c r="S82" s="35" t="s">
        <v>83</v>
      </c>
      <c r="T82" s="53">
        <f>Sheet2!AB75/Sheet2!$AF75</f>
        <v>0</v>
      </c>
      <c r="U82" s="53">
        <f>Sheet2!AC75/Sheet2!$AF75</f>
        <v>0.15384615384615385</v>
      </c>
      <c r="V82" s="53">
        <f>Sheet2!AD75/Sheet2!$AF75</f>
        <v>0.15384615384615385</v>
      </c>
      <c r="W82" s="53">
        <f>Sheet2!AE75/Sheet2!$AF75</f>
        <v>0.76923076923076927</v>
      </c>
    </row>
    <row r="83" spans="1:23" x14ac:dyDescent="0.2">
      <c r="A83" s="35" t="s">
        <v>447</v>
      </c>
      <c r="B83" s="53">
        <f>Sheet2!$D76/Sheet2!$H76</f>
        <v>0</v>
      </c>
      <c r="C83" s="53">
        <f>Sheet2!$E76/Sheet2!$H76</f>
        <v>0</v>
      </c>
      <c r="D83" s="53">
        <f>Sheet2!$F76/Sheet2!$H76</f>
        <v>0</v>
      </c>
      <c r="E83" s="53">
        <f>Sheet2!$G76/Sheet2!$H76</f>
        <v>0.5</v>
      </c>
      <c r="F83" s="35"/>
      <c r="G83" s="35" t="s">
        <v>62</v>
      </c>
      <c r="H83" s="53">
        <f>Sheet2!L76/Sheet2!$P76</f>
        <v>0.25</v>
      </c>
      <c r="I83" s="53">
        <f>Sheet2!M76/Sheet2!$P76</f>
        <v>0</v>
      </c>
      <c r="J83" s="53">
        <f>Sheet2!N76/Sheet2!$P76</f>
        <v>0.25</v>
      </c>
      <c r="K83" s="53">
        <f>Sheet2!O76/Sheet2!$P76</f>
        <v>0.5</v>
      </c>
      <c r="L83" s="35"/>
      <c r="M83" s="35" t="s">
        <v>474</v>
      </c>
      <c r="N83" s="53">
        <f>Sheet2!T76/Sheet2!$X76</f>
        <v>0</v>
      </c>
      <c r="O83" s="53">
        <f>Sheet2!U76/Sheet2!$X76</f>
        <v>0.2857142857142857</v>
      </c>
      <c r="P83" s="53">
        <f>Sheet2!V76/Sheet2!$X76</f>
        <v>0.2857142857142857</v>
      </c>
      <c r="Q83" s="53">
        <f>Sheet2!W76/Sheet2!$X76</f>
        <v>0.5714285714285714</v>
      </c>
      <c r="R83" s="35"/>
      <c r="S83" s="35" t="s">
        <v>560</v>
      </c>
      <c r="T83" s="53">
        <f>Sheet2!AB76/Sheet2!$AF76</f>
        <v>0.2</v>
      </c>
      <c r="U83" s="53">
        <f>Sheet2!AC76/Sheet2!$AF76</f>
        <v>0.2</v>
      </c>
      <c r="V83" s="53">
        <f>Sheet2!AD76/Sheet2!$AF76</f>
        <v>0.4</v>
      </c>
      <c r="W83" s="53">
        <f>Sheet2!AE76/Sheet2!$AF76</f>
        <v>0.4</v>
      </c>
    </row>
    <row r="84" spans="1:23" x14ac:dyDescent="0.2">
      <c r="A84" s="35" t="s">
        <v>738</v>
      </c>
      <c r="B84" s="53">
        <f>Sheet2!$D77/Sheet2!$H77</f>
        <v>0</v>
      </c>
      <c r="C84" s="53">
        <f>Sheet2!$E77/Sheet2!$H77</f>
        <v>0</v>
      </c>
      <c r="D84" s="53">
        <f>Sheet2!$F77/Sheet2!$H77</f>
        <v>0</v>
      </c>
      <c r="E84" s="53">
        <f>Sheet2!$G77/Sheet2!$H77</f>
        <v>0</v>
      </c>
      <c r="F84" s="35"/>
      <c r="G84" s="35" t="s">
        <v>160</v>
      </c>
      <c r="H84" s="53">
        <f>Sheet2!L77/Sheet2!$P77</f>
        <v>0.23076923076923078</v>
      </c>
      <c r="I84" s="53">
        <f>Sheet2!M77/Sheet2!$P77</f>
        <v>0.30769230769230771</v>
      </c>
      <c r="J84" s="53">
        <f>Sheet2!N77/Sheet2!$P77</f>
        <v>0.53846153846153844</v>
      </c>
      <c r="K84" s="53">
        <f>Sheet2!O77/Sheet2!$P77</f>
        <v>0.38461538461538464</v>
      </c>
      <c r="L84" s="35"/>
      <c r="M84" s="35" t="s">
        <v>618</v>
      </c>
      <c r="N84" s="53">
        <f>Sheet2!T77/Sheet2!$X77</f>
        <v>0</v>
      </c>
      <c r="O84" s="53">
        <f>Sheet2!U77/Sheet2!$X77</f>
        <v>0</v>
      </c>
      <c r="P84" s="53">
        <f>Sheet2!V77/Sheet2!$X77</f>
        <v>0</v>
      </c>
      <c r="Q84" s="53">
        <f>Sheet2!W77/Sheet2!$X77</f>
        <v>0</v>
      </c>
      <c r="R84" s="35"/>
      <c r="S84" s="35" t="s">
        <v>561</v>
      </c>
      <c r="T84" s="53">
        <f>Sheet2!AB77/Sheet2!$AF77</f>
        <v>0</v>
      </c>
      <c r="U84" s="53">
        <f>Sheet2!AC77/Sheet2!$AF77</f>
        <v>0.14285714285714285</v>
      </c>
      <c r="V84" s="53">
        <f>Sheet2!AD77/Sheet2!$AF77</f>
        <v>0.14285714285714285</v>
      </c>
      <c r="W84" s="53">
        <f>Sheet2!AE77/Sheet2!$AF77</f>
        <v>0.7142857142857143</v>
      </c>
    </row>
    <row r="85" spans="1:23" x14ac:dyDescent="0.2">
      <c r="A85" s="35" t="s">
        <v>739</v>
      </c>
      <c r="B85" s="53">
        <f>Sheet2!$D78/Sheet2!$H78</f>
        <v>0.5</v>
      </c>
      <c r="C85" s="53">
        <f>Sheet2!$E78/Sheet2!$H78</f>
        <v>0</v>
      </c>
      <c r="D85" s="53">
        <f>Sheet2!$F78/Sheet2!$H78</f>
        <v>0.5</v>
      </c>
      <c r="E85" s="53">
        <f>Sheet2!$G78/Sheet2!$H78</f>
        <v>0</v>
      </c>
      <c r="F85" s="35"/>
      <c r="G85" s="35" t="s">
        <v>368</v>
      </c>
      <c r="H85" s="53">
        <f>Sheet2!L78/Sheet2!$P78</f>
        <v>0</v>
      </c>
      <c r="I85" s="53">
        <f>Sheet2!M78/Sheet2!$P78</f>
        <v>0</v>
      </c>
      <c r="J85" s="53">
        <f>Sheet2!N78/Sheet2!$P78</f>
        <v>0</v>
      </c>
      <c r="K85" s="53">
        <f>Sheet2!O78/Sheet2!$P78</f>
        <v>0</v>
      </c>
      <c r="L85" s="35"/>
      <c r="M85" s="35" t="s">
        <v>475</v>
      </c>
      <c r="N85" s="53">
        <f>Sheet2!T78/Sheet2!$X78</f>
        <v>0</v>
      </c>
      <c r="O85" s="53">
        <f>Sheet2!U78/Sheet2!$X78</f>
        <v>0.5</v>
      </c>
      <c r="P85" s="53">
        <f>Sheet2!V78/Sheet2!$X78</f>
        <v>0.5</v>
      </c>
      <c r="Q85" s="53">
        <f>Sheet2!W78/Sheet2!$X78</f>
        <v>0</v>
      </c>
      <c r="R85" s="35"/>
      <c r="S85" s="35" t="s">
        <v>562</v>
      </c>
      <c r="T85" s="53">
        <f>Sheet2!AB78/Sheet2!$AF78</f>
        <v>0</v>
      </c>
      <c r="U85" s="53">
        <f>Sheet2!AC78/Sheet2!$AF78</f>
        <v>0.33333333333333331</v>
      </c>
      <c r="V85" s="53">
        <f>Sheet2!AD78/Sheet2!$AF78</f>
        <v>0.33333333333333331</v>
      </c>
      <c r="W85" s="53">
        <f>Sheet2!AE78/Sheet2!$AF78</f>
        <v>0.33333333333333331</v>
      </c>
    </row>
    <row r="86" spans="1:23" x14ac:dyDescent="0.2">
      <c r="A86" s="35" t="s">
        <v>740</v>
      </c>
      <c r="B86" s="53">
        <f>Sheet2!$D79/Sheet2!$H79</f>
        <v>0.16666666666666666</v>
      </c>
      <c r="C86" s="53">
        <f>Sheet2!$E79/Sheet2!$H79</f>
        <v>0.33333333333333331</v>
      </c>
      <c r="D86" s="53">
        <f>Sheet2!$F79/Sheet2!$H79</f>
        <v>0.5</v>
      </c>
      <c r="E86" s="53">
        <f>Sheet2!$G79/Sheet2!$H79</f>
        <v>0.33333333333333331</v>
      </c>
      <c r="F86" s="35"/>
      <c r="G86" s="35" t="s">
        <v>369</v>
      </c>
      <c r="H86" s="53">
        <f>Sheet2!L79/Sheet2!$P79</f>
        <v>0</v>
      </c>
      <c r="I86" s="53">
        <f>Sheet2!M79/Sheet2!$P79</f>
        <v>0</v>
      </c>
      <c r="J86" s="53">
        <f>Sheet2!N79/Sheet2!$P79</f>
        <v>0</v>
      </c>
      <c r="K86" s="53">
        <f>Sheet2!O79/Sheet2!$P79</f>
        <v>0</v>
      </c>
      <c r="L86" s="35"/>
      <c r="M86" s="35" t="s">
        <v>619</v>
      </c>
      <c r="N86" s="53">
        <f>Sheet2!T79/Sheet2!$X79</f>
        <v>0</v>
      </c>
      <c r="O86" s="53">
        <f>Sheet2!U79/Sheet2!$X79</f>
        <v>0</v>
      </c>
      <c r="P86" s="53">
        <f>Sheet2!V79/Sheet2!$X79</f>
        <v>0</v>
      </c>
      <c r="Q86" s="53">
        <f>Sheet2!W79/Sheet2!$X79</f>
        <v>0</v>
      </c>
      <c r="R86" s="35"/>
      <c r="S86" s="35" t="s">
        <v>334</v>
      </c>
      <c r="T86" s="53">
        <f>Sheet2!AB79/Sheet2!$AF79</f>
        <v>0.22222222222222221</v>
      </c>
      <c r="U86" s="53">
        <f>Sheet2!AC79/Sheet2!$AF79</f>
        <v>0</v>
      </c>
      <c r="V86" s="53">
        <f>Sheet2!AD79/Sheet2!$AF79</f>
        <v>0.22222222222222221</v>
      </c>
      <c r="W86" s="53">
        <f>Sheet2!AE79/Sheet2!$AF79</f>
        <v>0.66666666666666663</v>
      </c>
    </row>
    <row r="87" spans="1:23" x14ac:dyDescent="0.2">
      <c r="A87" s="35" t="s">
        <v>741</v>
      </c>
      <c r="B87" s="53">
        <f>Sheet2!$D80/Sheet2!$H80</f>
        <v>0.24242424242424243</v>
      </c>
      <c r="C87" s="53">
        <f>Sheet2!$E80/Sheet2!$H80</f>
        <v>0.45454545454545453</v>
      </c>
      <c r="D87" s="53">
        <f>Sheet2!$F80/Sheet2!$H80</f>
        <v>0.69696969696969702</v>
      </c>
      <c r="E87" s="53">
        <f>Sheet2!$G80/Sheet2!$H80</f>
        <v>0.27272727272727271</v>
      </c>
      <c r="F87" s="35"/>
      <c r="G87" s="35" t="s">
        <v>370</v>
      </c>
      <c r="H87" s="53">
        <f>Sheet2!L80/Sheet2!$P80</f>
        <v>0</v>
      </c>
      <c r="I87" s="53">
        <f>Sheet2!M80/Sheet2!$P80</f>
        <v>0</v>
      </c>
      <c r="J87" s="53">
        <f>Sheet2!N80/Sheet2!$P80</f>
        <v>0</v>
      </c>
      <c r="K87" s="53">
        <f>Sheet2!O80/Sheet2!$P80</f>
        <v>0</v>
      </c>
      <c r="L87" s="35"/>
      <c r="M87" s="35" t="s">
        <v>58</v>
      </c>
      <c r="N87" s="53">
        <f>Sheet2!T80/Sheet2!$X80</f>
        <v>0</v>
      </c>
      <c r="O87" s="53">
        <f>Sheet2!U80/Sheet2!$X80</f>
        <v>0.33333333333333331</v>
      </c>
      <c r="P87" s="53">
        <f>Sheet2!V80/Sheet2!$X80</f>
        <v>0.33333333333333331</v>
      </c>
      <c r="Q87" s="53">
        <f>Sheet2!W80/Sheet2!$X80</f>
        <v>0.33333333333333331</v>
      </c>
      <c r="R87" s="35"/>
      <c r="S87" s="35" t="s">
        <v>405</v>
      </c>
      <c r="T87" s="53">
        <f>Sheet2!AB80/Sheet2!$AF80</f>
        <v>0</v>
      </c>
      <c r="U87" s="53">
        <f>Sheet2!AC80/Sheet2!$AF80</f>
        <v>0</v>
      </c>
      <c r="V87" s="53">
        <f>Sheet2!AD80/Sheet2!$AF80</f>
        <v>0</v>
      </c>
      <c r="W87" s="53">
        <f>Sheet2!AE80/Sheet2!$AF80</f>
        <v>0</v>
      </c>
    </row>
    <row r="88" spans="1:23" x14ac:dyDescent="0.2">
      <c r="A88" s="35" t="s">
        <v>65</v>
      </c>
      <c r="B88" s="53">
        <f>Sheet2!$D81/Sheet2!$H81</f>
        <v>0.66666666666666663</v>
      </c>
      <c r="C88" s="53">
        <f>Sheet2!$E81/Sheet2!$H81</f>
        <v>0</v>
      </c>
      <c r="D88" s="53">
        <f>Sheet2!$F81/Sheet2!$H81</f>
        <v>0.66666666666666663</v>
      </c>
      <c r="E88" s="53">
        <f>Sheet2!$G81/Sheet2!$H81</f>
        <v>0</v>
      </c>
      <c r="F88" s="35"/>
      <c r="G88" s="35" t="s">
        <v>371</v>
      </c>
      <c r="H88" s="53">
        <f>Sheet2!L81/Sheet2!$P81</f>
        <v>0</v>
      </c>
      <c r="I88" s="53">
        <f>Sheet2!M81/Sheet2!$P81</f>
        <v>0</v>
      </c>
      <c r="J88" s="53">
        <f>Sheet2!N81/Sheet2!$P81</f>
        <v>0</v>
      </c>
      <c r="K88" s="53">
        <f>Sheet2!O81/Sheet2!$P81</f>
        <v>0.66666666666666663</v>
      </c>
      <c r="L88" s="35"/>
      <c r="M88" s="35" t="s">
        <v>59</v>
      </c>
      <c r="N88" s="53">
        <f>Sheet2!T81/Sheet2!$X81</f>
        <v>0</v>
      </c>
      <c r="O88" s="53">
        <f>Sheet2!U81/Sheet2!$X81</f>
        <v>0</v>
      </c>
      <c r="P88" s="53">
        <f>Sheet2!V81/Sheet2!$X81</f>
        <v>0</v>
      </c>
      <c r="Q88" s="53">
        <f>Sheet2!W81/Sheet2!$X81</f>
        <v>0.8571428571428571</v>
      </c>
      <c r="R88" s="35"/>
      <c r="S88" s="35" t="s">
        <v>335</v>
      </c>
      <c r="T88" s="53">
        <f>Sheet2!AB81/Sheet2!$AF81</f>
        <v>0.5</v>
      </c>
      <c r="U88" s="53">
        <f>Sheet2!AC81/Sheet2!$AF81</f>
        <v>0</v>
      </c>
      <c r="V88" s="53">
        <f>Sheet2!AD81/Sheet2!$AF81</f>
        <v>0.5</v>
      </c>
      <c r="W88" s="53">
        <f>Sheet2!AE81/Sheet2!$AF81</f>
        <v>0</v>
      </c>
    </row>
    <row r="89" spans="1:23" x14ac:dyDescent="0.2">
      <c r="A89" s="35" t="s">
        <v>448</v>
      </c>
      <c r="B89" s="53">
        <f>Sheet2!$D82/Sheet2!$H82</f>
        <v>0</v>
      </c>
      <c r="C89" s="53">
        <f>Sheet2!$E82/Sheet2!$H82</f>
        <v>0</v>
      </c>
      <c r="D89" s="53">
        <f>Sheet2!$F82/Sheet2!$H82</f>
        <v>0</v>
      </c>
      <c r="E89" s="53">
        <f>Sheet2!$G82/Sheet2!$H82</f>
        <v>0.5</v>
      </c>
      <c r="F89" s="35"/>
      <c r="G89" s="35" t="s">
        <v>63</v>
      </c>
      <c r="H89" s="53">
        <f>Sheet2!L82/Sheet2!$P82</f>
        <v>0</v>
      </c>
      <c r="I89" s="53">
        <f>Sheet2!M82/Sheet2!$P82</f>
        <v>0</v>
      </c>
      <c r="J89" s="53">
        <f>Sheet2!N82/Sheet2!$P82</f>
        <v>0</v>
      </c>
      <c r="K89" s="53">
        <f>Sheet2!O82/Sheet2!$P82</f>
        <v>0.5</v>
      </c>
      <c r="L89" s="35"/>
      <c r="M89" s="35" t="s">
        <v>620</v>
      </c>
      <c r="N89" s="53">
        <f>Sheet2!T82/Sheet2!$X82</f>
        <v>0</v>
      </c>
      <c r="O89" s="53">
        <f>Sheet2!U82/Sheet2!$X82</f>
        <v>0</v>
      </c>
      <c r="P89" s="53">
        <f>Sheet2!V82/Sheet2!$X82</f>
        <v>0</v>
      </c>
      <c r="Q89" s="53">
        <f>Sheet2!W82/Sheet2!$X82</f>
        <v>0</v>
      </c>
      <c r="R89" s="35"/>
      <c r="S89" s="35" t="s">
        <v>563</v>
      </c>
      <c r="T89" s="53">
        <f>Sheet2!AB82/Sheet2!$AF82</f>
        <v>0</v>
      </c>
      <c r="U89" s="53">
        <f>Sheet2!AC82/Sheet2!$AF82</f>
        <v>0</v>
      </c>
      <c r="V89" s="53">
        <f>Sheet2!AD82/Sheet2!$AF82</f>
        <v>0</v>
      </c>
      <c r="W89" s="53">
        <f>Sheet2!AE82/Sheet2!$AF82</f>
        <v>0</v>
      </c>
    </row>
    <row r="90" spans="1:23" x14ac:dyDescent="0.2">
      <c r="A90" s="35" t="s">
        <v>66</v>
      </c>
      <c r="B90" s="53">
        <f>Sheet2!$D83/Sheet2!$H83</f>
        <v>0.14285714285714285</v>
      </c>
      <c r="C90" s="53">
        <f>Sheet2!$E83/Sheet2!$H83</f>
        <v>0.14285714285714285</v>
      </c>
      <c r="D90" s="53">
        <f>Sheet2!$F83/Sheet2!$H83</f>
        <v>0.2857142857142857</v>
      </c>
      <c r="E90" s="53">
        <f>Sheet2!$G83/Sheet2!$H83</f>
        <v>0.5714285714285714</v>
      </c>
      <c r="F90" s="35"/>
      <c r="G90" s="35" t="s">
        <v>372</v>
      </c>
      <c r="H90" s="53">
        <f>Sheet2!L83/Sheet2!$P83</f>
        <v>0</v>
      </c>
      <c r="I90" s="53">
        <f>Sheet2!M83/Sheet2!$P83</f>
        <v>0.4</v>
      </c>
      <c r="J90" s="53">
        <f>Sheet2!N83/Sheet2!$P83</f>
        <v>0.4</v>
      </c>
      <c r="K90" s="53">
        <f>Sheet2!O83/Sheet2!$P83</f>
        <v>0.4</v>
      </c>
      <c r="L90" s="35"/>
      <c r="M90" s="35" t="s">
        <v>60</v>
      </c>
      <c r="N90" s="53">
        <f>Sheet2!T83/Sheet2!$X83</f>
        <v>4.7619047619047616E-2</v>
      </c>
      <c r="O90" s="53">
        <f>Sheet2!U83/Sheet2!$X83</f>
        <v>0.38095238095238093</v>
      </c>
      <c r="P90" s="53">
        <f>Sheet2!V83/Sheet2!$X83</f>
        <v>0.42857142857142855</v>
      </c>
      <c r="Q90" s="53">
        <f>Sheet2!W83/Sheet2!$X83</f>
        <v>0.52380952380952384</v>
      </c>
      <c r="R90" s="35"/>
      <c r="S90" s="35" t="s">
        <v>336</v>
      </c>
      <c r="T90" s="53">
        <f>Sheet2!AB83/Sheet2!$AF83</f>
        <v>0.16666666666666666</v>
      </c>
      <c r="U90" s="53">
        <f>Sheet2!AC83/Sheet2!$AF83</f>
        <v>0</v>
      </c>
      <c r="V90" s="53">
        <f>Sheet2!AD83/Sheet2!$AF83</f>
        <v>0.16666666666666666</v>
      </c>
      <c r="W90" s="53">
        <f>Sheet2!AE83/Sheet2!$AF83</f>
        <v>0.66666666666666663</v>
      </c>
    </row>
    <row r="91" spans="1:23" x14ac:dyDescent="0.2">
      <c r="A91" s="35" t="s">
        <v>67</v>
      </c>
      <c r="B91" s="53">
        <f>Sheet2!$D84/Sheet2!$H84</f>
        <v>0.3</v>
      </c>
      <c r="C91" s="53">
        <f>Sheet2!$E84/Sheet2!$H84</f>
        <v>0.6</v>
      </c>
      <c r="D91" s="53">
        <f>Sheet2!$F84/Sheet2!$H84</f>
        <v>0.9</v>
      </c>
      <c r="E91" s="53">
        <f>Sheet2!$G84/Sheet2!$H84</f>
        <v>0</v>
      </c>
      <c r="F91" s="35"/>
      <c r="G91" s="35" t="s">
        <v>161</v>
      </c>
      <c r="H91" s="53">
        <f>Sheet2!L84/Sheet2!$P84</f>
        <v>0.33333333333333331</v>
      </c>
      <c r="I91" s="53">
        <f>Sheet2!M84/Sheet2!$P84</f>
        <v>0</v>
      </c>
      <c r="J91" s="53">
        <f>Sheet2!N84/Sheet2!$P84</f>
        <v>0.33333333333333331</v>
      </c>
      <c r="K91" s="53">
        <f>Sheet2!O84/Sheet2!$P84</f>
        <v>0.33333333333333331</v>
      </c>
      <c r="L91" s="35"/>
      <c r="M91" s="35" t="s">
        <v>367</v>
      </c>
      <c r="N91" s="53">
        <f>Sheet2!T84/Sheet2!$X84</f>
        <v>0</v>
      </c>
      <c r="O91" s="53">
        <f>Sheet2!U84/Sheet2!$X84</f>
        <v>0</v>
      </c>
      <c r="P91" s="53">
        <f>Sheet2!V84/Sheet2!$X84</f>
        <v>0</v>
      </c>
      <c r="Q91" s="53">
        <f>Sheet2!W84/Sheet2!$X84</f>
        <v>0.5</v>
      </c>
      <c r="R91" s="35"/>
      <c r="S91" s="35" t="s">
        <v>91</v>
      </c>
      <c r="T91" s="53">
        <f>Sheet2!AB84/Sheet2!$AF84</f>
        <v>0</v>
      </c>
      <c r="U91" s="53">
        <f>Sheet2!AC84/Sheet2!$AF84</f>
        <v>0</v>
      </c>
      <c r="V91" s="53">
        <f>Sheet2!AD84/Sheet2!$AF84</f>
        <v>0</v>
      </c>
      <c r="W91" s="53">
        <f>Sheet2!AE84/Sheet2!$AF84</f>
        <v>0</v>
      </c>
    </row>
    <row r="92" spans="1:23" x14ac:dyDescent="0.2">
      <c r="A92" s="35" t="s">
        <v>449</v>
      </c>
      <c r="B92" s="53">
        <f>Sheet2!$D85/Sheet2!$H85</f>
        <v>0</v>
      </c>
      <c r="C92" s="53">
        <f>Sheet2!$E85/Sheet2!$H85</f>
        <v>0.2</v>
      </c>
      <c r="D92" s="53">
        <f>Sheet2!$F85/Sheet2!$H85</f>
        <v>0.2</v>
      </c>
      <c r="E92" s="53">
        <f>Sheet2!$G85/Sheet2!$H85</f>
        <v>0.6</v>
      </c>
      <c r="F92" s="35"/>
      <c r="G92" s="35" t="s">
        <v>162</v>
      </c>
      <c r="H92" s="53">
        <f>Sheet2!L85/Sheet2!$P85</f>
        <v>0.66666666666666663</v>
      </c>
      <c r="I92" s="53">
        <f>Sheet2!M85/Sheet2!$P85</f>
        <v>0</v>
      </c>
      <c r="J92" s="53">
        <f>Sheet2!N85/Sheet2!$P85</f>
        <v>0.66666666666666663</v>
      </c>
      <c r="K92" s="53">
        <f>Sheet2!O85/Sheet2!$P85</f>
        <v>0</v>
      </c>
      <c r="L92" s="35"/>
      <c r="M92" s="35" t="s">
        <v>476</v>
      </c>
      <c r="N92" s="53">
        <f>Sheet2!T85/Sheet2!$X85</f>
        <v>0</v>
      </c>
      <c r="O92" s="53">
        <f>Sheet2!U85/Sheet2!$X85</f>
        <v>0.75</v>
      </c>
      <c r="P92" s="53">
        <f>Sheet2!V85/Sheet2!$X85</f>
        <v>0.75</v>
      </c>
      <c r="Q92" s="53">
        <f>Sheet2!W85/Sheet2!$X85</f>
        <v>0</v>
      </c>
      <c r="R92" s="35"/>
      <c r="S92" s="35" t="s">
        <v>564</v>
      </c>
      <c r="T92" s="53">
        <f>Sheet2!AB85/Sheet2!$AF85</f>
        <v>0</v>
      </c>
      <c r="U92" s="53">
        <f>Sheet2!AC85/Sheet2!$AF85</f>
        <v>0</v>
      </c>
      <c r="V92" s="53">
        <f>Sheet2!AD85/Sheet2!$AF85</f>
        <v>0</v>
      </c>
      <c r="W92" s="53">
        <f>Sheet2!AE85/Sheet2!$AF85</f>
        <v>0.5</v>
      </c>
    </row>
    <row r="93" spans="1:23" x14ac:dyDescent="0.2">
      <c r="A93" s="35" t="s">
        <v>68</v>
      </c>
      <c r="B93" s="53">
        <f>Sheet2!$D86/Sheet2!$H86</f>
        <v>0.22222222222222221</v>
      </c>
      <c r="C93" s="53">
        <f>Sheet2!$E86/Sheet2!$H86</f>
        <v>0.44444444444444442</v>
      </c>
      <c r="D93" s="53">
        <f>Sheet2!$F86/Sheet2!$H86</f>
        <v>0.66666666666666663</v>
      </c>
      <c r="E93" s="53">
        <f>Sheet2!$G86/Sheet2!$H86</f>
        <v>0.22222222222222221</v>
      </c>
      <c r="F93" s="35"/>
      <c r="G93" s="35" t="s">
        <v>64</v>
      </c>
      <c r="H93" s="53">
        <f>Sheet2!L86/Sheet2!$P86</f>
        <v>0.12244897959183673</v>
      </c>
      <c r="I93" s="53">
        <f>Sheet2!M86/Sheet2!$P86</f>
        <v>0.42857142857142855</v>
      </c>
      <c r="J93" s="53">
        <f>Sheet2!N86/Sheet2!$P86</f>
        <v>0.55102040816326525</v>
      </c>
      <c r="K93" s="53">
        <f>Sheet2!O86/Sheet2!$P86</f>
        <v>0.42857142857142855</v>
      </c>
      <c r="L93" s="35"/>
      <c r="M93" s="35" t="s">
        <v>62</v>
      </c>
      <c r="N93" s="53">
        <f>Sheet2!T86/Sheet2!$X86</f>
        <v>0.2</v>
      </c>
      <c r="O93" s="53">
        <f>Sheet2!U86/Sheet2!$X86</f>
        <v>0.6</v>
      </c>
      <c r="P93" s="53">
        <f>Sheet2!V86/Sheet2!$X86</f>
        <v>0.8</v>
      </c>
      <c r="Q93" s="53">
        <f>Sheet2!W86/Sheet2!$X86</f>
        <v>0.1</v>
      </c>
      <c r="R93" s="35"/>
      <c r="S93" s="35" t="s">
        <v>565</v>
      </c>
      <c r="T93" s="53">
        <f>Sheet2!AB86/Sheet2!$AF86</f>
        <v>0</v>
      </c>
      <c r="U93" s="53">
        <f>Sheet2!AC86/Sheet2!$AF86</f>
        <v>0</v>
      </c>
      <c r="V93" s="53">
        <f>Sheet2!AD86/Sheet2!$AF86</f>
        <v>0</v>
      </c>
      <c r="W93" s="53">
        <f>Sheet2!AE86/Sheet2!$AF86</f>
        <v>0</v>
      </c>
    </row>
    <row r="94" spans="1:23" x14ac:dyDescent="0.2">
      <c r="A94" s="35" t="s">
        <v>742</v>
      </c>
      <c r="B94" s="53">
        <f>Sheet2!$D87/Sheet2!$H87</f>
        <v>0</v>
      </c>
      <c r="C94" s="53">
        <f>Sheet2!$E87/Sheet2!$H87</f>
        <v>0</v>
      </c>
      <c r="D94" s="53">
        <f>Sheet2!$F87/Sheet2!$H87</f>
        <v>0</v>
      </c>
      <c r="E94" s="53">
        <f>Sheet2!$G87/Sheet2!$H87</f>
        <v>0</v>
      </c>
      <c r="F94" s="35"/>
      <c r="G94" s="35" t="s">
        <v>66</v>
      </c>
      <c r="H94" s="53">
        <f>Sheet2!L87/Sheet2!$P87</f>
        <v>0.52380952380952384</v>
      </c>
      <c r="I94" s="53">
        <f>Sheet2!M87/Sheet2!$P87</f>
        <v>0.33333333333333331</v>
      </c>
      <c r="J94" s="53">
        <f>Sheet2!N87/Sheet2!$P87</f>
        <v>0.8571428571428571</v>
      </c>
      <c r="K94" s="53">
        <f>Sheet2!O87/Sheet2!$P87</f>
        <v>9.5238095238095233E-2</v>
      </c>
      <c r="L94" s="35"/>
      <c r="M94" s="35" t="s">
        <v>368</v>
      </c>
      <c r="N94" s="53">
        <f>Sheet2!T87/Sheet2!$X87</f>
        <v>0</v>
      </c>
      <c r="O94" s="53">
        <f>Sheet2!U87/Sheet2!$X87</f>
        <v>0</v>
      </c>
      <c r="P94" s="53">
        <f>Sheet2!V87/Sheet2!$X87</f>
        <v>0</v>
      </c>
      <c r="Q94" s="53">
        <f>Sheet2!W87/Sheet2!$X87</f>
        <v>0.75</v>
      </c>
      <c r="R94" s="35"/>
      <c r="S94" s="35" t="s">
        <v>93</v>
      </c>
      <c r="T94" s="53">
        <f>Sheet2!AB87/Sheet2!$AF87</f>
        <v>7.1428571428571425E-2</v>
      </c>
      <c r="U94" s="53">
        <f>Sheet2!AC87/Sheet2!$AF87</f>
        <v>0.7142857142857143</v>
      </c>
      <c r="V94" s="53">
        <f>Sheet2!AD87/Sheet2!$AF87</f>
        <v>0.7857142857142857</v>
      </c>
      <c r="W94" s="53">
        <f>Sheet2!AE87/Sheet2!$AF87</f>
        <v>0.17857142857142858</v>
      </c>
    </row>
    <row r="95" spans="1:23" x14ac:dyDescent="0.2">
      <c r="A95" s="35" t="s">
        <v>743</v>
      </c>
      <c r="B95" s="53">
        <f>Sheet2!$D88/Sheet2!$H88</f>
        <v>0</v>
      </c>
      <c r="C95" s="53">
        <f>Sheet2!$E88/Sheet2!$H88</f>
        <v>0</v>
      </c>
      <c r="D95" s="53">
        <f>Sheet2!$F88/Sheet2!$H88</f>
        <v>0</v>
      </c>
      <c r="E95" s="53">
        <f>Sheet2!$G88/Sheet2!$H88</f>
        <v>0</v>
      </c>
      <c r="F95" s="35"/>
      <c r="G95" s="35" t="s">
        <v>67</v>
      </c>
      <c r="H95" s="53">
        <f>Sheet2!L88/Sheet2!$P88</f>
        <v>0</v>
      </c>
      <c r="I95" s="53">
        <f>Sheet2!M88/Sheet2!$P88</f>
        <v>0.7142857142857143</v>
      </c>
      <c r="J95" s="53">
        <f>Sheet2!N88/Sheet2!$P88</f>
        <v>0.7142857142857143</v>
      </c>
      <c r="K95" s="53">
        <f>Sheet2!O88/Sheet2!$P88</f>
        <v>0.21428571428571427</v>
      </c>
      <c r="L95" s="35"/>
      <c r="M95" s="35" t="s">
        <v>621</v>
      </c>
      <c r="N95" s="53">
        <f>Sheet2!T88/Sheet2!$X88</f>
        <v>0</v>
      </c>
      <c r="O95" s="53">
        <f>Sheet2!U88/Sheet2!$X88</f>
        <v>0</v>
      </c>
      <c r="P95" s="53">
        <f>Sheet2!V88/Sheet2!$X88</f>
        <v>0</v>
      </c>
      <c r="Q95" s="53">
        <f>Sheet2!W88/Sheet2!$X88</f>
        <v>0</v>
      </c>
      <c r="R95" s="35"/>
      <c r="S95" s="35" t="s">
        <v>566</v>
      </c>
      <c r="T95" s="53">
        <f>Sheet2!AB88/Sheet2!$AF88</f>
        <v>0.25</v>
      </c>
      <c r="U95" s="53">
        <f>Sheet2!AC88/Sheet2!$AF88</f>
        <v>0.25</v>
      </c>
      <c r="V95" s="53">
        <f>Sheet2!AD88/Sheet2!$AF88</f>
        <v>0.5</v>
      </c>
      <c r="W95" s="53">
        <f>Sheet2!AE88/Sheet2!$AF88</f>
        <v>0.25</v>
      </c>
    </row>
    <row r="96" spans="1:23" x14ac:dyDescent="0.2">
      <c r="A96" s="35" t="s">
        <v>69</v>
      </c>
      <c r="B96" s="53">
        <f>Sheet2!$D89/Sheet2!$H89</f>
        <v>0.4</v>
      </c>
      <c r="C96" s="53">
        <f>Sheet2!$E89/Sheet2!$H89</f>
        <v>0.5</v>
      </c>
      <c r="D96" s="53">
        <f>Sheet2!$F89/Sheet2!$H89</f>
        <v>0.9</v>
      </c>
      <c r="E96" s="53">
        <f>Sheet2!$G89/Sheet2!$H89</f>
        <v>0</v>
      </c>
      <c r="F96" s="35"/>
      <c r="G96" s="35" t="s">
        <v>280</v>
      </c>
      <c r="H96" s="53">
        <f>Sheet2!L89/Sheet2!$P89</f>
        <v>0</v>
      </c>
      <c r="I96" s="53">
        <f>Sheet2!M89/Sheet2!$P89</f>
        <v>0</v>
      </c>
      <c r="J96" s="53">
        <f>Sheet2!N89/Sheet2!$P89</f>
        <v>0</v>
      </c>
      <c r="K96" s="53">
        <f>Sheet2!O89/Sheet2!$P89</f>
        <v>0</v>
      </c>
      <c r="L96" s="35"/>
      <c r="M96" s="35" t="s">
        <v>477</v>
      </c>
      <c r="N96" s="53">
        <f>Sheet2!T89/Sheet2!$X89</f>
        <v>0</v>
      </c>
      <c r="O96" s="53">
        <f>Sheet2!U89/Sheet2!$X89</f>
        <v>0.5</v>
      </c>
      <c r="P96" s="53">
        <f>Sheet2!V89/Sheet2!$X89</f>
        <v>0.5</v>
      </c>
      <c r="Q96" s="53">
        <f>Sheet2!W89/Sheet2!$X89</f>
        <v>0</v>
      </c>
      <c r="R96" s="35"/>
      <c r="S96" s="35" t="s">
        <v>567</v>
      </c>
      <c r="T96" s="53">
        <f>Sheet2!AB89/Sheet2!$AF89</f>
        <v>0</v>
      </c>
      <c r="U96" s="53">
        <f>Sheet2!AC89/Sheet2!$AF89</f>
        <v>0</v>
      </c>
      <c r="V96" s="53">
        <f>Sheet2!AD89/Sheet2!$AF89</f>
        <v>0</v>
      </c>
      <c r="W96" s="53">
        <f>Sheet2!AE89/Sheet2!$AF89</f>
        <v>0</v>
      </c>
    </row>
    <row r="97" spans="1:23" x14ac:dyDescent="0.2">
      <c r="A97" s="35" t="s">
        <v>373</v>
      </c>
      <c r="B97" s="53">
        <f>Sheet2!$D90/Sheet2!$H90</f>
        <v>0</v>
      </c>
      <c r="C97" s="53">
        <f>Sheet2!$E90/Sheet2!$H90</f>
        <v>0</v>
      </c>
      <c r="D97" s="53">
        <f>Sheet2!$F90/Sheet2!$H90</f>
        <v>0</v>
      </c>
      <c r="E97" s="53">
        <f>Sheet2!$G90/Sheet2!$H90</f>
        <v>0</v>
      </c>
      <c r="F97" s="35"/>
      <c r="G97" s="35" t="s">
        <v>68</v>
      </c>
      <c r="H97" s="53">
        <f>Sheet2!L90/Sheet2!$P90</f>
        <v>0.25</v>
      </c>
      <c r="I97" s="53">
        <f>Sheet2!M90/Sheet2!$P90</f>
        <v>0</v>
      </c>
      <c r="J97" s="53">
        <f>Sheet2!N90/Sheet2!$P90</f>
        <v>0.25</v>
      </c>
      <c r="K97" s="53">
        <f>Sheet2!O90/Sheet2!$P90</f>
        <v>0.5</v>
      </c>
      <c r="L97" s="35"/>
      <c r="M97" s="35" t="s">
        <v>478</v>
      </c>
      <c r="N97" s="53">
        <f>Sheet2!T90/Sheet2!$X90</f>
        <v>0</v>
      </c>
      <c r="O97" s="53">
        <f>Sheet2!U90/Sheet2!$X90</f>
        <v>0.5</v>
      </c>
      <c r="P97" s="53">
        <f>Sheet2!V90/Sheet2!$X90</f>
        <v>0.5</v>
      </c>
      <c r="Q97" s="53">
        <f>Sheet2!W90/Sheet2!$X90</f>
        <v>0</v>
      </c>
      <c r="R97" s="35"/>
      <c r="S97" s="35" t="s">
        <v>519</v>
      </c>
      <c r="T97" s="53">
        <f>Sheet2!AB90/Sheet2!$AF90</f>
        <v>0</v>
      </c>
      <c r="U97" s="53">
        <f>Sheet2!AC90/Sheet2!$AF90</f>
        <v>0</v>
      </c>
      <c r="V97" s="53">
        <f>Sheet2!AD90/Sheet2!$AF90</f>
        <v>0</v>
      </c>
      <c r="W97" s="53">
        <f>Sheet2!AE90/Sheet2!$AF90</f>
        <v>0.66666666666666663</v>
      </c>
    </row>
    <row r="98" spans="1:23" x14ac:dyDescent="0.2">
      <c r="A98" s="35" t="s">
        <v>70</v>
      </c>
      <c r="B98" s="53">
        <f>Sheet2!$D91/Sheet2!$H91</f>
        <v>0.4</v>
      </c>
      <c r="C98" s="53">
        <f>Sheet2!$E91/Sheet2!$H91</f>
        <v>0.2</v>
      </c>
      <c r="D98" s="53">
        <f>Sheet2!$F91/Sheet2!$H91</f>
        <v>0.6</v>
      </c>
      <c r="E98" s="53">
        <f>Sheet2!$G91/Sheet2!$H91</f>
        <v>0.2</v>
      </c>
      <c r="F98" s="35"/>
      <c r="G98" s="35" t="s">
        <v>69</v>
      </c>
      <c r="H98" s="53">
        <f>Sheet2!L91/Sheet2!$P91</f>
        <v>0.16666666666666666</v>
      </c>
      <c r="I98" s="53">
        <f>Sheet2!M91/Sheet2!$P91</f>
        <v>0.55555555555555558</v>
      </c>
      <c r="J98" s="53">
        <f>Sheet2!N91/Sheet2!$P91</f>
        <v>0.72222222222222221</v>
      </c>
      <c r="K98" s="53">
        <f>Sheet2!O91/Sheet2!$P91</f>
        <v>0.22222222222222221</v>
      </c>
      <c r="L98" s="35"/>
      <c r="M98" s="35" t="s">
        <v>622</v>
      </c>
      <c r="N98" s="53">
        <f>Sheet2!T91/Sheet2!$X91</f>
        <v>0</v>
      </c>
      <c r="O98" s="53">
        <f>Sheet2!U91/Sheet2!$X91</f>
        <v>0</v>
      </c>
      <c r="P98" s="53">
        <f>Sheet2!V91/Sheet2!$X91</f>
        <v>0</v>
      </c>
      <c r="Q98" s="53">
        <f>Sheet2!W91/Sheet2!$X91</f>
        <v>0</v>
      </c>
      <c r="R98" s="35"/>
      <c r="S98" s="35" t="s">
        <v>337</v>
      </c>
      <c r="T98" s="53">
        <f>Sheet2!AB91/Sheet2!$AF91</f>
        <v>0.33333333333333331</v>
      </c>
      <c r="U98" s="53">
        <f>Sheet2!AC91/Sheet2!$AF91</f>
        <v>0.33333333333333331</v>
      </c>
      <c r="V98" s="53">
        <f>Sheet2!AD91/Sheet2!$AF91</f>
        <v>0.66666666666666663</v>
      </c>
      <c r="W98" s="53">
        <f>Sheet2!AE91/Sheet2!$AF91</f>
        <v>0</v>
      </c>
    </row>
    <row r="99" spans="1:23" x14ac:dyDescent="0.2">
      <c r="A99" s="35" t="s">
        <v>744</v>
      </c>
      <c r="B99" s="53">
        <f>Sheet2!$D92/Sheet2!$H92</f>
        <v>0.55000000000000004</v>
      </c>
      <c r="C99" s="53">
        <f>Sheet2!$E92/Sheet2!$H92</f>
        <v>0.3</v>
      </c>
      <c r="D99" s="53">
        <f>Sheet2!$F92/Sheet2!$H92</f>
        <v>0.85</v>
      </c>
      <c r="E99" s="53">
        <f>Sheet2!$G92/Sheet2!$H92</f>
        <v>0.1</v>
      </c>
      <c r="F99" s="35"/>
      <c r="G99" s="35" t="s">
        <v>373</v>
      </c>
      <c r="H99" s="53">
        <f>Sheet2!L92/Sheet2!$P92</f>
        <v>0</v>
      </c>
      <c r="I99" s="53">
        <f>Sheet2!M92/Sheet2!$P92</f>
        <v>0.44444444444444442</v>
      </c>
      <c r="J99" s="53">
        <f>Sheet2!N92/Sheet2!$P92</f>
        <v>0.44444444444444442</v>
      </c>
      <c r="K99" s="53">
        <f>Sheet2!O92/Sheet2!$P92</f>
        <v>0.44444444444444442</v>
      </c>
      <c r="L99" s="35"/>
      <c r="M99" s="35" t="s">
        <v>623</v>
      </c>
      <c r="N99" s="53">
        <f>Sheet2!T92/Sheet2!$X92</f>
        <v>0</v>
      </c>
      <c r="O99" s="53">
        <f>Sheet2!U92/Sheet2!$X92</f>
        <v>0</v>
      </c>
      <c r="P99" s="53">
        <f>Sheet2!V92/Sheet2!$X92</f>
        <v>0</v>
      </c>
      <c r="Q99" s="53">
        <f>Sheet2!W92/Sheet2!$X92</f>
        <v>0</v>
      </c>
      <c r="R99" s="35"/>
      <c r="S99" s="35" t="s">
        <v>568</v>
      </c>
      <c r="T99" s="53">
        <f>Sheet2!AB92/Sheet2!$AF92</f>
        <v>0.25</v>
      </c>
      <c r="U99" s="53">
        <f>Sheet2!AC92/Sheet2!$AF92</f>
        <v>0.375</v>
      </c>
      <c r="V99" s="53">
        <f>Sheet2!AD92/Sheet2!$AF92</f>
        <v>0.625</v>
      </c>
      <c r="W99" s="53">
        <f>Sheet2!AE92/Sheet2!$AF92</f>
        <v>0.25</v>
      </c>
    </row>
    <row r="100" spans="1:23" x14ac:dyDescent="0.2">
      <c r="A100" s="35" t="s">
        <v>745</v>
      </c>
      <c r="B100" s="53">
        <f>Sheet2!$D93/Sheet2!$H93</f>
        <v>0</v>
      </c>
      <c r="C100" s="53">
        <f>Sheet2!$E93/Sheet2!$H93</f>
        <v>0</v>
      </c>
      <c r="D100" s="53">
        <f>Sheet2!$F93/Sheet2!$H93</f>
        <v>0</v>
      </c>
      <c r="E100" s="53">
        <f>Sheet2!$G93/Sheet2!$H93</f>
        <v>0.5</v>
      </c>
      <c r="F100" s="35"/>
      <c r="G100" s="35" t="s">
        <v>163</v>
      </c>
      <c r="H100" s="53">
        <f>Sheet2!L93/Sheet2!$P93</f>
        <v>0.14285714285714285</v>
      </c>
      <c r="I100" s="53">
        <f>Sheet2!M93/Sheet2!$P93</f>
        <v>0</v>
      </c>
      <c r="J100" s="53">
        <f>Sheet2!N93/Sheet2!$P93</f>
        <v>0.14285714285714285</v>
      </c>
      <c r="K100" s="53">
        <f>Sheet2!O93/Sheet2!$P93</f>
        <v>0.7142857142857143</v>
      </c>
      <c r="L100" s="35"/>
      <c r="M100" s="35" t="s">
        <v>479</v>
      </c>
      <c r="N100" s="53">
        <f>Sheet2!T93/Sheet2!$X93</f>
        <v>0</v>
      </c>
      <c r="O100" s="53">
        <f>Sheet2!U93/Sheet2!$X93</f>
        <v>0.5</v>
      </c>
      <c r="P100" s="53">
        <f>Sheet2!V93/Sheet2!$X93</f>
        <v>0.5</v>
      </c>
      <c r="Q100" s="53">
        <f>Sheet2!W93/Sheet2!$X93</f>
        <v>0</v>
      </c>
      <c r="R100" s="35"/>
      <c r="S100" s="35" t="s">
        <v>569</v>
      </c>
      <c r="T100" s="53">
        <f>Sheet2!AB93/Sheet2!$AF93</f>
        <v>0</v>
      </c>
      <c r="U100" s="53">
        <f>Sheet2!AC93/Sheet2!$AF93</f>
        <v>0</v>
      </c>
      <c r="V100" s="53">
        <f>Sheet2!AD93/Sheet2!$AF93</f>
        <v>0</v>
      </c>
      <c r="W100" s="53">
        <f>Sheet2!AE93/Sheet2!$AF93</f>
        <v>0</v>
      </c>
    </row>
    <row r="101" spans="1:23" x14ac:dyDescent="0.2">
      <c r="A101" s="35" t="s">
        <v>375</v>
      </c>
      <c r="B101" s="53">
        <f>Sheet2!$D94/Sheet2!$H94</f>
        <v>0</v>
      </c>
      <c r="C101" s="53">
        <f>Sheet2!$E94/Sheet2!$H94</f>
        <v>0</v>
      </c>
      <c r="D101" s="53">
        <f>Sheet2!$F94/Sheet2!$H94</f>
        <v>0</v>
      </c>
      <c r="E101" s="53">
        <f>Sheet2!$G94/Sheet2!$H94</f>
        <v>0</v>
      </c>
      <c r="F101" s="35"/>
      <c r="G101" s="35" t="s">
        <v>374</v>
      </c>
      <c r="H101" s="53">
        <f>Sheet2!L94/Sheet2!$P94</f>
        <v>0</v>
      </c>
      <c r="I101" s="53">
        <f>Sheet2!M94/Sheet2!$P94</f>
        <v>0</v>
      </c>
      <c r="J101" s="53">
        <f>Sheet2!N94/Sheet2!$P94</f>
        <v>0</v>
      </c>
      <c r="K101" s="53">
        <f>Sheet2!O94/Sheet2!$P94</f>
        <v>0.66666666666666663</v>
      </c>
      <c r="L101" s="35"/>
      <c r="M101" s="35" t="s">
        <v>624</v>
      </c>
      <c r="N101" s="53">
        <f>Sheet2!T94/Sheet2!$X94</f>
        <v>0</v>
      </c>
      <c r="O101" s="53">
        <f>Sheet2!U94/Sheet2!$X94</f>
        <v>0</v>
      </c>
      <c r="P101" s="53">
        <f>Sheet2!V94/Sheet2!$X94</f>
        <v>0</v>
      </c>
      <c r="Q101" s="53">
        <f>Sheet2!W94/Sheet2!$X94</f>
        <v>0</v>
      </c>
      <c r="R101" s="35"/>
      <c r="S101" s="35" t="s">
        <v>217</v>
      </c>
      <c r="T101" s="53">
        <f>Sheet2!AB94/Sheet2!$AF94</f>
        <v>0</v>
      </c>
      <c r="U101" s="53">
        <f>Sheet2!AC94/Sheet2!$AF94</f>
        <v>0.5</v>
      </c>
      <c r="V101" s="53">
        <f>Sheet2!AD94/Sheet2!$AF94</f>
        <v>0.5</v>
      </c>
      <c r="W101" s="53">
        <f>Sheet2!AE94/Sheet2!$AF94</f>
        <v>0</v>
      </c>
    </row>
    <row r="102" spans="1:23" x14ac:dyDescent="0.2">
      <c r="A102" s="35" t="s">
        <v>746</v>
      </c>
      <c r="B102" s="53">
        <f>Sheet2!$D95/Sheet2!$H95</f>
        <v>0.23076923076923078</v>
      </c>
      <c r="C102" s="53">
        <f>Sheet2!$E95/Sheet2!$H95</f>
        <v>0.23076923076923078</v>
      </c>
      <c r="D102" s="53">
        <f>Sheet2!$F95/Sheet2!$H95</f>
        <v>0.46153846153846156</v>
      </c>
      <c r="E102" s="53">
        <f>Sheet2!$G95/Sheet2!$H95</f>
        <v>0.46153846153846156</v>
      </c>
      <c r="F102" s="35"/>
      <c r="G102" s="35" t="s">
        <v>375</v>
      </c>
      <c r="H102" s="53">
        <f>Sheet2!L95/Sheet2!$P95</f>
        <v>0</v>
      </c>
      <c r="I102" s="53">
        <f>Sheet2!M95/Sheet2!$P95</f>
        <v>0</v>
      </c>
      <c r="J102" s="53">
        <f>Sheet2!N95/Sheet2!$P95</f>
        <v>0</v>
      </c>
      <c r="K102" s="53">
        <f>Sheet2!O95/Sheet2!$P95</f>
        <v>0.66666666666666663</v>
      </c>
      <c r="L102" s="35"/>
      <c r="M102" s="35" t="s">
        <v>480</v>
      </c>
      <c r="N102" s="53">
        <f>Sheet2!T95/Sheet2!$X95</f>
        <v>0</v>
      </c>
      <c r="O102" s="53">
        <f>Sheet2!U95/Sheet2!$X95</f>
        <v>0</v>
      </c>
      <c r="P102" s="53">
        <f>Sheet2!V95/Sheet2!$X95</f>
        <v>0</v>
      </c>
      <c r="Q102" s="53">
        <f>Sheet2!W95/Sheet2!$X95</f>
        <v>0.5</v>
      </c>
      <c r="R102" s="35"/>
      <c r="S102" s="35" t="s">
        <v>98</v>
      </c>
      <c r="T102" s="53">
        <f>Sheet2!AB95/Sheet2!$AF95</f>
        <v>0.33333333333333331</v>
      </c>
      <c r="U102" s="53">
        <f>Sheet2!AC95/Sheet2!$AF95</f>
        <v>0.39215686274509803</v>
      </c>
      <c r="V102" s="53">
        <f>Sheet2!AD95/Sheet2!$AF95</f>
        <v>0.72549019607843135</v>
      </c>
      <c r="W102" s="53">
        <f>Sheet2!AE95/Sheet2!$AF95</f>
        <v>0.25490196078431371</v>
      </c>
    </row>
    <row r="103" spans="1:23" x14ac:dyDescent="0.2">
      <c r="A103" s="35" t="s">
        <v>747</v>
      </c>
      <c r="B103" s="53">
        <f>Sheet2!$D96/Sheet2!$H96</f>
        <v>0</v>
      </c>
      <c r="C103" s="53">
        <f>Sheet2!$E96/Sheet2!$H96</f>
        <v>0</v>
      </c>
      <c r="D103" s="53">
        <f>Sheet2!$F96/Sheet2!$H96</f>
        <v>0</v>
      </c>
      <c r="E103" s="53">
        <f>Sheet2!$G96/Sheet2!$H96</f>
        <v>0.66666666666666663</v>
      </c>
      <c r="F103" s="35"/>
      <c r="G103" s="35" t="s">
        <v>376</v>
      </c>
      <c r="H103" s="53">
        <f>Sheet2!L96/Sheet2!$P96</f>
        <v>0</v>
      </c>
      <c r="I103" s="53">
        <f>Sheet2!M96/Sheet2!$P96</f>
        <v>0</v>
      </c>
      <c r="J103" s="53">
        <f>Sheet2!N96/Sheet2!$P96</f>
        <v>0</v>
      </c>
      <c r="K103" s="53">
        <f>Sheet2!O96/Sheet2!$P96</f>
        <v>0</v>
      </c>
      <c r="L103" s="35"/>
      <c r="M103" s="35" t="s">
        <v>625</v>
      </c>
      <c r="N103" s="53">
        <f>Sheet2!T96/Sheet2!$X96</f>
        <v>0</v>
      </c>
      <c r="O103" s="53">
        <f>Sheet2!U96/Sheet2!$X96</f>
        <v>0</v>
      </c>
      <c r="P103" s="53">
        <f>Sheet2!V96/Sheet2!$X96</f>
        <v>0</v>
      </c>
      <c r="Q103" s="53">
        <f>Sheet2!W96/Sheet2!$X96</f>
        <v>0</v>
      </c>
      <c r="R103" s="35"/>
      <c r="S103" s="35" t="s">
        <v>570</v>
      </c>
      <c r="T103" s="53">
        <f>Sheet2!AB96/Sheet2!$AF96</f>
        <v>0.125</v>
      </c>
      <c r="U103" s="53">
        <f>Sheet2!AC96/Sheet2!$AF96</f>
        <v>0.3125</v>
      </c>
      <c r="V103" s="53">
        <f>Sheet2!AD96/Sheet2!$AF96</f>
        <v>0.4375</v>
      </c>
      <c r="W103" s="53">
        <f>Sheet2!AE96/Sheet2!$AF96</f>
        <v>0.5</v>
      </c>
    </row>
    <row r="104" spans="1:23" x14ac:dyDescent="0.2">
      <c r="A104" s="35" t="s">
        <v>165</v>
      </c>
      <c r="B104" s="53">
        <f>Sheet2!$D97/Sheet2!$H97</f>
        <v>0</v>
      </c>
      <c r="C104" s="53">
        <f>Sheet2!$E97/Sheet2!$H97</f>
        <v>0.4</v>
      </c>
      <c r="D104" s="53">
        <f>Sheet2!$F97/Sheet2!$H97</f>
        <v>0.4</v>
      </c>
      <c r="E104" s="53">
        <f>Sheet2!$G97/Sheet2!$H97</f>
        <v>0.5</v>
      </c>
      <c r="F104" s="35"/>
      <c r="G104" s="35" t="s">
        <v>71</v>
      </c>
      <c r="H104" s="53">
        <f>Sheet2!L97/Sheet2!$P97</f>
        <v>0.25</v>
      </c>
      <c r="I104" s="53">
        <f>Sheet2!M97/Sheet2!$P97</f>
        <v>0.25</v>
      </c>
      <c r="J104" s="53">
        <f>Sheet2!N97/Sheet2!$P97</f>
        <v>0.5</v>
      </c>
      <c r="K104" s="53">
        <f>Sheet2!O97/Sheet2!$P97</f>
        <v>0.25</v>
      </c>
      <c r="L104" s="35"/>
      <c r="M104" s="35" t="s">
        <v>626</v>
      </c>
      <c r="N104" s="53">
        <f>Sheet2!T97/Sheet2!$X97</f>
        <v>0</v>
      </c>
      <c r="O104" s="53">
        <f>Sheet2!U97/Sheet2!$X97</f>
        <v>0</v>
      </c>
      <c r="P104" s="53">
        <f>Sheet2!V97/Sheet2!$X97</f>
        <v>0</v>
      </c>
      <c r="Q104" s="53">
        <f>Sheet2!W97/Sheet2!$X97</f>
        <v>0</v>
      </c>
      <c r="R104" s="35"/>
      <c r="S104" s="35" t="s">
        <v>571</v>
      </c>
      <c r="T104" s="53">
        <f>Sheet2!AB97/Sheet2!$AF97</f>
        <v>0</v>
      </c>
      <c r="U104" s="53">
        <f>Sheet2!AC97/Sheet2!$AF97</f>
        <v>9.0909090909090912E-2</v>
      </c>
      <c r="V104" s="53">
        <f>Sheet2!AD97/Sheet2!$AF97</f>
        <v>9.0909090909090912E-2</v>
      </c>
      <c r="W104" s="53">
        <f>Sheet2!AE97/Sheet2!$AF97</f>
        <v>0.81818181818181823</v>
      </c>
    </row>
    <row r="105" spans="1:23" x14ac:dyDescent="0.2">
      <c r="A105" s="35" t="s">
        <v>748</v>
      </c>
      <c r="B105" s="53">
        <f>Sheet2!$D98/Sheet2!$H98</f>
        <v>0</v>
      </c>
      <c r="C105" s="53">
        <f>Sheet2!$E98/Sheet2!$H98</f>
        <v>0</v>
      </c>
      <c r="D105" s="53">
        <f>Sheet2!$F98/Sheet2!$H98</f>
        <v>0</v>
      </c>
      <c r="E105" s="53">
        <f>Sheet2!$G98/Sheet2!$H98</f>
        <v>0</v>
      </c>
      <c r="F105" s="35"/>
      <c r="G105" s="35" t="s">
        <v>377</v>
      </c>
      <c r="H105" s="53">
        <f>Sheet2!L98/Sheet2!$P98</f>
        <v>0</v>
      </c>
      <c r="I105" s="53">
        <f>Sheet2!M98/Sheet2!$P98</f>
        <v>0</v>
      </c>
      <c r="J105" s="53">
        <f>Sheet2!N98/Sheet2!$P98</f>
        <v>0</v>
      </c>
      <c r="K105" s="53">
        <f>Sheet2!O98/Sheet2!$P98</f>
        <v>0.66666666666666663</v>
      </c>
      <c r="L105" s="35"/>
      <c r="M105" s="35" t="s">
        <v>64</v>
      </c>
      <c r="N105" s="53">
        <f>Sheet2!T98/Sheet2!$X98</f>
        <v>0</v>
      </c>
      <c r="O105" s="53">
        <f>Sheet2!U98/Sheet2!$X98</f>
        <v>0</v>
      </c>
      <c r="P105" s="53">
        <f>Sheet2!V98/Sheet2!$X98</f>
        <v>0</v>
      </c>
      <c r="Q105" s="53">
        <f>Sheet2!W98/Sheet2!$X98</f>
        <v>0</v>
      </c>
      <c r="R105" s="35"/>
      <c r="S105" s="35" t="s">
        <v>338</v>
      </c>
      <c r="T105" s="53">
        <f>Sheet2!AB98/Sheet2!$AF98</f>
        <v>0.33333333333333331</v>
      </c>
      <c r="U105" s="53">
        <f>Sheet2!AC98/Sheet2!$AF98</f>
        <v>0.33333333333333331</v>
      </c>
      <c r="V105" s="53">
        <f>Sheet2!AD98/Sheet2!$AF98</f>
        <v>0.66666666666666663</v>
      </c>
      <c r="W105" s="53">
        <f>Sheet2!AE98/Sheet2!$AF98</f>
        <v>0</v>
      </c>
    </row>
    <row r="106" spans="1:23" x14ac:dyDescent="0.2">
      <c r="A106" s="35" t="s">
        <v>749</v>
      </c>
      <c r="B106" s="53">
        <f>Sheet2!$D99/Sheet2!$H99</f>
        <v>0</v>
      </c>
      <c r="C106" s="53">
        <f>Sheet2!$E99/Sheet2!$H99</f>
        <v>0.2</v>
      </c>
      <c r="D106" s="53">
        <f>Sheet2!$F99/Sheet2!$H99</f>
        <v>0.2</v>
      </c>
      <c r="E106" s="53">
        <f>Sheet2!$G99/Sheet2!$H99</f>
        <v>0.6</v>
      </c>
      <c r="F106" s="35"/>
      <c r="G106" s="35" t="s">
        <v>378</v>
      </c>
      <c r="H106" s="53">
        <f>Sheet2!L99/Sheet2!$P99</f>
        <v>0</v>
      </c>
      <c r="I106" s="53">
        <f>Sheet2!M99/Sheet2!$P99</f>
        <v>0</v>
      </c>
      <c r="J106" s="53">
        <f>Sheet2!N99/Sheet2!$P99</f>
        <v>0</v>
      </c>
      <c r="K106" s="53">
        <f>Sheet2!O99/Sheet2!$P99</f>
        <v>0.5</v>
      </c>
      <c r="L106" s="35"/>
      <c r="M106" s="35" t="s">
        <v>280</v>
      </c>
      <c r="N106" s="53">
        <f>Sheet2!T99/Sheet2!$X99</f>
        <v>0.25</v>
      </c>
      <c r="O106" s="53">
        <f>Sheet2!U99/Sheet2!$X99</f>
        <v>0.5</v>
      </c>
      <c r="P106" s="53">
        <f>Sheet2!V99/Sheet2!$X99</f>
        <v>0.75</v>
      </c>
      <c r="Q106" s="53">
        <f>Sheet2!W99/Sheet2!$X99</f>
        <v>0.125</v>
      </c>
      <c r="R106" s="35"/>
      <c r="S106" s="35" t="s">
        <v>572</v>
      </c>
      <c r="T106" s="53">
        <f>Sheet2!AB99/Sheet2!$AF99</f>
        <v>0</v>
      </c>
      <c r="U106" s="53">
        <f>Sheet2!AC99/Sheet2!$AF99</f>
        <v>0</v>
      </c>
      <c r="V106" s="53">
        <f>Sheet2!AD99/Sheet2!$AF99</f>
        <v>0</v>
      </c>
      <c r="W106" s="53">
        <f>Sheet2!AE99/Sheet2!$AF99</f>
        <v>0.5</v>
      </c>
    </row>
    <row r="107" spans="1:23" x14ac:dyDescent="0.2">
      <c r="A107" s="35" t="s">
        <v>450</v>
      </c>
      <c r="B107" s="53">
        <f>Sheet2!$D100/Sheet2!$H100</f>
        <v>0</v>
      </c>
      <c r="C107" s="53">
        <f>Sheet2!$E100/Sheet2!$H100</f>
        <v>0.5</v>
      </c>
      <c r="D107" s="53">
        <f>Sheet2!$F100/Sheet2!$H100</f>
        <v>0.5</v>
      </c>
      <c r="E107" s="53">
        <f>Sheet2!$G100/Sheet2!$H100</f>
        <v>0</v>
      </c>
      <c r="F107" s="35"/>
      <c r="G107" s="35" t="s">
        <v>164</v>
      </c>
      <c r="H107" s="53">
        <f>Sheet2!L100/Sheet2!$P100</f>
        <v>0.26666666666666666</v>
      </c>
      <c r="I107" s="53">
        <f>Sheet2!M100/Sheet2!$P100</f>
        <v>0.4</v>
      </c>
      <c r="J107" s="53">
        <f>Sheet2!N100/Sheet2!$P100</f>
        <v>0.66666666666666663</v>
      </c>
      <c r="K107" s="53">
        <f>Sheet2!O100/Sheet2!$P100</f>
        <v>0.26666666666666666</v>
      </c>
      <c r="L107" s="35"/>
      <c r="M107" s="35" t="s">
        <v>281</v>
      </c>
      <c r="N107" s="53">
        <f>Sheet2!T100/Sheet2!$X100</f>
        <v>0.5</v>
      </c>
      <c r="O107" s="53">
        <f>Sheet2!U100/Sheet2!$X100</f>
        <v>0</v>
      </c>
      <c r="P107" s="53">
        <f>Sheet2!V100/Sheet2!$X100</f>
        <v>0.5</v>
      </c>
      <c r="Q107" s="53">
        <f>Sheet2!W100/Sheet2!$X100</f>
        <v>0</v>
      </c>
      <c r="R107" s="35"/>
      <c r="S107" s="35" t="s">
        <v>573</v>
      </c>
      <c r="T107" s="53">
        <f>Sheet2!AB100/Sheet2!$AF100</f>
        <v>0.33333333333333331</v>
      </c>
      <c r="U107" s="53">
        <f>Sheet2!AC100/Sheet2!$AF100</f>
        <v>0.375</v>
      </c>
      <c r="V107" s="53">
        <f>Sheet2!AD100/Sheet2!$AF100</f>
        <v>0.70833333333333337</v>
      </c>
      <c r="W107" s="53">
        <f>Sheet2!AE100/Sheet2!$AF100</f>
        <v>0.25</v>
      </c>
    </row>
    <row r="108" spans="1:23" x14ac:dyDescent="0.2">
      <c r="A108" s="35" t="s">
        <v>750</v>
      </c>
      <c r="B108" s="53">
        <f>Sheet2!$D101/Sheet2!$H101</f>
        <v>0</v>
      </c>
      <c r="C108" s="53">
        <f>Sheet2!$E101/Sheet2!$H101</f>
        <v>0</v>
      </c>
      <c r="D108" s="53">
        <f>Sheet2!$F101/Sheet2!$H101</f>
        <v>0</v>
      </c>
      <c r="E108" s="53">
        <f>Sheet2!$G101/Sheet2!$H101</f>
        <v>0</v>
      </c>
      <c r="F108" s="35"/>
      <c r="G108" s="35" t="s">
        <v>379</v>
      </c>
      <c r="H108" s="53">
        <f>Sheet2!L101/Sheet2!$P101</f>
        <v>0</v>
      </c>
      <c r="I108" s="53">
        <f>Sheet2!M101/Sheet2!$P101</f>
        <v>0</v>
      </c>
      <c r="J108" s="53">
        <f>Sheet2!N101/Sheet2!$P101</f>
        <v>0</v>
      </c>
      <c r="K108" s="53">
        <f>Sheet2!O101/Sheet2!$P101</f>
        <v>0</v>
      </c>
      <c r="L108" s="35"/>
      <c r="M108" s="35" t="s">
        <v>282</v>
      </c>
      <c r="N108" s="53">
        <f>Sheet2!T101/Sheet2!$X101</f>
        <v>0.125</v>
      </c>
      <c r="O108" s="53">
        <f>Sheet2!U101/Sheet2!$X101</f>
        <v>0.625</v>
      </c>
      <c r="P108" s="53">
        <f>Sheet2!V101/Sheet2!$X101</f>
        <v>0.75</v>
      </c>
      <c r="Q108" s="53">
        <f>Sheet2!W101/Sheet2!$X101</f>
        <v>0.125</v>
      </c>
      <c r="R108" s="35"/>
      <c r="S108" s="35" t="s">
        <v>520</v>
      </c>
      <c r="T108" s="53">
        <f>Sheet2!AB101/Sheet2!$AF101</f>
        <v>0</v>
      </c>
      <c r="U108" s="53">
        <f>Sheet2!AC101/Sheet2!$AF101</f>
        <v>0</v>
      </c>
      <c r="V108" s="53">
        <f>Sheet2!AD101/Sheet2!$AF101</f>
        <v>0</v>
      </c>
      <c r="W108" s="53">
        <f>Sheet2!AE101/Sheet2!$AF101</f>
        <v>0.66666666666666663</v>
      </c>
    </row>
    <row r="109" spans="1:23" x14ac:dyDescent="0.2">
      <c r="A109" s="35" t="s">
        <v>168</v>
      </c>
      <c r="B109" s="53">
        <f>Sheet2!$D102/Sheet2!$H102</f>
        <v>0</v>
      </c>
      <c r="C109" s="53">
        <f>Sheet2!$E102/Sheet2!$H102</f>
        <v>0.5</v>
      </c>
      <c r="D109" s="53">
        <f>Sheet2!$F102/Sheet2!$H102</f>
        <v>0.5</v>
      </c>
      <c r="E109" s="53">
        <f>Sheet2!$G102/Sheet2!$H102</f>
        <v>0.33333333333333331</v>
      </c>
      <c r="F109" s="35"/>
      <c r="G109" s="35" t="s">
        <v>380</v>
      </c>
      <c r="H109" s="53">
        <f>Sheet2!L102/Sheet2!$P102</f>
        <v>0</v>
      </c>
      <c r="I109" s="53">
        <f>Sheet2!M102/Sheet2!$P102</f>
        <v>0</v>
      </c>
      <c r="J109" s="53">
        <f>Sheet2!N102/Sheet2!$P102</f>
        <v>0</v>
      </c>
      <c r="K109" s="53">
        <f>Sheet2!O102/Sheet2!$P102</f>
        <v>0.5</v>
      </c>
      <c r="L109" s="35"/>
      <c r="M109" s="35" t="s">
        <v>627</v>
      </c>
      <c r="N109" s="53">
        <f>Sheet2!T102/Sheet2!$X102</f>
        <v>0</v>
      </c>
      <c r="O109" s="53">
        <f>Sheet2!U102/Sheet2!$X102</f>
        <v>0</v>
      </c>
      <c r="P109" s="53">
        <f>Sheet2!V102/Sheet2!$X102</f>
        <v>0</v>
      </c>
      <c r="Q109" s="53">
        <f>Sheet2!W102/Sheet2!$X102</f>
        <v>0</v>
      </c>
      <c r="R109" s="35"/>
      <c r="S109" s="35" t="s">
        <v>574</v>
      </c>
      <c r="T109" s="53">
        <f>Sheet2!AB102/Sheet2!$AF102</f>
        <v>0.15</v>
      </c>
      <c r="U109" s="53">
        <f>Sheet2!AC102/Sheet2!$AF102</f>
        <v>0.45</v>
      </c>
      <c r="V109" s="53">
        <f>Sheet2!AD102/Sheet2!$AF102</f>
        <v>0.6</v>
      </c>
      <c r="W109" s="53">
        <f>Sheet2!AE102/Sheet2!$AF102</f>
        <v>0.35</v>
      </c>
    </row>
    <row r="110" spans="1:23" x14ac:dyDescent="0.2">
      <c r="A110" s="35" t="s">
        <v>72</v>
      </c>
      <c r="B110" s="53">
        <f>Sheet2!$D103/Sheet2!$H103</f>
        <v>0.44444444444444442</v>
      </c>
      <c r="C110" s="53">
        <f>Sheet2!$E103/Sheet2!$H103</f>
        <v>0.22222222222222221</v>
      </c>
      <c r="D110" s="53">
        <f>Sheet2!$F103/Sheet2!$H103</f>
        <v>0.66666666666666663</v>
      </c>
      <c r="E110" s="53">
        <f>Sheet2!$G103/Sheet2!$H103</f>
        <v>0.22222222222222221</v>
      </c>
      <c r="F110" s="35"/>
      <c r="G110" s="35" t="s">
        <v>381</v>
      </c>
      <c r="H110" s="53">
        <f>Sheet2!L103/Sheet2!$P103</f>
        <v>0</v>
      </c>
      <c r="I110" s="53">
        <f>Sheet2!M103/Sheet2!$P103</f>
        <v>0</v>
      </c>
      <c r="J110" s="53">
        <f>Sheet2!N103/Sheet2!$P103</f>
        <v>0</v>
      </c>
      <c r="K110" s="53">
        <f>Sheet2!O103/Sheet2!$P103</f>
        <v>0</v>
      </c>
      <c r="L110" s="35"/>
      <c r="M110" s="35" t="s">
        <v>628</v>
      </c>
      <c r="N110" s="53">
        <f>Sheet2!T103/Sheet2!$X103</f>
        <v>0</v>
      </c>
      <c r="O110" s="53">
        <f>Sheet2!U103/Sheet2!$X103</f>
        <v>0</v>
      </c>
      <c r="P110" s="53">
        <f>Sheet2!V103/Sheet2!$X103</f>
        <v>0</v>
      </c>
      <c r="Q110" s="53">
        <f>Sheet2!W103/Sheet2!$X103</f>
        <v>0</v>
      </c>
      <c r="R110" s="35"/>
      <c r="S110" s="35" t="s">
        <v>575</v>
      </c>
      <c r="T110" s="53">
        <f>Sheet2!AB103/Sheet2!$AF103</f>
        <v>0.125</v>
      </c>
      <c r="U110" s="53">
        <f>Sheet2!AC103/Sheet2!$AF103</f>
        <v>0</v>
      </c>
      <c r="V110" s="53">
        <f>Sheet2!AD103/Sheet2!$AF103</f>
        <v>0.125</v>
      </c>
      <c r="W110" s="53">
        <f>Sheet2!AE103/Sheet2!$AF103</f>
        <v>0.75</v>
      </c>
    </row>
    <row r="111" spans="1:23" x14ac:dyDescent="0.2">
      <c r="A111" s="35" t="s">
        <v>751</v>
      </c>
      <c r="B111" s="53">
        <f>Sheet2!$D104/Sheet2!$H104</f>
        <v>0</v>
      </c>
      <c r="C111" s="53">
        <f>Sheet2!$E104/Sheet2!$H104</f>
        <v>0</v>
      </c>
      <c r="D111" s="53">
        <f>Sheet2!$F104/Sheet2!$H104</f>
        <v>0</v>
      </c>
      <c r="E111" s="53">
        <f>Sheet2!$G104/Sheet2!$H104</f>
        <v>0</v>
      </c>
      <c r="F111" s="35"/>
      <c r="G111" s="35" t="s">
        <v>165</v>
      </c>
      <c r="H111" s="53">
        <f>Sheet2!L104/Sheet2!$P104</f>
        <v>0.18181818181818182</v>
      </c>
      <c r="I111" s="53">
        <f>Sheet2!M104/Sheet2!$P104</f>
        <v>0.45454545454545453</v>
      </c>
      <c r="J111" s="53">
        <f>Sheet2!N104/Sheet2!$P104</f>
        <v>0.63636363636363635</v>
      </c>
      <c r="K111" s="53">
        <f>Sheet2!O104/Sheet2!$P104</f>
        <v>0.27272727272727271</v>
      </c>
      <c r="L111" s="35"/>
      <c r="M111" s="35" t="s">
        <v>283</v>
      </c>
      <c r="N111" s="53">
        <f>Sheet2!T104/Sheet2!$X104</f>
        <v>0.7142857142857143</v>
      </c>
      <c r="O111" s="53">
        <f>Sheet2!U104/Sheet2!$X104</f>
        <v>0.14285714285714285</v>
      </c>
      <c r="P111" s="53">
        <f>Sheet2!V104/Sheet2!$X104</f>
        <v>0.8571428571428571</v>
      </c>
      <c r="Q111" s="53">
        <f>Sheet2!W104/Sheet2!$X104</f>
        <v>0</v>
      </c>
      <c r="R111" s="35"/>
      <c r="S111" s="35" t="s">
        <v>576</v>
      </c>
      <c r="T111" s="53">
        <f>Sheet2!AB104/Sheet2!$AF104</f>
        <v>0</v>
      </c>
      <c r="U111" s="53">
        <f>Sheet2!AC104/Sheet2!$AF104</f>
        <v>0</v>
      </c>
      <c r="V111" s="53">
        <f>Sheet2!AD104/Sheet2!$AF104</f>
        <v>0</v>
      </c>
      <c r="W111" s="53">
        <f>Sheet2!AE104/Sheet2!$AF104</f>
        <v>0</v>
      </c>
    </row>
    <row r="112" spans="1:23" x14ac:dyDescent="0.2">
      <c r="A112" s="35" t="s">
        <v>752</v>
      </c>
      <c r="B112" s="53">
        <f>Sheet2!$D105/Sheet2!$H105</f>
        <v>0.5</v>
      </c>
      <c r="C112" s="53">
        <f>Sheet2!$E105/Sheet2!$H105</f>
        <v>0</v>
      </c>
      <c r="D112" s="53">
        <f>Sheet2!$F105/Sheet2!$H105</f>
        <v>0.5</v>
      </c>
      <c r="E112" s="53">
        <f>Sheet2!$G105/Sheet2!$H105</f>
        <v>0</v>
      </c>
      <c r="F112" s="35"/>
      <c r="G112" s="35" t="s">
        <v>166</v>
      </c>
      <c r="H112" s="53">
        <f>Sheet2!L105/Sheet2!$P105</f>
        <v>0.5</v>
      </c>
      <c r="I112" s="53">
        <f>Sheet2!M105/Sheet2!$P105</f>
        <v>0</v>
      </c>
      <c r="J112" s="53">
        <f>Sheet2!N105/Sheet2!$P105</f>
        <v>0.5</v>
      </c>
      <c r="K112" s="53">
        <f>Sheet2!O105/Sheet2!$P105</f>
        <v>0</v>
      </c>
      <c r="L112" s="35"/>
      <c r="M112" s="35" t="s">
        <v>629</v>
      </c>
      <c r="N112" s="53">
        <f>Sheet2!T105/Sheet2!$X105</f>
        <v>0</v>
      </c>
      <c r="O112" s="53">
        <f>Sheet2!U105/Sheet2!$X105</f>
        <v>0</v>
      </c>
      <c r="P112" s="53">
        <f>Sheet2!V105/Sheet2!$X105</f>
        <v>0</v>
      </c>
      <c r="Q112" s="53">
        <f>Sheet2!W105/Sheet2!$X105</f>
        <v>0</v>
      </c>
      <c r="R112" s="35"/>
      <c r="S112" s="35" t="s">
        <v>521</v>
      </c>
      <c r="T112" s="53">
        <f>Sheet2!AB105/Sheet2!$AF105</f>
        <v>0</v>
      </c>
      <c r="U112" s="53">
        <f>Sheet2!AC105/Sheet2!$AF105</f>
        <v>0.66666666666666663</v>
      </c>
      <c r="V112" s="53">
        <f>Sheet2!AD105/Sheet2!$AF105</f>
        <v>0.66666666666666663</v>
      </c>
      <c r="W112" s="53">
        <f>Sheet2!AE105/Sheet2!$AF105</f>
        <v>0.16666666666666666</v>
      </c>
    </row>
    <row r="113" spans="1:23" x14ac:dyDescent="0.2">
      <c r="A113" s="35" t="s">
        <v>451</v>
      </c>
      <c r="B113" s="53">
        <f>Sheet2!$D106/Sheet2!$H106</f>
        <v>0</v>
      </c>
      <c r="C113" s="53">
        <f>Sheet2!$E106/Sheet2!$H106</f>
        <v>0.5</v>
      </c>
      <c r="D113" s="53">
        <f>Sheet2!$F106/Sheet2!$H106</f>
        <v>0.5</v>
      </c>
      <c r="E113" s="53">
        <f>Sheet2!$G106/Sheet2!$H106</f>
        <v>0.25</v>
      </c>
      <c r="F113" s="35"/>
      <c r="G113" s="35" t="s">
        <v>382</v>
      </c>
      <c r="H113" s="53">
        <f>Sheet2!L106/Sheet2!$P106</f>
        <v>0</v>
      </c>
      <c r="I113" s="53">
        <f>Sheet2!M106/Sheet2!$P106</f>
        <v>0</v>
      </c>
      <c r="J113" s="53">
        <f>Sheet2!N106/Sheet2!$P106</f>
        <v>0</v>
      </c>
      <c r="K113" s="53">
        <f>Sheet2!O106/Sheet2!$P106</f>
        <v>0.66666666666666663</v>
      </c>
      <c r="L113" s="35"/>
      <c r="M113" s="35" t="s">
        <v>481</v>
      </c>
      <c r="N113" s="53">
        <f>Sheet2!T106/Sheet2!$X106</f>
        <v>0</v>
      </c>
      <c r="O113" s="53">
        <f>Sheet2!U106/Sheet2!$X106</f>
        <v>0.5</v>
      </c>
      <c r="P113" s="53">
        <f>Sheet2!V106/Sheet2!$X106</f>
        <v>0.5</v>
      </c>
      <c r="Q113" s="53">
        <f>Sheet2!W106/Sheet2!$X106</f>
        <v>0</v>
      </c>
      <c r="R113" s="35"/>
      <c r="S113" s="35" t="s">
        <v>109</v>
      </c>
      <c r="T113" s="53">
        <f>Sheet2!AB106/Sheet2!$AF106</f>
        <v>0.33333333333333331</v>
      </c>
      <c r="U113" s="53">
        <f>Sheet2!AC106/Sheet2!$AF106</f>
        <v>0.55555555555555558</v>
      </c>
      <c r="V113" s="53">
        <f>Sheet2!AD106/Sheet2!$AF106</f>
        <v>0.88888888888888884</v>
      </c>
      <c r="W113" s="53">
        <f>Sheet2!AE106/Sheet2!$AF106</f>
        <v>5.5555555555555552E-2</v>
      </c>
    </row>
    <row r="114" spans="1:23" x14ac:dyDescent="0.2">
      <c r="A114" s="35" t="s">
        <v>73</v>
      </c>
      <c r="B114" s="53">
        <f>Sheet2!$D107/Sheet2!$H107</f>
        <v>0.29166666666666669</v>
      </c>
      <c r="C114" s="53">
        <f>Sheet2!$E107/Sheet2!$H107</f>
        <v>0.20833333333333334</v>
      </c>
      <c r="D114" s="53">
        <f>Sheet2!$F107/Sheet2!$H107</f>
        <v>0.5</v>
      </c>
      <c r="E114" s="53">
        <f>Sheet2!$G107/Sheet2!$H107</f>
        <v>0.45833333333333331</v>
      </c>
      <c r="F114" s="35"/>
      <c r="G114" s="35" t="s">
        <v>285</v>
      </c>
      <c r="H114" s="53">
        <f>Sheet2!L107/Sheet2!$P107</f>
        <v>0</v>
      </c>
      <c r="I114" s="53">
        <f>Sheet2!M107/Sheet2!$P107</f>
        <v>0</v>
      </c>
      <c r="J114" s="53">
        <f>Sheet2!N107/Sheet2!$P107</f>
        <v>0</v>
      </c>
      <c r="K114" s="53">
        <f>Sheet2!O107/Sheet2!$P107</f>
        <v>0</v>
      </c>
      <c r="L114" s="35"/>
      <c r="M114" s="35" t="s">
        <v>377</v>
      </c>
      <c r="N114" s="53">
        <f>Sheet2!T107/Sheet2!$X107</f>
        <v>0</v>
      </c>
      <c r="O114" s="53">
        <f>Sheet2!U107/Sheet2!$X107</f>
        <v>0</v>
      </c>
      <c r="P114" s="53">
        <f>Sheet2!V107/Sheet2!$X107</f>
        <v>0</v>
      </c>
      <c r="Q114" s="53">
        <f>Sheet2!W107/Sheet2!$X107</f>
        <v>0</v>
      </c>
      <c r="R114" s="35"/>
      <c r="S114" s="35" t="s">
        <v>577</v>
      </c>
      <c r="T114" s="53">
        <f>Sheet2!AB107/Sheet2!$AF107</f>
        <v>0.3</v>
      </c>
      <c r="U114" s="53">
        <f>Sheet2!AC107/Sheet2!$AF107</f>
        <v>0.2</v>
      </c>
      <c r="V114" s="53">
        <f>Sheet2!AD107/Sheet2!$AF107</f>
        <v>0.5</v>
      </c>
      <c r="W114" s="53">
        <f>Sheet2!AE107/Sheet2!$AF107</f>
        <v>0.4</v>
      </c>
    </row>
    <row r="115" spans="1:23" x14ac:dyDescent="0.2">
      <c r="A115" s="35" t="s">
        <v>753</v>
      </c>
      <c r="B115" s="53">
        <f>Sheet2!$D108/Sheet2!$H108</f>
        <v>0</v>
      </c>
      <c r="C115" s="53">
        <f>Sheet2!$E108/Sheet2!$H108</f>
        <v>0</v>
      </c>
      <c r="D115" s="53">
        <f>Sheet2!$F108/Sheet2!$H108</f>
        <v>0</v>
      </c>
      <c r="E115" s="53">
        <f>Sheet2!$G108/Sheet2!$H108</f>
        <v>0</v>
      </c>
      <c r="F115" s="35"/>
      <c r="G115" s="35" t="s">
        <v>167</v>
      </c>
      <c r="H115" s="53">
        <f>Sheet2!L108/Sheet2!$P108</f>
        <v>0.46153846153846156</v>
      </c>
      <c r="I115" s="53">
        <f>Sheet2!M108/Sheet2!$P108</f>
        <v>0.46153846153846156</v>
      </c>
      <c r="J115" s="53">
        <f>Sheet2!N108/Sheet2!$P108</f>
        <v>0.92307692307692313</v>
      </c>
      <c r="K115" s="53">
        <f>Sheet2!O108/Sheet2!$P108</f>
        <v>0</v>
      </c>
      <c r="L115" s="35"/>
      <c r="M115" s="35" t="s">
        <v>630</v>
      </c>
      <c r="N115" s="53">
        <f>Sheet2!T108/Sheet2!$X108</f>
        <v>0</v>
      </c>
      <c r="O115" s="53">
        <f>Sheet2!U108/Sheet2!$X108</f>
        <v>0</v>
      </c>
      <c r="P115" s="53">
        <f>Sheet2!V108/Sheet2!$X108</f>
        <v>0</v>
      </c>
      <c r="Q115" s="53">
        <f>Sheet2!W108/Sheet2!$X108</f>
        <v>0</v>
      </c>
      <c r="R115" s="35"/>
      <c r="S115" s="35" t="s">
        <v>522</v>
      </c>
      <c r="T115" s="53">
        <f>Sheet2!AB108/Sheet2!$AF108</f>
        <v>0</v>
      </c>
      <c r="U115" s="53">
        <f>Sheet2!AC108/Sheet2!$AF108</f>
        <v>0</v>
      </c>
      <c r="V115" s="53">
        <f>Sheet2!AD108/Sheet2!$AF108</f>
        <v>0</v>
      </c>
      <c r="W115" s="53">
        <f>Sheet2!AE108/Sheet2!$AF108</f>
        <v>0.5</v>
      </c>
    </row>
    <row r="116" spans="1:23" x14ac:dyDescent="0.2">
      <c r="A116" s="35" t="s">
        <v>754</v>
      </c>
      <c r="B116" s="53">
        <f>Sheet2!$D109/Sheet2!$H109</f>
        <v>0</v>
      </c>
      <c r="C116" s="53">
        <f>Sheet2!$E109/Sheet2!$H109</f>
        <v>0</v>
      </c>
      <c r="D116" s="53">
        <f>Sheet2!$F109/Sheet2!$H109</f>
        <v>0</v>
      </c>
      <c r="E116" s="53">
        <f>Sheet2!$G109/Sheet2!$H109</f>
        <v>0</v>
      </c>
      <c r="F116" s="35"/>
      <c r="G116" s="35" t="s">
        <v>383</v>
      </c>
      <c r="H116" s="53">
        <f>Sheet2!L109/Sheet2!$P109</f>
        <v>0</v>
      </c>
      <c r="I116" s="53">
        <f>Sheet2!M109/Sheet2!$P109</f>
        <v>0</v>
      </c>
      <c r="J116" s="53">
        <f>Sheet2!N109/Sheet2!$P109</f>
        <v>0</v>
      </c>
      <c r="K116" s="53">
        <f>Sheet2!O109/Sheet2!$P109</f>
        <v>0.66666666666666663</v>
      </c>
      <c r="L116" s="35"/>
      <c r="M116" s="35" t="s">
        <v>631</v>
      </c>
      <c r="N116" s="53">
        <f>Sheet2!T109/Sheet2!$X109</f>
        <v>0</v>
      </c>
      <c r="O116" s="53">
        <f>Sheet2!U109/Sheet2!$X109</f>
        <v>0</v>
      </c>
      <c r="P116" s="53">
        <f>Sheet2!V109/Sheet2!$X109</f>
        <v>0</v>
      </c>
      <c r="Q116" s="53">
        <f>Sheet2!W109/Sheet2!$X109</f>
        <v>0</v>
      </c>
      <c r="R116" s="35"/>
      <c r="S116" s="35" t="s">
        <v>578</v>
      </c>
      <c r="T116" s="53">
        <f>Sheet2!AB109/Sheet2!$AF109</f>
        <v>0.16666666666666666</v>
      </c>
      <c r="U116" s="53">
        <f>Sheet2!AC109/Sheet2!$AF109</f>
        <v>0.5</v>
      </c>
      <c r="V116" s="53">
        <f>Sheet2!AD109/Sheet2!$AF109</f>
        <v>0.66666666666666663</v>
      </c>
      <c r="W116" s="53">
        <f>Sheet2!AE109/Sheet2!$AF109</f>
        <v>0.16666666666666666</v>
      </c>
    </row>
    <row r="117" spans="1:23" x14ac:dyDescent="0.2">
      <c r="A117" s="35" t="s">
        <v>755</v>
      </c>
      <c r="B117" s="53">
        <f>Sheet2!$D110/Sheet2!$H110</f>
        <v>0</v>
      </c>
      <c r="C117" s="53">
        <f>Sheet2!$E110/Sheet2!$H110</f>
        <v>0.5</v>
      </c>
      <c r="D117" s="53">
        <f>Sheet2!$F110/Sheet2!$H110</f>
        <v>0.5</v>
      </c>
      <c r="E117" s="53">
        <f>Sheet2!$G110/Sheet2!$H110</f>
        <v>0</v>
      </c>
      <c r="F117" s="35"/>
      <c r="G117" s="35" t="s">
        <v>384</v>
      </c>
      <c r="H117" s="53">
        <f>Sheet2!L110/Sheet2!$P110</f>
        <v>0</v>
      </c>
      <c r="I117" s="53">
        <f>Sheet2!M110/Sheet2!$P110</f>
        <v>0</v>
      </c>
      <c r="J117" s="53">
        <f>Sheet2!N110/Sheet2!$P110</f>
        <v>0</v>
      </c>
      <c r="K117" s="53">
        <f>Sheet2!O110/Sheet2!$P110</f>
        <v>0</v>
      </c>
      <c r="L117" s="35"/>
      <c r="M117" s="35" t="s">
        <v>632</v>
      </c>
      <c r="N117" s="53">
        <f>Sheet2!T110/Sheet2!$X110</f>
        <v>0</v>
      </c>
      <c r="O117" s="53">
        <f>Sheet2!U110/Sheet2!$X110</f>
        <v>0</v>
      </c>
      <c r="P117" s="53">
        <f>Sheet2!V110/Sheet2!$X110</f>
        <v>0</v>
      </c>
      <c r="Q117" s="53">
        <f>Sheet2!W110/Sheet2!$X110</f>
        <v>0</v>
      </c>
      <c r="R117" s="35"/>
      <c r="S117" s="35" t="s">
        <v>339</v>
      </c>
      <c r="T117" s="53">
        <f>Sheet2!AB110/Sheet2!$AF110</f>
        <v>0.33333333333333331</v>
      </c>
      <c r="U117" s="53">
        <f>Sheet2!AC110/Sheet2!$AF110</f>
        <v>0.33333333333333331</v>
      </c>
      <c r="V117" s="53">
        <f>Sheet2!AD110/Sheet2!$AF110</f>
        <v>0.66666666666666663</v>
      </c>
      <c r="W117" s="53">
        <f>Sheet2!AE110/Sheet2!$AF110</f>
        <v>0</v>
      </c>
    </row>
    <row r="118" spans="1:23" x14ac:dyDescent="0.2">
      <c r="A118" s="35" t="s">
        <v>74</v>
      </c>
      <c r="B118" s="53">
        <f>Sheet2!$D111/Sheet2!$H111</f>
        <v>0.35714285714285715</v>
      </c>
      <c r="C118" s="53">
        <f>Sheet2!$E111/Sheet2!$H111</f>
        <v>0.35714285714285715</v>
      </c>
      <c r="D118" s="53">
        <f>Sheet2!$F111/Sheet2!$H111</f>
        <v>0.7142857142857143</v>
      </c>
      <c r="E118" s="53">
        <f>Sheet2!$G111/Sheet2!$H111</f>
        <v>0.21428571428571427</v>
      </c>
      <c r="F118" s="35"/>
      <c r="G118" s="35" t="s">
        <v>385</v>
      </c>
      <c r="H118" s="53">
        <f>Sheet2!L111/Sheet2!$P111</f>
        <v>0</v>
      </c>
      <c r="I118" s="53">
        <f>Sheet2!M111/Sheet2!$P111</f>
        <v>0.15384615384615385</v>
      </c>
      <c r="J118" s="53">
        <f>Sheet2!N111/Sheet2!$P111</f>
        <v>0.15384615384615385</v>
      </c>
      <c r="K118" s="53">
        <f>Sheet2!O111/Sheet2!$P111</f>
        <v>0.76923076923076927</v>
      </c>
      <c r="L118" s="35"/>
      <c r="M118" s="35" t="s">
        <v>633</v>
      </c>
      <c r="N118" s="53">
        <f>Sheet2!T111/Sheet2!$X111</f>
        <v>0</v>
      </c>
      <c r="O118" s="53">
        <f>Sheet2!U111/Sheet2!$X111</f>
        <v>0</v>
      </c>
      <c r="P118" s="53">
        <f>Sheet2!V111/Sheet2!$X111</f>
        <v>0</v>
      </c>
      <c r="Q118" s="53">
        <f>Sheet2!W111/Sheet2!$X111</f>
        <v>0</v>
      </c>
      <c r="R118" s="35"/>
      <c r="S118" s="35" t="s">
        <v>579</v>
      </c>
      <c r="T118" s="53">
        <f>Sheet2!AB111/Sheet2!$AF111</f>
        <v>0</v>
      </c>
      <c r="U118" s="53">
        <f>Sheet2!AC111/Sheet2!$AF111</f>
        <v>0</v>
      </c>
      <c r="V118" s="53">
        <f>Sheet2!AD111/Sheet2!$AF111</f>
        <v>0</v>
      </c>
      <c r="W118" s="53">
        <f>Sheet2!AE111/Sheet2!$AF111</f>
        <v>0</v>
      </c>
    </row>
    <row r="119" spans="1:23" x14ac:dyDescent="0.2">
      <c r="A119" s="35" t="s">
        <v>756</v>
      </c>
      <c r="B119" s="53">
        <f>Sheet2!$D112/Sheet2!$H112</f>
        <v>0</v>
      </c>
      <c r="C119" s="53">
        <f>Sheet2!$E112/Sheet2!$H112</f>
        <v>0.75</v>
      </c>
      <c r="D119" s="53">
        <f>Sheet2!$F112/Sheet2!$H112</f>
        <v>0.75</v>
      </c>
      <c r="E119" s="53">
        <f>Sheet2!$G112/Sheet2!$H112</f>
        <v>0</v>
      </c>
      <c r="F119" s="35"/>
      <c r="G119" s="35" t="s">
        <v>168</v>
      </c>
      <c r="H119" s="53">
        <f>Sheet2!L112/Sheet2!$P112</f>
        <v>0.14285714285714285</v>
      </c>
      <c r="I119" s="53">
        <f>Sheet2!M112/Sheet2!$P112</f>
        <v>0.42857142857142855</v>
      </c>
      <c r="J119" s="53">
        <f>Sheet2!N112/Sheet2!$P112</f>
        <v>0.5714285714285714</v>
      </c>
      <c r="K119" s="53">
        <f>Sheet2!O112/Sheet2!$P112</f>
        <v>0.2857142857142857</v>
      </c>
      <c r="L119" s="35"/>
      <c r="M119" s="35" t="s">
        <v>482</v>
      </c>
      <c r="N119" s="53">
        <f>Sheet2!T112/Sheet2!$X112</f>
        <v>0</v>
      </c>
      <c r="O119" s="53">
        <f>Sheet2!U112/Sheet2!$X112</f>
        <v>0.5</v>
      </c>
      <c r="P119" s="53">
        <f>Sheet2!V112/Sheet2!$X112</f>
        <v>0.5</v>
      </c>
      <c r="Q119" s="53">
        <f>Sheet2!W112/Sheet2!$X112</f>
        <v>0</v>
      </c>
      <c r="R119" s="35"/>
      <c r="S119" s="35" t="s">
        <v>112</v>
      </c>
      <c r="T119" s="53">
        <f>Sheet2!AB112/Sheet2!$AF112</f>
        <v>0</v>
      </c>
      <c r="U119" s="53">
        <f>Sheet2!AC112/Sheet2!$AF112</f>
        <v>0</v>
      </c>
      <c r="V119" s="53">
        <f>Sheet2!AD112/Sheet2!$AF112</f>
        <v>0</v>
      </c>
      <c r="W119" s="53">
        <f>Sheet2!AE112/Sheet2!$AF112</f>
        <v>0.875</v>
      </c>
    </row>
    <row r="120" spans="1:23" x14ac:dyDescent="0.2">
      <c r="A120" s="35" t="s">
        <v>75</v>
      </c>
      <c r="B120" s="53">
        <f>Sheet2!$D113/Sheet2!$H113</f>
        <v>0.5</v>
      </c>
      <c r="C120" s="53">
        <f>Sheet2!$E113/Sheet2!$H113</f>
        <v>0</v>
      </c>
      <c r="D120" s="53">
        <f>Sheet2!$F113/Sheet2!$H113</f>
        <v>0.5</v>
      </c>
      <c r="E120" s="53">
        <f>Sheet2!$G113/Sheet2!$H113</f>
        <v>0</v>
      </c>
      <c r="F120" s="35"/>
      <c r="G120" s="35" t="s">
        <v>169</v>
      </c>
      <c r="H120" s="53">
        <f>Sheet2!L113/Sheet2!$P113</f>
        <v>0.21428571428571427</v>
      </c>
      <c r="I120" s="53">
        <f>Sheet2!M113/Sheet2!$P113</f>
        <v>0.6428571428571429</v>
      </c>
      <c r="J120" s="53">
        <f>Sheet2!N113/Sheet2!$P113</f>
        <v>0.8571428571428571</v>
      </c>
      <c r="K120" s="53">
        <f>Sheet2!O113/Sheet2!$P113</f>
        <v>7.1428571428571425E-2</v>
      </c>
      <c r="L120" s="35"/>
      <c r="M120" s="35" t="s">
        <v>483</v>
      </c>
      <c r="N120" s="53">
        <f>Sheet2!T113/Sheet2!$X113</f>
        <v>0</v>
      </c>
      <c r="O120" s="53">
        <f>Sheet2!U113/Sheet2!$X113</f>
        <v>0.5</v>
      </c>
      <c r="P120" s="53">
        <f>Sheet2!V113/Sheet2!$X113</f>
        <v>0.5</v>
      </c>
      <c r="Q120" s="53">
        <f>Sheet2!W113/Sheet2!$X113</f>
        <v>0</v>
      </c>
      <c r="R120" s="35"/>
      <c r="S120" s="35" t="s">
        <v>580</v>
      </c>
      <c r="T120" s="53">
        <f>Sheet2!AB113/Sheet2!$AF113</f>
        <v>0.1</v>
      </c>
      <c r="U120" s="53">
        <f>Sheet2!AC113/Sheet2!$AF113</f>
        <v>0</v>
      </c>
      <c r="V120" s="53">
        <f>Sheet2!AD113/Sheet2!$AF113</f>
        <v>0.1</v>
      </c>
      <c r="W120" s="53">
        <f>Sheet2!AE113/Sheet2!$AF113</f>
        <v>0.8</v>
      </c>
    </row>
    <row r="121" spans="1:23" x14ac:dyDescent="0.2">
      <c r="A121" s="35" t="s">
        <v>76</v>
      </c>
      <c r="B121" s="53">
        <f>Sheet2!$D114/Sheet2!$H114</f>
        <v>0.33333333333333331</v>
      </c>
      <c r="C121" s="53">
        <f>Sheet2!$E114/Sheet2!$H114</f>
        <v>0.1111111111111111</v>
      </c>
      <c r="D121" s="53">
        <f>Sheet2!$F114/Sheet2!$H114</f>
        <v>0.44444444444444442</v>
      </c>
      <c r="E121" s="53">
        <f>Sheet2!$G114/Sheet2!$H114</f>
        <v>0.44444444444444442</v>
      </c>
      <c r="F121" s="35"/>
      <c r="G121" s="35" t="s">
        <v>170</v>
      </c>
      <c r="H121" s="53">
        <f>Sheet2!L114/Sheet2!$P114</f>
        <v>0.16666666666666666</v>
      </c>
      <c r="I121" s="53">
        <f>Sheet2!M114/Sheet2!$P114</f>
        <v>0.5</v>
      </c>
      <c r="J121" s="53">
        <f>Sheet2!N114/Sheet2!$P114</f>
        <v>0.66666666666666663</v>
      </c>
      <c r="K121" s="53">
        <f>Sheet2!O114/Sheet2!$P114</f>
        <v>0.25</v>
      </c>
      <c r="L121" s="35"/>
      <c r="M121" s="35" t="s">
        <v>634</v>
      </c>
      <c r="N121" s="53">
        <f>Sheet2!T114/Sheet2!$X114</f>
        <v>0</v>
      </c>
      <c r="O121" s="53">
        <f>Sheet2!U114/Sheet2!$X114</f>
        <v>0</v>
      </c>
      <c r="P121" s="53">
        <f>Sheet2!V114/Sheet2!$X114</f>
        <v>0</v>
      </c>
      <c r="Q121" s="53">
        <f>Sheet2!W114/Sheet2!$X114</f>
        <v>0</v>
      </c>
      <c r="R121" s="35"/>
      <c r="S121" s="35" t="s">
        <v>581</v>
      </c>
      <c r="T121" s="53">
        <f>Sheet2!AB114/Sheet2!$AF114</f>
        <v>0.15789473684210525</v>
      </c>
      <c r="U121" s="53">
        <f>Sheet2!AC114/Sheet2!$AF114</f>
        <v>0.57894736842105265</v>
      </c>
      <c r="V121" s="53">
        <f>Sheet2!AD114/Sheet2!$AF114</f>
        <v>0.73684210526315785</v>
      </c>
      <c r="W121" s="53">
        <f>Sheet2!AE114/Sheet2!$AF114</f>
        <v>0.21052631578947367</v>
      </c>
    </row>
    <row r="122" spans="1:23" x14ac:dyDescent="0.2">
      <c r="A122" s="35" t="s">
        <v>77</v>
      </c>
      <c r="B122" s="53">
        <f>Sheet2!$D115/Sheet2!$H115</f>
        <v>0.83333333333333337</v>
      </c>
      <c r="C122" s="53">
        <f>Sheet2!$E115/Sheet2!$H115</f>
        <v>0</v>
      </c>
      <c r="D122" s="53">
        <f>Sheet2!$F115/Sheet2!$H115</f>
        <v>0.83333333333333337</v>
      </c>
      <c r="E122" s="53">
        <f>Sheet2!$G115/Sheet2!$H115</f>
        <v>0</v>
      </c>
      <c r="F122" s="35"/>
      <c r="G122" s="35" t="s">
        <v>386</v>
      </c>
      <c r="H122" s="53">
        <f>Sheet2!L115/Sheet2!$P115</f>
        <v>0</v>
      </c>
      <c r="I122" s="53">
        <f>Sheet2!M115/Sheet2!$P115</f>
        <v>0</v>
      </c>
      <c r="J122" s="53">
        <f>Sheet2!N115/Sheet2!$P115</f>
        <v>0</v>
      </c>
      <c r="K122" s="53">
        <f>Sheet2!O115/Sheet2!$P115</f>
        <v>0</v>
      </c>
      <c r="L122" s="35"/>
      <c r="M122" s="35" t="s">
        <v>284</v>
      </c>
      <c r="N122" s="53">
        <f>Sheet2!T115/Sheet2!$X115</f>
        <v>9.0909090909090912E-2</v>
      </c>
      <c r="O122" s="53">
        <f>Sheet2!U115/Sheet2!$X115</f>
        <v>0.36363636363636365</v>
      </c>
      <c r="P122" s="53">
        <f>Sheet2!V115/Sheet2!$X115</f>
        <v>0.45454545454545453</v>
      </c>
      <c r="Q122" s="53">
        <f>Sheet2!W115/Sheet2!$X115</f>
        <v>0.45454545454545453</v>
      </c>
      <c r="R122" s="35"/>
      <c r="S122" s="35" t="s">
        <v>235</v>
      </c>
      <c r="T122" s="53">
        <f>Sheet2!AB115/Sheet2!$AF115</f>
        <v>0</v>
      </c>
      <c r="U122" s="53">
        <f>Sheet2!AC115/Sheet2!$AF115</f>
        <v>0</v>
      </c>
      <c r="V122" s="53">
        <f>Sheet2!AD115/Sheet2!$AF115</f>
        <v>0</v>
      </c>
      <c r="W122" s="53">
        <f>Sheet2!AE115/Sheet2!$AF115</f>
        <v>0.5</v>
      </c>
    </row>
    <row r="123" spans="1:23" x14ac:dyDescent="0.2">
      <c r="A123" s="35" t="s">
        <v>452</v>
      </c>
      <c r="B123" s="53">
        <f>Sheet2!$D116/Sheet2!$H116</f>
        <v>0</v>
      </c>
      <c r="C123" s="53">
        <f>Sheet2!$E116/Sheet2!$H116</f>
        <v>0.125</v>
      </c>
      <c r="D123" s="53">
        <f>Sheet2!$F116/Sheet2!$H116</f>
        <v>0.125</v>
      </c>
      <c r="E123" s="53">
        <f>Sheet2!$G116/Sheet2!$H116</f>
        <v>0.75</v>
      </c>
      <c r="F123" s="35"/>
      <c r="G123" s="35" t="s">
        <v>171</v>
      </c>
      <c r="H123" s="53">
        <f>Sheet2!L116/Sheet2!$P116</f>
        <v>0.33333333333333331</v>
      </c>
      <c r="I123" s="53">
        <f>Sheet2!M116/Sheet2!$P116</f>
        <v>0</v>
      </c>
      <c r="J123" s="53">
        <f>Sheet2!N116/Sheet2!$P116</f>
        <v>0.33333333333333331</v>
      </c>
      <c r="K123" s="53">
        <f>Sheet2!O116/Sheet2!$P116</f>
        <v>0.33333333333333331</v>
      </c>
      <c r="L123" s="35"/>
      <c r="M123" s="35" t="s">
        <v>484</v>
      </c>
      <c r="N123" s="53">
        <f>Sheet2!T116/Sheet2!$X116</f>
        <v>0</v>
      </c>
      <c r="O123" s="53">
        <f>Sheet2!U116/Sheet2!$X116</f>
        <v>0.1</v>
      </c>
      <c r="P123" s="53">
        <f>Sheet2!V116/Sheet2!$X116</f>
        <v>0.1</v>
      </c>
      <c r="Q123" s="53">
        <f>Sheet2!W116/Sheet2!$X116</f>
        <v>0.8</v>
      </c>
      <c r="R123" s="35"/>
      <c r="S123" s="35" t="s">
        <v>115</v>
      </c>
      <c r="T123" s="53">
        <f>Sheet2!AB116/Sheet2!$AF116</f>
        <v>0.15</v>
      </c>
      <c r="U123" s="53">
        <f>Sheet2!AC116/Sheet2!$AF116</f>
        <v>0.45</v>
      </c>
      <c r="V123" s="53">
        <f>Sheet2!AD116/Sheet2!$AF116</f>
        <v>0.6</v>
      </c>
      <c r="W123" s="53">
        <f>Sheet2!AE116/Sheet2!$AF116</f>
        <v>0.35</v>
      </c>
    </row>
    <row r="124" spans="1:23" x14ac:dyDescent="0.2">
      <c r="A124" s="35" t="s">
        <v>182</v>
      </c>
      <c r="B124" s="53">
        <f>Sheet2!$D117/Sheet2!$H117</f>
        <v>0</v>
      </c>
      <c r="C124" s="53">
        <f>Sheet2!$E117/Sheet2!$H117</f>
        <v>0</v>
      </c>
      <c r="D124" s="53">
        <f>Sheet2!$F117/Sheet2!$H117</f>
        <v>0</v>
      </c>
      <c r="E124" s="53">
        <f>Sheet2!$G117/Sheet2!$H117</f>
        <v>0.5</v>
      </c>
      <c r="F124" s="35"/>
      <c r="G124" s="35" t="s">
        <v>387</v>
      </c>
      <c r="H124" s="53">
        <f>Sheet2!L117/Sheet2!$P117</f>
        <v>0</v>
      </c>
      <c r="I124" s="53">
        <f>Sheet2!M117/Sheet2!$P117</f>
        <v>0.2857142857142857</v>
      </c>
      <c r="J124" s="53">
        <f>Sheet2!N117/Sheet2!$P117</f>
        <v>0.2857142857142857</v>
      </c>
      <c r="K124" s="53">
        <f>Sheet2!O117/Sheet2!$P117</f>
        <v>0.5714285714285714</v>
      </c>
      <c r="L124" s="35"/>
      <c r="M124" s="35" t="s">
        <v>485</v>
      </c>
      <c r="N124" s="53">
        <f>Sheet2!T117/Sheet2!$X117</f>
        <v>0</v>
      </c>
      <c r="O124" s="53">
        <f>Sheet2!U117/Sheet2!$X117</f>
        <v>0.66666666666666663</v>
      </c>
      <c r="P124" s="53">
        <f>Sheet2!V117/Sheet2!$X117</f>
        <v>0.66666666666666663</v>
      </c>
      <c r="Q124" s="53">
        <f>Sheet2!W117/Sheet2!$X117</f>
        <v>0</v>
      </c>
      <c r="R124" s="35"/>
      <c r="S124" s="35" t="s">
        <v>116</v>
      </c>
      <c r="T124" s="53">
        <f>Sheet2!AB117/Sheet2!$AF117</f>
        <v>0</v>
      </c>
      <c r="U124" s="53">
        <f>Sheet2!AC117/Sheet2!$AF117</f>
        <v>0</v>
      </c>
      <c r="V124" s="53">
        <f>Sheet2!AD117/Sheet2!$AF117</f>
        <v>0</v>
      </c>
      <c r="W124" s="53">
        <f>Sheet2!AE117/Sheet2!$AF117</f>
        <v>0.5</v>
      </c>
    </row>
    <row r="125" spans="1:23" x14ac:dyDescent="0.2">
      <c r="A125" s="35" t="s">
        <v>757</v>
      </c>
      <c r="B125" s="53">
        <f>Sheet2!$D118/Sheet2!$H118</f>
        <v>0</v>
      </c>
      <c r="C125" s="53">
        <f>Sheet2!$E118/Sheet2!$H118</f>
        <v>0</v>
      </c>
      <c r="D125" s="53">
        <f>Sheet2!$F118/Sheet2!$H118</f>
        <v>0</v>
      </c>
      <c r="E125" s="53">
        <f>Sheet2!$G118/Sheet2!$H118</f>
        <v>0.75</v>
      </c>
      <c r="F125" s="35"/>
      <c r="G125" s="35" t="s">
        <v>172</v>
      </c>
      <c r="H125" s="53">
        <f>Sheet2!L118/Sheet2!$P118</f>
        <v>0.16666666666666666</v>
      </c>
      <c r="I125" s="53">
        <f>Sheet2!M118/Sheet2!$P118</f>
        <v>0</v>
      </c>
      <c r="J125" s="53">
        <f>Sheet2!N118/Sheet2!$P118</f>
        <v>0.16666666666666666</v>
      </c>
      <c r="K125" s="53">
        <f>Sheet2!O118/Sheet2!$P118</f>
        <v>0.66666666666666663</v>
      </c>
      <c r="L125" s="35"/>
      <c r="M125" s="35" t="s">
        <v>285</v>
      </c>
      <c r="N125" s="53">
        <f>Sheet2!T118/Sheet2!$X118</f>
        <v>6.25E-2</v>
      </c>
      <c r="O125" s="53">
        <f>Sheet2!U118/Sheet2!$X118</f>
        <v>0.8125</v>
      </c>
      <c r="P125" s="53">
        <f>Sheet2!V118/Sheet2!$X118</f>
        <v>0.875</v>
      </c>
      <c r="Q125" s="53">
        <f>Sheet2!W118/Sheet2!$X118</f>
        <v>6.25E-2</v>
      </c>
      <c r="R125" s="35"/>
      <c r="S125" s="35" t="s">
        <v>238</v>
      </c>
      <c r="T125" s="53">
        <f>Sheet2!AB118/Sheet2!$AF118</f>
        <v>0</v>
      </c>
      <c r="U125" s="53">
        <f>Sheet2!AC118/Sheet2!$AF118</f>
        <v>0</v>
      </c>
      <c r="V125" s="53">
        <f>Sheet2!AD118/Sheet2!$AF118</f>
        <v>0</v>
      </c>
      <c r="W125" s="53">
        <f>Sheet2!AE118/Sheet2!$AF118</f>
        <v>0.75</v>
      </c>
    </row>
    <row r="126" spans="1:23" x14ac:dyDescent="0.2">
      <c r="A126" s="35" t="s">
        <v>78</v>
      </c>
      <c r="B126" s="53">
        <f>Sheet2!$D119/Sheet2!$H119</f>
        <v>0.4</v>
      </c>
      <c r="C126" s="53">
        <f>Sheet2!$E119/Sheet2!$H119</f>
        <v>0.2</v>
      </c>
      <c r="D126" s="53">
        <f>Sheet2!$F119/Sheet2!$H119</f>
        <v>0.6</v>
      </c>
      <c r="E126" s="53">
        <f>Sheet2!$G119/Sheet2!$H119</f>
        <v>0.2</v>
      </c>
      <c r="F126" s="35"/>
      <c r="G126" s="35" t="s">
        <v>173</v>
      </c>
      <c r="H126" s="53">
        <f>Sheet2!L119/Sheet2!$P119</f>
        <v>0.2857142857142857</v>
      </c>
      <c r="I126" s="53">
        <f>Sheet2!M119/Sheet2!$P119</f>
        <v>0</v>
      </c>
      <c r="J126" s="53">
        <f>Sheet2!N119/Sheet2!$P119</f>
        <v>0.2857142857142857</v>
      </c>
      <c r="K126" s="53">
        <f>Sheet2!O119/Sheet2!$P119</f>
        <v>0.5714285714285714</v>
      </c>
      <c r="L126" s="35"/>
      <c r="M126" s="35" t="s">
        <v>635</v>
      </c>
      <c r="N126" s="53">
        <f>Sheet2!T119/Sheet2!$X119</f>
        <v>0</v>
      </c>
      <c r="O126" s="53">
        <f>Sheet2!U119/Sheet2!$X119</f>
        <v>0</v>
      </c>
      <c r="P126" s="53">
        <f>Sheet2!V119/Sheet2!$X119</f>
        <v>0</v>
      </c>
      <c r="Q126" s="53">
        <f>Sheet2!W119/Sheet2!$X119</f>
        <v>0</v>
      </c>
      <c r="R126" s="35"/>
      <c r="S126" s="35" t="s">
        <v>117</v>
      </c>
      <c r="T126" s="53">
        <f>Sheet2!AB119/Sheet2!$AF119</f>
        <v>0</v>
      </c>
      <c r="U126" s="53">
        <f>Sheet2!AC119/Sheet2!$AF119</f>
        <v>0</v>
      </c>
      <c r="V126" s="53">
        <f>Sheet2!AD119/Sheet2!$AF119</f>
        <v>0</v>
      </c>
      <c r="W126" s="53">
        <f>Sheet2!AE119/Sheet2!$AF119</f>
        <v>0.5</v>
      </c>
    </row>
    <row r="127" spans="1:23" x14ac:dyDescent="0.2">
      <c r="A127" s="35" t="s">
        <v>79</v>
      </c>
      <c r="B127" s="53">
        <f>Sheet2!$D120/Sheet2!$H120</f>
        <v>0.83333333333333337</v>
      </c>
      <c r="C127" s="53">
        <f>Sheet2!$E120/Sheet2!$H120</f>
        <v>0</v>
      </c>
      <c r="D127" s="53">
        <f>Sheet2!$F120/Sheet2!$H120</f>
        <v>0.83333333333333337</v>
      </c>
      <c r="E127" s="53">
        <f>Sheet2!$G120/Sheet2!$H120</f>
        <v>0</v>
      </c>
      <c r="F127" s="35"/>
      <c r="G127" s="35" t="s">
        <v>174</v>
      </c>
      <c r="H127" s="53">
        <f>Sheet2!L120/Sheet2!$P120</f>
        <v>6.25E-2</v>
      </c>
      <c r="I127" s="53">
        <f>Sheet2!M120/Sheet2!$P120</f>
        <v>0.1875</v>
      </c>
      <c r="J127" s="53">
        <f>Sheet2!N120/Sheet2!$P120</f>
        <v>0.25</v>
      </c>
      <c r="K127" s="53">
        <f>Sheet2!O120/Sheet2!$P120</f>
        <v>0.6875</v>
      </c>
      <c r="L127" s="35"/>
      <c r="M127" s="35" t="s">
        <v>286</v>
      </c>
      <c r="N127" s="53">
        <f>Sheet2!T120/Sheet2!$X120</f>
        <v>0.7142857142857143</v>
      </c>
      <c r="O127" s="53">
        <f>Sheet2!U120/Sheet2!$X120</f>
        <v>0.14285714285714285</v>
      </c>
      <c r="P127" s="53">
        <f>Sheet2!V120/Sheet2!$X120</f>
        <v>0.8571428571428571</v>
      </c>
      <c r="Q127" s="53">
        <f>Sheet2!W120/Sheet2!$X120</f>
        <v>0</v>
      </c>
      <c r="R127" s="35"/>
      <c r="S127" s="35" t="s">
        <v>340</v>
      </c>
      <c r="T127" s="53">
        <f>Sheet2!AB120/Sheet2!$AF120</f>
        <v>0.25</v>
      </c>
      <c r="U127" s="53">
        <f>Sheet2!AC120/Sheet2!$AF120</f>
        <v>0.5</v>
      </c>
      <c r="V127" s="53">
        <f>Sheet2!AD120/Sheet2!$AF120</f>
        <v>0.75</v>
      </c>
      <c r="W127" s="53">
        <f>Sheet2!AE120/Sheet2!$AF120</f>
        <v>0</v>
      </c>
    </row>
    <row r="128" spans="1:23" x14ac:dyDescent="0.2">
      <c r="A128" s="35" t="s">
        <v>333</v>
      </c>
      <c r="B128" s="53">
        <f>Sheet2!$D121/Sheet2!$H121</f>
        <v>0</v>
      </c>
      <c r="C128" s="53">
        <f>Sheet2!$E121/Sheet2!$H121</f>
        <v>0</v>
      </c>
      <c r="D128" s="53">
        <f>Sheet2!$F121/Sheet2!$H121</f>
        <v>0</v>
      </c>
      <c r="E128" s="53">
        <f>Sheet2!$G121/Sheet2!$H121</f>
        <v>0.5</v>
      </c>
      <c r="F128" s="35"/>
      <c r="G128" s="35" t="s">
        <v>175</v>
      </c>
      <c r="H128" s="53">
        <f>Sheet2!L121/Sheet2!$P121</f>
        <v>0.14285714285714285</v>
      </c>
      <c r="I128" s="53">
        <f>Sheet2!M121/Sheet2!$P121</f>
        <v>0</v>
      </c>
      <c r="J128" s="53">
        <f>Sheet2!N121/Sheet2!$P121</f>
        <v>0.14285714285714285</v>
      </c>
      <c r="K128" s="53">
        <f>Sheet2!O121/Sheet2!$P121</f>
        <v>0.7142857142857143</v>
      </c>
      <c r="L128" s="35"/>
      <c r="M128" s="35" t="s">
        <v>486</v>
      </c>
      <c r="N128" s="53">
        <f>Sheet2!T121/Sheet2!$X121</f>
        <v>0</v>
      </c>
      <c r="O128" s="53">
        <f>Sheet2!U121/Sheet2!$X121</f>
        <v>0.33333333333333331</v>
      </c>
      <c r="P128" s="53">
        <f>Sheet2!V121/Sheet2!$X121</f>
        <v>0.33333333333333331</v>
      </c>
      <c r="Q128" s="53">
        <f>Sheet2!W121/Sheet2!$X121</f>
        <v>0.33333333333333331</v>
      </c>
      <c r="R128" s="35"/>
      <c r="S128" s="35" t="s">
        <v>582</v>
      </c>
      <c r="T128" s="53">
        <f>Sheet2!AB121/Sheet2!$AF121</f>
        <v>0</v>
      </c>
      <c r="U128" s="53">
        <f>Sheet2!AC121/Sheet2!$AF121</f>
        <v>0</v>
      </c>
      <c r="V128" s="53">
        <f>Sheet2!AD121/Sheet2!$AF121</f>
        <v>0</v>
      </c>
      <c r="W128" s="53">
        <f>Sheet2!AE121/Sheet2!$AF121</f>
        <v>0</v>
      </c>
    </row>
    <row r="129" spans="1:23" x14ac:dyDescent="0.2">
      <c r="A129" s="35" t="s">
        <v>758</v>
      </c>
      <c r="B129" s="53">
        <f>Sheet2!$D122/Sheet2!$H122</f>
        <v>0</v>
      </c>
      <c r="C129" s="53">
        <f>Sheet2!$E122/Sheet2!$H122</f>
        <v>0</v>
      </c>
      <c r="D129" s="53">
        <f>Sheet2!$F122/Sheet2!$H122</f>
        <v>0</v>
      </c>
      <c r="E129" s="53">
        <f>Sheet2!$G122/Sheet2!$H122</f>
        <v>0.5</v>
      </c>
      <c r="F129" s="35"/>
      <c r="G129" s="35" t="s">
        <v>388</v>
      </c>
      <c r="H129" s="53">
        <f>Sheet2!L122/Sheet2!$P122</f>
        <v>0</v>
      </c>
      <c r="I129" s="53">
        <f>Sheet2!M122/Sheet2!$P122</f>
        <v>0</v>
      </c>
      <c r="J129" s="53">
        <f>Sheet2!N122/Sheet2!$P122</f>
        <v>0</v>
      </c>
      <c r="K129" s="53">
        <f>Sheet2!O122/Sheet2!$P122</f>
        <v>0</v>
      </c>
      <c r="L129" s="35"/>
      <c r="M129" s="35" t="s">
        <v>287</v>
      </c>
      <c r="N129" s="53">
        <f>Sheet2!T122/Sheet2!$X122</f>
        <v>0.38461538461538464</v>
      </c>
      <c r="O129" s="53">
        <f>Sheet2!U122/Sheet2!$X122</f>
        <v>0.53846153846153844</v>
      </c>
      <c r="P129" s="53">
        <f>Sheet2!V122/Sheet2!$X122</f>
        <v>0.92307692307692313</v>
      </c>
      <c r="Q129" s="53">
        <f>Sheet2!W122/Sheet2!$X122</f>
        <v>0</v>
      </c>
      <c r="R129" s="35"/>
      <c r="S129" s="35" t="s">
        <v>583</v>
      </c>
      <c r="T129" s="53">
        <f>Sheet2!AB122/Sheet2!$AF122</f>
        <v>0</v>
      </c>
      <c r="U129" s="53">
        <f>Sheet2!AC122/Sheet2!$AF122</f>
        <v>0</v>
      </c>
      <c r="V129" s="53">
        <f>Sheet2!AD122/Sheet2!$AF122</f>
        <v>0</v>
      </c>
      <c r="W129" s="53">
        <f>Sheet2!AE122/Sheet2!$AF122</f>
        <v>0.5</v>
      </c>
    </row>
    <row r="130" spans="1:23" x14ac:dyDescent="0.2">
      <c r="A130" s="35" t="s">
        <v>186</v>
      </c>
      <c r="B130" s="53">
        <f>Sheet2!$D123/Sheet2!$H123</f>
        <v>0</v>
      </c>
      <c r="C130" s="53">
        <f>Sheet2!$E123/Sheet2!$H123</f>
        <v>0.5</v>
      </c>
      <c r="D130" s="53">
        <f>Sheet2!$F123/Sheet2!$H123</f>
        <v>0.5</v>
      </c>
      <c r="E130" s="53">
        <f>Sheet2!$G123/Sheet2!$H123</f>
        <v>0</v>
      </c>
      <c r="F130" s="35"/>
      <c r="G130" s="35" t="s">
        <v>389</v>
      </c>
      <c r="H130" s="53">
        <f>Sheet2!L123/Sheet2!$P123</f>
        <v>0</v>
      </c>
      <c r="I130" s="53">
        <f>Sheet2!M123/Sheet2!$P123</f>
        <v>0</v>
      </c>
      <c r="J130" s="53">
        <f>Sheet2!N123/Sheet2!$P123</f>
        <v>0</v>
      </c>
      <c r="K130" s="53">
        <f>Sheet2!O123/Sheet2!$P123</f>
        <v>0.5</v>
      </c>
      <c r="L130" s="35"/>
      <c r="M130" s="35" t="s">
        <v>636</v>
      </c>
      <c r="N130" s="53">
        <f>Sheet2!T123/Sheet2!$X123</f>
        <v>0</v>
      </c>
      <c r="O130" s="53">
        <f>Sheet2!U123/Sheet2!$X123</f>
        <v>0</v>
      </c>
      <c r="P130" s="53">
        <f>Sheet2!V123/Sheet2!$X123</f>
        <v>0</v>
      </c>
      <c r="Q130" s="53">
        <f>Sheet2!W123/Sheet2!$X123</f>
        <v>0</v>
      </c>
      <c r="R130" s="35"/>
      <c r="S130" s="35" t="s">
        <v>584</v>
      </c>
      <c r="T130" s="53">
        <f>Sheet2!AB123/Sheet2!$AF123</f>
        <v>0.21428571428571427</v>
      </c>
      <c r="U130" s="53">
        <f>Sheet2!AC123/Sheet2!$AF123</f>
        <v>7.1428571428571425E-2</v>
      </c>
      <c r="V130" s="53">
        <f>Sheet2!AD123/Sheet2!$AF123</f>
        <v>0.2857142857142857</v>
      </c>
      <c r="W130" s="53">
        <f>Sheet2!AE123/Sheet2!$AF123</f>
        <v>0.6428571428571429</v>
      </c>
    </row>
    <row r="131" spans="1:23" x14ac:dyDescent="0.2">
      <c r="A131" s="35" t="s">
        <v>187</v>
      </c>
      <c r="B131" s="53">
        <f>Sheet2!$D124/Sheet2!$H124</f>
        <v>0</v>
      </c>
      <c r="C131" s="53">
        <f>Sheet2!$E124/Sheet2!$H124</f>
        <v>0</v>
      </c>
      <c r="D131" s="53">
        <f>Sheet2!$F124/Sheet2!$H124</f>
        <v>0</v>
      </c>
      <c r="E131" s="53">
        <f>Sheet2!$G124/Sheet2!$H124</f>
        <v>0</v>
      </c>
      <c r="F131" s="35"/>
      <c r="G131" s="35" t="s">
        <v>74</v>
      </c>
      <c r="H131" s="53">
        <f>Sheet2!L124/Sheet2!$P124</f>
        <v>0.25</v>
      </c>
      <c r="I131" s="53">
        <f>Sheet2!M124/Sheet2!$P124</f>
        <v>0.375</v>
      </c>
      <c r="J131" s="53">
        <f>Sheet2!N124/Sheet2!$P124</f>
        <v>0.625</v>
      </c>
      <c r="K131" s="53">
        <f>Sheet2!O124/Sheet2!$P124</f>
        <v>0.25</v>
      </c>
      <c r="L131" s="35"/>
      <c r="M131" s="35" t="s">
        <v>487</v>
      </c>
      <c r="N131" s="53">
        <f>Sheet2!T124/Sheet2!$X124</f>
        <v>0</v>
      </c>
      <c r="O131" s="53">
        <f>Sheet2!U124/Sheet2!$X124</f>
        <v>0</v>
      </c>
      <c r="P131" s="53">
        <f>Sheet2!V124/Sheet2!$X124</f>
        <v>0</v>
      </c>
      <c r="Q131" s="53">
        <f>Sheet2!W124/Sheet2!$X124</f>
        <v>0.5</v>
      </c>
      <c r="R131" s="35"/>
      <c r="S131" s="35" t="s">
        <v>585</v>
      </c>
      <c r="T131" s="53">
        <f>Sheet2!AB124/Sheet2!$AF124</f>
        <v>0.33333333333333331</v>
      </c>
      <c r="U131" s="53">
        <f>Sheet2!AC124/Sheet2!$AF124</f>
        <v>0.33333333333333331</v>
      </c>
      <c r="V131" s="53">
        <f>Sheet2!AD124/Sheet2!$AF124</f>
        <v>0.66666666666666663</v>
      </c>
      <c r="W131" s="53">
        <f>Sheet2!AE124/Sheet2!$AF124</f>
        <v>0</v>
      </c>
    </row>
    <row r="132" spans="1:23" x14ac:dyDescent="0.2">
      <c r="A132" s="35" t="s">
        <v>759</v>
      </c>
      <c r="B132" s="53">
        <f>Sheet2!$D125/Sheet2!$H125</f>
        <v>0</v>
      </c>
      <c r="C132" s="53">
        <f>Sheet2!$E125/Sheet2!$H125</f>
        <v>0</v>
      </c>
      <c r="D132" s="53">
        <f>Sheet2!$F125/Sheet2!$H125</f>
        <v>0</v>
      </c>
      <c r="E132" s="53">
        <f>Sheet2!$G125/Sheet2!$H125</f>
        <v>0</v>
      </c>
      <c r="F132" s="35"/>
      <c r="G132" s="35" t="s">
        <v>390</v>
      </c>
      <c r="H132" s="53">
        <f>Sheet2!L125/Sheet2!$P125</f>
        <v>0</v>
      </c>
      <c r="I132" s="53">
        <f>Sheet2!M125/Sheet2!$P125</f>
        <v>0.5</v>
      </c>
      <c r="J132" s="53">
        <f>Sheet2!N125/Sheet2!$P125</f>
        <v>0.5</v>
      </c>
      <c r="K132" s="53">
        <f>Sheet2!O125/Sheet2!$P125</f>
        <v>0</v>
      </c>
      <c r="L132" s="35"/>
      <c r="M132" s="35" t="s">
        <v>488</v>
      </c>
      <c r="N132" s="53">
        <f>Sheet2!T125/Sheet2!$X125</f>
        <v>0</v>
      </c>
      <c r="O132" s="53">
        <f>Sheet2!U125/Sheet2!$X125</f>
        <v>0.33333333333333331</v>
      </c>
      <c r="P132" s="53">
        <f>Sheet2!V125/Sheet2!$X125</f>
        <v>0.33333333333333331</v>
      </c>
      <c r="Q132" s="53">
        <f>Sheet2!W125/Sheet2!$X125</f>
        <v>0.33333333333333331</v>
      </c>
      <c r="R132" s="35"/>
      <c r="S132" s="35" t="s">
        <v>119</v>
      </c>
      <c r="T132" s="53">
        <f>Sheet2!AB125/Sheet2!$AF125</f>
        <v>0</v>
      </c>
      <c r="U132" s="53">
        <f>Sheet2!AC125/Sheet2!$AF125</f>
        <v>0</v>
      </c>
      <c r="V132" s="53">
        <f>Sheet2!AD125/Sheet2!$AF125</f>
        <v>0</v>
      </c>
      <c r="W132" s="53">
        <f>Sheet2!AE125/Sheet2!$AF125</f>
        <v>0.66666666666666663</v>
      </c>
    </row>
    <row r="133" spans="1:23" x14ac:dyDescent="0.2">
      <c r="A133" s="35" t="s">
        <v>80</v>
      </c>
      <c r="B133" s="53">
        <f>Sheet2!$D126/Sheet2!$H126</f>
        <v>0.125</v>
      </c>
      <c r="C133" s="53">
        <f>Sheet2!$E126/Sheet2!$H126</f>
        <v>0.125</v>
      </c>
      <c r="D133" s="53">
        <f>Sheet2!$F126/Sheet2!$H126</f>
        <v>0.25</v>
      </c>
      <c r="E133" s="53">
        <f>Sheet2!$G126/Sheet2!$H126</f>
        <v>0.625</v>
      </c>
      <c r="F133" s="35"/>
      <c r="G133" s="35" t="s">
        <v>176</v>
      </c>
      <c r="H133" s="53">
        <f>Sheet2!L126/Sheet2!$P126</f>
        <v>0.33333333333333331</v>
      </c>
      <c r="I133" s="53">
        <f>Sheet2!M126/Sheet2!$P126</f>
        <v>0.33333333333333331</v>
      </c>
      <c r="J133" s="53">
        <f>Sheet2!N126/Sheet2!$P126</f>
        <v>0.66666666666666663</v>
      </c>
      <c r="K133" s="53">
        <f>Sheet2!O126/Sheet2!$P126</f>
        <v>0</v>
      </c>
      <c r="L133" s="35"/>
      <c r="M133" s="35" t="s">
        <v>637</v>
      </c>
      <c r="N133" s="53">
        <f>Sheet2!T126/Sheet2!$X126</f>
        <v>0</v>
      </c>
      <c r="O133" s="53">
        <f>Sheet2!U126/Sheet2!$X126</f>
        <v>0</v>
      </c>
      <c r="P133" s="53">
        <f>Sheet2!V126/Sheet2!$X126</f>
        <v>0</v>
      </c>
      <c r="Q133" s="53">
        <f>Sheet2!W126/Sheet2!$X126</f>
        <v>0</v>
      </c>
      <c r="R133" s="35"/>
      <c r="S133" s="35" t="s">
        <v>586</v>
      </c>
      <c r="T133" s="53">
        <f>Sheet2!AB126/Sheet2!$AF126</f>
        <v>0.14285714285714285</v>
      </c>
      <c r="U133" s="53">
        <f>Sheet2!AC126/Sheet2!$AF126</f>
        <v>0.5714285714285714</v>
      </c>
      <c r="V133" s="53">
        <f>Sheet2!AD126/Sheet2!$AF126</f>
        <v>0.7142857142857143</v>
      </c>
      <c r="W133" s="53">
        <f>Sheet2!AE126/Sheet2!$AF126</f>
        <v>0.14285714285714285</v>
      </c>
    </row>
    <row r="134" spans="1:23" x14ac:dyDescent="0.2">
      <c r="A134" s="35" t="s">
        <v>760</v>
      </c>
      <c r="B134" s="53">
        <f>Sheet2!$D127/Sheet2!$H127</f>
        <v>0</v>
      </c>
      <c r="C134" s="53">
        <f>Sheet2!$E127/Sheet2!$H127</f>
        <v>0</v>
      </c>
      <c r="D134" s="53">
        <f>Sheet2!$F127/Sheet2!$H127</f>
        <v>0</v>
      </c>
      <c r="E134" s="53">
        <f>Sheet2!$G127/Sheet2!$H127</f>
        <v>0</v>
      </c>
      <c r="F134" s="35"/>
      <c r="G134" s="35" t="s">
        <v>177</v>
      </c>
      <c r="H134" s="53">
        <f>Sheet2!L127/Sheet2!$P127</f>
        <v>0.5</v>
      </c>
      <c r="I134" s="53">
        <f>Sheet2!M127/Sheet2!$P127</f>
        <v>0</v>
      </c>
      <c r="J134" s="53">
        <f>Sheet2!N127/Sheet2!$P127</f>
        <v>0.5</v>
      </c>
      <c r="K134" s="53">
        <f>Sheet2!O127/Sheet2!$P127</f>
        <v>0</v>
      </c>
      <c r="L134" s="35"/>
      <c r="M134" s="35" t="s">
        <v>638</v>
      </c>
      <c r="N134" s="53">
        <f>Sheet2!T127/Sheet2!$X127</f>
        <v>0</v>
      </c>
      <c r="O134" s="53">
        <f>Sheet2!U127/Sheet2!$X127</f>
        <v>0</v>
      </c>
      <c r="P134" s="53">
        <f>Sheet2!V127/Sheet2!$X127</f>
        <v>0</v>
      </c>
      <c r="Q134" s="53">
        <f>Sheet2!W127/Sheet2!$X127</f>
        <v>0</v>
      </c>
      <c r="R134" s="35"/>
      <c r="S134" s="35" t="s">
        <v>587</v>
      </c>
      <c r="T134" s="53">
        <f>Sheet2!AB127/Sheet2!$AF127</f>
        <v>0.24444444444444444</v>
      </c>
      <c r="U134" s="53">
        <f>Sheet2!AC127/Sheet2!$AF127</f>
        <v>0.4</v>
      </c>
      <c r="V134" s="53">
        <f>Sheet2!AD127/Sheet2!$AF127</f>
        <v>0.64444444444444449</v>
      </c>
      <c r="W134" s="53">
        <f>Sheet2!AE127/Sheet2!$AF127</f>
        <v>0.33333333333333331</v>
      </c>
    </row>
    <row r="135" spans="1:23" x14ac:dyDescent="0.2">
      <c r="A135" s="35" t="s">
        <v>81</v>
      </c>
      <c r="B135" s="53">
        <f>Sheet2!$D128/Sheet2!$H128</f>
        <v>0.5</v>
      </c>
      <c r="C135" s="53">
        <f>Sheet2!$E128/Sheet2!$H128</f>
        <v>0.25</v>
      </c>
      <c r="D135" s="53">
        <f>Sheet2!$F128/Sheet2!$H128</f>
        <v>0.75</v>
      </c>
      <c r="E135" s="53">
        <f>Sheet2!$G128/Sheet2!$H128</f>
        <v>0</v>
      </c>
      <c r="F135" s="35"/>
      <c r="G135" s="35" t="s">
        <v>178</v>
      </c>
      <c r="H135" s="53">
        <f>Sheet2!L128/Sheet2!$P128</f>
        <v>0.5</v>
      </c>
      <c r="I135" s="53">
        <f>Sheet2!M128/Sheet2!$P128</f>
        <v>0.42857142857142855</v>
      </c>
      <c r="J135" s="53">
        <f>Sheet2!N128/Sheet2!$P128</f>
        <v>0.9285714285714286</v>
      </c>
      <c r="K135" s="53">
        <f>Sheet2!O128/Sheet2!$P128</f>
        <v>0</v>
      </c>
      <c r="L135" s="35"/>
      <c r="M135" s="35" t="s">
        <v>639</v>
      </c>
      <c r="N135" s="53">
        <f>Sheet2!T128/Sheet2!$X128</f>
        <v>0</v>
      </c>
      <c r="O135" s="53">
        <f>Sheet2!U128/Sheet2!$X128</f>
        <v>0</v>
      </c>
      <c r="P135" s="53">
        <f>Sheet2!V128/Sheet2!$X128</f>
        <v>0</v>
      </c>
      <c r="Q135" s="53">
        <f>Sheet2!W128/Sheet2!$X128</f>
        <v>0</v>
      </c>
      <c r="R135" s="35"/>
      <c r="S135" s="35" t="s">
        <v>588</v>
      </c>
      <c r="T135" s="53">
        <f>Sheet2!AB128/Sheet2!$AF128</f>
        <v>0</v>
      </c>
      <c r="U135" s="53">
        <f>Sheet2!AC128/Sheet2!$AF128</f>
        <v>0</v>
      </c>
      <c r="V135" s="53">
        <f>Sheet2!AD128/Sheet2!$AF128</f>
        <v>0</v>
      </c>
      <c r="W135" s="53">
        <f>Sheet2!AE128/Sheet2!$AF128</f>
        <v>0</v>
      </c>
    </row>
    <row r="136" spans="1:23" x14ac:dyDescent="0.2">
      <c r="A136" s="35" t="s">
        <v>761</v>
      </c>
      <c r="B136" s="53">
        <f>Sheet2!$D129/Sheet2!$H129</f>
        <v>0</v>
      </c>
      <c r="C136" s="53">
        <f>Sheet2!$E129/Sheet2!$H129</f>
        <v>0</v>
      </c>
      <c r="D136" s="53">
        <f>Sheet2!$F129/Sheet2!$H129</f>
        <v>0</v>
      </c>
      <c r="E136" s="53">
        <f>Sheet2!$G129/Sheet2!$H129</f>
        <v>0</v>
      </c>
      <c r="F136" s="35"/>
      <c r="G136" s="35" t="s">
        <v>179</v>
      </c>
      <c r="H136" s="53">
        <f>Sheet2!L129/Sheet2!$P129</f>
        <v>0.27272727272727271</v>
      </c>
      <c r="I136" s="53">
        <f>Sheet2!M129/Sheet2!$P129</f>
        <v>0.36363636363636365</v>
      </c>
      <c r="J136" s="53">
        <f>Sheet2!N129/Sheet2!$P129</f>
        <v>0.63636363636363635</v>
      </c>
      <c r="K136" s="53">
        <f>Sheet2!O129/Sheet2!$P129</f>
        <v>0.27272727272727271</v>
      </c>
      <c r="L136" s="35"/>
      <c r="M136" s="35" t="s">
        <v>640</v>
      </c>
      <c r="N136" s="53">
        <f>Sheet2!T129/Sheet2!$X129</f>
        <v>0</v>
      </c>
      <c r="O136" s="53">
        <f>Sheet2!U129/Sheet2!$X129</f>
        <v>0</v>
      </c>
      <c r="P136" s="53">
        <f>Sheet2!V129/Sheet2!$X129</f>
        <v>0</v>
      </c>
      <c r="Q136" s="53">
        <f>Sheet2!W129/Sheet2!$X129</f>
        <v>0</v>
      </c>
      <c r="R136" s="35"/>
      <c r="S136" s="35" t="s">
        <v>589</v>
      </c>
      <c r="T136" s="53">
        <f>Sheet2!AB129/Sheet2!$AF129</f>
        <v>0.125</v>
      </c>
      <c r="U136" s="53">
        <f>Sheet2!AC129/Sheet2!$AF129</f>
        <v>0.25</v>
      </c>
      <c r="V136" s="53">
        <f>Sheet2!AD129/Sheet2!$AF129</f>
        <v>0.375</v>
      </c>
      <c r="W136" s="53">
        <f>Sheet2!AE129/Sheet2!$AF129</f>
        <v>0.5</v>
      </c>
    </row>
    <row r="137" spans="1:23" x14ac:dyDescent="0.2">
      <c r="A137" s="35" t="s">
        <v>453</v>
      </c>
      <c r="B137" s="53">
        <f>Sheet2!$D130/Sheet2!$H130</f>
        <v>0</v>
      </c>
      <c r="C137" s="53">
        <f>Sheet2!$E130/Sheet2!$H130</f>
        <v>0.5</v>
      </c>
      <c r="D137" s="53">
        <f>Sheet2!$F130/Sheet2!$H130</f>
        <v>0.5</v>
      </c>
      <c r="E137" s="53">
        <f>Sheet2!$G130/Sheet2!$H130</f>
        <v>0</v>
      </c>
      <c r="F137" s="35"/>
      <c r="G137" s="35" t="s">
        <v>391</v>
      </c>
      <c r="H137" s="53">
        <f>Sheet2!L130/Sheet2!$P130</f>
        <v>0</v>
      </c>
      <c r="I137" s="53">
        <f>Sheet2!M130/Sheet2!$P130</f>
        <v>0</v>
      </c>
      <c r="J137" s="53">
        <f>Sheet2!N130/Sheet2!$P130</f>
        <v>0</v>
      </c>
      <c r="K137" s="53">
        <f>Sheet2!O130/Sheet2!$P130</f>
        <v>0</v>
      </c>
      <c r="L137" s="35"/>
      <c r="M137" s="35" t="s">
        <v>641</v>
      </c>
      <c r="N137" s="53">
        <f>Sheet2!T130/Sheet2!$X130</f>
        <v>0</v>
      </c>
      <c r="O137" s="53">
        <f>Sheet2!U130/Sheet2!$X130</f>
        <v>0</v>
      </c>
      <c r="P137" s="53">
        <f>Sheet2!V130/Sheet2!$X130</f>
        <v>0</v>
      </c>
      <c r="Q137" s="53">
        <f>Sheet2!W130/Sheet2!$X130</f>
        <v>0</v>
      </c>
      <c r="R137" s="35"/>
      <c r="S137" s="35" t="s">
        <v>590</v>
      </c>
      <c r="T137" s="53">
        <f>Sheet2!AB130/Sheet2!$AF130</f>
        <v>0.4</v>
      </c>
      <c r="U137" s="53">
        <f>Sheet2!AC130/Sheet2!$AF130</f>
        <v>0.4</v>
      </c>
      <c r="V137" s="53">
        <f>Sheet2!AD130/Sheet2!$AF130</f>
        <v>0.8</v>
      </c>
      <c r="W137" s="53">
        <f>Sheet2!AE130/Sheet2!$AF130</f>
        <v>0</v>
      </c>
    </row>
    <row r="138" spans="1:23" x14ac:dyDescent="0.2">
      <c r="A138" s="35" t="s">
        <v>454</v>
      </c>
      <c r="B138" s="53">
        <f>Sheet2!$D131/Sheet2!$H131</f>
        <v>0</v>
      </c>
      <c r="C138" s="53">
        <f>Sheet2!$E131/Sheet2!$H131</f>
        <v>0</v>
      </c>
      <c r="D138" s="53">
        <f>Sheet2!$F131/Sheet2!$H131</f>
        <v>0</v>
      </c>
      <c r="E138" s="53">
        <f>Sheet2!$G131/Sheet2!$H131</f>
        <v>0.5</v>
      </c>
      <c r="F138" s="35"/>
      <c r="G138" s="35" t="s">
        <v>392</v>
      </c>
      <c r="H138" s="53">
        <f>Sheet2!L131/Sheet2!$P131</f>
        <v>0</v>
      </c>
      <c r="I138" s="53">
        <f>Sheet2!M131/Sheet2!$P131</f>
        <v>0</v>
      </c>
      <c r="J138" s="53">
        <f>Sheet2!N131/Sheet2!$P131</f>
        <v>0</v>
      </c>
      <c r="K138" s="53">
        <f>Sheet2!O131/Sheet2!$P131</f>
        <v>0</v>
      </c>
      <c r="L138" s="35"/>
      <c r="M138" s="35" t="s">
        <v>642</v>
      </c>
      <c r="N138" s="53">
        <f>Sheet2!T131/Sheet2!$X131</f>
        <v>0</v>
      </c>
      <c r="O138" s="53">
        <f>Sheet2!U131/Sheet2!$X131</f>
        <v>0.5</v>
      </c>
      <c r="P138" s="53">
        <f>Sheet2!V131/Sheet2!$X131</f>
        <v>0.5</v>
      </c>
      <c r="Q138" s="53">
        <f>Sheet2!W131/Sheet2!$X131</f>
        <v>0</v>
      </c>
      <c r="R138" s="35"/>
      <c r="S138" s="35" t="s">
        <v>591</v>
      </c>
      <c r="T138" s="53">
        <f>Sheet2!AB131/Sheet2!$AF131</f>
        <v>0</v>
      </c>
      <c r="U138" s="53">
        <f>Sheet2!AC131/Sheet2!$AF131</f>
        <v>0</v>
      </c>
      <c r="V138" s="53">
        <f>Sheet2!AD131/Sheet2!$AF131</f>
        <v>0</v>
      </c>
      <c r="W138" s="53">
        <f>Sheet2!AE131/Sheet2!$AF131</f>
        <v>0.83333333333333337</v>
      </c>
    </row>
    <row r="139" spans="1:23" x14ac:dyDescent="0.2">
      <c r="A139" s="35" t="s">
        <v>762</v>
      </c>
      <c r="B139" s="53">
        <f>Sheet2!$D132/Sheet2!$H132</f>
        <v>0</v>
      </c>
      <c r="C139" s="53">
        <f>Sheet2!$E132/Sheet2!$H132</f>
        <v>0</v>
      </c>
      <c r="D139" s="53">
        <f>Sheet2!$F132/Sheet2!$H132</f>
        <v>0</v>
      </c>
      <c r="E139" s="53">
        <f>Sheet2!$G132/Sheet2!$H132</f>
        <v>0</v>
      </c>
      <c r="F139" s="35"/>
      <c r="G139" s="35" t="s">
        <v>180</v>
      </c>
      <c r="H139" s="53">
        <f>Sheet2!L132/Sheet2!$P132</f>
        <v>0.40740740740740738</v>
      </c>
      <c r="I139" s="53">
        <f>Sheet2!M132/Sheet2!$P132</f>
        <v>0.55555555555555558</v>
      </c>
      <c r="J139" s="53">
        <f>Sheet2!N132/Sheet2!$P132</f>
        <v>0.96296296296296291</v>
      </c>
      <c r="K139" s="53">
        <f>Sheet2!O132/Sheet2!$P132</f>
        <v>0</v>
      </c>
      <c r="L139" s="35"/>
      <c r="M139" s="35" t="s">
        <v>643</v>
      </c>
      <c r="N139" s="53">
        <f>Sheet2!T132/Sheet2!$X132</f>
        <v>0</v>
      </c>
      <c r="O139" s="53">
        <f>Sheet2!U132/Sheet2!$X132</f>
        <v>0</v>
      </c>
      <c r="P139" s="53">
        <f>Sheet2!V132/Sheet2!$X132</f>
        <v>0</v>
      </c>
      <c r="Q139" s="53">
        <f>Sheet2!W132/Sheet2!$X132</f>
        <v>0</v>
      </c>
      <c r="R139" s="35"/>
      <c r="S139" s="35" t="s">
        <v>252</v>
      </c>
      <c r="T139" s="53">
        <f>Sheet2!AB132/Sheet2!$AF132</f>
        <v>0</v>
      </c>
      <c r="U139" s="53">
        <f>Sheet2!AC132/Sheet2!$AF132</f>
        <v>0.5</v>
      </c>
      <c r="V139" s="53">
        <f>Sheet2!AD132/Sheet2!$AF132</f>
        <v>0.5</v>
      </c>
      <c r="W139" s="53">
        <f>Sheet2!AE132/Sheet2!$AF132</f>
        <v>0</v>
      </c>
    </row>
    <row r="140" spans="1:23" x14ac:dyDescent="0.2">
      <c r="A140" s="35" t="s">
        <v>763</v>
      </c>
      <c r="B140" s="53">
        <f>Sheet2!$D133/Sheet2!$H133</f>
        <v>0.22222222222222221</v>
      </c>
      <c r="C140" s="53">
        <f>Sheet2!$E133/Sheet2!$H133</f>
        <v>0.22222222222222221</v>
      </c>
      <c r="D140" s="53">
        <f>Sheet2!$F133/Sheet2!$H133</f>
        <v>0.44444444444444442</v>
      </c>
      <c r="E140" s="53">
        <f>Sheet2!$G133/Sheet2!$H133</f>
        <v>0.44444444444444442</v>
      </c>
      <c r="F140" s="35"/>
      <c r="G140" s="35" t="s">
        <v>393</v>
      </c>
      <c r="H140" s="53">
        <f>Sheet2!L133/Sheet2!$P133</f>
        <v>0</v>
      </c>
      <c r="I140" s="53">
        <f>Sheet2!M133/Sheet2!$P133</f>
        <v>0.66666666666666663</v>
      </c>
      <c r="J140" s="53">
        <f>Sheet2!N133/Sheet2!$P133</f>
        <v>0.66666666666666663</v>
      </c>
      <c r="K140" s="53">
        <f>Sheet2!O133/Sheet2!$P133</f>
        <v>0</v>
      </c>
      <c r="L140" s="35"/>
      <c r="M140" s="35" t="s">
        <v>174</v>
      </c>
      <c r="N140" s="53">
        <f>Sheet2!T133/Sheet2!$X133</f>
        <v>0</v>
      </c>
      <c r="O140" s="53">
        <f>Sheet2!U133/Sheet2!$X133</f>
        <v>0</v>
      </c>
      <c r="P140" s="53">
        <f>Sheet2!V133/Sheet2!$X133</f>
        <v>0</v>
      </c>
      <c r="Q140" s="53">
        <f>Sheet2!W133/Sheet2!$X133</f>
        <v>0.5</v>
      </c>
      <c r="R140" s="35"/>
      <c r="S140" s="35" t="s">
        <v>126</v>
      </c>
      <c r="T140" s="53">
        <f>Sheet2!AB133/Sheet2!$AF133</f>
        <v>0</v>
      </c>
      <c r="U140" s="53">
        <f>Sheet2!AC133/Sheet2!$AF133</f>
        <v>0.75</v>
      </c>
      <c r="V140" s="53">
        <f>Sheet2!AD133/Sheet2!$AF133</f>
        <v>0.75</v>
      </c>
      <c r="W140" s="53">
        <f>Sheet2!AE133/Sheet2!$AF133</f>
        <v>0.125</v>
      </c>
    </row>
    <row r="141" spans="1:23" x14ac:dyDescent="0.2">
      <c r="A141" s="35" t="s">
        <v>764</v>
      </c>
      <c r="B141" s="53">
        <f>Sheet2!$D134/Sheet2!$H134</f>
        <v>0</v>
      </c>
      <c r="C141" s="53">
        <f>Sheet2!$E134/Sheet2!$H134</f>
        <v>0</v>
      </c>
      <c r="D141" s="53">
        <f>Sheet2!$F134/Sheet2!$H134</f>
        <v>0</v>
      </c>
      <c r="E141" s="53">
        <f>Sheet2!$G134/Sheet2!$H134</f>
        <v>0</v>
      </c>
      <c r="F141" s="35"/>
      <c r="G141" s="35" t="s">
        <v>394</v>
      </c>
      <c r="H141" s="53">
        <f>Sheet2!L134/Sheet2!$P134</f>
        <v>0</v>
      </c>
      <c r="I141" s="53">
        <f>Sheet2!M134/Sheet2!$P134</f>
        <v>0.33333333333333331</v>
      </c>
      <c r="J141" s="53">
        <f>Sheet2!N134/Sheet2!$P134</f>
        <v>0.33333333333333331</v>
      </c>
      <c r="K141" s="53">
        <f>Sheet2!O134/Sheet2!$P134</f>
        <v>0.33333333333333331</v>
      </c>
      <c r="L141" s="35"/>
      <c r="M141" s="35" t="s">
        <v>388</v>
      </c>
      <c r="N141" s="53">
        <f>Sheet2!T134/Sheet2!$X134</f>
        <v>0</v>
      </c>
      <c r="O141" s="53">
        <f>Sheet2!U134/Sheet2!$X134</f>
        <v>0.33333333333333331</v>
      </c>
      <c r="P141" s="53">
        <f>Sheet2!V134/Sheet2!$X134</f>
        <v>0.33333333333333331</v>
      </c>
      <c r="Q141" s="53">
        <f>Sheet2!W134/Sheet2!$X134</f>
        <v>0.33333333333333331</v>
      </c>
      <c r="R141" s="35"/>
      <c r="S141" s="35" t="s">
        <v>592</v>
      </c>
      <c r="T141" s="53">
        <f>Sheet2!AB134/Sheet2!$AF134</f>
        <v>9.0909090909090912E-2</v>
      </c>
      <c r="U141" s="53">
        <f>Sheet2!AC134/Sheet2!$AF134</f>
        <v>0</v>
      </c>
      <c r="V141" s="53">
        <f>Sheet2!AD134/Sheet2!$AF134</f>
        <v>9.0909090909090912E-2</v>
      </c>
      <c r="W141" s="53">
        <f>Sheet2!AE134/Sheet2!$AF134</f>
        <v>0.81818181818181823</v>
      </c>
    </row>
    <row r="142" spans="1:23" x14ac:dyDescent="0.2">
      <c r="A142" s="35" t="s">
        <v>400</v>
      </c>
      <c r="B142" s="53">
        <f>Sheet2!$D135/Sheet2!$H135</f>
        <v>0</v>
      </c>
      <c r="C142" s="53">
        <f>Sheet2!$E135/Sheet2!$H135</f>
        <v>0.25</v>
      </c>
      <c r="D142" s="53">
        <f>Sheet2!$F135/Sheet2!$H135</f>
        <v>0.25</v>
      </c>
      <c r="E142" s="53">
        <f>Sheet2!$G135/Sheet2!$H135</f>
        <v>0.5</v>
      </c>
      <c r="F142" s="35"/>
      <c r="G142" s="35" t="s">
        <v>181</v>
      </c>
      <c r="H142" s="53">
        <f>Sheet2!L135/Sheet2!$P135</f>
        <v>0.5</v>
      </c>
      <c r="I142" s="53">
        <f>Sheet2!M135/Sheet2!$P135</f>
        <v>0.25</v>
      </c>
      <c r="J142" s="53">
        <f>Sheet2!N135/Sheet2!$P135</f>
        <v>0.75</v>
      </c>
      <c r="K142" s="53">
        <f>Sheet2!O135/Sheet2!$P135</f>
        <v>0</v>
      </c>
      <c r="L142" s="35"/>
      <c r="M142" s="35" t="s">
        <v>489</v>
      </c>
      <c r="N142" s="53">
        <f>Sheet2!T135/Sheet2!$X135</f>
        <v>0</v>
      </c>
      <c r="O142" s="53">
        <f>Sheet2!U135/Sheet2!$X135</f>
        <v>0</v>
      </c>
      <c r="P142" s="53">
        <f>Sheet2!V135/Sheet2!$X135</f>
        <v>0</v>
      </c>
      <c r="Q142" s="53">
        <f>Sheet2!W135/Sheet2!$X135</f>
        <v>0.5</v>
      </c>
      <c r="R142" s="35"/>
      <c r="S142" s="35" t="s">
        <v>258</v>
      </c>
      <c r="T142" s="53">
        <f>Sheet2!AB135/Sheet2!$AF135</f>
        <v>0</v>
      </c>
      <c r="U142" s="53">
        <f>Sheet2!AC135/Sheet2!$AF135</f>
        <v>0</v>
      </c>
      <c r="V142" s="53">
        <f>Sheet2!AD135/Sheet2!$AF135</f>
        <v>0</v>
      </c>
      <c r="W142" s="53">
        <f>Sheet2!AE135/Sheet2!$AF135</f>
        <v>0.5</v>
      </c>
    </row>
    <row r="143" spans="1:23" x14ac:dyDescent="0.2">
      <c r="A143" s="35" t="s">
        <v>83</v>
      </c>
      <c r="B143" s="53">
        <f>Sheet2!$D136/Sheet2!$H136</f>
        <v>0.12</v>
      </c>
      <c r="C143" s="53">
        <f>Sheet2!$E136/Sheet2!$H136</f>
        <v>0.44</v>
      </c>
      <c r="D143" s="53">
        <f>Sheet2!$F136/Sheet2!$H136</f>
        <v>0.56000000000000005</v>
      </c>
      <c r="E143" s="53">
        <f>Sheet2!$G136/Sheet2!$H136</f>
        <v>0.4</v>
      </c>
      <c r="F143" s="35"/>
      <c r="G143" s="35" t="s">
        <v>182</v>
      </c>
      <c r="H143" s="53">
        <f>Sheet2!L136/Sheet2!$P136</f>
        <v>0.23529411764705882</v>
      </c>
      <c r="I143" s="53">
        <f>Sheet2!M136/Sheet2!$P136</f>
        <v>0.47058823529411764</v>
      </c>
      <c r="J143" s="53">
        <f>Sheet2!N136/Sheet2!$P136</f>
        <v>0.70588235294117652</v>
      </c>
      <c r="K143" s="53">
        <f>Sheet2!O136/Sheet2!$P136</f>
        <v>0.23529411764705882</v>
      </c>
      <c r="L143" s="35"/>
      <c r="M143" s="35" t="s">
        <v>644</v>
      </c>
      <c r="N143" s="53">
        <f>Sheet2!T136/Sheet2!$X136</f>
        <v>0</v>
      </c>
      <c r="O143" s="53">
        <f>Sheet2!U136/Sheet2!$X136</f>
        <v>0</v>
      </c>
      <c r="P143" s="53">
        <f>Sheet2!V136/Sheet2!$X136</f>
        <v>0</v>
      </c>
      <c r="Q143" s="53">
        <f>Sheet2!W136/Sheet2!$X136</f>
        <v>0</v>
      </c>
      <c r="R143" s="35"/>
      <c r="S143" s="35" t="s">
        <v>129</v>
      </c>
      <c r="T143" s="53">
        <f>Sheet2!AB136/Sheet2!$AF136</f>
        <v>0.36363636363636365</v>
      </c>
      <c r="U143" s="53">
        <f>Sheet2!AC136/Sheet2!$AF136</f>
        <v>0.27272727272727271</v>
      </c>
      <c r="V143" s="53">
        <f>Sheet2!AD136/Sheet2!$AF136</f>
        <v>0.63636363636363635</v>
      </c>
      <c r="W143" s="53">
        <f>Sheet2!AE136/Sheet2!$AF136</f>
        <v>0.27272727272727271</v>
      </c>
    </row>
    <row r="144" spans="1:23" x14ac:dyDescent="0.2">
      <c r="A144" s="35" t="s">
        <v>455</v>
      </c>
      <c r="B144" s="53">
        <f>Sheet2!$D137/Sheet2!$H137</f>
        <v>0</v>
      </c>
      <c r="C144" s="53">
        <f>Sheet2!$E137/Sheet2!$H137</f>
        <v>0.66666666666666663</v>
      </c>
      <c r="D144" s="53">
        <f>Sheet2!$F137/Sheet2!$H137</f>
        <v>0.66666666666666663</v>
      </c>
      <c r="E144" s="53">
        <f>Sheet2!$G137/Sheet2!$H137</f>
        <v>0.16666666666666666</v>
      </c>
      <c r="F144" s="35"/>
      <c r="G144" s="35" t="s">
        <v>183</v>
      </c>
      <c r="H144" s="53">
        <f>Sheet2!L137/Sheet2!$P137</f>
        <v>0.375</v>
      </c>
      <c r="I144" s="53">
        <f>Sheet2!M137/Sheet2!$P137</f>
        <v>0.45833333333333331</v>
      </c>
      <c r="J144" s="53">
        <f>Sheet2!N137/Sheet2!$P137</f>
        <v>0.83333333333333337</v>
      </c>
      <c r="K144" s="53">
        <f>Sheet2!O137/Sheet2!$P137</f>
        <v>0.125</v>
      </c>
      <c r="L144" s="35"/>
      <c r="M144" s="35" t="s">
        <v>645</v>
      </c>
      <c r="N144" s="53">
        <f>Sheet2!T137/Sheet2!$X137</f>
        <v>0</v>
      </c>
      <c r="O144" s="53">
        <f>Sheet2!U137/Sheet2!$X137</f>
        <v>0</v>
      </c>
      <c r="P144" s="53">
        <f>Sheet2!V137/Sheet2!$X137</f>
        <v>0</v>
      </c>
      <c r="Q144" s="53">
        <f>Sheet2!W137/Sheet2!$X137</f>
        <v>0</v>
      </c>
      <c r="R144" s="35"/>
      <c r="S144" s="35" t="s">
        <v>343</v>
      </c>
      <c r="T144" s="53">
        <f>Sheet2!AB137/Sheet2!$AF137</f>
        <v>0.33333333333333331</v>
      </c>
      <c r="U144" s="53">
        <f>Sheet2!AC137/Sheet2!$AF137</f>
        <v>0.5</v>
      </c>
      <c r="V144" s="53">
        <f>Sheet2!AD137/Sheet2!$AF137</f>
        <v>0.83333333333333337</v>
      </c>
      <c r="W144" s="53">
        <f>Sheet2!AE137/Sheet2!$AF137</f>
        <v>0</v>
      </c>
    </row>
    <row r="145" spans="1:23" x14ac:dyDescent="0.2">
      <c r="A145" s="35" t="s">
        <v>765</v>
      </c>
      <c r="B145" s="53">
        <f>Sheet2!$D138/Sheet2!$H138</f>
        <v>0</v>
      </c>
      <c r="C145" s="53">
        <f>Sheet2!$E138/Sheet2!$H138</f>
        <v>0</v>
      </c>
      <c r="D145" s="53">
        <f>Sheet2!$F138/Sheet2!$H138</f>
        <v>0</v>
      </c>
      <c r="E145" s="53">
        <f>Sheet2!$G138/Sheet2!$H138</f>
        <v>0</v>
      </c>
      <c r="F145" s="35"/>
      <c r="G145" s="35" t="s">
        <v>395</v>
      </c>
      <c r="H145" s="53">
        <f>Sheet2!L138/Sheet2!$P138</f>
        <v>0</v>
      </c>
      <c r="I145" s="53">
        <f>Sheet2!M138/Sheet2!$P138</f>
        <v>0</v>
      </c>
      <c r="J145" s="53">
        <f>Sheet2!N138/Sheet2!$P138</f>
        <v>0</v>
      </c>
      <c r="K145" s="53">
        <f>Sheet2!O138/Sheet2!$P138</f>
        <v>0</v>
      </c>
      <c r="L145" s="35"/>
      <c r="M145" s="35" t="s">
        <v>490</v>
      </c>
      <c r="N145" s="53">
        <f>Sheet2!T138/Sheet2!$X138</f>
        <v>0</v>
      </c>
      <c r="O145" s="53">
        <f>Sheet2!U138/Sheet2!$X138</f>
        <v>0.33333333333333331</v>
      </c>
      <c r="P145" s="53">
        <f>Sheet2!V138/Sheet2!$X138</f>
        <v>0.33333333333333331</v>
      </c>
      <c r="Q145" s="53">
        <f>Sheet2!W138/Sheet2!$X138</f>
        <v>0.5</v>
      </c>
      <c r="R145" s="35"/>
      <c r="S145" s="35" t="s">
        <v>130</v>
      </c>
      <c r="T145" s="53">
        <f>Sheet2!AB138/Sheet2!$AF138</f>
        <v>0</v>
      </c>
      <c r="U145" s="53">
        <f>Sheet2!AC138/Sheet2!$AF138</f>
        <v>0.33333333333333331</v>
      </c>
      <c r="V145" s="53">
        <f>Sheet2!AD138/Sheet2!$AF138</f>
        <v>0.33333333333333331</v>
      </c>
      <c r="W145" s="53">
        <f>Sheet2!AE138/Sheet2!$AF138</f>
        <v>0.33333333333333331</v>
      </c>
    </row>
    <row r="146" spans="1:23" x14ac:dyDescent="0.2">
      <c r="A146" s="35" t="s">
        <v>84</v>
      </c>
      <c r="B146" s="53">
        <f>Sheet2!$D139/Sheet2!$H139</f>
        <v>7.6923076923076927E-2</v>
      </c>
      <c r="C146" s="53">
        <f>Sheet2!$E139/Sheet2!$H139</f>
        <v>0.23076923076923078</v>
      </c>
      <c r="D146" s="53">
        <f>Sheet2!$F139/Sheet2!$H139</f>
        <v>0.30769230769230771</v>
      </c>
      <c r="E146" s="53">
        <f>Sheet2!$G139/Sheet2!$H139</f>
        <v>0.61538461538461542</v>
      </c>
      <c r="F146" s="35"/>
      <c r="G146" s="35" t="s">
        <v>184</v>
      </c>
      <c r="H146" s="53">
        <f>Sheet2!L139/Sheet2!$P139</f>
        <v>9.0909090909090912E-2</v>
      </c>
      <c r="I146" s="53">
        <f>Sheet2!M139/Sheet2!$P139</f>
        <v>0.81818181818181823</v>
      </c>
      <c r="J146" s="53">
        <f>Sheet2!N139/Sheet2!$P139</f>
        <v>0.90909090909090906</v>
      </c>
      <c r="K146" s="53">
        <f>Sheet2!O139/Sheet2!$P139</f>
        <v>0</v>
      </c>
      <c r="L146" s="35"/>
      <c r="M146" s="35" t="s">
        <v>646</v>
      </c>
      <c r="N146" s="53">
        <f>Sheet2!T139/Sheet2!$X139</f>
        <v>0</v>
      </c>
      <c r="O146" s="53">
        <f>Sheet2!U139/Sheet2!$X139</f>
        <v>0.5</v>
      </c>
      <c r="P146" s="53">
        <f>Sheet2!V139/Sheet2!$X139</f>
        <v>0.5</v>
      </c>
      <c r="Q146" s="53">
        <f>Sheet2!W139/Sheet2!$X139</f>
        <v>0.25</v>
      </c>
      <c r="R146" s="35"/>
      <c r="S146" s="35" t="s">
        <v>593</v>
      </c>
      <c r="T146" s="53">
        <f>Sheet2!AB139/Sheet2!$AF139</f>
        <v>0</v>
      </c>
      <c r="U146" s="53">
        <f>Sheet2!AC139/Sheet2!$AF139</f>
        <v>0.66666666666666663</v>
      </c>
      <c r="V146" s="53">
        <f>Sheet2!AD139/Sheet2!$AF139</f>
        <v>0.66666666666666663</v>
      </c>
      <c r="W146" s="53">
        <f>Sheet2!AE139/Sheet2!$AF139</f>
        <v>0</v>
      </c>
    </row>
    <row r="147" spans="1:23" x14ac:dyDescent="0.2">
      <c r="A147" s="35" t="s">
        <v>766</v>
      </c>
      <c r="B147" s="53">
        <f>Sheet2!$D140/Sheet2!$H140</f>
        <v>6.6666666666666666E-2</v>
      </c>
      <c r="C147" s="53">
        <f>Sheet2!$E140/Sheet2!$H140</f>
        <v>0.4</v>
      </c>
      <c r="D147" s="53">
        <f>Sheet2!$F140/Sheet2!$H140</f>
        <v>0.46666666666666667</v>
      </c>
      <c r="E147" s="53">
        <f>Sheet2!$G140/Sheet2!$H140</f>
        <v>0.46666666666666667</v>
      </c>
      <c r="F147" s="35"/>
      <c r="G147" s="35" t="s">
        <v>396</v>
      </c>
      <c r="H147" s="53">
        <f>Sheet2!L140/Sheet2!$P140</f>
        <v>0</v>
      </c>
      <c r="I147" s="53">
        <f>Sheet2!M140/Sheet2!$P140</f>
        <v>0</v>
      </c>
      <c r="J147" s="53">
        <f>Sheet2!N140/Sheet2!$P140</f>
        <v>0</v>
      </c>
      <c r="K147" s="53">
        <f>Sheet2!O140/Sheet2!$P140</f>
        <v>0.5</v>
      </c>
      <c r="L147" s="35"/>
      <c r="M147" s="35" t="s">
        <v>647</v>
      </c>
      <c r="N147" s="53">
        <f>Sheet2!T140/Sheet2!$X140</f>
        <v>0</v>
      </c>
      <c r="O147" s="53">
        <f>Sheet2!U140/Sheet2!$X140</f>
        <v>0</v>
      </c>
      <c r="P147" s="53">
        <f>Sheet2!V140/Sheet2!$X140</f>
        <v>0</v>
      </c>
      <c r="Q147" s="53">
        <f>Sheet2!W140/Sheet2!$X140</f>
        <v>0</v>
      </c>
      <c r="R147" s="35"/>
      <c r="S147" s="35" t="s">
        <v>594</v>
      </c>
      <c r="T147" s="53">
        <f>Sheet2!AB140/Sheet2!$AF140</f>
        <v>0</v>
      </c>
      <c r="U147" s="53">
        <f>Sheet2!AC140/Sheet2!$AF140</f>
        <v>0</v>
      </c>
      <c r="V147" s="53">
        <f>Sheet2!AD140/Sheet2!$AF140</f>
        <v>0</v>
      </c>
      <c r="W147" s="53">
        <f>Sheet2!AE140/Sheet2!$AF140</f>
        <v>0.5</v>
      </c>
    </row>
    <row r="148" spans="1:23" x14ac:dyDescent="0.2">
      <c r="A148" s="35" t="s">
        <v>767</v>
      </c>
      <c r="B148" s="53">
        <f>Sheet2!$D141/Sheet2!$H141</f>
        <v>0</v>
      </c>
      <c r="C148" s="53">
        <f>Sheet2!$E141/Sheet2!$H141</f>
        <v>0</v>
      </c>
      <c r="D148" s="53">
        <f>Sheet2!$F141/Sheet2!$H141</f>
        <v>0</v>
      </c>
      <c r="E148" s="53">
        <f>Sheet2!$G141/Sheet2!$H141</f>
        <v>0</v>
      </c>
      <c r="F148" s="35"/>
      <c r="G148" s="35" t="s">
        <v>333</v>
      </c>
      <c r="H148" s="53">
        <f>Sheet2!L141/Sheet2!$P141</f>
        <v>0</v>
      </c>
      <c r="I148" s="53">
        <f>Sheet2!M141/Sheet2!$P141</f>
        <v>0</v>
      </c>
      <c r="J148" s="53">
        <f>Sheet2!N141/Sheet2!$P141</f>
        <v>0</v>
      </c>
      <c r="K148" s="53">
        <f>Sheet2!O141/Sheet2!$P141</f>
        <v>0.75</v>
      </c>
      <c r="L148" s="35"/>
      <c r="M148" s="35" t="s">
        <v>491</v>
      </c>
      <c r="N148" s="53">
        <f>Sheet2!T141/Sheet2!$X141</f>
        <v>0</v>
      </c>
      <c r="O148" s="53">
        <f>Sheet2!U141/Sheet2!$X141</f>
        <v>0.33333333333333331</v>
      </c>
      <c r="P148" s="53">
        <f>Sheet2!V141/Sheet2!$X141</f>
        <v>0.33333333333333331</v>
      </c>
      <c r="Q148" s="53">
        <f>Sheet2!W141/Sheet2!$X141</f>
        <v>0.33333333333333331</v>
      </c>
      <c r="R148" s="35"/>
      <c r="S148" s="35" t="s">
        <v>595</v>
      </c>
      <c r="T148" s="53">
        <f>Sheet2!AB141/Sheet2!$AF141</f>
        <v>0</v>
      </c>
      <c r="U148" s="53">
        <f>Sheet2!AC141/Sheet2!$AF141</f>
        <v>0</v>
      </c>
      <c r="V148" s="53">
        <f>Sheet2!AD141/Sheet2!$AF141</f>
        <v>0</v>
      </c>
      <c r="W148" s="53">
        <f>Sheet2!AE141/Sheet2!$AF141</f>
        <v>0</v>
      </c>
    </row>
    <row r="149" spans="1:23" x14ac:dyDescent="0.2">
      <c r="A149" s="35" t="s">
        <v>86</v>
      </c>
      <c r="B149" s="53">
        <f>Sheet2!$D142/Sheet2!$H142</f>
        <v>0.125</v>
      </c>
      <c r="C149" s="53">
        <f>Sheet2!$E142/Sheet2!$H142</f>
        <v>0.25</v>
      </c>
      <c r="D149" s="53">
        <f>Sheet2!$F142/Sheet2!$H142</f>
        <v>0.375</v>
      </c>
      <c r="E149" s="53">
        <f>Sheet2!$G142/Sheet2!$H142</f>
        <v>0.5</v>
      </c>
      <c r="F149" s="35"/>
      <c r="G149" s="35" t="s">
        <v>185</v>
      </c>
      <c r="H149" s="53">
        <f>Sheet2!L142/Sheet2!$P142</f>
        <v>0.20833333333333334</v>
      </c>
      <c r="I149" s="53">
        <f>Sheet2!M142/Sheet2!$P142</f>
        <v>0.375</v>
      </c>
      <c r="J149" s="53">
        <f>Sheet2!N142/Sheet2!$P142</f>
        <v>0.58333333333333337</v>
      </c>
      <c r="K149" s="53">
        <f>Sheet2!O142/Sheet2!$P142</f>
        <v>0.375</v>
      </c>
      <c r="L149" s="35"/>
      <c r="M149" s="35" t="s">
        <v>648</v>
      </c>
      <c r="N149" s="53">
        <f>Sheet2!T142/Sheet2!$X142</f>
        <v>0</v>
      </c>
      <c r="O149" s="53">
        <f>Sheet2!U142/Sheet2!$X142</f>
        <v>0</v>
      </c>
      <c r="P149" s="53">
        <f>Sheet2!V142/Sheet2!$X142</f>
        <v>0</v>
      </c>
      <c r="Q149" s="53">
        <f>Sheet2!W142/Sheet2!$X142</f>
        <v>0</v>
      </c>
      <c r="R149" s="35"/>
      <c r="S149" s="37" t="s">
        <v>131</v>
      </c>
      <c r="T149" s="54">
        <f>Sheet2!AB142/Sheet2!$AF142</f>
        <v>0.17777777777777778</v>
      </c>
      <c r="U149" s="54">
        <f>Sheet2!AC142/Sheet2!$AF142</f>
        <v>0.51111111111111107</v>
      </c>
      <c r="V149" s="54">
        <f>Sheet2!AD142/Sheet2!$AF142</f>
        <v>0.68888888888888888</v>
      </c>
      <c r="W149" s="54">
        <f>Sheet2!AE142/Sheet2!$AF142</f>
        <v>0.28888888888888886</v>
      </c>
    </row>
    <row r="150" spans="1:23" x14ac:dyDescent="0.2">
      <c r="A150" s="35" t="s">
        <v>87</v>
      </c>
      <c r="B150" s="53">
        <f>Sheet2!$D143/Sheet2!$H143</f>
        <v>0.6</v>
      </c>
      <c r="C150" s="53">
        <f>Sheet2!$E143/Sheet2!$H143</f>
        <v>0.2</v>
      </c>
      <c r="D150" s="53">
        <f>Sheet2!$F143/Sheet2!$H143</f>
        <v>0.8</v>
      </c>
      <c r="E150" s="53">
        <f>Sheet2!$G143/Sheet2!$H143</f>
        <v>0</v>
      </c>
      <c r="F150" s="35"/>
      <c r="G150" s="35" t="s">
        <v>186</v>
      </c>
      <c r="H150" s="53">
        <f>Sheet2!L143/Sheet2!$P143</f>
        <v>0.16666666666666666</v>
      </c>
      <c r="I150" s="53">
        <f>Sheet2!M143/Sheet2!$P143</f>
        <v>0</v>
      </c>
      <c r="J150" s="53">
        <f>Sheet2!N143/Sheet2!$P143</f>
        <v>0.16666666666666666</v>
      </c>
      <c r="K150" s="53">
        <f>Sheet2!O143/Sheet2!$P143</f>
        <v>0.66666666666666663</v>
      </c>
      <c r="L150" s="35"/>
      <c r="M150" s="35" t="s">
        <v>492</v>
      </c>
      <c r="N150" s="53">
        <f>Sheet2!T143/Sheet2!$X143</f>
        <v>0</v>
      </c>
      <c r="O150" s="53">
        <f>Sheet2!U143/Sheet2!$X143</f>
        <v>0</v>
      </c>
      <c r="P150" s="53">
        <f>Sheet2!V143/Sheet2!$X143</f>
        <v>0</v>
      </c>
      <c r="Q150" s="53">
        <f>Sheet2!W143/Sheet2!$X143</f>
        <v>0.66666666666666663</v>
      </c>
      <c r="R150" s="35"/>
      <c r="S150" s="36" t="s">
        <v>822</v>
      </c>
      <c r="T150" s="55">
        <f>AVERAGE(T13:T149)</f>
        <v>0.10178373739695344</v>
      </c>
      <c r="U150" s="55">
        <f t="shared" ref="U150:W150" si="4">AVERAGE(U13:U149)</f>
        <v>0.20040547400400791</v>
      </c>
      <c r="V150" s="55">
        <f t="shared" si="4"/>
        <v>0.30218921140096144</v>
      </c>
      <c r="W150" s="55">
        <f t="shared" si="4"/>
        <v>0.29694739105014106</v>
      </c>
    </row>
    <row r="151" spans="1:23" x14ac:dyDescent="0.2">
      <c r="A151" s="35" t="s">
        <v>88</v>
      </c>
      <c r="B151" s="53">
        <f>Sheet2!$D144/Sheet2!$H144</f>
        <v>0.5</v>
      </c>
      <c r="C151" s="53">
        <f>Sheet2!$E144/Sheet2!$H144</f>
        <v>0.3392857142857143</v>
      </c>
      <c r="D151" s="53">
        <f>Sheet2!$F144/Sheet2!$H144</f>
        <v>0.8392857142857143</v>
      </c>
      <c r="E151" s="53">
        <f>Sheet2!$G144/Sheet2!$H144</f>
        <v>0.14285714285714285</v>
      </c>
      <c r="F151" s="35"/>
      <c r="G151" s="35" t="s">
        <v>187</v>
      </c>
      <c r="H151" s="53">
        <f>Sheet2!L144/Sheet2!$P144</f>
        <v>0.5</v>
      </c>
      <c r="I151" s="53">
        <f>Sheet2!M144/Sheet2!$P144</f>
        <v>0</v>
      </c>
      <c r="J151" s="53">
        <f>Sheet2!N144/Sheet2!$P144</f>
        <v>0.5</v>
      </c>
      <c r="K151" s="53">
        <f>Sheet2!O144/Sheet2!$P144</f>
        <v>0</v>
      </c>
      <c r="L151" s="35"/>
      <c r="M151" s="35" t="s">
        <v>392</v>
      </c>
      <c r="N151" s="53">
        <f>Sheet2!T144/Sheet2!$X144</f>
        <v>0</v>
      </c>
      <c r="O151" s="53">
        <f>Sheet2!U144/Sheet2!$X144</f>
        <v>0</v>
      </c>
      <c r="P151" s="53">
        <f>Sheet2!V144/Sheet2!$X144</f>
        <v>0</v>
      </c>
      <c r="Q151" s="53">
        <f>Sheet2!W144/Sheet2!$X144</f>
        <v>0.75</v>
      </c>
      <c r="R151" s="35"/>
      <c r="S151" s="35"/>
      <c r="T151" s="35"/>
      <c r="U151" s="35"/>
      <c r="V151" s="35"/>
      <c r="W151" s="35"/>
    </row>
    <row r="152" spans="1:23" x14ac:dyDescent="0.2">
      <c r="A152" s="35" t="s">
        <v>768</v>
      </c>
      <c r="B152" s="53">
        <f>Sheet2!$D145/Sheet2!$H145</f>
        <v>0.33333333333333331</v>
      </c>
      <c r="C152" s="53">
        <f>Sheet2!$E145/Sheet2!$H145</f>
        <v>0.46666666666666667</v>
      </c>
      <c r="D152" s="53">
        <f>Sheet2!$F145/Sheet2!$H145</f>
        <v>0.8</v>
      </c>
      <c r="E152" s="53">
        <f>Sheet2!$G145/Sheet2!$H145</f>
        <v>0.13333333333333333</v>
      </c>
      <c r="F152" s="35"/>
      <c r="G152" s="35" t="s">
        <v>188</v>
      </c>
      <c r="H152" s="53">
        <f>Sheet2!L145/Sheet2!$P145</f>
        <v>0.26666666666666666</v>
      </c>
      <c r="I152" s="53">
        <f>Sheet2!M145/Sheet2!$P145</f>
        <v>0.26666666666666666</v>
      </c>
      <c r="J152" s="53">
        <f>Sheet2!N145/Sheet2!$P145</f>
        <v>0.53333333333333333</v>
      </c>
      <c r="K152" s="53">
        <f>Sheet2!O145/Sheet2!$P145</f>
        <v>0.4</v>
      </c>
      <c r="L152" s="35"/>
      <c r="M152" s="35" t="s">
        <v>182</v>
      </c>
      <c r="N152" s="53">
        <f>Sheet2!T145/Sheet2!$X145</f>
        <v>0</v>
      </c>
      <c r="O152" s="53">
        <f>Sheet2!U145/Sheet2!$X145</f>
        <v>0.2</v>
      </c>
      <c r="P152" s="53">
        <f>Sheet2!V145/Sheet2!$X145</f>
        <v>0.2</v>
      </c>
      <c r="Q152" s="53">
        <f>Sheet2!W145/Sheet2!$X145</f>
        <v>0.6</v>
      </c>
      <c r="R152" s="35"/>
      <c r="S152" s="35"/>
      <c r="T152" s="35"/>
      <c r="U152" s="35"/>
      <c r="V152" s="35"/>
      <c r="W152" s="35"/>
    </row>
    <row r="153" spans="1:23" x14ac:dyDescent="0.2">
      <c r="A153" s="35" t="s">
        <v>89</v>
      </c>
      <c r="B153" s="53">
        <f>Sheet2!$D146/Sheet2!$H146</f>
        <v>0.25</v>
      </c>
      <c r="C153" s="53">
        <f>Sheet2!$E146/Sheet2!$H146</f>
        <v>0</v>
      </c>
      <c r="D153" s="53">
        <f>Sheet2!$F146/Sheet2!$H146</f>
        <v>0.25</v>
      </c>
      <c r="E153" s="53">
        <f>Sheet2!$G146/Sheet2!$H146</f>
        <v>0.5</v>
      </c>
      <c r="F153" s="35"/>
      <c r="G153" s="35" t="s">
        <v>397</v>
      </c>
      <c r="H153" s="53">
        <f>Sheet2!L146/Sheet2!$P146</f>
        <v>0</v>
      </c>
      <c r="I153" s="53">
        <f>Sheet2!M146/Sheet2!$P146</f>
        <v>0</v>
      </c>
      <c r="J153" s="53">
        <f>Sheet2!N146/Sheet2!$P146</f>
        <v>0</v>
      </c>
      <c r="K153" s="53">
        <f>Sheet2!O146/Sheet2!$P146</f>
        <v>0.5</v>
      </c>
      <c r="L153" s="35"/>
      <c r="M153" s="35" t="s">
        <v>183</v>
      </c>
      <c r="N153" s="53">
        <f>Sheet2!T146/Sheet2!$X146</f>
        <v>0</v>
      </c>
      <c r="O153" s="53">
        <f>Sheet2!U146/Sheet2!$X146</f>
        <v>0.33333333333333331</v>
      </c>
      <c r="P153" s="53">
        <f>Sheet2!V146/Sheet2!$X146</f>
        <v>0.33333333333333331</v>
      </c>
      <c r="Q153" s="53">
        <f>Sheet2!W146/Sheet2!$X146</f>
        <v>0.33333333333333331</v>
      </c>
      <c r="R153" s="35"/>
      <c r="S153" s="35"/>
      <c r="T153" s="35"/>
      <c r="U153" s="35"/>
      <c r="V153" s="35"/>
      <c r="W153" s="35"/>
    </row>
    <row r="154" spans="1:23" x14ac:dyDescent="0.2">
      <c r="A154" s="35" t="s">
        <v>769</v>
      </c>
      <c r="B154" s="53">
        <f>Sheet2!$D147/Sheet2!$H147</f>
        <v>0.5</v>
      </c>
      <c r="C154" s="53">
        <f>Sheet2!$E147/Sheet2!$H147</f>
        <v>0</v>
      </c>
      <c r="D154" s="53">
        <f>Sheet2!$F147/Sheet2!$H147</f>
        <v>0.5</v>
      </c>
      <c r="E154" s="53">
        <f>Sheet2!$G147/Sheet2!$H147</f>
        <v>0.25</v>
      </c>
      <c r="F154" s="35"/>
      <c r="G154" s="35" t="s">
        <v>80</v>
      </c>
      <c r="H154" s="53">
        <f>Sheet2!L147/Sheet2!$P147</f>
        <v>0.21428571428571427</v>
      </c>
      <c r="I154" s="53">
        <f>Sheet2!M147/Sheet2!$P147</f>
        <v>0.21428571428571427</v>
      </c>
      <c r="J154" s="53">
        <f>Sheet2!N147/Sheet2!$P147</f>
        <v>0.42857142857142855</v>
      </c>
      <c r="K154" s="53">
        <f>Sheet2!O147/Sheet2!$P147</f>
        <v>0.5</v>
      </c>
      <c r="L154" s="35"/>
      <c r="M154" s="35" t="s">
        <v>649</v>
      </c>
      <c r="N154" s="53">
        <f>Sheet2!T147/Sheet2!$X147</f>
        <v>0</v>
      </c>
      <c r="O154" s="53">
        <f>Sheet2!U147/Sheet2!$X147</f>
        <v>0</v>
      </c>
      <c r="P154" s="53">
        <f>Sheet2!V147/Sheet2!$X147</f>
        <v>0</v>
      </c>
      <c r="Q154" s="53">
        <f>Sheet2!W147/Sheet2!$X147</f>
        <v>0</v>
      </c>
      <c r="R154" s="35"/>
      <c r="S154" s="35"/>
      <c r="T154" s="35"/>
      <c r="U154" s="35"/>
      <c r="V154" s="35"/>
      <c r="W154" s="35"/>
    </row>
    <row r="155" spans="1:23" x14ac:dyDescent="0.2">
      <c r="A155" s="35" t="s">
        <v>456</v>
      </c>
      <c r="B155" s="53">
        <f>Sheet2!$D148/Sheet2!$H148</f>
        <v>0</v>
      </c>
      <c r="C155" s="53">
        <f>Sheet2!$E148/Sheet2!$H148</f>
        <v>0</v>
      </c>
      <c r="D155" s="53">
        <f>Sheet2!$F148/Sheet2!$H148</f>
        <v>0</v>
      </c>
      <c r="E155" s="53">
        <f>Sheet2!$G148/Sheet2!$H148</f>
        <v>0.5</v>
      </c>
      <c r="F155" s="35"/>
      <c r="G155" s="35" t="s">
        <v>398</v>
      </c>
      <c r="H155" s="53">
        <f>Sheet2!L148/Sheet2!$P148</f>
        <v>0</v>
      </c>
      <c r="I155" s="53">
        <f>Sheet2!M148/Sheet2!$P148</f>
        <v>0</v>
      </c>
      <c r="J155" s="53">
        <f>Sheet2!N148/Sheet2!$P148</f>
        <v>0</v>
      </c>
      <c r="K155" s="53">
        <f>Sheet2!O148/Sheet2!$P148</f>
        <v>0</v>
      </c>
      <c r="L155" s="35"/>
      <c r="M155" s="35" t="s">
        <v>650</v>
      </c>
      <c r="N155" s="53">
        <f>Sheet2!T148/Sheet2!$X148</f>
        <v>0</v>
      </c>
      <c r="O155" s="53">
        <f>Sheet2!U148/Sheet2!$X148</f>
        <v>0</v>
      </c>
      <c r="P155" s="53">
        <f>Sheet2!V148/Sheet2!$X148</f>
        <v>0</v>
      </c>
      <c r="Q155" s="53">
        <f>Sheet2!W148/Sheet2!$X148</f>
        <v>0</v>
      </c>
      <c r="R155" s="35"/>
      <c r="S155" s="35"/>
      <c r="T155" s="35"/>
      <c r="U155" s="35"/>
      <c r="V155" s="35"/>
      <c r="W155" s="35"/>
    </row>
    <row r="156" spans="1:23" x14ac:dyDescent="0.2">
      <c r="A156" s="35" t="s">
        <v>336</v>
      </c>
      <c r="B156" s="53">
        <f>Sheet2!$D149/Sheet2!$H149</f>
        <v>0</v>
      </c>
      <c r="C156" s="53">
        <f>Sheet2!$E149/Sheet2!$H149</f>
        <v>0.3</v>
      </c>
      <c r="D156" s="53">
        <f>Sheet2!$F149/Sheet2!$H149</f>
        <v>0.3</v>
      </c>
      <c r="E156" s="53">
        <f>Sheet2!$G149/Sheet2!$H149</f>
        <v>0.6</v>
      </c>
      <c r="F156" s="35"/>
      <c r="G156" s="35" t="s">
        <v>399</v>
      </c>
      <c r="H156" s="53">
        <f>Sheet2!L149/Sheet2!$P149</f>
        <v>0</v>
      </c>
      <c r="I156" s="53">
        <f>Sheet2!M149/Sheet2!$P149</f>
        <v>0</v>
      </c>
      <c r="J156" s="53">
        <f>Sheet2!N149/Sheet2!$P149</f>
        <v>0</v>
      </c>
      <c r="K156" s="53">
        <f>Sheet2!O149/Sheet2!$P149</f>
        <v>0</v>
      </c>
      <c r="L156" s="35"/>
      <c r="M156" s="35" t="s">
        <v>493</v>
      </c>
      <c r="N156" s="53">
        <f>Sheet2!T149/Sheet2!$X149</f>
        <v>0</v>
      </c>
      <c r="O156" s="53">
        <f>Sheet2!U149/Sheet2!$X149</f>
        <v>0</v>
      </c>
      <c r="P156" s="53">
        <f>Sheet2!V149/Sheet2!$X149</f>
        <v>0</v>
      </c>
      <c r="Q156" s="53">
        <f>Sheet2!W149/Sheet2!$X149</f>
        <v>0.5</v>
      </c>
      <c r="R156" s="35"/>
      <c r="S156" s="35"/>
      <c r="T156" s="35"/>
      <c r="U156" s="35"/>
      <c r="V156" s="35"/>
      <c r="W156" s="35"/>
    </row>
    <row r="157" spans="1:23" x14ac:dyDescent="0.2">
      <c r="A157" s="35" t="s">
        <v>91</v>
      </c>
      <c r="B157" s="53">
        <f>Sheet2!$D150/Sheet2!$H150</f>
        <v>9.0909090909090912E-2</v>
      </c>
      <c r="C157" s="53">
        <f>Sheet2!$E150/Sheet2!$H150</f>
        <v>9.0909090909090912E-2</v>
      </c>
      <c r="D157" s="53">
        <f>Sheet2!$F150/Sheet2!$H150</f>
        <v>0.18181818181818182</v>
      </c>
      <c r="E157" s="53">
        <f>Sheet2!$G150/Sheet2!$H150</f>
        <v>0.72727272727272729</v>
      </c>
      <c r="F157" s="35"/>
      <c r="G157" s="35" t="s">
        <v>189</v>
      </c>
      <c r="H157" s="53">
        <f>Sheet2!L150/Sheet2!$P150</f>
        <v>0.14285714285714285</v>
      </c>
      <c r="I157" s="53">
        <f>Sheet2!M150/Sheet2!$P150</f>
        <v>0</v>
      </c>
      <c r="J157" s="53">
        <f>Sheet2!N150/Sheet2!$P150</f>
        <v>0.14285714285714285</v>
      </c>
      <c r="K157" s="53">
        <f>Sheet2!O150/Sheet2!$P150</f>
        <v>0.7142857142857143</v>
      </c>
      <c r="L157" s="35"/>
      <c r="M157" s="35" t="s">
        <v>651</v>
      </c>
      <c r="N157" s="53">
        <f>Sheet2!T150/Sheet2!$X150</f>
        <v>0</v>
      </c>
      <c r="O157" s="53">
        <f>Sheet2!U150/Sheet2!$X150</f>
        <v>0</v>
      </c>
      <c r="P157" s="53">
        <f>Sheet2!V150/Sheet2!$X150</f>
        <v>0</v>
      </c>
      <c r="Q157" s="53">
        <f>Sheet2!W150/Sheet2!$X150</f>
        <v>0</v>
      </c>
      <c r="R157" s="35"/>
      <c r="S157" s="35"/>
      <c r="T157" s="35"/>
      <c r="U157" s="35"/>
      <c r="V157" s="35"/>
      <c r="W157" s="35"/>
    </row>
    <row r="158" spans="1:23" x14ac:dyDescent="0.2">
      <c r="A158" s="35" t="s">
        <v>205</v>
      </c>
      <c r="B158" s="53">
        <f>Sheet2!$D151/Sheet2!$H151</f>
        <v>0</v>
      </c>
      <c r="C158" s="53">
        <f>Sheet2!$E151/Sheet2!$H151</f>
        <v>0</v>
      </c>
      <c r="D158" s="53">
        <f>Sheet2!$F151/Sheet2!$H151</f>
        <v>0</v>
      </c>
      <c r="E158" s="53">
        <f>Sheet2!$G151/Sheet2!$H151</f>
        <v>0</v>
      </c>
      <c r="F158" s="35"/>
      <c r="G158" s="35" t="s">
        <v>190</v>
      </c>
      <c r="H158" s="53">
        <f>Sheet2!L151/Sheet2!$P151</f>
        <v>0.1111111111111111</v>
      </c>
      <c r="I158" s="53">
        <f>Sheet2!M151/Sheet2!$P151</f>
        <v>0.66666666666666663</v>
      </c>
      <c r="J158" s="53">
        <f>Sheet2!N151/Sheet2!$P151</f>
        <v>0.77777777777777779</v>
      </c>
      <c r="K158" s="53">
        <f>Sheet2!O151/Sheet2!$P151</f>
        <v>0.1111111111111111</v>
      </c>
      <c r="L158" s="35"/>
      <c r="M158" s="35" t="s">
        <v>288</v>
      </c>
      <c r="N158" s="53">
        <f>Sheet2!T151/Sheet2!$X151</f>
        <v>0.5</v>
      </c>
      <c r="O158" s="53">
        <f>Sheet2!U151/Sheet2!$X151</f>
        <v>0</v>
      </c>
      <c r="P158" s="53">
        <f>Sheet2!V151/Sheet2!$X151</f>
        <v>0.5</v>
      </c>
      <c r="Q158" s="53">
        <f>Sheet2!W151/Sheet2!$X151</f>
        <v>0</v>
      </c>
      <c r="R158" s="35"/>
      <c r="S158" s="35"/>
      <c r="T158" s="35"/>
      <c r="U158" s="35"/>
      <c r="V158" s="35"/>
      <c r="W158" s="35"/>
    </row>
    <row r="159" spans="1:23" x14ac:dyDescent="0.2">
      <c r="A159" s="35" t="s">
        <v>92</v>
      </c>
      <c r="B159" s="53">
        <f>Sheet2!$D152/Sheet2!$H152</f>
        <v>0.8</v>
      </c>
      <c r="C159" s="53">
        <f>Sheet2!$E152/Sheet2!$H152</f>
        <v>0</v>
      </c>
      <c r="D159" s="53">
        <f>Sheet2!$F152/Sheet2!$H152</f>
        <v>0.8</v>
      </c>
      <c r="E159" s="53">
        <f>Sheet2!$G152/Sheet2!$H152</f>
        <v>0</v>
      </c>
      <c r="F159" s="35"/>
      <c r="G159" s="35" t="s">
        <v>191</v>
      </c>
      <c r="H159" s="53">
        <f>Sheet2!L152/Sheet2!$P152</f>
        <v>0.14285714285714285</v>
      </c>
      <c r="I159" s="53">
        <f>Sheet2!M152/Sheet2!$P152</f>
        <v>0</v>
      </c>
      <c r="J159" s="53">
        <f>Sheet2!N152/Sheet2!$P152</f>
        <v>0.14285714285714285</v>
      </c>
      <c r="K159" s="53">
        <f>Sheet2!O152/Sheet2!$P152</f>
        <v>0.7142857142857143</v>
      </c>
      <c r="L159" s="35"/>
      <c r="M159" s="35" t="s">
        <v>494</v>
      </c>
      <c r="N159" s="53">
        <f>Sheet2!T152/Sheet2!$X152</f>
        <v>0</v>
      </c>
      <c r="O159" s="53">
        <f>Sheet2!U152/Sheet2!$X152</f>
        <v>0.5</v>
      </c>
      <c r="P159" s="53">
        <f>Sheet2!V152/Sheet2!$X152</f>
        <v>0.5</v>
      </c>
      <c r="Q159" s="53">
        <f>Sheet2!W152/Sheet2!$X152</f>
        <v>0</v>
      </c>
      <c r="R159" s="35"/>
      <c r="S159" s="35"/>
      <c r="T159" s="35"/>
      <c r="U159" s="35"/>
      <c r="V159" s="35"/>
      <c r="W159" s="35"/>
    </row>
    <row r="160" spans="1:23" x14ac:dyDescent="0.2">
      <c r="A160" s="35" t="s">
        <v>770</v>
      </c>
      <c r="B160" s="53">
        <f>Sheet2!$D153/Sheet2!$H153</f>
        <v>0</v>
      </c>
      <c r="C160" s="53">
        <f>Sheet2!$E153/Sheet2!$H153</f>
        <v>0</v>
      </c>
      <c r="D160" s="53">
        <f>Sheet2!$F153/Sheet2!$H153</f>
        <v>0</v>
      </c>
      <c r="E160" s="53">
        <f>Sheet2!$G153/Sheet2!$H153</f>
        <v>0</v>
      </c>
      <c r="F160" s="35"/>
      <c r="G160" s="35" t="s">
        <v>82</v>
      </c>
      <c r="H160" s="53">
        <f>Sheet2!L153/Sheet2!$P153</f>
        <v>0.23809523809523808</v>
      </c>
      <c r="I160" s="53">
        <f>Sheet2!M153/Sheet2!$P153</f>
        <v>0.42857142857142855</v>
      </c>
      <c r="J160" s="53">
        <f>Sheet2!N153/Sheet2!$P153</f>
        <v>0.66666666666666663</v>
      </c>
      <c r="K160" s="53">
        <f>Sheet2!O153/Sheet2!$P153</f>
        <v>0.2857142857142857</v>
      </c>
      <c r="L160" s="35"/>
      <c r="M160" s="35" t="s">
        <v>289</v>
      </c>
      <c r="N160" s="53">
        <f>Sheet2!T153/Sheet2!$X153</f>
        <v>0.2</v>
      </c>
      <c r="O160" s="53">
        <f>Sheet2!U153/Sheet2!$X153</f>
        <v>0.66666666666666663</v>
      </c>
      <c r="P160" s="53">
        <f>Sheet2!V153/Sheet2!$X153</f>
        <v>0.8666666666666667</v>
      </c>
      <c r="Q160" s="53">
        <f>Sheet2!W153/Sheet2!$X153</f>
        <v>6.6666666666666666E-2</v>
      </c>
      <c r="R160" s="35"/>
      <c r="S160" s="35"/>
      <c r="T160" s="35"/>
      <c r="U160" s="35"/>
      <c r="V160" s="35"/>
      <c r="W160" s="35"/>
    </row>
    <row r="161" spans="1:23" x14ac:dyDescent="0.2">
      <c r="A161" s="35" t="s">
        <v>457</v>
      </c>
      <c r="B161" s="53">
        <f>Sheet2!$D154/Sheet2!$H154</f>
        <v>0</v>
      </c>
      <c r="C161" s="53">
        <f>Sheet2!$E154/Sheet2!$H154</f>
        <v>0.5</v>
      </c>
      <c r="D161" s="53">
        <f>Sheet2!$F154/Sheet2!$H154</f>
        <v>0.5</v>
      </c>
      <c r="E161" s="53">
        <f>Sheet2!$G154/Sheet2!$H154</f>
        <v>0</v>
      </c>
      <c r="F161" s="35"/>
      <c r="G161" s="35" t="s">
        <v>400</v>
      </c>
      <c r="H161" s="53">
        <f>Sheet2!L154/Sheet2!$P154</f>
        <v>0</v>
      </c>
      <c r="I161" s="53">
        <f>Sheet2!M154/Sheet2!$P154</f>
        <v>0.66666666666666663</v>
      </c>
      <c r="J161" s="53">
        <f>Sheet2!N154/Sheet2!$P154</f>
        <v>0.66666666666666663</v>
      </c>
      <c r="K161" s="53">
        <f>Sheet2!O154/Sheet2!$P154</f>
        <v>0</v>
      </c>
      <c r="L161" s="35"/>
      <c r="M161" s="35" t="s">
        <v>652</v>
      </c>
      <c r="N161" s="53">
        <f>Sheet2!T154/Sheet2!$X154</f>
        <v>0</v>
      </c>
      <c r="O161" s="53">
        <f>Sheet2!U154/Sheet2!$X154</f>
        <v>0</v>
      </c>
      <c r="P161" s="53">
        <f>Sheet2!V154/Sheet2!$X154</f>
        <v>0</v>
      </c>
      <c r="Q161" s="53">
        <f>Sheet2!W154/Sheet2!$X154</f>
        <v>0</v>
      </c>
      <c r="R161" s="35"/>
      <c r="S161" s="35"/>
      <c r="T161" s="35"/>
      <c r="U161" s="35"/>
      <c r="V161" s="35"/>
      <c r="W161" s="35"/>
    </row>
    <row r="162" spans="1:23" x14ac:dyDescent="0.2">
      <c r="A162" s="35" t="s">
        <v>771</v>
      </c>
      <c r="B162" s="53">
        <f>Sheet2!$D155/Sheet2!$H155</f>
        <v>0.5</v>
      </c>
      <c r="C162" s="53">
        <f>Sheet2!$E155/Sheet2!$H155</f>
        <v>0.25</v>
      </c>
      <c r="D162" s="53">
        <f>Sheet2!$F155/Sheet2!$H155</f>
        <v>0.75</v>
      </c>
      <c r="E162" s="53">
        <f>Sheet2!$G155/Sheet2!$H155</f>
        <v>0</v>
      </c>
      <c r="F162" s="35"/>
      <c r="G162" s="35" t="s">
        <v>401</v>
      </c>
      <c r="H162" s="53">
        <f>Sheet2!L155/Sheet2!$P155</f>
        <v>0</v>
      </c>
      <c r="I162" s="53">
        <f>Sheet2!M155/Sheet2!$P155</f>
        <v>0</v>
      </c>
      <c r="J162" s="53">
        <f>Sheet2!N155/Sheet2!$P155</f>
        <v>0</v>
      </c>
      <c r="K162" s="53">
        <f>Sheet2!O155/Sheet2!$P155</f>
        <v>0</v>
      </c>
      <c r="L162" s="35"/>
      <c r="M162" s="35" t="s">
        <v>653</v>
      </c>
      <c r="N162" s="53">
        <f>Sheet2!T155/Sheet2!$X155</f>
        <v>0</v>
      </c>
      <c r="O162" s="53">
        <f>Sheet2!U155/Sheet2!$X155</f>
        <v>0</v>
      </c>
      <c r="P162" s="53">
        <f>Sheet2!V155/Sheet2!$X155</f>
        <v>0</v>
      </c>
      <c r="Q162" s="53">
        <f>Sheet2!W155/Sheet2!$X155</f>
        <v>0</v>
      </c>
      <c r="R162" s="35"/>
      <c r="S162" s="35"/>
      <c r="T162" s="35"/>
      <c r="U162" s="35"/>
      <c r="V162" s="35"/>
      <c r="W162" s="35"/>
    </row>
    <row r="163" spans="1:23" x14ac:dyDescent="0.2">
      <c r="A163" s="35" t="s">
        <v>772</v>
      </c>
      <c r="B163" s="53">
        <f>Sheet2!$D156/Sheet2!$H156</f>
        <v>0.33333333333333331</v>
      </c>
      <c r="C163" s="53">
        <f>Sheet2!$E156/Sheet2!$H156</f>
        <v>0</v>
      </c>
      <c r="D163" s="53">
        <f>Sheet2!$F156/Sheet2!$H156</f>
        <v>0.33333333333333331</v>
      </c>
      <c r="E163" s="53">
        <f>Sheet2!$G156/Sheet2!$H156</f>
        <v>0.33333333333333331</v>
      </c>
      <c r="F163" s="35"/>
      <c r="G163" s="35" t="s">
        <v>402</v>
      </c>
      <c r="H163" s="53">
        <f>Sheet2!L156/Sheet2!$P156</f>
        <v>0</v>
      </c>
      <c r="I163" s="53">
        <f>Sheet2!M156/Sheet2!$P156</f>
        <v>0</v>
      </c>
      <c r="J163" s="53">
        <f>Sheet2!N156/Sheet2!$P156</f>
        <v>0</v>
      </c>
      <c r="K163" s="53">
        <f>Sheet2!O156/Sheet2!$P156</f>
        <v>0</v>
      </c>
      <c r="L163" s="35"/>
      <c r="M163" s="35" t="s">
        <v>654</v>
      </c>
      <c r="N163" s="53">
        <f>Sheet2!T156/Sheet2!$X156</f>
        <v>0</v>
      </c>
      <c r="O163" s="53">
        <f>Sheet2!U156/Sheet2!$X156</f>
        <v>0</v>
      </c>
      <c r="P163" s="53">
        <f>Sheet2!V156/Sheet2!$X156</f>
        <v>0</v>
      </c>
      <c r="Q163" s="53">
        <f>Sheet2!W156/Sheet2!$X156</f>
        <v>0</v>
      </c>
      <c r="R163" s="35"/>
      <c r="S163" s="35"/>
      <c r="T163" s="35"/>
      <c r="U163" s="35"/>
      <c r="V163" s="35"/>
      <c r="W163" s="35"/>
    </row>
    <row r="164" spans="1:23" x14ac:dyDescent="0.2">
      <c r="A164" s="35" t="s">
        <v>773</v>
      </c>
      <c r="B164" s="53">
        <f>Sheet2!$D157/Sheet2!$H157</f>
        <v>0.33333333333333331</v>
      </c>
      <c r="C164" s="53">
        <f>Sheet2!$E157/Sheet2!$H157</f>
        <v>0.33333333333333331</v>
      </c>
      <c r="D164" s="53">
        <f>Sheet2!$F157/Sheet2!$H157</f>
        <v>0.66666666666666663</v>
      </c>
      <c r="E164" s="53">
        <f>Sheet2!$G157/Sheet2!$H157</f>
        <v>0.16666666666666666</v>
      </c>
      <c r="F164" s="35"/>
      <c r="G164" s="35" t="s">
        <v>84</v>
      </c>
      <c r="H164" s="53">
        <f>Sheet2!L157/Sheet2!$P157</f>
        <v>0.41964285714285715</v>
      </c>
      <c r="I164" s="53">
        <f>Sheet2!M157/Sheet2!$P157</f>
        <v>0.42857142857142855</v>
      </c>
      <c r="J164" s="53">
        <f>Sheet2!N157/Sheet2!$P157</f>
        <v>0.8482142857142857</v>
      </c>
      <c r="K164" s="53">
        <f>Sheet2!O157/Sheet2!$P157</f>
        <v>0.14285714285714285</v>
      </c>
      <c r="L164" s="35"/>
      <c r="M164" s="35" t="s">
        <v>290</v>
      </c>
      <c r="N164" s="53">
        <f>Sheet2!T157/Sheet2!$X157</f>
        <v>0.25</v>
      </c>
      <c r="O164" s="53">
        <f>Sheet2!U157/Sheet2!$X157</f>
        <v>0.5</v>
      </c>
      <c r="P164" s="53">
        <f>Sheet2!V157/Sheet2!$X157</f>
        <v>0.75</v>
      </c>
      <c r="Q164" s="53">
        <f>Sheet2!W157/Sheet2!$X157</f>
        <v>0</v>
      </c>
      <c r="R164" s="35"/>
      <c r="S164" s="35"/>
      <c r="T164" s="35"/>
      <c r="U164" s="35"/>
      <c r="V164" s="35"/>
      <c r="W164" s="35"/>
    </row>
    <row r="165" spans="1:23" x14ac:dyDescent="0.2">
      <c r="A165" s="35" t="s">
        <v>93</v>
      </c>
      <c r="B165" s="53">
        <f>Sheet2!$D158/Sheet2!$H158</f>
        <v>0.54545454545454541</v>
      </c>
      <c r="C165" s="53">
        <f>Sheet2!$E158/Sheet2!$H158</f>
        <v>0.36363636363636365</v>
      </c>
      <c r="D165" s="53">
        <f>Sheet2!$F158/Sheet2!$H158</f>
        <v>0.90909090909090906</v>
      </c>
      <c r="E165" s="53">
        <f>Sheet2!$G158/Sheet2!$H158</f>
        <v>0</v>
      </c>
      <c r="F165" s="35"/>
      <c r="G165" s="35" t="s">
        <v>403</v>
      </c>
      <c r="H165" s="53">
        <f>Sheet2!L158/Sheet2!$P158</f>
        <v>0</v>
      </c>
      <c r="I165" s="53">
        <f>Sheet2!M158/Sheet2!$P158</f>
        <v>0</v>
      </c>
      <c r="J165" s="53">
        <f>Sheet2!N158/Sheet2!$P158</f>
        <v>0</v>
      </c>
      <c r="K165" s="53">
        <f>Sheet2!O158/Sheet2!$P158</f>
        <v>0</v>
      </c>
      <c r="L165" s="35"/>
      <c r="M165" s="35" t="s">
        <v>291</v>
      </c>
      <c r="N165" s="53">
        <f>Sheet2!T158/Sheet2!$X158</f>
        <v>0.25</v>
      </c>
      <c r="O165" s="53">
        <f>Sheet2!U158/Sheet2!$X158</f>
        <v>0.25</v>
      </c>
      <c r="P165" s="53">
        <f>Sheet2!V158/Sheet2!$X158</f>
        <v>0.5</v>
      </c>
      <c r="Q165" s="53">
        <f>Sheet2!W158/Sheet2!$X158</f>
        <v>0.25</v>
      </c>
      <c r="R165" s="35"/>
      <c r="S165" s="35"/>
      <c r="T165" s="35"/>
      <c r="U165" s="35"/>
      <c r="V165" s="35"/>
      <c r="W165" s="35"/>
    </row>
    <row r="166" spans="1:23" x14ac:dyDescent="0.2">
      <c r="A166" s="35" t="s">
        <v>774</v>
      </c>
      <c r="B166" s="53">
        <f>Sheet2!$D159/Sheet2!$H159</f>
        <v>0</v>
      </c>
      <c r="C166" s="53">
        <f>Sheet2!$E159/Sheet2!$H159</f>
        <v>0.2</v>
      </c>
      <c r="D166" s="53">
        <f>Sheet2!$F159/Sheet2!$H159</f>
        <v>0.2</v>
      </c>
      <c r="E166" s="53">
        <f>Sheet2!$G159/Sheet2!$H159</f>
        <v>0.6</v>
      </c>
      <c r="F166" s="35"/>
      <c r="G166" s="35" t="s">
        <v>85</v>
      </c>
      <c r="H166" s="53">
        <f>Sheet2!L159/Sheet2!$P159</f>
        <v>0</v>
      </c>
      <c r="I166" s="53">
        <f>Sheet2!M159/Sheet2!$P159</f>
        <v>0</v>
      </c>
      <c r="J166" s="53">
        <f>Sheet2!N159/Sheet2!$P159</f>
        <v>0</v>
      </c>
      <c r="K166" s="53">
        <f>Sheet2!O159/Sheet2!$P159</f>
        <v>0</v>
      </c>
      <c r="L166" s="35"/>
      <c r="M166" s="35" t="s">
        <v>655</v>
      </c>
      <c r="N166" s="53">
        <f>Sheet2!T159/Sheet2!$X159</f>
        <v>0</v>
      </c>
      <c r="O166" s="53">
        <f>Sheet2!U159/Sheet2!$X159</f>
        <v>0</v>
      </c>
      <c r="P166" s="53">
        <f>Sheet2!V159/Sheet2!$X159</f>
        <v>0</v>
      </c>
      <c r="Q166" s="53">
        <f>Sheet2!W159/Sheet2!$X159</f>
        <v>0</v>
      </c>
      <c r="R166" s="35"/>
      <c r="S166" s="35"/>
      <c r="T166" s="35"/>
      <c r="U166" s="35"/>
      <c r="V166" s="35"/>
      <c r="W166" s="35"/>
    </row>
    <row r="167" spans="1:23" x14ac:dyDescent="0.2">
      <c r="A167" s="35" t="s">
        <v>94</v>
      </c>
      <c r="B167" s="53">
        <f>Sheet2!$D160/Sheet2!$H160</f>
        <v>0.375</v>
      </c>
      <c r="C167" s="53">
        <f>Sheet2!$E160/Sheet2!$H160</f>
        <v>0.375</v>
      </c>
      <c r="D167" s="53">
        <f>Sheet2!$F160/Sheet2!$H160</f>
        <v>0.75</v>
      </c>
      <c r="E167" s="53">
        <f>Sheet2!$G160/Sheet2!$H160</f>
        <v>0.125</v>
      </c>
      <c r="F167" s="35"/>
      <c r="G167" s="35" t="s">
        <v>192</v>
      </c>
      <c r="H167" s="53">
        <f>Sheet2!L160/Sheet2!$P160</f>
        <v>0.4</v>
      </c>
      <c r="I167" s="53">
        <f>Sheet2!M160/Sheet2!$P160</f>
        <v>0.2</v>
      </c>
      <c r="J167" s="53">
        <f>Sheet2!N160/Sheet2!$P160</f>
        <v>0.6</v>
      </c>
      <c r="K167" s="53">
        <f>Sheet2!O160/Sheet2!$P160</f>
        <v>0.2</v>
      </c>
      <c r="L167" s="35"/>
      <c r="M167" s="35" t="s">
        <v>656</v>
      </c>
      <c r="N167" s="53">
        <f>Sheet2!T160/Sheet2!$X160</f>
        <v>0</v>
      </c>
      <c r="O167" s="53">
        <f>Sheet2!U160/Sheet2!$X160</f>
        <v>0</v>
      </c>
      <c r="P167" s="53">
        <f>Sheet2!V160/Sheet2!$X160</f>
        <v>0</v>
      </c>
      <c r="Q167" s="53">
        <f>Sheet2!W160/Sheet2!$X160</f>
        <v>0</v>
      </c>
      <c r="R167" s="35"/>
      <c r="S167" s="35"/>
      <c r="T167" s="35"/>
      <c r="U167" s="35"/>
      <c r="V167" s="35"/>
      <c r="W167" s="35"/>
    </row>
    <row r="168" spans="1:23" x14ac:dyDescent="0.2">
      <c r="A168" s="35" t="s">
        <v>775</v>
      </c>
      <c r="B168" s="53">
        <f>Sheet2!$D161/Sheet2!$H161</f>
        <v>0.66666666666666663</v>
      </c>
      <c r="C168" s="53">
        <f>Sheet2!$E161/Sheet2!$H161</f>
        <v>0</v>
      </c>
      <c r="D168" s="53">
        <f>Sheet2!$F161/Sheet2!$H161</f>
        <v>0.66666666666666663</v>
      </c>
      <c r="E168" s="53">
        <f>Sheet2!$G161/Sheet2!$H161</f>
        <v>0</v>
      </c>
      <c r="F168" s="35"/>
      <c r="G168" s="35" t="s">
        <v>193</v>
      </c>
      <c r="H168" s="53">
        <f>Sheet2!L161/Sheet2!$P161</f>
        <v>0.1111111111111111</v>
      </c>
      <c r="I168" s="53">
        <f>Sheet2!M161/Sheet2!$P161</f>
        <v>0.55555555555555558</v>
      </c>
      <c r="J168" s="53">
        <f>Sheet2!N161/Sheet2!$P161</f>
        <v>0.66666666666666663</v>
      </c>
      <c r="K168" s="53">
        <f>Sheet2!O161/Sheet2!$P161</f>
        <v>0.22222222222222221</v>
      </c>
      <c r="L168" s="35"/>
      <c r="M168" s="35" t="s">
        <v>190</v>
      </c>
      <c r="N168" s="53">
        <f>Sheet2!T161/Sheet2!$X161</f>
        <v>0.42857142857142855</v>
      </c>
      <c r="O168" s="53">
        <f>Sheet2!U161/Sheet2!$X161</f>
        <v>0.2857142857142857</v>
      </c>
      <c r="P168" s="53">
        <f>Sheet2!V161/Sheet2!$X161</f>
        <v>0.7142857142857143</v>
      </c>
      <c r="Q168" s="53">
        <f>Sheet2!W161/Sheet2!$X161</f>
        <v>0.14285714285714285</v>
      </c>
      <c r="R168" s="35"/>
      <c r="S168" s="35"/>
      <c r="T168" s="35"/>
      <c r="U168" s="35"/>
      <c r="V168" s="35"/>
      <c r="W168" s="35"/>
    </row>
    <row r="169" spans="1:23" x14ac:dyDescent="0.2">
      <c r="A169" s="35" t="s">
        <v>776</v>
      </c>
      <c r="B169" s="53">
        <f>Sheet2!$D162/Sheet2!$H162</f>
        <v>0.1875</v>
      </c>
      <c r="C169" s="53">
        <f>Sheet2!$E162/Sheet2!$H162</f>
        <v>0.125</v>
      </c>
      <c r="D169" s="53">
        <f>Sheet2!$F162/Sheet2!$H162</f>
        <v>0.3125</v>
      </c>
      <c r="E169" s="53">
        <f>Sheet2!$G162/Sheet2!$H162</f>
        <v>0.625</v>
      </c>
      <c r="F169" s="35"/>
      <c r="G169" s="35" t="s">
        <v>194</v>
      </c>
      <c r="H169" s="53">
        <f>Sheet2!L162/Sheet2!$P162</f>
        <v>0.36363636363636365</v>
      </c>
      <c r="I169" s="53">
        <f>Sheet2!M162/Sheet2!$P162</f>
        <v>0.36363636363636365</v>
      </c>
      <c r="J169" s="53">
        <f>Sheet2!N162/Sheet2!$P162</f>
        <v>0.72727272727272729</v>
      </c>
      <c r="K169" s="53">
        <f>Sheet2!O162/Sheet2!$P162</f>
        <v>0.18181818181818182</v>
      </c>
      <c r="L169" s="35"/>
      <c r="M169" s="35" t="s">
        <v>292</v>
      </c>
      <c r="N169" s="53">
        <f>Sheet2!T162/Sheet2!$X162</f>
        <v>0.44444444444444442</v>
      </c>
      <c r="O169" s="53">
        <f>Sheet2!U162/Sheet2!$X162</f>
        <v>0.44444444444444442</v>
      </c>
      <c r="P169" s="53">
        <f>Sheet2!V162/Sheet2!$X162</f>
        <v>0.88888888888888884</v>
      </c>
      <c r="Q169" s="53">
        <f>Sheet2!W162/Sheet2!$X162</f>
        <v>0</v>
      </c>
      <c r="R169" s="35"/>
      <c r="S169" s="35"/>
      <c r="T169" s="35"/>
      <c r="U169" s="35"/>
      <c r="V169" s="35"/>
      <c r="W169" s="35"/>
    </row>
    <row r="170" spans="1:23" x14ac:dyDescent="0.2">
      <c r="A170" s="35" t="s">
        <v>97</v>
      </c>
      <c r="B170" s="53">
        <f>Sheet2!$D163/Sheet2!$H163</f>
        <v>0.29411764705882354</v>
      </c>
      <c r="C170" s="53">
        <f>Sheet2!$E163/Sheet2!$H163</f>
        <v>0.17647058823529413</v>
      </c>
      <c r="D170" s="53">
        <f>Sheet2!$F163/Sheet2!$H163</f>
        <v>0.47058823529411764</v>
      </c>
      <c r="E170" s="53">
        <f>Sheet2!$G163/Sheet2!$H163</f>
        <v>0.47058823529411764</v>
      </c>
      <c r="F170" s="35"/>
      <c r="G170" s="35" t="s">
        <v>195</v>
      </c>
      <c r="H170" s="53">
        <f>Sheet2!L163/Sheet2!$P163</f>
        <v>0.33333333333333331</v>
      </c>
      <c r="I170" s="53">
        <f>Sheet2!M163/Sheet2!$P163</f>
        <v>0</v>
      </c>
      <c r="J170" s="53">
        <f>Sheet2!N163/Sheet2!$P163</f>
        <v>0.33333333333333331</v>
      </c>
      <c r="K170" s="53">
        <f>Sheet2!O163/Sheet2!$P163</f>
        <v>0.33333333333333331</v>
      </c>
      <c r="L170" s="35"/>
      <c r="M170" s="35" t="s">
        <v>293</v>
      </c>
      <c r="N170" s="53">
        <f>Sheet2!T163/Sheet2!$X163</f>
        <v>0.5</v>
      </c>
      <c r="O170" s="53">
        <f>Sheet2!U163/Sheet2!$X163</f>
        <v>0.33333333333333331</v>
      </c>
      <c r="P170" s="53">
        <f>Sheet2!V163/Sheet2!$X163</f>
        <v>0.83333333333333337</v>
      </c>
      <c r="Q170" s="53">
        <f>Sheet2!W163/Sheet2!$X163</f>
        <v>8.3333333333333329E-2</v>
      </c>
      <c r="R170" s="35"/>
      <c r="S170" s="35"/>
      <c r="T170" s="35"/>
      <c r="U170" s="35"/>
      <c r="V170" s="35"/>
      <c r="W170" s="35"/>
    </row>
    <row r="171" spans="1:23" x14ac:dyDescent="0.2">
      <c r="A171" s="35" t="s">
        <v>777</v>
      </c>
      <c r="B171" s="53">
        <f>Sheet2!$D164/Sheet2!$H164</f>
        <v>0.83333333333333337</v>
      </c>
      <c r="C171" s="53">
        <f>Sheet2!$E164/Sheet2!$H164</f>
        <v>0</v>
      </c>
      <c r="D171" s="53">
        <f>Sheet2!$F164/Sheet2!$H164</f>
        <v>0.83333333333333337</v>
      </c>
      <c r="E171" s="53">
        <f>Sheet2!$G164/Sheet2!$H164</f>
        <v>0</v>
      </c>
      <c r="F171" s="35"/>
      <c r="G171" s="35" t="s">
        <v>196</v>
      </c>
      <c r="H171" s="53">
        <f>Sheet2!L164/Sheet2!$P164</f>
        <v>0.2</v>
      </c>
      <c r="I171" s="53">
        <f>Sheet2!M164/Sheet2!$P164</f>
        <v>0</v>
      </c>
      <c r="J171" s="53">
        <f>Sheet2!N164/Sheet2!$P164</f>
        <v>0.2</v>
      </c>
      <c r="K171" s="53">
        <f>Sheet2!O164/Sheet2!$P164</f>
        <v>0.6</v>
      </c>
      <c r="L171" s="35"/>
      <c r="M171" s="35" t="s">
        <v>657</v>
      </c>
      <c r="N171" s="53">
        <f>Sheet2!T164/Sheet2!$X164</f>
        <v>0</v>
      </c>
      <c r="O171" s="53">
        <f>Sheet2!U164/Sheet2!$X164</f>
        <v>0</v>
      </c>
      <c r="P171" s="53">
        <f>Sheet2!V164/Sheet2!$X164</f>
        <v>0</v>
      </c>
      <c r="Q171" s="53">
        <f>Sheet2!W164/Sheet2!$X164</f>
        <v>0</v>
      </c>
      <c r="R171" s="35"/>
      <c r="S171" s="35"/>
      <c r="T171" s="35"/>
      <c r="U171" s="35"/>
      <c r="V171" s="35"/>
      <c r="W171" s="35"/>
    </row>
    <row r="172" spans="1:23" x14ac:dyDescent="0.2">
      <c r="A172" s="35" t="s">
        <v>458</v>
      </c>
      <c r="B172" s="53">
        <f>Sheet2!$D165/Sheet2!$H165</f>
        <v>0</v>
      </c>
      <c r="C172" s="53">
        <f>Sheet2!$E165/Sheet2!$H165</f>
        <v>0</v>
      </c>
      <c r="D172" s="53">
        <f>Sheet2!$F165/Sheet2!$H165</f>
        <v>0</v>
      </c>
      <c r="E172" s="53">
        <f>Sheet2!$G165/Sheet2!$H165</f>
        <v>0.5</v>
      </c>
      <c r="F172" s="35"/>
      <c r="G172" s="35" t="s">
        <v>404</v>
      </c>
      <c r="H172" s="53">
        <f>Sheet2!L165/Sheet2!$P165</f>
        <v>0</v>
      </c>
      <c r="I172" s="53">
        <f>Sheet2!M165/Sheet2!$P165</f>
        <v>0.2</v>
      </c>
      <c r="J172" s="53">
        <f>Sheet2!N165/Sheet2!$P165</f>
        <v>0.2</v>
      </c>
      <c r="K172" s="53">
        <f>Sheet2!O165/Sheet2!$P165</f>
        <v>0.6</v>
      </c>
      <c r="L172" s="35"/>
      <c r="M172" s="35" t="s">
        <v>82</v>
      </c>
      <c r="N172" s="53">
        <f>Sheet2!T165/Sheet2!$X165</f>
        <v>0.125</v>
      </c>
      <c r="O172" s="53">
        <f>Sheet2!U165/Sheet2!$X165</f>
        <v>0.625</v>
      </c>
      <c r="P172" s="53">
        <f>Sheet2!V165/Sheet2!$X165</f>
        <v>0.75</v>
      </c>
      <c r="Q172" s="53">
        <f>Sheet2!W165/Sheet2!$X165</f>
        <v>0.125</v>
      </c>
      <c r="R172" s="35"/>
      <c r="S172" s="35"/>
      <c r="T172" s="35"/>
      <c r="U172" s="35"/>
      <c r="V172" s="35"/>
      <c r="W172" s="35"/>
    </row>
    <row r="173" spans="1:23" x14ac:dyDescent="0.2">
      <c r="A173" s="35" t="s">
        <v>98</v>
      </c>
      <c r="B173" s="53">
        <f>Sheet2!$D166/Sheet2!$H166</f>
        <v>0.2</v>
      </c>
      <c r="C173" s="53">
        <f>Sheet2!$E166/Sheet2!$H166</f>
        <v>0.4</v>
      </c>
      <c r="D173" s="53">
        <f>Sheet2!$F166/Sheet2!$H166</f>
        <v>0.6</v>
      </c>
      <c r="E173" s="53">
        <f>Sheet2!$G166/Sheet2!$H166</f>
        <v>0.2</v>
      </c>
      <c r="F173" s="35"/>
      <c r="G173" s="35" t="s">
        <v>197</v>
      </c>
      <c r="H173" s="53">
        <f>Sheet2!L166/Sheet2!$P166</f>
        <v>0.14285714285714285</v>
      </c>
      <c r="I173" s="53">
        <f>Sheet2!M166/Sheet2!$P166</f>
        <v>0.5714285714285714</v>
      </c>
      <c r="J173" s="53">
        <f>Sheet2!N166/Sheet2!$P166</f>
        <v>0.7142857142857143</v>
      </c>
      <c r="K173" s="53">
        <f>Sheet2!O166/Sheet2!$P166</f>
        <v>0.14285714285714285</v>
      </c>
      <c r="L173" s="35"/>
      <c r="M173" s="35" t="s">
        <v>658</v>
      </c>
      <c r="N173" s="53">
        <f>Sheet2!T166/Sheet2!$X166</f>
        <v>0</v>
      </c>
      <c r="O173" s="53">
        <f>Sheet2!U166/Sheet2!$X166</f>
        <v>0</v>
      </c>
      <c r="P173" s="53">
        <f>Sheet2!V166/Sheet2!$X166</f>
        <v>0</v>
      </c>
      <c r="Q173" s="53">
        <f>Sheet2!W166/Sheet2!$X166</f>
        <v>0</v>
      </c>
      <c r="R173" s="35"/>
      <c r="S173" s="35"/>
      <c r="T173" s="35"/>
      <c r="U173" s="35"/>
      <c r="V173" s="35"/>
      <c r="W173" s="35"/>
    </row>
    <row r="174" spans="1:23" x14ac:dyDescent="0.2">
      <c r="A174" s="35" t="s">
        <v>778</v>
      </c>
      <c r="B174" s="53">
        <f>Sheet2!$D167/Sheet2!$H167</f>
        <v>0.35714285714285715</v>
      </c>
      <c r="C174" s="53">
        <f>Sheet2!$E167/Sheet2!$H167</f>
        <v>7.1428571428571425E-2</v>
      </c>
      <c r="D174" s="53">
        <f>Sheet2!$F167/Sheet2!$H167</f>
        <v>0.42857142857142855</v>
      </c>
      <c r="E174" s="53">
        <f>Sheet2!$G167/Sheet2!$H167</f>
        <v>0.5</v>
      </c>
      <c r="F174" s="35"/>
      <c r="G174" s="35" t="s">
        <v>198</v>
      </c>
      <c r="H174" s="53">
        <f>Sheet2!L167/Sheet2!$P167</f>
        <v>0.21212121212121213</v>
      </c>
      <c r="I174" s="53">
        <f>Sheet2!M167/Sheet2!$P167</f>
        <v>0.45454545454545453</v>
      </c>
      <c r="J174" s="53">
        <f>Sheet2!N167/Sheet2!$P167</f>
        <v>0.66666666666666663</v>
      </c>
      <c r="K174" s="53">
        <f>Sheet2!O167/Sheet2!$P167</f>
        <v>0.30303030303030304</v>
      </c>
      <c r="L174" s="35"/>
      <c r="M174" s="35" t="s">
        <v>659</v>
      </c>
      <c r="N174" s="53">
        <f>Sheet2!T167/Sheet2!$X167</f>
        <v>0</v>
      </c>
      <c r="O174" s="53">
        <f>Sheet2!U167/Sheet2!$X167</f>
        <v>0</v>
      </c>
      <c r="P174" s="53">
        <f>Sheet2!V167/Sheet2!$X167</f>
        <v>0</v>
      </c>
      <c r="Q174" s="53">
        <f>Sheet2!W167/Sheet2!$X167</f>
        <v>0</v>
      </c>
      <c r="R174" s="35"/>
      <c r="S174" s="35"/>
      <c r="T174" s="35"/>
      <c r="U174" s="35"/>
      <c r="V174" s="35"/>
      <c r="W174" s="35"/>
    </row>
    <row r="175" spans="1:23" x14ac:dyDescent="0.2">
      <c r="A175" s="35" t="s">
        <v>99</v>
      </c>
      <c r="B175" s="53">
        <f>Sheet2!$D168/Sheet2!$H168</f>
        <v>0.4</v>
      </c>
      <c r="C175" s="53">
        <f>Sheet2!$E168/Sheet2!$H168</f>
        <v>0.2</v>
      </c>
      <c r="D175" s="53">
        <f>Sheet2!$F168/Sheet2!$H168</f>
        <v>0.6</v>
      </c>
      <c r="E175" s="53">
        <f>Sheet2!$G168/Sheet2!$H168</f>
        <v>0.2</v>
      </c>
      <c r="F175" s="35"/>
      <c r="G175" s="35" t="s">
        <v>199</v>
      </c>
      <c r="H175" s="53">
        <f>Sheet2!L168/Sheet2!$P168</f>
        <v>0.4</v>
      </c>
      <c r="I175" s="53">
        <f>Sheet2!M168/Sheet2!$P168</f>
        <v>0.5</v>
      </c>
      <c r="J175" s="53">
        <f>Sheet2!N168/Sheet2!$P168</f>
        <v>0.9</v>
      </c>
      <c r="K175" s="53">
        <f>Sheet2!O168/Sheet2!$P168</f>
        <v>0</v>
      </c>
      <c r="L175" s="35"/>
      <c r="M175" s="35" t="s">
        <v>84</v>
      </c>
      <c r="N175" s="53">
        <f>Sheet2!T168/Sheet2!$X168</f>
        <v>0.32</v>
      </c>
      <c r="O175" s="53">
        <f>Sheet2!U168/Sheet2!$X168</f>
        <v>0.56000000000000005</v>
      </c>
      <c r="P175" s="53">
        <f>Sheet2!V168/Sheet2!$X168</f>
        <v>0.88</v>
      </c>
      <c r="Q175" s="53">
        <f>Sheet2!W168/Sheet2!$X168</f>
        <v>0.08</v>
      </c>
      <c r="R175" s="35"/>
      <c r="S175" s="35"/>
      <c r="T175" s="35"/>
      <c r="U175" s="35"/>
      <c r="V175" s="35"/>
      <c r="W175" s="35"/>
    </row>
    <row r="176" spans="1:23" x14ac:dyDescent="0.2">
      <c r="A176" s="35" t="s">
        <v>779</v>
      </c>
      <c r="B176" s="53">
        <f>Sheet2!$D169/Sheet2!$H169</f>
        <v>0</v>
      </c>
      <c r="C176" s="53">
        <f>Sheet2!$E169/Sheet2!$H169</f>
        <v>0.5</v>
      </c>
      <c r="D176" s="53">
        <f>Sheet2!$F169/Sheet2!$H169</f>
        <v>0.5</v>
      </c>
      <c r="E176" s="53">
        <f>Sheet2!$G169/Sheet2!$H169</f>
        <v>0</v>
      </c>
      <c r="F176" s="35"/>
      <c r="G176" s="35" t="s">
        <v>86</v>
      </c>
      <c r="H176" s="53">
        <f>Sheet2!L169/Sheet2!$P169</f>
        <v>0.33333333333333331</v>
      </c>
      <c r="I176" s="53">
        <f>Sheet2!M169/Sheet2!$P169</f>
        <v>0.22222222222222221</v>
      </c>
      <c r="J176" s="53">
        <f>Sheet2!N169/Sheet2!$P169</f>
        <v>0.55555555555555558</v>
      </c>
      <c r="K176" s="53">
        <f>Sheet2!O169/Sheet2!$P169</f>
        <v>0.33333333333333331</v>
      </c>
      <c r="L176" s="35"/>
      <c r="M176" s="35" t="s">
        <v>294</v>
      </c>
      <c r="N176" s="53">
        <f>Sheet2!T169/Sheet2!$X169</f>
        <v>0.33333333333333331</v>
      </c>
      <c r="O176" s="53">
        <f>Sheet2!U169/Sheet2!$X169</f>
        <v>0.33333333333333331</v>
      </c>
      <c r="P176" s="53">
        <f>Sheet2!V169/Sheet2!$X169</f>
        <v>0.66666666666666663</v>
      </c>
      <c r="Q176" s="53">
        <f>Sheet2!W169/Sheet2!$X169</f>
        <v>0</v>
      </c>
      <c r="R176" s="35"/>
      <c r="S176" s="35"/>
      <c r="T176" s="35"/>
      <c r="U176" s="35"/>
      <c r="V176" s="35"/>
      <c r="W176" s="35"/>
    </row>
    <row r="177" spans="1:23" x14ac:dyDescent="0.2">
      <c r="A177" s="35" t="s">
        <v>100</v>
      </c>
      <c r="B177" s="53">
        <f>Sheet2!$D170/Sheet2!$H170</f>
        <v>0.5</v>
      </c>
      <c r="C177" s="53">
        <f>Sheet2!$E170/Sheet2!$H170</f>
        <v>0</v>
      </c>
      <c r="D177" s="53">
        <f>Sheet2!$F170/Sheet2!$H170</f>
        <v>0.5</v>
      </c>
      <c r="E177" s="53">
        <f>Sheet2!$G170/Sheet2!$H170</f>
        <v>0</v>
      </c>
      <c r="F177" s="35"/>
      <c r="G177" s="35" t="s">
        <v>88</v>
      </c>
      <c r="H177" s="53">
        <f>Sheet2!L170/Sheet2!$P170</f>
        <v>0.15384615384615385</v>
      </c>
      <c r="I177" s="53">
        <f>Sheet2!M170/Sheet2!$P170</f>
        <v>0.30769230769230771</v>
      </c>
      <c r="J177" s="53">
        <f>Sheet2!N170/Sheet2!$P170</f>
        <v>0.46153846153846156</v>
      </c>
      <c r="K177" s="53">
        <f>Sheet2!O170/Sheet2!$P170</f>
        <v>0.46153846153846156</v>
      </c>
      <c r="L177" s="35"/>
      <c r="M177" s="35" t="s">
        <v>660</v>
      </c>
      <c r="N177" s="53">
        <f>Sheet2!T170/Sheet2!$X170</f>
        <v>0</v>
      </c>
      <c r="O177" s="53">
        <f>Sheet2!U170/Sheet2!$X170</f>
        <v>0</v>
      </c>
      <c r="P177" s="53">
        <f>Sheet2!V170/Sheet2!$X170</f>
        <v>0</v>
      </c>
      <c r="Q177" s="53">
        <f>Sheet2!W170/Sheet2!$X170</f>
        <v>0</v>
      </c>
      <c r="R177" s="35"/>
      <c r="S177" s="35"/>
      <c r="T177" s="35"/>
      <c r="U177" s="35"/>
      <c r="V177" s="35"/>
      <c r="W177" s="35"/>
    </row>
    <row r="178" spans="1:23" x14ac:dyDescent="0.2">
      <c r="A178" s="35" t="s">
        <v>101</v>
      </c>
      <c r="B178" s="53">
        <f>Sheet2!$D171/Sheet2!$H171</f>
        <v>0.33333333333333331</v>
      </c>
      <c r="C178" s="53">
        <f>Sheet2!$E171/Sheet2!$H171</f>
        <v>0.33333333333333331</v>
      </c>
      <c r="D178" s="53">
        <f>Sheet2!$F171/Sheet2!$H171</f>
        <v>0.66666666666666663</v>
      </c>
      <c r="E178" s="53">
        <f>Sheet2!$G171/Sheet2!$H171</f>
        <v>0</v>
      </c>
      <c r="F178" s="35"/>
      <c r="G178" s="35" t="s">
        <v>200</v>
      </c>
      <c r="H178" s="53">
        <f>Sheet2!L171/Sheet2!$P171</f>
        <v>0.20689655172413793</v>
      </c>
      <c r="I178" s="53">
        <f>Sheet2!M171/Sheet2!$P171</f>
        <v>0.68965517241379315</v>
      </c>
      <c r="J178" s="53">
        <f>Sheet2!N171/Sheet2!$P171</f>
        <v>0.89655172413793105</v>
      </c>
      <c r="K178" s="53">
        <f>Sheet2!O171/Sheet2!$P171</f>
        <v>6.8965517241379309E-2</v>
      </c>
      <c r="L178" s="35"/>
      <c r="M178" s="35" t="s">
        <v>661</v>
      </c>
      <c r="N178" s="53">
        <f>Sheet2!T171/Sheet2!$X171</f>
        <v>0</v>
      </c>
      <c r="O178" s="53">
        <f>Sheet2!U171/Sheet2!$X171</f>
        <v>0</v>
      </c>
      <c r="P178" s="53">
        <f>Sheet2!V171/Sheet2!$X171</f>
        <v>0</v>
      </c>
      <c r="Q178" s="53">
        <f>Sheet2!W171/Sheet2!$X171</f>
        <v>0</v>
      </c>
      <c r="R178" s="35"/>
      <c r="S178" s="35"/>
      <c r="T178" s="35"/>
      <c r="U178" s="35"/>
      <c r="V178" s="35"/>
      <c r="W178" s="35"/>
    </row>
    <row r="179" spans="1:23" x14ac:dyDescent="0.2">
      <c r="A179" s="35" t="s">
        <v>780</v>
      </c>
      <c r="B179" s="53">
        <f>Sheet2!$D172/Sheet2!$H172</f>
        <v>0</v>
      </c>
      <c r="C179" s="53">
        <f>Sheet2!$E172/Sheet2!$H172</f>
        <v>0</v>
      </c>
      <c r="D179" s="53">
        <f>Sheet2!$F172/Sheet2!$H172</f>
        <v>0</v>
      </c>
      <c r="E179" s="53">
        <f>Sheet2!$G172/Sheet2!$H172</f>
        <v>0</v>
      </c>
      <c r="F179" s="35"/>
      <c r="G179" s="35" t="s">
        <v>201</v>
      </c>
      <c r="H179" s="53">
        <f>Sheet2!L172/Sheet2!$P172</f>
        <v>0.25</v>
      </c>
      <c r="I179" s="53">
        <f>Sheet2!M172/Sheet2!$P172</f>
        <v>0.58333333333333337</v>
      </c>
      <c r="J179" s="53">
        <f>Sheet2!N172/Sheet2!$P172</f>
        <v>0.83333333333333337</v>
      </c>
      <c r="K179" s="53">
        <f>Sheet2!O172/Sheet2!$P172</f>
        <v>8.3333333333333329E-2</v>
      </c>
      <c r="L179" s="35"/>
      <c r="M179" s="35" t="s">
        <v>662</v>
      </c>
      <c r="N179" s="53">
        <f>Sheet2!T172/Sheet2!$X172</f>
        <v>0</v>
      </c>
      <c r="O179" s="53">
        <f>Sheet2!U172/Sheet2!$X172</f>
        <v>0</v>
      </c>
      <c r="P179" s="53">
        <f>Sheet2!V172/Sheet2!$X172</f>
        <v>0</v>
      </c>
      <c r="Q179" s="53">
        <f>Sheet2!W172/Sheet2!$X172</f>
        <v>0</v>
      </c>
      <c r="R179" s="35"/>
      <c r="S179" s="35"/>
      <c r="T179" s="35"/>
      <c r="U179" s="35"/>
      <c r="V179" s="35"/>
      <c r="W179" s="35"/>
    </row>
    <row r="180" spans="1:23" x14ac:dyDescent="0.2">
      <c r="A180" s="35" t="s">
        <v>781</v>
      </c>
      <c r="B180" s="53">
        <f>Sheet2!$D173/Sheet2!$H173</f>
        <v>0</v>
      </c>
      <c r="C180" s="53">
        <f>Sheet2!$E173/Sheet2!$H173</f>
        <v>0</v>
      </c>
      <c r="D180" s="53">
        <f>Sheet2!$F173/Sheet2!$H173</f>
        <v>0</v>
      </c>
      <c r="E180" s="53">
        <f>Sheet2!$G173/Sheet2!$H173</f>
        <v>0.5</v>
      </c>
      <c r="F180" s="35"/>
      <c r="G180" s="35" t="s">
        <v>405</v>
      </c>
      <c r="H180" s="53">
        <f>Sheet2!L173/Sheet2!$P173</f>
        <v>0</v>
      </c>
      <c r="I180" s="53">
        <f>Sheet2!M173/Sheet2!$P173</f>
        <v>0</v>
      </c>
      <c r="J180" s="53">
        <f>Sheet2!N173/Sheet2!$P173</f>
        <v>0</v>
      </c>
      <c r="K180" s="53">
        <f>Sheet2!O173/Sheet2!$P173</f>
        <v>0</v>
      </c>
      <c r="L180" s="35"/>
      <c r="M180" s="35" t="s">
        <v>663</v>
      </c>
      <c r="N180" s="53">
        <f>Sheet2!T173/Sheet2!$X173</f>
        <v>0</v>
      </c>
      <c r="O180" s="53">
        <f>Sheet2!U173/Sheet2!$X173</f>
        <v>0</v>
      </c>
      <c r="P180" s="53">
        <f>Sheet2!V173/Sheet2!$X173</f>
        <v>0</v>
      </c>
      <c r="Q180" s="53">
        <f>Sheet2!W173/Sheet2!$X173</f>
        <v>0</v>
      </c>
      <c r="R180" s="35"/>
      <c r="S180" s="35"/>
      <c r="T180" s="35"/>
      <c r="U180" s="35"/>
      <c r="V180" s="35"/>
      <c r="W180" s="35"/>
    </row>
    <row r="181" spans="1:23" x14ac:dyDescent="0.2">
      <c r="A181" s="35" t="s">
        <v>102</v>
      </c>
      <c r="B181" s="53">
        <f>Sheet2!$D174/Sheet2!$H174</f>
        <v>0.5</v>
      </c>
      <c r="C181" s="53">
        <f>Sheet2!$E174/Sheet2!$H174</f>
        <v>0</v>
      </c>
      <c r="D181" s="53">
        <f>Sheet2!$F174/Sheet2!$H174</f>
        <v>0.5</v>
      </c>
      <c r="E181" s="53">
        <f>Sheet2!$G174/Sheet2!$H174</f>
        <v>0.375</v>
      </c>
      <c r="F181" s="35"/>
      <c r="G181" s="35" t="s">
        <v>202</v>
      </c>
      <c r="H181" s="53">
        <f>Sheet2!L174/Sheet2!$P174</f>
        <v>0.16666666666666666</v>
      </c>
      <c r="I181" s="53">
        <f>Sheet2!M174/Sheet2!$P174</f>
        <v>0</v>
      </c>
      <c r="J181" s="53">
        <f>Sheet2!N174/Sheet2!$P174</f>
        <v>0.16666666666666666</v>
      </c>
      <c r="K181" s="53">
        <f>Sheet2!O174/Sheet2!$P174</f>
        <v>0.66666666666666663</v>
      </c>
      <c r="L181" s="35"/>
      <c r="M181" s="35" t="s">
        <v>86</v>
      </c>
      <c r="N181" s="53">
        <f>Sheet2!T174/Sheet2!$X174</f>
        <v>0</v>
      </c>
      <c r="O181" s="53">
        <f>Sheet2!U174/Sheet2!$X174</f>
        <v>0</v>
      </c>
      <c r="P181" s="53">
        <f>Sheet2!V174/Sheet2!$X174</f>
        <v>0</v>
      </c>
      <c r="Q181" s="53">
        <f>Sheet2!W174/Sheet2!$X174</f>
        <v>0</v>
      </c>
      <c r="R181" s="35"/>
      <c r="S181" s="35"/>
      <c r="T181" s="35"/>
      <c r="U181" s="35"/>
      <c r="V181" s="35"/>
      <c r="W181" s="35"/>
    </row>
    <row r="182" spans="1:23" x14ac:dyDescent="0.2">
      <c r="A182" s="35" t="s">
        <v>103</v>
      </c>
      <c r="B182" s="53">
        <f>Sheet2!$D175/Sheet2!$H175</f>
        <v>0.75</v>
      </c>
      <c r="C182" s="53">
        <f>Sheet2!$E175/Sheet2!$H175</f>
        <v>0.125</v>
      </c>
      <c r="D182" s="53">
        <f>Sheet2!$F175/Sheet2!$H175</f>
        <v>0.875</v>
      </c>
      <c r="E182" s="53">
        <f>Sheet2!$G175/Sheet2!$H175</f>
        <v>0</v>
      </c>
      <c r="F182" s="35"/>
      <c r="G182" s="35" t="s">
        <v>203</v>
      </c>
      <c r="H182" s="53">
        <f>Sheet2!L175/Sheet2!$P175</f>
        <v>0.2</v>
      </c>
      <c r="I182" s="53">
        <f>Sheet2!M175/Sheet2!$P175</f>
        <v>0</v>
      </c>
      <c r="J182" s="53">
        <f>Sheet2!N175/Sheet2!$P175</f>
        <v>0.2</v>
      </c>
      <c r="K182" s="53">
        <f>Sheet2!O175/Sheet2!$P175</f>
        <v>0.6</v>
      </c>
      <c r="L182" s="35"/>
      <c r="M182" s="35" t="s">
        <v>88</v>
      </c>
      <c r="N182" s="53">
        <f>Sheet2!T175/Sheet2!$X175</f>
        <v>0</v>
      </c>
      <c r="O182" s="53">
        <f>Sheet2!U175/Sheet2!$X175</f>
        <v>0</v>
      </c>
      <c r="P182" s="53">
        <f>Sheet2!V175/Sheet2!$X175</f>
        <v>0</v>
      </c>
      <c r="Q182" s="53">
        <f>Sheet2!W175/Sheet2!$X175</f>
        <v>0.5</v>
      </c>
      <c r="R182" s="35"/>
      <c r="S182" s="35"/>
      <c r="T182" s="35"/>
      <c r="U182" s="35"/>
      <c r="V182" s="35"/>
      <c r="W182" s="35"/>
    </row>
    <row r="183" spans="1:23" x14ac:dyDescent="0.2">
      <c r="A183" s="35" t="s">
        <v>782</v>
      </c>
      <c r="B183" s="53">
        <f>Sheet2!$D176/Sheet2!$H176</f>
        <v>0.25</v>
      </c>
      <c r="C183" s="53">
        <f>Sheet2!$E176/Sheet2!$H176</f>
        <v>0.625</v>
      </c>
      <c r="D183" s="53">
        <f>Sheet2!$F176/Sheet2!$H176</f>
        <v>0.875</v>
      </c>
      <c r="E183" s="53">
        <f>Sheet2!$G176/Sheet2!$H176</f>
        <v>0</v>
      </c>
      <c r="F183" s="35"/>
      <c r="G183" s="35" t="s">
        <v>204</v>
      </c>
      <c r="H183" s="53">
        <f>Sheet2!L176/Sheet2!$P176</f>
        <v>0.2</v>
      </c>
      <c r="I183" s="53">
        <f>Sheet2!M176/Sheet2!$P176</f>
        <v>0</v>
      </c>
      <c r="J183" s="53">
        <f>Sheet2!N176/Sheet2!$P176</f>
        <v>0.2</v>
      </c>
      <c r="K183" s="53">
        <f>Sheet2!O176/Sheet2!$P176</f>
        <v>0.6</v>
      </c>
      <c r="L183" s="35"/>
      <c r="M183" s="35" t="s">
        <v>295</v>
      </c>
      <c r="N183" s="53">
        <f>Sheet2!T176/Sheet2!$X176</f>
        <v>0.1111111111111111</v>
      </c>
      <c r="O183" s="53">
        <f>Sheet2!U176/Sheet2!$X176</f>
        <v>0.77777777777777779</v>
      </c>
      <c r="P183" s="53">
        <f>Sheet2!V176/Sheet2!$X176</f>
        <v>0.88888888888888884</v>
      </c>
      <c r="Q183" s="53">
        <f>Sheet2!W176/Sheet2!$X176</f>
        <v>0</v>
      </c>
      <c r="R183" s="35"/>
      <c r="S183" s="35"/>
      <c r="T183" s="35"/>
      <c r="U183" s="35"/>
      <c r="V183" s="35"/>
      <c r="W183" s="35"/>
    </row>
    <row r="184" spans="1:23" x14ac:dyDescent="0.2">
      <c r="A184" s="35" t="s">
        <v>459</v>
      </c>
      <c r="B184" s="53">
        <f>Sheet2!$D177/Sheet2!$H177</f>
        <v>0</v>
      </c>
      <c r="C184" s="53">
        <f>Sheet2!$E177/Sheet2!$H177</f>
        <v>0</v>
      </c>
      <c r="D184" s="53">
        <f>Sheet2!$F177/Sheet2!$H177</f>
        <v>0</v>
      </c>
      <c r="E184" s="53">
        <f>Sheet2!$G177/Sheet2!$H177</f>
        <v>0.5</v>
      </c>
      <c r="F184" s="35"/>
      <c r="G184" s="35" t="s">
        <v>90</v>
      </c>
      <c r="H184" s="53">
        <f>Sheet2!L177/Sheet2!$P177</f>
        <v>0.30555555555555558</v>
      </c>
      <c r="I184" s="53">
        <f>Sheet2!M177/Sheet2!$P177</f>
        <v>0.3888888888888889</v>
      </c>
      <c r="J184" s="53">
        <f>Sheet2!N177/Sheet2!$P177</f>
        <v>0.69444444444444442</v>
      </c>
      <c r="K184" s="53">
        <f>Sheet2!O177/Sheet2!$P177</f>
        <v>0.27777777777777779</v>
      </c>
      <c r="L184" s="35"/>
      <c r="M184" s="35" t="s">
        <v>296</v>
      </c>
      <c r="N184" s="53">
        <f>Sheet2!T177/Sheet2!$X177</f>
        <v>0.42857142857142855</v>
      </c>
      <c r="O184" s="53">
        <f>Sheet2!U177/Sheet2!$X177</f>
        <v>0.2857142857142857</v>
      </c>
      <c r="P184" s="53">
        <f>Sheet2!V177/Sheet2!$X177</f>
        <v>0.7142857142857143</v>
      </c>
      <c r="Q184" s="53">
        <f>Sheet2!W177/Sheet2!$X177</f>
        <v>0.14285714285714285</v>
      </c>
      <c r="R184" s="35"/>
      <c r="S184" s="35"/>
      <c r="T184" s="35"/>
      <c r="U184" s="35"/>
      <c r="V184" s="35"/>
      <c r="W184" s="35"/>
    </row>
    <row r="185" spans="1:23" x14ac:dyDescent="0.2">
      <c r="A185" s="35" t="s">
        <v>104</v>
      </c>
      <c r="B185" s="53">
        <f>Sheet2!$D178/Sheet2!$H178</f>
        <v>0.42857142857142855</v>
      </c>
      <c r="C185" s="53">
        <f>Sheet2!$E178/Sheet2!$H178</f>
        <v>0.42857142857142855</v>
      </c>
      <c r="D185" s="53">
        <f>Sheet2!$F178/Sheet2!$H178</f>
        <v>0.8571428571428571</v>
      </c>
      <c r="E185" s="53">
        <f>Sheet2!$G178/Sheet2!$H178</f>
        <v>9.5238095238095233E-2</v>
      </c>
      <c r="F185" s="35"/>
      <c r="G185" s="35" t="s">
        <v>406</v>
      </c>
      <c r="H185" s="53">
        <f>Sheet2!L178/Sheet2!$P178</f>
        <v>0</v>
      </c>
      <c r="I185" s="53">
        <f>Sheet2!M178/Sheet2!$P178</f>
        <v>0</v>
      </c>
      <c r="J185" s="53">
        <f>Sheet2!N178/Sheet2!$P178</f>
        <v>0</v>
      </c>
      <c r="K185" s="53">
        <f>Sheet2!O178/Sheet2!$P178</f>
        <v>0.8</v>
      </c>
      <c r="L185" s="35"/>
      <c r="M185" s="35" t="s">
        <v>297</v>
      </c>
      <c r="N185" s="53">
        <f>Sheet2!T178/Sheet2!$X178</f>
        <v>0.5</v>
      </c>
      <c r="O185" s="53">
        <f>Sheet2!U178/Sheet2!$X178</f>
        <v>0</v>
      </c>
      <c r="P185" s="53">
        <f>Sheet2!V178/Sheet2!$X178</f>
        <v>0.5</v>
      </c>
      <c r="Q185" s="53">
        <f>Sheet2!W178/Sheet2!$X178</f>
        <v>0</v>
      </c>
      <c r="R185" s="35"/>
      <c r="S185" s="35"/>
      <c r="T185" s="35"/>
      <c r="U185" s="35"/>
      <c r="V185" s="35"/>
      <c r="W185" s="35"/>
    </row>
    <row r="186" spans="1:23" x14ac:dyDescent="0.2">
      <c r="A186" s="35" t="s">
        <v>105</v>
      </c>
      <c r="B186" s="53">
        <f>Sheet2!$D179/Sheet2!$H179</f>
        <v>0.1111111111111111</v>
      </c>
      <c r="C186" s="53">
        <f>Sheet2!$E179/Sheet2!$H179</f>
        <v>0.22222222222222221</v>
      </c>
      <c r="D186" s="53">
        <f>Sheet2!$F179/Sheet2!$H179</f>
        <v>0.33333333333333331</v>
      </c>
      <c r="E186" s="53">
        <f>Sheet2!$G179/Sheet2!$H179</f>
        <v>0.55555555555555558</v>
      </c>
      <c r="F186" s="35"/>
      <c r="G186" s="35" t="s">
        <v>91</v>
      </c>
      <c r="H186" s="53">
        <f>Sheet2!L179/Sheet2!$P179</f>
        <v>0</v>
      </c>
      <c r="I186" s="53">
        <f>Sheet2!M179/Sheet2!$P179</f>
        <v>0.14285714285714285</v>
      </c>
      <c r="J186" s="53">
        <f>Sheet2!N179/Sheet2!$P179</f>
        <v>0.14285714285714285</v>
      </c>
      <c r="K186" s="53">
        <f>Sheet2!O179/Sheet2!$P179</f>
        <v>0.7142857142857143</v>
      </c>
      <c r="L186" s="35"/>
      <c r="M186" s="35" t="s">
        <v>495</v>
      </c>
      <c r="N186" s="53">
        <f>Sheet2!T179/Sheet2!$X179</f>
        <v>0</v>
      </c>
      <c r="O186" s="53">
        <f>Sheet2!U179/Sheet2!$X179</f>
        <v>0.66666666666666663</v>
      </c>
      <c r="P186" s="53">
        <f>Sheet2!V179/Sheet2!$X179</f>
        <v>0.66666666666666663</v>
      </c>
      <c r="Q186" s="53">
        <f>Sheet2!W179/Sheet2!$X179</f>
        <v>0</v>
      </c>
      <c r="R186" s="35"/>
      <c r="S186" s="35"/>
      <c r="T186" s="35"/>
      <c r="U186" s="35"/>
      <c r="V186" s="35"/>
      <c r="W186" s="35"/>
    </row>
    <row r="187" spans="1:23" x14ac:dyDescent="0.2">
      <c r="A187" s="35" t="s">
        <v>226</v>
      </c>
      <c r="B187" s="53">
        <f>Sheet2!$D180/Sheet2!$H180</f>
        <v>0</v>
      </c>
      <c r="C187" s="53">
        <f>Sheet2!$E180/Sheet2!$H180</f>
        <v>0</v>
      </c>
      <c r="D187" s="53">
        <f>Sheet2!$F180/Sheet2!$H180</f>
        <v>0</v>
      </c>
      <c r="E187" s="53">
        <f>Sheet2!$G180/Sheet2!$H180</f>
        <v>0</v>
      </c>
      <c r="F187" s="35"/>
      <c r="G187" s="35" t="s">
        <v>205</v>
      </c>
      <c r="H187" s="53">
        <f>Sheet2!L180/Sheet2!$P180</f>
        <v>0.25</v>
      </c>
      <c r="I187" s="53">
        <f>Sheet2!M180/Sheet2!$P180</f>
        <v>0.25</v>
      </c>
      <c r="J187" s="53">
        <f>Sheet2!N180/Sheet2!$P180</f>
        <v>0.5</v>
      </c>
      <c r="K187" s="53">
        <f>Sheet2!O180/Sheet2!$P180</f>
        <v>0.375</v>
      </c>
      <c r="L187" s="35"/>
      <c r="M187" s="35" t="s">
        <v>664</v>
      </c>
      <c r="N187" s="53">
        <f>Sheet2!T180/Sheet2!$X180</f>
        <v>0</v>
      </c>
      <c r="O187" s="53">
        <f>Sheet2!U180/Sheet2!$X180</f>
        <v>0</v>
      </c>
      <c r="P187" s="53">
        <f>Sheet2!V180/Sheet2!$X180</f>
        <v>0</v>
      </c>
      <c r="Q187" s="53">
        <f>Sheet2!W180/Sheet2!$X180</f>
        <v>0</v>
      </c>
      <c r="R187" s="35"/>
      <c r="S187" s="35"/>
      <c r="T187" s="35"/>
      <c r="U187" s="35"/>
      <c r="V187" s="35"/>
      <c r="W187" s="35"/>
    </row>
    <row r="188" spans="1:23" x14ac:dyDescent="0.2">
      <c r="A188" s="35" t="s">
        <v>106</v>
      </c>
      <c r="B188" s="53">
        <f>Sheet2!$D181/Sheet2!$H181</f>
        <v>0.25</v>
      </c>
      <c r="C188" s="53">
        <f>Sheet2!$E181/Sheet2!$H181</f>
        <v>0.5</v>
      </c>
      <c r="D188" s="53">
        <f>Sheet2!$F181/Sheet2!$H181</f>
        <v>0.75</v>
      </c>
      <c r="E188" s="53">
        <f>Sheet2!$G181/Sheet2!$H181</f>
        <v>0</v>
      </c>
      <c r="F188" s="35"/>
      <c r="G188" s="35" t="s">
        <v>206</v>
      </c>
      <c r="H188" s="53">
        <f>Sheet2!L181/Sheet2!$P181</f>
        <v>0.26666666666666666</v>
      </c>
      <c r="I188" s="53">
        <f>Sheet2!M181/Sheet2!$P181</f>
        <v>0.66666666666666663</v>
      </c>
      <c r="J188" s="53">
        <f>Sheet2!N181/Sheet2!$P181</f>
        <v>0.93333333333333335</v>
      </c>
      <c r="K188" s="53">
        <f>Sheet2!O181/Sheet2!$P181</f>
        <v>0</v>
      </c>
      <c r="L188" s="35"/>
      <c r="M188" s="35" t="s">
        <v>665</v>
      </c>
      <c r="N188" s="53">
        <f>Sheet2!T181/Sheet2!$X181</f>
        <v>0</v>
      </c>
      <c r="O188" s="53">
        <f>Sheet2!U181/Sheet2!$X181</f>
        <v>0</v>
      </c>
      <c r="P188" s="53">
        <f>Sheet2!V181/Sheet2!$X181</f>
        <v>0</v>
      </c>
      <c r="Q188" s="53">
        <f>Sheet2!W181/Sheet2!$X181</f>
        <v>0</v>
      </c>
      <c r="R188" s="35"/>
      <c r="S188" s="35"/>
      <c r="T188" s="35"/>
      <c r="U188" s="35"/>
      <c r="V188" s="35"/>
      <c r="W188" s="35"/>
    </row>
    <row r="189" spans="1:23" x14ac:dyDescent="0.2">
      <c r="A189" s="35" t="s">
        <v>107</v>
      </c>
      <c r="B189" s="53">
        <f>Sheet2!$D182/Sheet2!$H182</f>
        <v>0.66666666666666663</v>
      </c>
      <c r="C189" s="53">
        <f>Sheet2!$E182/Sheet2!$H182</f>
        <v>0</v>
      </c>
      <c r="D189" s="53">
        <f>Sheet2!$F182/Sheet2!$H182</f>
        <v>0.66666666666666663</v>
      </c>
      <c r="E189" s="53">
        <f>Sheet2!$G182/Sheet2!$H182</f>
        <v>0</v>
      </c>
      <c r="F189" s="35"/>
      <c r="G189" s="35" t="s">
        <v>207</v>
      </c>
      <c r="H189" s="53">
        <f>Sheet2!L182/Sheet2!$P182</f>
        <v>0.14285714285714285</v>
      </c>
      <c r="I189" s="53">
        <f>Sheet2!M182/Sheet2!$P182</f>
        <v>0.5714285714285714</v>
      </c>
      <c r="J189" s="53">
        <f>Sheet2!N182/Sheet2!$P182</f>
        <v>0.7142857142857143</v>
      </c>
      <c r="K189" s="53">
        <f>Sheet2!O182/Sheet2!$P182</f>
        <v>0.14285714285714285</v>
      </c>
      <c r="L189" s="35"/>
      <c r="M189" s="35" t="s">
        <v>90</v>
      </c>
      <c r="N189" s="53">
        <f>Sheet2!T182/Sheet2!$X182</f>
        <v>0</v>
      </c>
      <c r="O189" s="53">
        <f>Sheet2!U182/Sheet2!$X182</f>
        <v>0</v>
      </c>
      <c r="P189" s="53">
        <f>Sheet2!V182/Sheet2!$X182</f>
        <v>0</v>
      </c>
      <c r="Q189" s="53">
        <f>Sheet2!W182/Sheet2!$X182</f>
        <v>0</v>
      </c>
      <c r="R189" s="35"/>
      <c r="S189" s="35"/>
      <c r="T189" s="35"/>
      <c r="U189" s="35"/>
      <c r="V189" s="35"/>
      <c r="W189" s="35"/>
    </row>
    <row r="190" spans="1:23" x14ac:dyDescent="0.2">
      <c r="A190" s="35" t="s">
        <v>108</v>
      </c>
      <c r="B190" s="53">
        <f>Sheet2!$D183/Sheet2!$H183</f>
        <v>0.5</v>
      </c>
      <c r="C190" s="53">
        <f>Sheet2!$E183/Sheet2!$H183</f>
        <v>0</v>
      </c>
      <c r="D190" s="53">
        <f>Sheet2!$F183/Sheet2!$H183</f>
        <v>0.5</v>
      </c>
      <c r="E190" s="53">
        <f>Sheet2!$G183/Sheet2!$H183</f>
        <v>0</v>
      </c>
      <c r="F190" s="35"/>
      <c r="G190" s="35" t="s">
        <v>407</v>
      </c>
      <c r="H190" s="53">
        <f>Sheet2!L183/Sheet2!$P183</f>
        <v>0</v>
      </c>
      <c r="I190" s="53">
        <f>Sheet2!M183/Sheet2!$P183</f>
        <v>0</v>
      </c>
      <c r="J190" s="53">
        <f>Sheet2!N183/Sheet2!$P183</f>
        <v>0</v>
      </c>
      <c r="K190" s="53">
        <f>Sheet2!O183/Sheet2!$P183</f>
        <v>0</v>
      </c>
      <c r="L190" s="35"/>
      <c r="M190" s="35" t="s">
        <v>666</v>
      </c>
      <c r="N190" s="53">
        <f>Sheet2!T183/Sheet2!$X183</f>
        <v>0</v>
      </c>
      <c r="O190" s="53">
        <f>Sheet2!U183/Sheet2!$X183</f>
        <v>0</v>
      </c>
      <c r="P190" s="53">
        <f>Sheet2!V183/Sheet2!$X183</f>
        <v>0</v>
      </c>
      <c r="Q190" s="53">
        <f>Sheet2!W183/Sheet2!$X183</f>
        <v>0</v>
      </c>
      <c r="R190" s="35"/>
      <c r="S190" s="35"/>
      <c r="T190" s="35"/>
      <c r="U190" s="35"/>
      <c r="V190" s="35"/>
      <c r="W190" s="35"/>
    </row>
    <row r="191" spans="1:23" x14ac:dyDescent="0.2">
      <c r="A191" s="35" t="s">
        <v>228</v>
      </c>
      <c r="B191" s="53">
        <f>Sheet2!$D184/Sheet2!$H184</f>
        <v>0</v>
      </c>
      <c r="C191" s="53">
        <f>Sheet2!$E184/Sheet2!$H184</f>
        <v>0.2</v>
      </c>
      <c r="D191" s="53">
        <f>Sheet2!$F184/Sheet2!$H184</f>
        <v>0.2</v>
      </c>
      <c r="E191" s="53">
        <f>Sheet2!$G184/Sheet2!$H184</f>
        <v>0.6</v>
      </c>
      <c r="F191" s="35"/>
      <c r="G191" s="35" t="s">
        <v>208</v>
      </c>
      <c r="H191" s="53">
        <f>Sheet2!L184/Sheet2!$P184</f>
        <v>0.22222222222222221</v>
      </c>
      <c r="I191" s="53">
        <f>Sheet2!M184/Sheet2!$P184</f>
        <v>0.1111111111111111</v>
      </c>
      <c r="J191" s="53">
        <f>Sheet2!N184/Sheet2!$P184</f>
        <v>0.33333333333333331</v>
      </c>
      <c r="K191" s="53">
        <f>Sheet2!O184/Sheet2!$P184</f>
        <v>0.55555555555555558</v>
      </c>
      <c r="L191" s="35"/>
      <c r="M191" s="35" t="s">
        <v>496</v>
      </c>
      <c r="N191" s="53">
        <f>Sheet2!T184/Sheet2!$X184</f>
        <v>0</v>
      </c>
      <c r="O191" s="53">
        <f>Sheet2!U184/Sheet2!$X184</f>
        <v>0.25</v>
      </c>
      <c r="P191" s="53">
        <f>Sheet2!V184/Sheet2!$X184</f>
        <v>0.25</v>
      </c>
      <c r="Q191" s="53">
        <f>Sheet2!W184/Sheet2!$X184</f>
        <v>0.5</v>
      </c>
      <c r="R191" s="35"/>
      <c r="S191" s="35"/>
      <c r="T191" s="35"/>
      <c r="U191" s="35"/>
      <c r="V191" s="35"/>
      <c r="W191" s="35"/>
    </row>
    <row r="192" spans="1:23" x14ac:dyDescent="0.2">
      <c r="A192" s="35" t="s">
        <v>783</v>
      </c>
      <c r="B192" s="53">
        <f>Sheet2!$D185/Sheet2!$H185</f>
        <v>0</v>
      </c>
      <c r="C192" s="53">
        <f>Sheet2!$E185/Sheet2!$H185</f>
        <v>0</v>
      </c>
      <c r="D192" s="53">
        <f>Sheet2!$F185/Sheet2!$H185</f>
        <v>0</v>
      </c>
      <c r="E192" s="53">
        <f>Sheet2!$G185/Sheet2!$H185</f>
        <v>0</v>
      </c>
      <c r="F192" s="35"/>
      <c r="G192" s="35" t="s">
        <v>302</v>
      </c>
      <c r="H192" s="53">
        <f>Sheet2!L185/Sheet2!$P185</f>
        <v>0</v>
      </c>
      <c r="I192" s="53">
        <f>Sheet2!M185/Sheet2!$P185</f>
        <v>0.33333333333333331</v>
      </c>
      <c r="J192" s="53">
        <f>Sheet2!N185/Sheet2!$P185</f>
        <v>0.33333333333333331</v>
      </c>
      <c r="K192" s="53">
        <f>Sheet2!O185/Sheet2!$P185</f>
        <v>0.33333333333333331</v>
      </c>
      <c r="L192" s="35"/>
      <c r="M192" s="35" t="s">
        <v>497</v>
      </c>
      <c r="N192" s="53">
        <f>Sheet2!T185/Sheet2!$X185</f>
        <v>0</v>
      </c>
      <c r="O192" s="53">
        <f>Sheet2!U185/Sheet2!$X185</f>
        <v>0</v>
      </c>
      <c r="P192" s="53">
        <f>Sheet2!V185/Sheet2!$X185</f>
        <v>0</v>
      </c>
      <c r="Q192" s="53">
        <f>Sheet2!W185/Sheet2!$X185</f>
        <v>0.5</v>
      </c>
      <c r="R192" s="35"/>
      <c r="S192" s="35"/>
      <c r="T192" s="35"/>
      <c r="U192" s="35"/>
      <c r="V192" s="35"/>
      <c r="W192" s="35"/>
    </row>
    <row r="193" spans="1:23" x14ac:dyDescent="0.2">
      <c r="A193" s="35" t="s">
        <v>109</v>
      </c>
      <c r="B193" s="53">
        <f>Sheet2!$D186/Sheet2!$H186</f>
        <v>0.33333333333333331</v>
      </c>
      <c r="C193" s="53">
        <f>Sheet2!$E186/Sheet2!$H186</f>
        <v>0</v>
      </c>
      <c r="D193" s="53">
        <f>Sheet2!$F186/Sheet2!$H186</f>
        <v>0.33333333333333331</v>
      </c>
      <c r="E193" s="53">
        <f>Sheet2!$G186/Sheet2!$H186</f>
        <v>0.33333333333333331</v>
      </c>
      <c r="F193" s="35"/>
      <c r="G193" s="35" t="s">
        <v>209</v>
      </c>
      <c r="H193" s="53">
        <f>Sheet2!L186/Sheet2!$P186</f>
        <v>0.36</v>
      </c>
      <c r="I193" s="53">
        <f>Sheet2!M186/Sheet2!$P186</f>
        <v>0.32</v>
      </c>
      <c r="J193" s="53">
        <f>Sheet2!N186/Sheet2!$P186</f>
        <v>0.68</v>
      </c>
      <c r="K193" s="53">
        <f>Sheet2!O186/Sheet2!$P186</f>
        <v>0.28000000000000003</v>
      </c>
      <c r="L193" s="35"/>
      <c r="M193" s="35" t="s">
        <v>91</v>
      </c>
      <c r="N193" s="53">
        <f>Sheet2!T186/Sheet2!$X186</f>
        <v>0.18421052631578946</v>
      </c>
      <c r="O193" s="53">
        <f>Sheet2!U186/Sheet2!$X186</f>
        <v>0.71052631578947367</v>
      </c>
      <c r="P193" s="53">
        <f>Sheet2!V186/Sheet2!$X186</f>
        <v>0.89473684210526316</v>
      </c>
      <c r="Q193" s="53">
        <f>Sheet2!W186/Sheet2!$X186</f>
        <v>7.8947368421052627E-2</v>
      </c>
      <c r="R193" s="35"/>
      <c r="S193" s="35"/>
      <c r="T193" s="35"/>
      <c r="U193" s="35"/>
      <c r="V193" s="35"/>
      <c r="W193" s="35"/>
    </row>
    <row r="194" spans="1:23" x14ac:dyDescent="0.2">
      <c r="A194" s="35" t="s">
        <v>784</v>
      </c>
      <c r="B194" s="53">
        <f>Sheet2!$D187/Sheet2!$H187</f>
        <v>0</v>
      </c>
      <c r="C194" s="53">
        <f>Sheet2!$E187/Sheet2!$H187</f>
        <v>0</v>
      </c>
      <c r="D194" s="53">
        <f>Sheet2!$F187/Sheet2!$H187</f>
        <v>0</v>
      </c>
      <c r="E194" s="53">
        <f>Sheet2!$G187/Sheet2!$H187</f>
        <v>0</v>
      </c>
      <c r="F194" s="35"/>
      <c r="G194" s="35" t="s">
        <v>210</v>
      </c>
      <c r="H194" s="53">
        <f>Sheet2!L187/Sheet2!$P187</f>
        <v>0.23076923076923078</v>
      </c>
      <c r="I194" s="53">
        <f>Sheet2!M187/Sheet2!$P187</f>
        <v>0.53846153846153844</v>
      </c>
      <c r="J194" s="53">
        <f>Sheet2!N187/Sheet2!$P187</f>
        <v>0.76923076923076927</v>
      </c>
      <c r="K194" s="53">
        <f>Sheet2!O187/Sheet2!$P187</f>
        <v>0.15384615384615385</v>
      </c>
      <c r="L194" s="35"/>
      <c r="M194" s="35" t="s">
        <v>205</v>
      </c>
      <c r="N194" s="53">
        <f>Sheet2!T187/Sheet2!$X187</f>
        <v>0</v>
      </c>
      <c r="O194" s="53">
        <f>Sheet2!U187/Sheet2!$X187</f>
        <v>0.42857142857142855</v>
      </c>
      <c r="P194" s="53">
        <f>Sheet2!V187/Sheet2!$X187</f>
        <v>0.42857142857142855</v>
      </c>
      <c r="Q194" s="53">
        <f>Sheet2!W187/Sheet2!$X187</f>
        <v>0.42857142857142855</v>
      </c>
      <c r="R194" s="35"/>
      <c r="S194" s="35"/>
      <c r="T194" s="35"/>
      <c r="U194" s="35"/>
      <c r="V194" s="35"/>
      <c r="W194" s="35"/>
    </row>
    <row r="195" spans="1:23" x14ac:dyDescent="0.2">
      <c r="A195" s="35" t="s">
        <v>785</v>
      </c>
      <c r="B195" s="53">
        <f>Sheet2!$D188/Sheet2!$H188</f>
        <v>0</v>
      </c>
      <c r="C195" s="53">
        <f>Sheet2!$E188/Sheet2!$H188</f>
        <v>0</v>
      </c>
      <c r="D195" s="53">
        <f>Sheet2!$F188/Sheet2!$H188</f>
        <v>0</v>
      </c>
      <c r="E195" s="53">
        <f>Sheet2!$G188/Sheet2!$H188</f>
        <v>0</v>
      </c>
      <c r="F195" s="35"/>
      <c r="G195" s="35" t="s">
        <v>408</v>
      </c>
      <c r="H195" s="53">
        <f>Sheet2!L188/Sheet2!$P188</f>
        <v>0</v>
      </c>
      <c r="I195" s="53">
        <f>Sheet2!M188/Sheet2!$P188</f>
        <v>0</v>
      </c>
      <c r="J195" s="53">
        <f>Sheet2!N188/Sheet2!$P188</f>
        <v>0</v>
      </c>
      <c r="K195" s="53">
        <f>Sheet2!O188/Sheet2!$P188</f>
        <v>0</v>
      </c>
      <c r="L195" s="35"/>
      <c r="M195" s="35" t="s">
        <v>298</v>
      </c>
      <c r="N195" s="53">
        <f>Sheet2!T188/Sheet2!$X188</f>
        <v>0.38461538461538464</v>
      </c>
      <c r="O195" s="53">
        <f>Sheet2!U188/Sheet2!$X188</f>
        <v>0.46153846153846156</v>
      </c>
      <c r="P195" s="53">
        <f>Sheet2!V188/Sheet2!$X188</f>
        <v>0.84615384615384615</v>
      </c>
      <c r="Q195" s="53">
        <f>Sheet2!W188/Sheet2!$X188</f>
        <v>7.6923076923076927E-2</v>
      </c>
      <c r="R195" s="35"/>
      <c r="S195" s="35"/>
      <c r="T195" s="35"/>
      <c r="U195" s="35"/>
      <c r="V195" s="35"/>
      <c r="W195" s="35"/>
    </row>
    <row r="196" spans="1:23" x14ac:dyDescent="0.2">
      <c r="A196" s="35" t="s">
        <v>786</v>
      </c>
      <c r="B196" s="53">
        <f>Sheet2!$D189/Sheet2!$H189</f>
        <v>0</v>
      </c>
      <c r="C196" s="53">
        <f>Sheet2!$E189/Sheet2!$H189</f>
        <v>0</v>
      </c>
      <c r="D196" s="53">
        <f>Sheet2!$F189/Sheet2!$H189</f>
        <v>0</v>
      </c>
      <c r="E196" s="53">
        <f>Sheet2!$G189/Sheet2!$H189</f>
        <v>0</v>
      </c>
      <c r="F196" s="35"/>
      <c r="G196" s="35" t="s">
        <v>211</v>
      </c>
      <c r="H196" s="53">
        <f>Sheet2!L189/Sheet2!$P189</f>
        <v>0.5</v>
      </c>
      <c r="I196" s="53">
        <f>Sheet2!M189/Sheet2!$P189</f>
        <v>0.33333333333333331</v>
      </c>
      <c r="J196" s="53">
        <f>Sheet2!N189/Sheet2!$P189</f>
        <v>0.83333333333333337</v>
      </c>
      <c r="K196" s="53">
        <f>Sheet2!O189/Sheet2!$P189</f>
        <v>0</v>
      </c>
      <c r="L196" s="35"/>
      <c r="M196" s="35" t="s">
        <v>667</v>
      </c>
      <c r="N196" s="53">
        <f>Sheet2!T189/Sheet2!$X189</f>
        <v>0</v>
      </c>
      <c r="O196" s="53">
        <f>Sheet2!U189/Sheet2!$X189</f>
        <v>0</v>
      </c>
      <c r="P196" s="53">
        <f>Sheet2!V189/Sheet2!$X189</f>
        <v>0</v>
      </c>
      <c r="Q196" s="53">
        <f>Sheet2!W189/Sheet2!$X189</f>
        <v>0</v>
      </c>
      <c r="R196" s="35"/>
      <c r="S196" s="35"/>
      <c r="T196" s="35"/>
      <c r="U196" s="35"/>
      <c r="V196" s="35"/>
      <c r="W196" s="35"/>
    </row>
    <row r="197" spans="1:23" x14ac:dyDescent="0.2">
      <c r="A197" s="35" t="s">
        <v>110</v>
      </c>
      <c r="B197" s="53">
        <f>Sheet2!$D190/Sheet2!$H190</f>
        <v>0.5</v>
      </c>
      <c r="C197" s="53">
        <f>Sheet2!$E190/Sheet2!$H190</f>
        <v>0</v>
      </c>
      <c r="D197" s="53">
        <f>Sheet2!$F190/Sheet2!$H190</f>
        <v>0.5</v>
      </c>
      <c r="E197" s="53">
        <f>Sheet2!$G190/Sheet2!$H190</f>
        <v>0</v>
      </c>
      <c r="F197" s="35"/>
      <c r="G197" s="35" t="s">
        <v>409</v>
      </c>
      <c r="H197" s="53">
        <f>Sheet2!L190/Sheet2!$P190</f>
        <v>0</v>
      </c>
      <c r="I197" s="53">
        <f>Sheet2!M190/Sheet2!$P190</f>
        <v>0</v>
      </c>
      <c r="J197" s="53">
        <f>Sheet2!N190/Sheet2!$P190</f>
        <v>0</v>
      </c>
      <c r="K197" s="53">
        <f>Sheet2!O190/Sheet2!$P190</f>
        <v>0.875</v>
      </c>
      <c r="L197" s="35"/>
      <c r="M197" s="35" t="s">
        <v>498</v>
      </c>
      <c r="N197" s="53">
        <f>Sheet2!T190/Sheet2!$X190</f>
        <v>0</v>
      </c>
      <c r="O197" s="53">
        <f>Sheet2!U190/Sheet2!$X190</f>
        <v>0.5</v>
      </c>
      <c r="P197" s="53">
        <f>Sheet2!V190/Sheet2!$X190</f>
        <v>0.5</v>
      </c>
      <c r="Q197" s="53">
        <f>Sheet2!W190/Sheet2!$X190</f>
        <v>0</v>
      </c>
      <c r="R197" s="35"/>
      <c r="S197" s="35"/>
      <c r="T197" s="35"/>
      <c r="U197" s="35"/>
      <c r="V197" s="35"/>
      <c r="W197" s="35"/>
    </row>
    <row r="198" spans="1:23" x14ac:dyDescent="0.2">
      <c r="A198" s="35" t="s">
        <v>787</v>
      </c>
      <c r="B198" s="53">
        <f>Sheet2!$D191/Sheet2!$H191</f>
        <v>0.45454545454545453</v>
      </c>
      <c r="C198" s="53">
        <f>Sheet2!$E191/Sheet2!$H191</f>
        <v>0.45454545454545453</v>
      </c>
      <c r="D198" s="53">
        <f>Sheet2!$F191/Sheet2!$H191</f>
        <v>0.90909090909090906</v>
      </c>
      <c r="E198" s="53">
        <f>Sheet2!$G191/Sheet2!$H191</f>
        <v>0</v>
      </c>
      <c r="F198" s="35"/>
      <c r="G198" s="35" t="s">
        <v>212</v>
      </c>
      <c r="H198" s="53">
        <f>Sheet2!L191/Sheet2!$P191</f>
        <v>0.33333333333333331</v>
      </c>
      <c r="I198" s="53">
        <f>Sheet2!M191/Sheet2!$P191</f>
        <v>0.625</v>
      </c>
      <c r="J198" s="53">
        <f>Sheet2!N191/Sheet2!$P191</f>
        <v>0.95833333333333337</v>
      </c>
      <c r="K198" s="53">
        <f>Sheet2!O191/Sheet2!$P191</f>
        <v>0</v>
      </c>
      <c r="L198" s="35"/>
      <c r="M198" s="35" t="s">
        <v>499</v>
      </c>
      <c r="N198" s="53">
        <f>Sheet2!T191/Sheet2!$X191</f>
        <v>0</v>
      </c>
      <c r="O198" s="53">
        <f>Sheet2!U191/Sheet2!$X191</f>
        <v>0</v>
      </c>
      <c r="P198" s="53">
        <f>Sheet2!V191/Sheet2!$X191</f>
        <v>0</v>
      </c>
      <c r="Q198" s="53">
        <f>Sheet2!W191/Sheet2!$X191</f>
        <v>0.5</v>
      </c>
      <c r="R198" s="35"/>
      <c r="S198" s="35"/>
      <c r="T198" s="35"/>
      <c r="U198" s="35"/>
      <c r="V198" s="35"/>
      <c r="W198" s="35"/>
    </row>
    <row r="199" spans="1:23" x14ac:dyDescent="0.2">
      <c r="A199" s="35" t="s">
        <v>788</v>
      </c>
      <c r="B199" s="53">
        <f>Sheet2!$D192/Sheet2!$H192</f>
        <v>0</v>
      </c>
      <c r="C199" s="53">
        <f>Sheet2!$E192/Sheet2!$H192</f>
        <v>0.66666666666666663</v>
      </c>
      <c r="D199" s="53">
        <f>Sheet2!$F192/Sheet2!$H192</f>
        <v>0.66666666666666663</v>
      </c>
      <c r="E199" s="53">
        <f>Sheet2!$G192/Sheet2!$H192</f>
        <v>0.16666666666666666</v>
      </c>
      <c r="F199" s="35"/>
      <c r="G199" s="35" t="s">
        <v>213</v>
      </c>
      <c r="H199" s="53">
        <f>Sheet2!L192/Sheet2!$P192</f>
        <v>0.40740740740740738</v>
      </c>
      <c r="I199" s="53">
        <f>Sheet2!M192/Sheet2!$P192</f>
        <v>0.48148148148148145</v>
      </c>
      <c r="J199" s="53">
        <f>Sheet2!N192/Sheet2!$P192</f>
        <v>0.88888888888888884</v>
      </c>
      <c r="K199" s="53">
        <f>Sheet2!O192/Sheet2!$P192</f>
        <v>7.407407407407407E-2</v>
      </c>
      <c r="L199" s="35"/>
      <c r="M199" s="35" t="s">
        <v>500</v>
      </c>
      <c r="N199" s="53">
        <f>Sheet2!T192/Sheet2!$X192</f>
        <v>0</v>
      </c>
      <c r="O199" s="53">
        <f>Sheet2!U192/Sheet2!$X192</f>
        <v>0.5</v>
      </c>
      <c r="P199" s="53">
        <f>Sheet2!V192/Sheet2!$X192</f>
        <v>0.5</v>
      </c>
      <c r="Q199" s="53">
        <f>Sheet2!W192/Sheet2!$X192</f>
        <v>0.33333333333333331</v>
      </c>
      <c r="R199" s="35"/>
      <c r="S199" s="35"/>
      <c r="T199" s="35"/>
      <c r="U199" s="35"/>
      <c r="V199" s="35"/>
      <c r="W199" s="35"/>
    </row>
    <row r="200" spans="1:23" x14ac:dyDescent="0.2">
      <c r="A200" s="35" t="s">
        <v>423</v>
      </c>
      <c r="B200" s="53">
        <f>Sheet2!$D193/Sheet2!$H193</f>
        <v>0</v>
      </c>
      <c r="C200" s="53">
        <f>Sheet2!$E193/Sheet2!$H193</f>
        <v>0</v>
      </c>
      <c r="D200" s="53">
        <f>Sheet2!$F193/Sheet2!$H193</f>
        <v>0</v>
      </c>
      <c r="E200" s="53">
        <f>Sheet2!$G193/Sheet2!$H193</f>
        <v>0</v>
      </c>
      <c r="F200" s="35"/>
      <c r="G200" s="35" t="s">
        <v>214</v>
      </c>
      <c r="H200" s="53">
        <f>Sheet2!L193/Sheet2!$P193</f>
        <v>0.50877192982456143</v>
      </c>
      <c r="I200" s="53">
        <f>Sheet2!M193/Sheet2!$P193</f>
        <v>0.45614035087719296</v>
      </c>
      <c r="J200" s="53">
        <f>Sheet2!N193/Sheet2!$P193</f>
        <v>0.96491228070175439</v>
      </c>
      <c r="K200" s="53">
        <f>Sheet2!O193/Sheet2!$P193</f>
        <v>1.7543859649122806E-2</v>
      </c>
      <c r="L200" s="35"/>
      <c r="M200" s="35" t="s">
        <v>299</v>
      </c>
      <c r="N200" s="53">
        <f>Sheet2!T193/Sheet2!$X193</f>
        <v>0.2</v>
      </c>
      <c r="O200" s="53">
        <f>Sheet2!U193/Sheet2!$X193</f>
        <v>0.2</v>
      </c>
      <c r="P200" s="53">
        <f>Sheet2!V193/Sheet2!$X193</f>
        <v>0.4</v>
      </c>
      <c r="Q200" s="53">
        <f>Sheet2!W193/Sheet2!$X193</f>
        <v>0.4</v>
      </c>
      <c r="R200" s="35"/>
      <c r="S200" s="35"/>
      <c r="T200" s="35"/>
      <c r="U200" s="35"/>
      <c r="V200" s="35"/>
      <c r="W200" s="35"/>
    </row>
    <row r="201" spans="1:23" x14ac:dyDescent="0.2">
      <c r="A201" s="35" t="s">
        <v>789</v>
      </c>
      <c r="B201" s="53">
        <f>Sheet2!$D194/Sheet2!$H194</f>
        <v>0.36363636363636365</v>
      </c>
      <c r="C201" s="53">
        <f>Sheet2!$E194/Sheet2!$H194</f>
        <v>0.54545454545454541</v>
      </c>
      <c r="D201" s="53">
        <f>Sheet2!$F194/Sheet2!$H194</f>
        <v>0.90909090909090906</v>
      </c>
      <c r="E201" s="53">
        <f>Sheet2!$G194/Sheet2!$H194</f>
        <v>0</v>
      </c>
      <c r="F201" s="35"/>
      <c r="G201" s="35" t="s">
        <v>410</v>
      </c>
      <c r="H201" s="53">
        <f>Sheet2!L194/Sheet2!$P194</f>
        <v>0</v>
      </c>
      <c r="I201" s="53">
        <f>Sheet2!M194/Sheet2!$P194</f>
        <v>0</v>
      </c>
      <c r="J201" s="53">
        <f>Sheet2!N194/Sheet2!$P194</f>
        <v>0</v>
      </c>
      <c r="K201" s="53">
        <f>Sheet2!O194/Sheet2!$P194</f>
        <v>0</v>
      </c>
      <c r="L201" s="35"/>
      <c r="M201" s="35" t="s">
        <v>300</v>
      </c>
      <c r="N201" s="53">
        <f>Sheet2!T194/Sheet2!$X194</f>
        <v>0.36363636363636365</v>
      </c>
      <c r="O201" s="53">
        <f>Sheet2!U194/Sheet2!$X194</f>
        <v>0.54545454545454541</v>
      </c>
      <c r="P201" s="53">
        <f>Sheet2!V194/Sheet2!$X194</f>
        <v>0.90909090909090906</v>
      </c>
      <c r="Q201" s="53">
        <f>Sheet2!W194/Sheet2!$X194</f>
        <v>0</v>
      </c>
      <c r="R201" s="35"/>
      <c r="S201" s="35"/>
      <c r="T201" s="35"/>
      <c r="U201" s="35"/>
      <c r="V201" s="35"/>
      <c r="W201" s="35"/>
    </row>
    <row r="202" spans="1:23" x14ac:dyDescent="0.2">
      <c r="A202" s="35" t="s">
        <v>790</v>
      </c>
      <c r="B202" s="53">
        <f>Sheet2!$D195/Sheet2!$H195</f>
        <v>0</v>
      </c>
      <c r="C202" s="53">
        <f>Sheet2!$E195/Sheet2!$H195</f>
        <v>0</v>
      </c>
      <c r="D202" s="53">
        <f>Sheet2!$F195/Sheet2!$H195</f>
        <v>0</v>
      </c>
      <c r="E202" s="53">
        <f>Sheet2!$G195/Sheet2!$H195</f>
        <v>0</v>
      </c>
      <c r="F202" s="35"/>
      <c r="G202" s="35" t="s">
        <v>94</v>
      </c>
      <c r="H202" s="53">
        <f>Sheet2!L195/Sheet2!$P195</f>
        <v>0</v>
      </c>
      <c r="I202" s="53">
        <f>Sheet2!M195/Sheet2!$P195</f>
        <v>0</v>
      </c>
      <c r="J202" s="53">
        <f>Sheet2!N195/Sheet2!$P195</f>
        <v>0</v>
      </c>
      <c r="K202" s="53">
        <f>Sheet2!O195/Sheet2!$P195</f>
        <v>0.66666666666666663</v>
      </c>
      <c r="L202" s="35"/>
      <c r="M202" s="35" t="s">
        <v>301</v>
      </c>
      <c r="N202" s="53">
        <f>Sheet2!T195/Sheet2!$X195</f>
        <v>0.5</v>
      </c>
      <c r="O202" s="53">
        <f>Sheet2!U195/Sheet2!$X195</f>
        <v>0.35714285714285715</v>
      </c>
      <c r="P202" s="53">
        <f>Sheet2!V195/Sheet2!$X195</f>
        <v>0.8571428571428571</v>
      </c>
      <c r="Q202" s="53">
        <f>Sheet2!W195/Sheet2!$X195</f>
        <v>0.11904761904761904</v>
      </c>
      <c r="R202" s="35"/>
      <c r="S202" s="35"/>
      <c r="T202" s="35"/>
      <c r="U202" s="35"/>
      <c r="V202" s="35"/>
      <c r="W202" s="35"/>
    </row>
    <row r="203" spans="1:23" x14ac:dyDescent="0.2">
      <c r="A203" s="35" t="s">
        <v>112</v>
      </c>
      <c r="B203" s="53">
        <f>Sheet2!$D196/Sheet2!$H196</f>
        <v>9.5238095238095233E-2</v>
      </c>
      <c r="C203" s="53">
        <f>Sheet2!$E196/Sheet2!$H196</f>
        <v>0.23809523809523808</v>
      </c>
      <c r="D203" s="53">
        <f>Sheet2!$F196/Sheet2!$H196</f>
        <v>0.33333333333333331</v>
      </c>
      <c r="E203" s="53">
        <f>Sheet2!$G196/Sheet2!$H196</f>
        <v>0.61904761904761907</v>
      </c>
      <c r="F203" s="35"/>
      <c r="G203" s="35" t="s">
        <v>95</v>
      </c>
      <c r="H203" s="53">
        <f>Sheet2!L196/Sheet2!$P196</f>
        <v>0.2857142857142857</v>
      </c>
      <c r="I203" s="53">
        <f>Sheet2!M196/Sheet2!$P196</f>
        <v>0.42857142857142855</v>
      </c>
      <c r="J203" s="53">
        <f>Sheet2!N196/Sheet2!$P196</f>
        <v>0.7142857142857143</v>
      </c>
      <c r="K203" s="53">
        <f>Sheet2!O196/Sheet2!$P196</f>
        <v>0.14285714285714285</v>
      </c>
      <c r="L203" s="35"/>
      <c r="M203" s="35" t="s">
        <v>668</v>
      </c>
      <c r="N203" s="53">
        <f>Sheet2!T196/Sheet2!$X196</f>
        <v>0</v>
      </c>
      <c r="O203" s="53">
        <f>Sheet2!U196/Sheet2!$X196</f>
        <v>0</v>
      </c>
      <c r="P203" s="53">
        <f>Sheet2!V196/Sheet2!$X196</f>
        <v>0</v>
      </c>
      <c r="Q203" s="53">
        <f>Sheet2!W196/Sheet2!$X196</f>
        <v>0</v>
      </c>
      <c r="R203" s="35"/>
      <c r="S203" s="35"/>
      <c r="T203" s="35"/>
      <c r="U203" s="35"/>
      <c r="V203" s="35"/>
      <c r="W203" s="35"/>
    </row>
    <row r="204" spans="1:23" x14ac:dyDescent="0.2">
      <c r="A204" s="35" t="s">
        <v>791</v>
      </c>
      <c r="B204" s="53">
        <f>Sheet2!$D197/Sheet2!$H197</f>
        <v>0.46</v>
      </c>
      <c r="C204" s="53">
        <f>Sheet2!$E197/Sheet2!$H197</f>
        <v>0.36</v>
      </c>
      <c r="D204" s="53">
        <f>Sheet2!$F197/Sheet2!$H197</f>
        <v>0.82</v>
      </c>
      <c r="E204" s="53">
        <f>Sheet2!$G197/Sheet2!$H197</f>
        <v>0.16</v>
      </c>
      <c r="F204" s="35"/>
      <c r="G204" s="35" t="s">
        <v>96</v>
      </c>
      <c r="H204" s="53">
        <f>Sheet2!L197/Sheet2!$P197</f>
        <v>0.32142857142857145</v>
      </c>
      <c r="I204" s="53">
        <f>Sheet2!M197/Sheet2!$P197</f>
        <v>0.42857142857142855</v>
      </c>
      <c r="J204" s="53">
        <f>Sheet2!N197/Sheet2!$P197</f>
        <v>0.75</v>
      </c>
      <c r="K204" s="53">
        <f>Sheet2!O197/Sheet2!$P197</f>
        <v>0.21428571428571427</v>
      </c>
      <c r="L204" s="35"/>
      <c r="M204" s="35" t="s">
        <v>302</v>
      </c>
      <c r="N204" s="53">
        <f>Sheet2!T197/Sheet2!$X197</f>
        <v>0.33333333333333331</v>
      </c>
      <c r="O204" s="53">
        <f>Sheet2!U197/Sheet2!$X197</f>
        <v>0.4</v>
      </c>
      <c r="P204" s="53">
        <f>Sheet2!V197/Sheet2!$X197</f>
        <v>0.73333333333333328</v>
      </c>
      <c r="Q204" s="53">
        <f>Sheet2!W197/Sheet2!$X197</f>
        <v>0.2</v>
      </c>
      <c r="R204" s="35"/>
      <c r="S204" s="35"/>
      <c r="T204" s="35"/>
      <c r="U204" s="35"/>
      <c r="V204" s="35"/>
      <c r="W204" s="35"/>
    </row>
    <row r="205" spans="1:23" x14ac:dyDescent="0.2">
      <c r="A205" s="35" t="s">
        <v>792</v>
      </c>
      <c r="B205" s="53">
        <f>Sheet2!$D198/Sheet2!$H198</f>
        <v>0.5</v>
      </c>
      <c r="C205" s="53">
        <f>Sheet2!$E198/Sheet2!$H198</f>
        <v>0.44444444444444442</v>
      </c>
      <c r="D205" s="53">
        <f>Sheet2!$F198/Sheet2!$H198</f>
        <v>0.94444444444444442</v>
      </c>
      <c r="E205" s="53">
        <f>Sheet2!$G198/Sheet2!$H198</f>
        <v>0</v>
      </c>
      <c r="F205" s="35"/>
      <c r="G205" s="35" t="s">
        <v>97</v>
      </c>
      <c r="H205" s="53">
        <f>Sheet2!L198/Sheet2!$P198</f>
        <v>0.41379310344827586</v>
      </c>
      <c r="I205" s="53">
        <f>Sheet2!M198/Sheet2!$P198</f>
        <v>0.39655172413793105</v>
      </c>
      <c r="J205" s="53">
        <f>Sheet2!N198/Sheet2!$P198</f>
        <v>0.81034482758620685</v>
      </c>
      <c r="K205" s="53">
        <f>Sheet2!O198/Sheet2!$P198</f>
        <v>0.17241379310344829</v>
      </c>
      <c r="L205" s="35"/>
      <c r="M205" s="35" t="s">
        <v>211</v>
      </c>
      <c r="N205" s="53">
        <f>Sheet2!T198/Sheet2!$X198</f>
        <v>0</v>
      </c>
      <c r="O205" s="53">
        <f>Sheet2!U198/Sheet2!$X198</f>
        <v>0</v>
      </c>
      <c r="P205" s="53">
        <f>Sheet2!V198/Sheet2!$X198</f>
        <v>0</v>
      </c>
      <c r="Q205" s="53">
        <f>Sheet2!W198/Sheet2!$X198</f>
        <v>0.5</v>
      </c>
      <c r="R205" s="35"/>
      <c r="S205" s="35"/>
      <c r="T205" s="35"/>
      <c r="U205" s="35"/>
      <c r="V205" s="35"/>
      <c r="W205" s="35"/>
    </row>
    <row r="206" spans="1:23" x14ac:dyDescent="0.2">
      <c r="A206" s="35" t="s">
        <v>233</v>
      </c>
      <c r="B206" s="53">
        <f>Sheet2!$D199/Sheet2!$H199</f>
        <v>0</v>
      </c>
      <c r="C206" s="53">
        <f>Sheet2!$E199/Sheet2!$H199</f>
        <v>0</v>
      </c>
      <c r="D206" s="53">
        <f>Sheet2!$F199/Sheet2!$H199</f>
        <v>0</v>
      </c>
      <c r="E206" s="53">
        <f>Sheet2!$G199/Sheet2!$H199</f>
        <v>0.5</v>
      </c>
      <c r="F206" s="35"/>
      <c r="G206" s="35" t="s">
        <v>215</v>
      </c>
      <c r="H206" s="53">
        <f>Sheet2!L199/Sheet2!$P199</f>
        <v>0.2</v>
      </c>
      <c r="I206" s="53">
        <f>Sheet2!M199/Sheet2!$P199</f>
        <v>0.4</v>
      </c>
      <c r="J206" s="53">
        <f>Sheet2!N199/Sheet2!$P199</f>
        <v>0.6</v>
      </c>
      <c r="K206" s="53">
        <f>Sheet2!O199/Sheet2!$P199</f>
        <v>0.2</v>
      </c>
      <c r="L206" s="35"/>
      <c r="M206" s="35" t="s">
        <v>669</v>
      </c>
      <c r="N206" s="53">
        <f>Sheet2!T199/Sheet2!$X199</f>
        <v>0</v>
      </c>
      <c r="O206" s="53">
        <f>Sheet2!U199/Sheet2!$X199</f>
        <v>0</v>
      </c>
      <c r="P206" s="53">
        <f>Sheet2!V199/Sheet2!$X199</f>
        <v>0</v>
      </c>
      <c r="Q206" s="53">
        <f>Sheet2!W199/Sheet2!$X199</f>
        <v>0</v>
      </c>
      <c r="R206" s="35"/>
      <c r="S206" s="35"/>
      <c r="T206" s="35"/>
      <c r="U206" s="35"/>
      <c r="V206" s="35"/>
      <c r="W206" s="35"/>
    </row>
    <row r="207" spans="1:23" x14ac:dyDescent="0.2">
      <c r="A207" s="35" t="s">
        <v>114</v>
      </c>
      <c r="B207" s="53">
        <f>Sheet2!$D200/Sheet2!$H200</f>
        <v>0.8</v>
      </c>
      <c r="C207" s="53">
        <f>Sheet2!$E200/Sheet2!$H200</f>
        <v>0</v>
      </c>
      <c r="D207" s="53">
        <f>Sheet2!$F200/Sheet2!$H200</f>
        <v>0.8</v>
      </c>
      <c r="E207" s="53">
        <f>Sheet2!$G200/Sheet2!$H200</f>
        <v>0</v>
      </c>
      <c r="F207" s="35"/>
      <c r="G207" s="35" t="s">
        <v>216</v>
      </c>
      <c r="H207" s="53">
        <f>Sheet2!L200/Sheet2!$P200</f>
        <v>0.16666666666666666</v>
      </c>
      <c r="I207" s="53">
        <f>Sheet2!M200/Sheet2!$P200</f>
        <v>0</v>
      </c>
      <c r="J207" s="53">
        <f>Sheet2!N200/Sheet2!$P200</f>
        <v>0.16666666666666666</v>
      </c>
      <c r="K207" s="53">
        <f>Sheet2!O200/Sheet2!$P200</f>
        <v>0.66666666666666663</v>
      </c>
      <c r="L207" s="35"/>
      <c r="M207" s="35" t="s">
        <v>501</v>
      </c>
      <c r="N207" s="53">
        <f>Sheet2!T200/Sheet2!$X200</f>
        <v>0</v>
      </c>
      <c r="O207" s="53">
        <f>Sheet2!U200/Sheet2!$X200</f>
        <v>0.5</v>
      </c>
      <c r="P207" s="53">
        <f>Sheet2!V200/Sheet2!$X200</f>
        <v>0.5</v>
      </c>
      <c r="Q207" s="53">
        <f>Sheet2!W200/Sheet2!$X200</f>
        <v>0</v>
      </c>
      <c r="R207" s="35"/>
      <c r="S207" s="35"/>
      <c r="T207" s="35"/>
      <c r="U207" s="35"/>
      <c r="V207" s="35"/>
      <c r="W207" s="35"/>
    </row>
    <row r="208" spans="1:23" x14ac:dyDescent="0.2">
      <c r="A208" s="35" t="s">
        <v>793</v>
      </c>
      <c r="B208" s="53">
        <f>Sheet2!$D201/Sheet2!$H201</f>
        <v>0</v>
      </c>
      <c r="C208" s="53">
        <f>Sheet2!$E201/Sheet2!$H201</f>
        <v>0</v>
      </c>
      <c r="D208" s="53">
        <f>Sheet2!$F201/Sheet2!$H201</f>
        <v>0</v>
      </c>
      <c r="E208" s="53">
        <f>Sheet2!$G201/Sheet2!$H201</f>
        <v>0</v>
      </c>
      <c r="F208" s="35"/>
      <c r="G208" s="35" t="s">
        <v>411</v>
      </c>
      <c r="H208" s="53">
        <f>Sheet2!L201/Sheet2!$P201</f>
        <v>0</v>
      </c>
      <c r="I208" s="53">
        <f>Sheet2!M201/Sheet2!$P201</f>
        <v>0</v>
      </c>
      <c r="J208" s="53">
        <f>Sheet2!N201/Sheet2!$P201</f>
        <v>0</v>
      </c>
      <c r="K208" s="53">
        <f>Sheet2!O201/Sheet2!$P201</f>
        <v>0</v>
      </c>
      <c r="L208" s="35"/>
      <c r="M208" s="35" t="s">
        <v>670</v>
      </c>
      <c r="N208" s="53">
        <f>Sheet2!T201/Sheet2!$X201</f>
        <v>0</v>
      </c>
      <c r="O208" s="53">
        <f>Sheet2!U201/Sheet2!$X201</f>
        <v>0</v>
      </c>
      <c r="P208" s="53">
        <f>Sheet2!V201/Sheet2!$X201</f>
        <v>0</v>
      </c>
      <c r="Q208" s="53">
        <f>Sheet2!W201/Sheet2!$X201</f>
        <v>0</v>
      </c>
      <c r="R208" s="35"/>
      <c r="S208" s="35"/>
      <c r="T208" s="35"/>
      <c r="U208" s="35"/>
      <c r="V208" s="35"/>
      <c r="W208" s="35"/>
    </row>
    <row r="209" spans="1:23" x14ac:dyDescent="0.2">
      <c r="A209" s="35" t="s">
        <v>794</v>
      </c>
      <c r="B209" s="53">
        <f>Sheet2!$D202/Sheet2!$H202</f>
        <v>0</v>
      </c>
      <c r="C209" s="53">
        <f>Sheet2!$E202/Sheet2!$H202</f>
        <v>0</v>
      </c>
      <c r="D209" s="53">
        <f>Sheet2!$F202/Sheet2!$H202</f>
        <v>0</v>
      </c>
      <c r="E209" s="53">
        <f>Sheet2!$G202/Sheet2!$H202</f>
        <v>0</v>
      </c>
      <c r="F209" s="35"/>
      <c r="G209" s="35" t="s">
        <v>217</v>
      </c>
      <c r="H209" s="53">
        <f>Sheet2!L202/Sheet2!$P202</f>
        <v>0.2</v>
      </c>
      <c r="I209" s="53">
        <f>Sheet2!M202/Sheet2!$P202</f>
        <v>0.6</v>
      </c>
      <c r="J209" s="53">
        <f>Sheet2!N202/Sheet2!$P202</f>
        <v>0.8</v>
      </c>
      <c r="K209" s="53">
        <f>Sheet2!O202/Sheet2!$P202</f>
        <v>0</v>
      </c>
      <c r="L209" s="35"/>
      <c r="M209" s="35" t="s">
        <v>213</v>
      </c>
      <c r="N209" s="53">
        <f>Sheet2!T202/Sheet2!$X202</f>
        <v>0</v>
      </c>
      <c r="O209" s="53">
        <f>Sheet2!U202/Sheet2!$X202</f>
        <v>0.25</v>
      </c>
      <c r="P209" s="53">
        <f>Sheet2!V202/Sheet2!$X202</f>
        <v>0.25</v>
      </c>
      <c r="Q209" s="53">
        <f>Sheet2!W202/Sheet2!$X202</f>
        <v>0.5</v>
      </c>
      <c r="R209" s="35"/>
      <c r="S209" s="35"/>
      <c r="T209" s="35"/>
      <c r="U209" s="35"/>
      <c r="V209" s="35"/>
      <c r="W209" s="35"/>
    </row>
    <row r="210" spans="1:23" x14ac:dyDescent="0.2">
      <c r="A210" s="35" t="s">
        <v>795</v>
      </c>
      <c r="B210" s="53">
        <f>Sheet2!$D203/Sheet2!$H203</f>
        <v>0.55102040816326525</v>
      </c>
      <c r="C210" s="53">
        <f>Sheet2!$E203/Sheet2!$H203</f>
        <v>0.36734693877551022</v>
      </c>
      <c r="D210" s="53">
        <f>Sheet2!$F203/Sheet2!$H203</f>
        <v>0.91836734693877553</v>
      </c>
      <c r="E210" s="53">
        <f>Sheet2!$G203/Sheet2!$H203</f>
        <v>6.1224489795918366E-2</v>
      </c>
      <c r="F210" s="35"/>
      <c r="G210" s="35" t="s">
        <v>218</v>
      </c>
      <c r="H210" s="53">
        <f>Sheet2!L203/Sheet2!$P203</f>
        <v>0.2</v>
      </c>
      <c r="I210" s="53">
        <f>Sheet2!M203/Sheet2!$P203</f>
        <v>0.6</v>
      </c>
      <c r="J210" s="53">
        <f>Sheet2!N203/Sheet2!$P203</f>
        <v>0.8</v>
      </c>
      <c r="K210" s="53">
        <f>Sheet2!O203/Sheet2!$P203</f>
        <v>0</v>
      </c>
      <c r="L210" s="35"/>
      <c r="M210" s="35" t="s">
        <v>303</v>
      </c>
      <c r="N210" s="53">
        <f>Sheet2!T203/Sheet2!$X203</f>
        <v>0.16666666666666666</v>
      </c>
      <c r="O210" s="53">
        <f>Sheet2!U203/Sheet2!$X203</f>
        <v>0.66666666666666663</v>
      </c>
      <c r="P210" s="53">
        <f>Sheet2!V203/Sheet2!$X203</f>
        <v>0.83333333333333337</v>
      </c>
      <c r="Q210" s="53">
        <f>Sheet2!W203/Sheet2!$X203</f>
        <v>0</v>
      </c>
      <c r="R210" s="35"/>
      <c r="S210" s="35"/>
      <c r="T210" s="35"/>
      <c r="U210" s="35"/>
      <c r="V210" s="35"/>
      <c r="W210" s="35"/>
    </row>
    <row r="211" spans="1:23" x14ac:dyDescent="0.2">
      <c r="A211" s="35" t="s">
        <v>796</v>
      </c>
      <c r="B211" s="53">
        <f>Sheet2!$D204/Sheet2!$H204</f>
        <v>0.5</v>
      </c>
      <c r="C211" s="53">
        <f>Sheet2!$E204/Sheet2!$H204</f>
        <v>0</v>
      </c>
      <c r="D211" s="53">
        <f>Sheet2!$F204/Sheet2!$H204</f>
        <v>0.5</v>
      </c>
      <c r="E211" s="53">
        <f>Sheet2!$G204/Sheet2!$H204</f>
        <v>0.25</v>
      </c>
      <c r="F211" s="35"/>
      <c r="G211" s="35" t="s">
        <v>412</v>
      </c>
      <c r="H211" s="53">
        <f>Sheet2!L204/Sheet2!$P204</f>
        <v>0</v>
      </c>
      <c r="I211" s="53">
        <f>Sheet2!M204/Sheet2!$P204</f>
        <v>0</v>
      </c>
      <c r="J211" s="53">
        <f>Sheet2!N204/Sheet2!$P204</f>
        <v>0</v>
      </c>
      <c r="K211" s="53">
        <f>Sheet2!O204/Sheet2!$P204</f>
        <v>0</v>
      </c>
      <c r="L211" s="35"/>
      <c r="M211" s="35" t="s">
        <v>304</v>
      </c>
      <c r="N211" s="53">
        <f>Sheet2!T204/Sheet2!$X204</f>
        <v>0.6</v>
      </c>
      <c r="O211" s="53">
        <f>Sheet2!U204/Sheet2!$X204</f>
        <v>0</v>
      </c>
      <c r="P211" s="53">
        <f>Sheet2!V204/Sheet2!$X204</f>
        <v>0.6</v>
      </c>
      <c r="Q211" s="53">
        <f>Sheet2!W204/Sheet2!$X204</f>
        <v>0.2</v>
      </c>
      <c r="R211" s="35"/>
      <c r="S211" s="35"/>
      <c r="T211" s="35"/>
      <c r="U211" s="35"/>
      <c r="V211" s="35"/>
      <c r="W211" s="35"/>
    </row>
    <row r="212" spans="1:23" x14ac:dyDescent="0.2">
      <c r="A212" s="35" t="s">
        <v>235</v>
      </c>
      <c r="B212" s="53">
        <f>Sheet2!$D205/Sheet2!$H205</f>
        <v>0</v>
      </c>
      <c r="C212" s="53">
        <f>Sheet2!$E205/Sheet2!$H205</f>
        <v>0</v>
      </c>
      <c r="D212" s="53">
        <f>Sheet2!$F205/Sheet2!$H205</f>
        <v>0</v>
      </c>
      <c r="E212" s="53">
        <f>Sheet2!$G205/Sheet2!$H205</f>
        <v>0</v>
      </c>
      <c r="F212" s="35"/>
      <c r="G212" s="35" t="s">
        <v>219</v>
      </c>
      <c r="H212" s="53">
        <f>Sheet2!L205/Sheet2!$P205</f>
        <v>0.5</v>
      </c>
      <c r="I212" s="53">
        <f>Sheet2!M205/Sheet2!$P205</f>
        <v>0</v>
      </c>
      <c r="J212" s="53">
        <f>Sheet2!N205/Sheet2!$P205</f>
        <v>0.5</v>
      </c>
      <c r="K212" s="53">
        <f>Sheet2!O205/Sheet2!$P205</f>
        <v>0</v>
      </c>
      <c r="L212" s="35"/>
      <c r="M212" s="35" t="s">
        <v>671</v>
      </c>
      <c r="N212" s="53">
        <f>Sheet2!T205/Sheet2!$X205</f>
        <v>0</v>
      </c>
      <c r="O212" s="53">
        <f>Sheet2!U205/Sheet2!$X205</f>
        <v>0.5</v>
      </c>
      <c r="P212" s="53">
        <f>Sheet2!V205/Sheet2!$X205</f>
        <v>0.5</v>
      </c>
      <c r="Q212" s="53">
        <f>Sheet2!W205/Sheet2!$X205</f>
        <v>0</v>
      </c>
      <c r="R212" s="35"/>
      <c r="S212" s="35"/>
      <c r="T212" s="35"/>
      <c r="U212" s="35"/>
      <c r="V212" s="35"/>
      <c r="W212" s="35"/>
    </row>
    <row r="213" spans="1:23" x14ac:dyDescent="0.2">
      <c r="A213" s="35" t="s">
        <v>115</v>
      </c>
      <c r="B213" s="53">
        <f>Sheet2!$D206/Sheet2!$H206</f>
        <v>0.47272727272727272</v>
      </c>
      <c r="C213" s="53">
        <f>Sheet2!$E206/Sheet2!$H206</f>
        <v>0.49090909090909091</v>
      </c>
      <c r="D213" s="53">
        <f>Sheet2!$F206/Sheet2!$H206</f>
        <v>0.96363636363636362</v>
      </c>
      <c r="E213" s="53">
        <f>Sheet2!$G206/Sheet2!$H206</f>
        <v>1.8181818181818181E-2</v>
      </c>
      <c r="F213" s="35"/>
      <c r="G213" s="35" t="s">
        <v>413</v>
      </c>
      <c r="H213" s="53">
        <f>Sheet2!L206/Sheet2!$P206</f>
        <v>0</v>
      </c>
      <c r="I213" s="53">
        <f>Sheet2!M206/Sheet2!$P206</f>
        <v>0</v>
      </c>
      <c r="J213" s="53">
        <f>Sheet2!N206/Sheet2!$P206</f>
        <v>0</v>
      </c>
      <c r="K213" s="53">
        <f>Sheet2!O206/Sheet2!$P206</f>
        <v>0</v>
      </c>
      <c r="L213" s="35"/>
      <c r="M213" s="35" t="s">
        <v>97</v>
      </c>
      <c r="N213" s="53">
        <f>Sheet2!T206/Sheet2!$X206</f>
        <v>0</v>
      </c>
      <c r="O213" s="53">
        <f>Sheet2!U206/Sheet2!$X206</f>
        <v>0</v>
      </c>
      <c r="P213" s="53">
        <f>Sheet2!V206/Sheet2!$X206</f>
        <v>0</v>
      </c>
      <c r="Q213" s="53">
        <f>Sheet2!W206/Sheet2!$X206</f>
        <v>0</v>
      </c>
      <c r="R213" s="35"/>
      <c r="S213" s="35"/>
      <c r="T213" s="35"/>
      <c r="U213" s="35"/>
      <c r="V213" s="35"/>
      <c r="W213" s="35"/>
    </row>
    <row r="214" spans="1:23" x14ac:dyDescent="0.2">
      <c r="A214" s="35" t="s">
        <v>797</v>
      </c>
      <c r="B214" s="53">
        <f>Sheet2!$D207/Sheet2!$H207</f>
        <v>5.8823529411764705E-2</v>
      </c>
      <c r="C214" s="53">
        <f>Sheet2!$E207/Sheet2!$H207</f>
        <v>0.35294117647058826</v>
      </c>
      <c r="D214" s="53">
        <f>Sheet2!$F207/Sheet2!$H207</f>
        <v>0.41176470588235292</v>
      </c>
      <c r="E214" s="53">
        <f>Sheet2!$G207/Sheet2!$H207</f>
        <v>0.52941176470588236</v>
      </c>
      <c r="F214" s="35"/>
      <c r="G214" s="35" t="s">
        <v>414</v>
      </c>
      <c r="H214" s="53">
        <f>Sheet2!L207/Sheet2!$P207</f>
        <v>0</v>
      </c>
      <c r="I214" s="53">
        <f>Sheet2!M207/Sheet2!$P207</f>
        <v>0.5</v>
      </c>
      <c r="J214" s="53">
        <f>Sheet2!N207/Sheet2!$P207</f>
        <v>0.5</v>
      </c>
      <c r="K214" s="53">
        <f>Sheet2!O207/Sheet2!$P207</f>
        <v>0</v>
      </c>
      <c r="L214" s="35"/>
      <c r="M214" s="35" t="s">
        <v>672</v>
      </c>
      <c r="N214" s="53">
        <f>Sheet2!T207/Sheet2!$X207</f>
        <v>0</v>
      </c>
      <c r="O214" s="53">
        <f>Sheet2!U207/Sheet2!$X207</f>
        <v>0</v>
      </c>
      <c r="P214" s="53">
        <f>Sheet2!V207/Sheet2!$X207</f>
        <v>0</v>
      </c>
      <c r="Q214" s="53">
        <f>Sheet2!W207/Sheet2!$X207</f>
        <v>0</v>
      </c>
      <c r="R214" s="35"/>
      <c r="S214" s="35"/>
      <c r="T214" s="35"/>
      <c r="U214" s="35"/>
      <c r="V214" s="35"/>
      <c r="W214" s="35"/>
    </row>
    <row r="215" spans="1:23" x14ac:dyDescent="0.2">
      <c r="A215" s="35" t="s">
        <v>116</v>
      </c>
      <c r="B215" s="53">
        <f>Sheet2!$D208/Sheet2!$H208</f>
        <v>0.66666666666666663</v>
      </c>
      <c r="C215" s="53">
        <f>Sheet2!$E208/Sheet2!$H208</f>
        <v>0.22222222222222221</v>
      </c>
      <c r="D215" s="53">
        <f>Sheet2!$F208/Sheet2!$H208</f>
        <v>0.88888888888888884</v>
      </c>
      <c r="E215" s="53">
        <f>Sheet2!$G208/Sheet2!$H208</f>
        <v>0</v>
      </c>
      <c r="F215" s="35"/>
      <c r="G215" s="35" t="s">
        <v>99</v>
      </c>
      <c r="H215" s="53">
        <f>Sheet2!L208/Sheet2!$P208</f>
        <v>0</v>
      </c>
      <c r="I215" s="53">
        <f>Sheet2!M208/Sheet2!$P208</f>
        <v>0</v>
      </c>
      <c r="J215" s="53">
        <f>Sheet2!N208/Sheet2!$P208</f>
        <v>0</v>
      </c>
      <c r="K215" s="53">
        <f>Sheet2!O208/Sheet2!$P208</f>
        <v>0</v>
      </c>
      <c r="L215" s="35"/>
      <c r="M215" s="35" t="s">
        <v>305</v>
      </c>
      <c r="N215" s="53">
        <f>Sheet2!T208/Sheet2!$X208</f>
        <v>0.25</v>
      </c>
      <c r="O215" s="53">
        <f>Sheet2!U208/Sheet2!$X208</f>
        <v>0.5</v>
      </c>
      <c r="P215" s="53">
        <f>Sheet2!V208/Sheet2!$X208</f>
        <v>0.75</v>
      </c>
      <c r="Q215" s="53">
        <f>Sheet2!W208/Sheet2!$X208</f>
        <v>0</v>
      </c>
      <c r="R215" s="35"/>
      <c r="S215" s="35"/>
      <c r="T215" s="35"/>
      <c r="U215" s="35"/>
      <c r="V215" s="35"/>
      <c r="W215" s="35"/>
    </row>
    <row r="216" spans="1:23" x14ac:dyDescent="0.2">
      <c r="A216" s="35" t="s">
        <v>117</v>
      </c>
      <c r="B216" s="53">
        <f>Sheet2!$D209/Sheet2!$H209</f>
        <v>0.17391304347826086</v>
      </c>
      <c r="C216" s="53">
        <f>Sheet2!$E209/Sheet2!$H209</f>
        <v>0.47826086956521741</v>
      </c>
      <c r="D216" s="53">
        <f>Sheet2!$F209/Sheet2!$H209</f>
        <v>0.65217391304347827</v>
      </c>
      <c r="E216" s="53">
        <f>Sheet2!$G209/Sheet2!$H209</f>
        <v>0.30434782608695654</v>
      </c>
      <c r="F216" s="35"/>
      <c r="G216" s="35" t="s">
        <v>415</v>
      </c>
      <c r="H216" s="53">
        <f>Sheet2!L209/Sheet2!$P209</f>
        <v>0</v>
      </c>
      <c r="I216" s="53">
        <f>Sheet2!M209/Sheet2!$P209</f>
        <v>0</v>
      </c>
      <c r="J216" s="53">
        <f>Sheet2!N209/Sheet2!$P209</f>
        <v>0</v>
      </c>
      <c r="K216" s="53">
        <f>Sheet2!O209/Sheet2!$P209</f>
        <v>0.5</v>
      </c>
      <c r="L216" s="35"/>
      <c r="M216" s="35" t="s">
        <v>502</v>
      </c>
      <c r="N216" s="53">
        <f>Sheet2!T209/Sheet2!$X209</f>
        <v>0</v>
      </c>
      <c r="O216" s="53">
        <f>Sheet2!U209/Sheet2!$X209</f>
        <v>0</v>
      </c>
      <c r="P216" s="53">
        <f>Sheet2!V209/Sheet2!$X209</f>
        <v>0</v>
      </c>
      <c r="Q216" s="53">
        <f>Sheet2!W209/Sheet2!$X209</f>
        <v>0.5</v>
      </c>
      <c r="R216" s="35"/>
      <c r="S216" s="35"/>
      <c r="T216" s="35"/>
      <c r="U216" s="35"/>
      <c r="V216" s="35"/>
      <c r="W216" s="35"/>
    </row>
    <row r="217" spans="1:23" x14ac:dyDescent="0.2">
      <c r="A217" s="35" t="s">
        <v>798</v>
      </c>
      <c r="B217" s="53">
        <f>Sheet2!$D210/Sheet2!$H210</f>
        <v>0</v>
      </c>
      <c r="C217" s="53">
        <f>Sheet2!$E210/Sheet2!$H210</f>
        <v>0</v>
      </c>
      <c r="D217" s="53">
        <f>Sheet2!$F210/Sheet2!$H210</f>
        <v>0</v>
      </c>
      <c r="E217" s="53">
        <f>Sheet2!$G210/Sheet2!$H210</f>
        <v>0</v>
      </c>
      <c r="F217" s="35"/>
      <c r="G217" s="35" t="s">
        <v>416</v>
      </c>
      <c r="H217" s="53">
        <f>Sheet2!L210/Sheet2!$P210</f>
        <v>0</v>
      </c>
      <c r="I217" s="53">
        <f>Sheet2!M210/Sheet2!$P210</f>
        <v>0</v>
      </c>
      <c r="J217" s="53">
        <f>Sheet2!N210/Sheet2!$P210</f>
        <v>0</v>
      </c>
      <c r="K217" s="53">
        <f>Sheet2!O210/Sheet2!$P210</f>
        <v>0.8</v>
      </c>
      <c r="L217" s="35"/>
      <c r="M217" s="35" t="s">
        <v>673</v>
      </c>
      <c r="N217" s="53">
        <f>Sheet2!T210/Sheet2!$X210</f>
        <v>0</v>
      </c>
      <c r="O217" s="53">
        <f>Sheet2!U210/Sheet2!$X210</f>
        <v>0</v>
      </c>
      <c r="P217" s="53">
        <f>Sheet2!V210/Sheet2!$X210</f>
        <v>0</v>
      </c>
      <c r="Q217" s="53">
        <f>Sheet2!W210/Sheet2!$X210</f>
        <v>0</v>
      </c>
      <c r="R217" s="35"/>
      <c r="S217" s="35"/>
      <c r="T217" s="35"/>
      <c r="U217" s="35"/>
      <c r="V217" s="35"/>
      <c r="W217" s="35"/>
    </row>
    <row r="218" spans="1:23" x14ac:dyDescent="0.2">
      <c r="A218" s="35" t="s">
        <v>799</v>
      </c>
      <c r="B218" s="53">
        <f>Sheet2!$D211/Sheet2!$H211</f>
        <v>0</v>
      </c>
      <c r="C218" s="53">
        <f>Sheet2!$E211/Sheet2!$H211</f>
        <v>0</v>
      </c>
      <c r="D218" s="53">
        <f>Sheet2!$F211/Sheet2!$H211</f>
        <v>0</v>
      </c>
      <c r="E218" s="53">
        <f>Sheet2!$G211/Sheet2!$H211</f>
        <v>0</v>
      </c>
      <c r="F218" s="35"/>
      <c r="G218" s="35" t="s">
        <v>220</v>
      </c>
      <c r="H218" s="53">
        <f>Sheet2!L211/Sheet2!$P211</f>
        <v>0.5</v>
      </c>
      <c r="I218" s="53">
        <f>Sheet2!M211/Sheet2!$P211</f>
        <v>0</v>
      </c>
      <c r="J218" s="53">
        <f>Sheet2!N211/Sheet2!$P211</f>
        <v>0.5</v>
      </c>
      <c r="K218" s="53">
        <f>Sheet2!O211/Sheet2!$P211</f>
        <v>0</v>
      </c>
      <c r="L218" s="35"/>
      <c r="M218" s="35" t="s">
        <v>306</v>
      </c>
      <c r="N218" s="53">
        <f>Sheet2!T211/Sheet2!$X211</f>
        <v>0.15384615384615385</v>
      </c>
      <c r="O218" s="53">
        <f>Sheet2!U211/Sheet2!$X211</f>
        <v>0.69230769230769229</v>
      </c>
      <c r="P218" s="53">
        <f>Sheet2!V211/Sheet2!$X211</f>
        <v>0.84615384615384615</v>
      </c>
      <c r="Q218" s="53">
        <f>Sheet2!W211/Sheet2!$X211</f>
        <v>7.6923076923076927E-2</v>
      </c>
      <c r="R218" s="35"/>
      <c r="S218" s="35"/>
      <c r="T218" s="35"/>
      <c r="U218" s="35"/>
      <c r="V218" s="35"/>
      <c r="W218" s="35"/>
    </row>
    <row r="219" spans="1:23" x14ac:dyDescent="0.2">
      <c r="A219" s="35" t="s">
        <v>800</v>
      </c>
      <c r="B219" s="53">
        <f>Sheet2!$D212/Sheet2!$H212</f>
        <v>0.5</v>
      </c>
      <c r="C219" s="53">
        <f>Sheet2!$E212/Sheet2!$H212</f>
        <v>0</v>
      </c>
      <c r="D219" s="53">
        <f>Sheet2!$F212/Sheet2!$H212</f>
        <v>0.5</v>
      </c>
      <c r="E219" s="53">
        <f>Sheet2!$G212/Sheet2!$H212</f>
        <v>0</v>
      </c>
      <c r="F219" s="35"/>
      <c r="G219" s="35" t="s">
        <v>221</v>
      </c>
      <c r="H219" s="53">
        <f>Sheet2!L212/Sheet2!$P212</f>
        <v>0.22222222222222221</v>
      </c>
      <c r="I219" s="53">
        <f>Sheet2!M212/Sheet2!$P212</f>
        <v>0.22222222222222221</v>
      </c>
      <c r="J219" s="53">
        <f>Sheet2!N212/Sheet2!$P212</f>
        <v>0.44444444444444442</v>
      </c>
      <c r="K219" s="53">
        <f>Sheet2!O212/Sheet2!$P212</f>
        <v>0.44444444444444442</v>
      </c>
      <c r="L219" s="35"/>
      <c r="M219" s="35" t="s">
        <v>307</v>
      </c>
      <c r="N219" s="53">
        <f>Sheet2!T212/Sheet2!$X212</f>
        <v>0.6</v>
      </c>
      <c r="O219" s="53">
        <f>Sheet2!U212/Sheet2!$X212</f>
        <v>0.2</v>
      </c>
      <c r="P219" s="53">
        <f>Sheet2!V212/Sheet2!$X212</f>
        <v>0.8</v>
      </c>
      <c r="Q219" s="53">
        <f>Sheet2!W212/Sheet2!$X212</f>
        <v>0</v>
      </c>
      <c r="R219" s="35"/>
      <c r="S219" s="35"/>
      <c r="T219" s="35"/>
      <c r="U219" s="35"/>
      <c r="V219" s="35"/>
      <c r="W219" s="35"/>
    </row>
    <row r="220" spans="1:23" x14ac:dyDescent="0.2">
      <c r="A220" s="35" t="s">
        <v>460</v>
      </c>
      <c r="B220" s="53">
        <f>Sheet2!$D213/Sheet2!$H213</f>
        <v>0</v>
      </c>
      <c r="C220" s="53">
        <f>Sheet2!$E213/Sheet2!$H213</f>
        <v>0</v>
      </c>
      <c r="D220" s="53">
        <f>Sheet2!$F213/Sheet2!$H213</f>
        <v>0</v>
      </c>
      <c r="E220" s="53">
        <f>Sheet2!$G213/Sheet2!$H213</f>
        <v>0.5</v>
      </c>
      <c r="F220" s="35"/>
      <c r="G220" s="35" t="s">
        <v>222</v>
      </c>
      <c r="H220" s="53">
        <f>Sheet2!L213/Sheet2!$P213</f>
        <v>0.5</v>
      </c>
      <c r="I220" s="53">
        <f>Sheet2!M213/Sheet2!$P213</f>
        <v>0</v>
      </c>
      <c r="J220" s="53">
        <f>Sheet2!N213/Sheet2!$P213</f>
        <v>0.5</v>
      </c>
      <c r="K220" s="53">
        <f>Sheet2!O213/Sheet2!$P213</f>
        <v>0</v>
      </c>
      <c r="L220" s="35"/>
      <c r="M220" s="35" t="s">
        <v>308</v>
      </c>
      <c r="N220" s="53">
        <f>Sheet2!T213/Sheet2!$X213</f>
        <v>0.5</v>
      </c>
      <c r="O220" s="53">
        <f>Sheet2!U213/Sheet2!$X213</f>
        <v>0.41666666666666669</v>
      </c>
      <c r="P220" s="53">
        <f>Sheet2!V213/Sheet2!$X213</f>
        <v>0.91666666666666663</v>
      </c>
      <c r="Q220" s="53">
        <f>Sheet2!W213/Sheet2!$X213</f>
        <v>4.1666666666666664E-2</v>
      </c>
      <c r="R220" s="35"/>
      <c r="S220" s="35"/>
      <c r="T220" s="35"/>
      <c r="U220" s="35"/>
      <c r="V220" s="35"/>
      <c r="W220" s="35"/>
    </row>
    <row r="221" spans="1:23" x14ac:dyDescent="0.2">
      <c r="A221" s="35" t="s">
        <v>119</v>
      </c>
      <c r="B221" s="53">
        <f>Sheet2!$D214/Sheet2!$H214</f>
        <v>0.19047619047619047</v>
      </c>
      <c r="C221" s="53">
        <f>Sheet2!$E214/Sheet2!$H214</f>
        <v>0.42857142857142855</v>
      </c>
      <c r="D221" s="53">
        <f>Sheet2!$F214/Sheet2!$H214</f>
        <v>0.61904761904761907</v>
      </c>
      <c r="E221" s="53">
        <f>Sheet2!$G214/Sheet2!$H214</f>
        <v>0.33333333333333331</v>
      </c>
      <c r="F221" s="35"/>
      <c r="G221" s="35" t="s">
        <v>223</v>
      </c>
      <c r="H221" s="53">
        <f>Sheet2!L214/Sheet2!$P214</f>
        <v>0.22222222222222221</v>
      </c>
      <c r="I221" s="53">
        <f>Sheet2!M214/Sheet2!$P214</f>
        <v>0.22222222222222221</v>
      </c>
      <c r="J221" s="53">
        <f>Sheet2!N214/Sheet2!$P214</f>
        <v>0.44444444444444442</v>
      </c>
      <c r="K221" s="53">
        <f>Sheet2!O214/Sheet2!$P214</f>
        <v>0.44444444444444442</v>
      </c>
      <c r="L221" s="35"/>
      <c r="M221" s="35" t="s">
        <v>674</v>
      </c>
      <c r="N221" s="53">
        <f>Sheet2!T214/Sheet2!$X214</f>
        <v>0</v>
      </c>
      <c r="O221" s="53">
        <f>Sheet2!U214/Sheet2!$X214</f>
        <v>0.33333333333333331</v>
      </c>
      <c r="P221" s="53">
        <f>Sheet2!V214/Sheet2!$X214</f>
        <v>0.33333333333333331</v>
      </c>
      <c r="Q221" s="53">
        <f>Sheet2!W214/Sheet2!$X214</f>
        <v>0.33333333333333331</v>
      </c>
      <c r="R221" s="35"/>
      <c r="S221" s="35"/>
      <c r="T221" s="35"/>
      <c r="U221" s="35"/>
      <c r="V221" s="35"/>
      <c r="W221" s="35"/>
    </row>
    <row r="222" spans="1:23" x14ac:dyDescent="0.2">
      <c r="A222" s="35" t="s">
        <v>801</v>
      </c>
      <c r="B222" s="53">
        <f>Sheet2!$D215/Sheet2!$H215</f>
        <v>0</v>
      </c>
      <c r="C222" s="53">
        <f>Sheet2!$E215/Sheet2!$H215</f>
        <v>0</v>
      </c>
      <c r="D222" s="53">
        <f>Sheet2!$F215/Sheet2!$H215</f>
        <v>0</v>
      </c>
      <c r="E222" s="53">
        <f>Sheet2!$G215/Sheet2!$H215</f>
        <v>0</v>
      </c>
      <c r="F222" s="35"/>
      <c r="G222" s="35" t="s">
        <v>417</v>
      </c>
      <c r="H222" s="53">
        <f>Sheet2!L215/Sheet2!$P215</f>
        <v>0</v>
      </c>
      <c r="I222" s="53">
        <f>Sheet2!M215/Sheet2!$P215</f>
        <v>0</v>
      </c>
      <c r="J222" s="53">
        <f>Sheet2!N215/Sheet2!$P215</f>
        <v>0</v>
      </c>
      <c r="K222" s="53">
        <f>Sheet2!O215/Sheet2!$P215</f>
        <v>0.8</v>
      </c>
      <c r="L222" s="35"/>
      <c r="M222" s="35" t="s">
        <v>675</v>
      </c>
      <c r="N222" s="53">
        <f>Sheet2!T215/Sheet2!$X215</f>
        <v>0</v>
      </c>
      <c r="O222" s="53">
        <f>Sheet2!U215/Sheet2!$X215</f>
        <v>0</v>
      </c>
      <c r="P222" s="53">
        <f>Sheet2!V215/Sheet2!$X215</f>
        <v>0</v>
      </c>
      <c r="Q222" s="53">
        <f>Sheet2!W215/Sheet2!$X215</f>
        <v>0</v>
      </c>
      <c r="R222" s="35"/>
      <c r="S222" s="35"/>
      <c r="T222" s="35"/>
      <c r="U222" s="35"/>
      <c r="V222" s="35"/>
      <c r="W222" s="35"/>
    </row>
    <row r="223" spans="1:23" x14ac:dyDescent="0.2">
      <c r="A223" s="35" t="s">
        <v>120</v>
      </c>
      <c r="B223" s="53">
        <f>Sheet2!$D216/Sheet2!$H216</f>
        <v>0.25</v>
      </c>
      <c r="C223" s="53">
        <f>Sheet2!$E216/Sheet2!$H216</f>
        <v>0.5</v>
      </c>
      <c r="D223" s="53">
        <f>Sheet2!$F216/Sheet2!$H216</f>
        <v>0.75</v>
      </c>
      <c r="E223" s="53">
        <f>Sheet2!$G216/Sheet2!$H216</f>
        <v>0</v>
      </c>
      <c r="F223" s="35"/>
      <c r="G223" s="35" t="s">
        <v>224</v>
      </c>
      <c r="H223" s="53">
        <f>Sheet2!L216/Sheet2!$P216</f>
        <v>0.16666666666666666</v>
      </c>
      <c r="I223" s="53">
        <f>Sheet2!M216/Sheet2!$P216</f>
        <v>0.33333333333333331</v>
      </c>
      <c r="J223" s="53">
        <f>Sheet2!N216/Sheet2!$P216</f>
        <v>0.5</v>
      </c>
      <c r="K223" s="53">
        <f>Sheet2!O216/Sheet2!$P216</f>
        <v>0.33333333333333331</v>
      </c>
      <c r="L223" s="35"/>
      <c r="M223" s="35" t="s">
        <v>309</v>
      </c>
      <c r="N223" s="53">
        <f>Sheet2!T216/Sheet2!$X216</f>
        <v>0.5</v>
      </c>
      <c r="O223" s="53">
        <f>Sheet2!U216/Sheet2!$X216</f>
        <v>0</v>
      </c>
      <c r="P223" s="53">
        <f>Sheet2!V216/Sheet2!$X216</f>
        <v>0.5</v>
      </c>
      <c r="Q223" s="53">
        <f>Sheet2!W216/Sheet2!$X216</f>
        <v>0</v>
      </c>
      <c r="R223" s="35"/>
      <c r="S223" s="35"/>
      <c r="T223" s="35"/>
      <c r="U223" s="35"/>
      <c r="V223" s="35"/>
      <c r="W223" s="35"/>
    </row>
    <row r="224" spans="1:23" x14ac:dyDescent="0.2">
      <c r="A224" s="35" t="s">
        <v>121</v>
      </c>
      <c r="B224" s="53">
        <f>Sheet2!$D217/Sheet2!$H217</f>
        <v>0.13793103448275862</v>
      </c>
      <c r="C224" s="53">
        <f>Sheet2!$E217/Sheet2!$H217</f>
        <v>0.34482758620689657</v>
      </c>
      <c r="D224" s="53">
        <f>Sheet2!$F217/Sheet2!$H217</f>
        <v>0.48275862068965519</v>
      </c>
      <c r="E224" s="53">
        <f>Sheet2!$G217/Sheet2!$H217</f>
        <v>0.48275862068965519</v>
      </c>
      <c r="F224" s="35"/>
      <c r="G224" s="35" t="s">
        <v>418</v>
      </c>
      <c r="H224" s="53">
        <f>Sheet2!L217/Sheet2!$P217</f>
        <v>0</v>
      </c>
      <c r="I224" s="53">
        <f>Sheet2!M217/Sheet2!$P217</f>
        <v>0</v>
      </c>
      <c r="J224" s="53">
        <f>Sheet2!N217/Sheet2!$P217</f>
        <v>0</v>
      </c>
      <c r="K224" s="53">
        <f>Sheet2!O217/Sheet2!$P217</f>
        <v>0</v>
      </c>
      <c r="L224" s="35"/>
      <c r="M224" s="35" t="s">
        <v>503</v>
      </c>
      <c r="N224" s="53">
        <f>Sheet2!T217/Sheet2!$X217</f>
        <v>0</v>
      </c>
      <c r="O224" s="53">
        <f>Sheet2!U217/Sheet2!$X217</f>
        <v>0</v>
      </c>
      <c r="P224" s="53">
        <f>Sheet2!V217/Sheet2!$X217</f>
        <v>0</v>
      </c>
      <c r="Q224" s="53">
        <f>Sheet2!W217/Sheet2!$X217</f>
        <v>0.5</v>
      </c>
      <c r="R224" s="35"/>
      <c r="S224" s="35"/>
      <c r="T224" s="35"/>
      <c r="U224" s="35"/>
      <c r="V224" s="35"/>
      <c r="W224" s="35"/>
    </row>
    <row r="225" spans="1:23" x14ac:dyDescent="0.2">
      <c r="A225" s="35" t="s">
        <v>802</v>
      </c>
      <c r="B225" s="53">
        <f>Sheet2!$D218/Sheet2!$H218</f>
        <v>0.33333333333333331</v>
      </c>
      <c r="C225" s="53">
        <f>Sheet2!$E218/Sheet2!$H218</f>
        <v>0.33333333333333331</v>
      </c>
      <c r="D225" s="53">
        <f>Sheet2!$F218/Sheet2!$H218</f>
        <v>0.66666666666666663</v>
      </c>
      <c r="E225" s="53">
        <f>Sheet2!$G218/Sheet2!$H218</f>
        <v>0</v>
      </c>
      <c r="F225" s="35"/>
      <c r="G225" s="35" t="s">
        <v>419</v>
      </c>
      <c r="H225" s="53">
        <f>Sheet2!L218/Sheet2!$P218</f>
        <v>0</v>
      </c>
      <c r="I225" s="53">
        <f>Sheet2!M218/Sheet2!$P218</f>
        <v>0</v>
      </c>
      <c r="J225" s="53">
        <f>Sheet2!N218/Sheet2!$P218</f>
        <v>0</v>
      </c>
      <c r="K225" s="53">
        <f>Sheet2!O218/Sheet2!$P218</f>
        <v>0.5</v>
      </c>
      <c r="L225" s="35"/>
      <c r="M225" s="35" t="s">
        <v>504</v>
      </c>
      <c r="N225" s="53">
        <f>Sheet2!T218/Sheet2!$X218</f>
        <v>0</v>
      </c>
      <c r="O225" s="53">
        <f>Sheet2!U218/Sheet2!$X218</f>
        <v>0</v>
      </c>
      <c r="P225" s="53">
        <f>Sheet2!V218/Sheet2!$X218</f>
        <v>0</v>
      </c>
      <c r="Q225" s="53">
        <f>Sheet2!W218/Sheet2!$X218</f>
        <v>0.5</v>
      </c>
      <c r="R225" s="35"/>
      <c r="S225" s="35"/>
      <c r="T225" s="35"/>
      <c r="U225" s="35"/>
      <c r="V225" s="35"/>
      <c r="W225" s="35"/>
    </row>
    <row r="226" spans="1:23" x14ac:dyDescent="0.2">
      <c r="A226" s="35" t="s">
        <v>461</v>
      </c>
      <c r="B226" s="53">
        <f>Sheet2!$D219/Sheet2!$H219</f>
        <v>0</v>
      </c>
      <c r="C226" s="53">
        <f>Sheet2!$E219/Sheet2!$H219</f>
        <v>0.5</v>
      </c>
      <c r="D226" s="53">
        <f>Sheet2!$F219/Sheet2!$H219</f>
        <v>0.5</v>
      </c>
      <c r="E226" s="53">
        <f>Sheet2!$G219/Sheet2!$H219</f>
        <v>0</v>
      </c>
      <c r="F226" s="35"/>
      <c r="G226" s="35" t="s">
        <v>420</v>
      </c>
      <c r="H226" s="53">
        <f>Sheet2!L219/Sheet2!$P219</f>
        <v>0</v>
      </c>
      <c r="I226" s="53">
        <f>Sheet2!M219/Sheet2!$P219</f>
        <v>0</v>
      </c>
      <c r="J226" s="53">
        <f>Sheet2!N219/Sheet2!$P219</f>
        <v>0</v>
      </c>
      <c r="K226" s="53">
        <f>Sheet2!O219/Sheet2!$P219</f>
        <v>0</v>
      </c>
      <c r="L226" s="35"/>
      <c r="M226" s="35" t="s">
        <v>310</v>
      </c>
      <c r="N226" s="53">
        <f>Sheet2!T219/Sheet2!$X219</f>
        <v>0.5</v>
      </c>
      <c r="O226" s="53">
        <f>Sheet2!U219/Sheet2!$X219</f>
        <v>0</v>
      </c>
      <c r="P226" s="53">
        <f>Sheet2!V219/Sheet2!$X219</f>
        <v>0.5</v>
      </c>
      <c r="Q226" s="53">
        <f>Sheet2!W219/Sheet2!$X219</f>
        <v>0</v>
      </c>
      <c r="R226" s="35"/>
      <c r="S226" s="35"/>
      <c r="T226" s="35"/>
      <c r="U226" s="35"/>
      <c r="V226" s="35"/>
      <c r="W226" s="35"/>
    </row>
    <row r="227" spans="1:23" x14ac:dyDescent="0.2">
      <c r="A227" s="35" t="s">
        <v>122</v>
      </c>
      <c r="B227" s="53">
        <f>Sheet2!$D220/Sheet2!$H220</f>
        <v>0.2</v>
      </c>
      <c r="C227" s="53">
        <f>Sheet2!$E220/Sheet2!$H220</f>
        <v>0.6</v>
      </c>
      <c r="D227" s="53">
        <f>Sheet2!$F220/Sheet2!$H220</f>
        <v>0.8</v>
      </c>
      <c r="E227" s="53">
        <f>Sheet2!$G220/Sheet2!$H220</f>
        <v>0</v>
      </c>
      <c r="F227" s="35"/>
      <c r="G227" s="35" t="s">
        <v>225</v>
      </c>
      <c r="H227" s="53">
        <f>Sheet2!L220/Sheet2!$P220</f>
        <v>0.5</v>
      </c>
      <c r="I227" s="53">
        <f>Sheet2!M220/Sheet2!$P220</f>
        <v>0</v>
      </c>
      <c r="J227" s="53">
        <f>Sheet2!N220/Sheet2!$P220</f>
        <v>0.5</v>
      </c>
      <c r="K227" s="53">
        <f>Sheet2!O220/Sheet2!$P220</f>
        <v>0</v>
      </c>
      <c r="L227" s="35"/>
      <c r="M227" s="35" t="s">
        <v>676</v>
      </c>
      <c r="N227" s="53">
        <f>Sheet2!T220/Sheet2!$X220</f>
        <v>0</v>
      </c>
      <c r="O227" s="53">
        <f>Sheet2!U220/Sheet2!$X220</f>
        <v>0</v>
      </c>
      <c r="P227" s="53">
        <f>Sheet2!V220/Sheet2!$X220</f>
        <v>0</v>
      </c>
      <c r="Q227" s="53">
        <f>Sheet2!W220/Sheet2!$X220</f>
        <v>0</v>
      </c>
      <c r="R227" s="35"/>
      <c r="S227" s="35"/>
      <c r="T227" s="35"/>
      <c r="U227" s="35"/>
      <c r="V227" s="35"/>
      <c r="W227" s="35"/>
    </row>
    <row r="228" spans="1:23" x14ac:dyDescent="0.2">
      <c r="A228" s="35" t="s">
        <v>803</v>
      </c>
      <c r="B228" s="53">
        <f>Sheet2!$D221/Sheet2!$H221</f>
        <v>0</v>
      </c>
      <c r="C228" s="53">
        <f>Sheet2!$E221/Sheet2!$H221</f>
        <v>0</v>
      </c>
      <c r="D228" s="53">
        <f>Sheet2!$F221/Sheet2!$H221</f>
        <v>0</v>
      </c>
      <c r="E228" s="53">
        <f>Sheet2!$G221/Sheet2!$H221</f>
        <v>0</v>
      </c>
      <c r="F228" s="35"/>
      <c r="G228" s="35" t="s">
        <v>421</v>
      </c>
      <c r="H228" s="53">
        <f>Sheet2!L221/Sheet2!$P221</f>
        <v>0</v>
      </c>
      <c r="I228" s="53">
        <f>Sheet2!M221/Sheet2!$P221</f>
        <v>0</v>
      </c>
      <c r="J228" s="53">
        <f>Sheet2!N221/Sheet2!$P221</f>
        <v>0</v>
      </c>
      <c r="K228" s="53">
        <f>Sheet2!O221/Sheet2!$P221</f>
        <v>0.83333333333333337</v>
      </c>
      <c r="L228" s="35"/>
      <c r="M228" s="35" t="s">
        <v>311</v>
      </c>
      <c r="N228" s="53">
        <f>Sheet2!T221/Sheet2!$X221</f>
        <v>0.25</v>
      </c>
      <c r="O228" s="53">
        <f>Sheet2!U221/Sheet2!$X221</f>
        <v>0.5</v>
      </c>
      <c r="P228" s="53">
        <f>Sheet2!V221/Sheet2!$X221</f>
        <v>0.75</v>
      </c>
      <c r="Q228" s="53">
        <f>Sheet2!W221/Sheet2!$X221</f>
        <v>0</v>
      </c>
      <c r="R228" s="35"/>
      <c r="S228" s="35"/>
      <c r="T228" s="35"/>
      <c r="U228" s="35"/>
      <c r="V228" s="35"/>
      <c r="W228" s="35"/>
    </row>
    <row r="229" spans="1:23" x14ac:dyDescent="0.2">
      <c r="A229" s="35" t="s">
        <v>123</v>
      </c>
      <c r="B229" s="53">
        <f>Sheet2!$D222/Sheet2!$H222</f>
        <v>0.1111111111111111</v>
      </c>
      <c r="C229" s="53">
        <f>Sheet2!$E222/Sheet2!$H222</f>
        <v>0</v>
      </c>
      <c r="D229" s="53">
        <f>Sheet2!$F222/Sheet2!$H222</f>
        <v>0.1111111111111111</v>
      </c>
      <c r="E229" s="53">
        <f>Sheet2!$G222/Sheet2!$H222</f>
        <v>0.77777777777777779</v>
      </c>
      <c r="F229" s="35"/>
      <c r="G229" s="35" t="s">
        <v>105</v>
      </c>
      <c r="H229" s="53">
        <f>Sheet2!L222/Sheet2!$P222</f>
        <v>0.25</v>
      </c>
      <c r="I229" s="53">
        <f>Sheet2!M222/Sheet2!$P222</f>
        <v>0.375</v>
      </c>
      <c r="J229" s="53">
        <f>Sheet2!N222/Sheet2!$P222</f>
        <v>0.625</v>
      </c>
      <c r="K229" s="53">
        <f>Sheet2!O222/Sheet2!$P222</f>
        <v>0.25</v>
      </c>
      <c r="L229" s="35"/>
      <c r="M229" s="35" t="s">
        <v>677</v>
      </c>
      <c r="N229" s="53">
        <f>Sheet2!T222/Sheet2!$X222</f>
        <v>0</v>
      </c>
      <c r="O229" s="53">
        <f>Sheet2!U222/Sheet2!$X222</f>
        <v>0</v>
      </c>
      <c r="P229" s="53">
        <f>Sheet2!V222/Sheet2!$X222</f>
        <v>0</v>
      </c>
      <c r="Q229" s="53">
        <f>Sheet2!W222/Sheet2!$X222</f>
        <v>0</v>
      </c>
      <c r="R229" s="35"/>
      <c r="S229" s="35"/>
      <c r="T229" s="35"/>
      <c r="U229" s="35"/>
      <c r="V229" s="35"/>
      <c r="W229" s="35"/>
    </row>
    <row r="230" spans="1:23" x14ac:dyDescent="0.2">
      <c r="A230" s="35" t="s">
        <v>804</v>
      </c>
      <c r="B230" s="53">
        <f>Sheet2!$D223/Sheet2!$H223</f>
        <v>0</v>
      </c>
      <c r="C230" s="53">
        <f>Sheet2!$E223/Sheet2!$H223</f>
        <v>0</v>
      </c>
      <c r="D230" s="53">
        <f>Sheet2!$F223/Sheet2!$H223</f>
        <v>0</v>
      </c>
      <c r="E230" s="53">
        <f>Sheet2!$G223/Sheet2!$H223</f>
        <v>0</v>
      </c>
      <c r="F230" s="35"/>
      <c r="G230" s="35" t="s">
        <v>226</v>
      </c>
      <c r="H230" s="53">
        <f>Sheet2!L223/Sheet2!$P223</f>
        <v>0.5</v>
      </c>
      <c r="I230" s="53">
        <f>Sheet2!M223/Sheet2!$P223</f>
        <v>0.25</v>
      </c>
      <c r="J230" s="53">
        <f>Sheet2!N223/Sheet2!$P223</f>
        <v>0.75</v>
      </c>
      <c r="K230" s="53">
        <f>Sheet2!O223/Sheet2!$P223</f>
        <v>0</v>
      </c>
      <c r="L230" s="35"/>
      <c r="M230" s="35" t="s">
        <v>505</v>
      </c>
      <c r="N230" s="53">
        <f>Sheet2!T223/Sheet2!$X223</f>
        <v>0</v>
      </c>
      <c r="O230" s="53">
        <f>Sheet2!U223/Sheet2!$X223</f>
        <v>0.5</v>
      </c>
      <c r="P230" s="53">
        <f>Sheet2!V223/Sheet2!$X223</f>
        <v>0.5</v>
      </c>
      <c r="Q230" s="53">
        <f>Sheet2!W223/Sheet2!$X223</f>
        <v>0.25</v>
      </c>
      <c r="R230" s="35"/>
      <c r="S230" s="35"/>
      <c r="T230" s="35"/>
      <c r="U230" s="35"/>
      <c r="V230" s="35"/>
      <c r="W230" s="35"/>
    </row>
    <row r="231" spans="1:23" x14ac:dyDescent="0.2">
      <c r="A231" s="35" t="s">
        <v>805</v>
      </c>
      <c r="B231" s="53">
        <f>Sheet2!$D224/Sheet2!$H224</f>
        <v>0</v>
      </c>
      <c r="C231" s="53">
        <f>Sheet2!$E224/Sheet2!$H224</f>
        <v>0</v>
      </c>
      <c r="D231" s="53">
        <f>Sheet2!$F224/Sheet2!$H224</f>
        <v>0</v>
      </c>
      <c r="E231" s="53">
        <f>Sheet2!$G224/Sheet2!$H224</f>
        <v>0</v>
      </c>
      <c r="F231" s="35"/>
      <c r="G231" s="35" t="s">
        <v>227</v>
      </c>
      <c r="H231" s="53">
        <f>Sheet2!L224/Sheet2!$P224</f>
        <v>0.5</v>
      </c>
      <c r="I231" s="53">
        <f>Sheet2!M224/Sheet2!$P224</f>
        <v>0.375</v>
      </c>
      <c r="J231" s="53">
        <f>Sheet2!N224/Sheet2!$P224</f>
        <v>0.875</v>
      </c>
      <c r="K231" s="53">
        <f>Sheet2!O224/Sheet2!$P224</f>
        <v>0</v>
      </c>
      <c r="L231" s="35"/>
      <c r="M231" s="35" t="s">
        <v>312</v>
      </c>
      <c r="N231" s="53">
        <f>Sheet2!T224/Sheet2!$X224</f>
        <v>0.13333333333333333</v>
      </c>
      <c r="O231" s="53">
        <f>Sheet2!U224/Sheet2!$X224</f>
        <v>0.66666666666666663</v>
      </c>
      <c r="P231" s="53">
        <f>Sheet2!V224/Sheet2!$X224</f>
        <v>0.8</v>
      </c>
      <c r="Q231" s="53">
        <f>Sheet2!W224/Sheet2!$X224</f>
        <v>0.13333333333333333</v>
      </c>
      <c r="R231" s="35"/>
      <c r="S231" s="35"/>
      <c r="T231" s="35"/>
      <c r="U231" s="35"/>
      <c r="V231" s="35"/>
      <c r="W231" s="35"/>
    </row>
    <row r="232" spans="1:23" x14ac:dyDescent="0.2">
      <c r="A232" s="35" t="s">
        <v>124</v>
      </c>
      <c r="B232" s="53">
        <f>Sheet2!$D225/Sheet2!$H225</f>
        <v>0.47368421052631576</v>
      </c>
      <c r="C232" s="53">
        <f>Sheet2!$E225/Sheet2!$H225</f>
        <v>0.31578947368421051</v>
      </c>
      <c r="D232" s="53">
        <f>Sheet2!$F225/Sheet2!$H225</f>
        <v>0.78947368421052633</v>
      </c>
      <c r="E232" s="53">
        <f>Sheet2!$G225/Sheet2!$H225</f>
        <v>0.15789473684210525</v>
      </c>
      <c r="F232" s="35"/>
      <c r="G232" s="35" t="s">
        <v>228</v>
      </c>
      <c r="H232" s="53">
        <f>Sheet2!L225/Sheet2!$P225</f>
        <v>0.36363636363636365</v>
      </c>
      <c r="I232" s="53">
        <f>Sheet2!M225/Sheet2!$P225</f>
        <v>0.22727272727272727</v>
      </c>
      <c r="J232" s="53">
        <f>Sheet2!N225/Sheet2!$P225</f>
        <v>0.59090909090909094</v>
      </c>
      <c r="K232" s="53">
        <f>Sheet2!O225/Sheet2!$P225</f>
        <v>0.36363636363636365</v>
      </c>
      <c r="L232" s="35"/>
      <c r="M232" s="35" t="s">
        <v>678</v>
      </c>
      <c r="N232" s="53">
        <f>Sheet2!T225/Sheet2!$X225</f>
        <v>0</v>
      </c>
      <c r="O232" s="53">
        <f>Sheet2!U225/Sheet2!$X225</f>
        <v>0</v>
      </c>
      <c r="P232" s="53">
        <f>Sheet2!V225/Sheet2!$X225</f>
        <v>0</v>
      </c>
      <c r="Q232" s="53">
        <f>Sheet2!W225/Sheet2!$X225</f>
        <v>0</v>
      </c>
      <c r="R232" s="35"/>
      <c r="S232" s="35"/>
      <c r="T232" s="35"/>
      <c r="U232" s="35"/>
      <c r="V232" s="35"/>
      <c r="W232" s="35"/>
    </row>
    <row r="233" spans="1:23" x14ac:dyDescent="0.2">
      <c r="A233" s="35" t="s">
        <v>806</v>
      </c>
      <c r="B233" s="53">
        <f>Sheet2!$D226/Sheet2!$H226</f>
        <v>0</v>
      </c>
      <c r="C233" s="53">
        <f>Sheet2!$E226/Sheet2!$H226</f>
        <v>0.2857142857142857</v>
      </c>
      <c r="D233" s="53">
        <f>Sheet2!$F226/Sheet2!$H226</f>
        <v>0.2857142857142857</v>
      </c>
      <c r="E233" s="53">
        <f>Sheet2!$G226/Sheet2!$H226</f>
        <v>0.5714285714285714</v>
      </c>
      <c r="F233" s="35"/>
      <c r="G233" s="35" t="s">
        <v>229</v>
      </c>
      <c r="H233" s="53">
        <f>Sheet2!L226/Sheet2!$P226</f>
        <v>0.25</v>
      </c>
      <c r="I233" s="53">
        <f>Sheet2!M226/Sheet2!$P226</f>
        <v>0.25</v>
      </c>
      <c r="J233" s="53">
        <f>Sheet2!N226/Sheet2!$P226</f>
        <v>0.5</v>
      </c>
      <c r="K233" s="53">
        <f>Sheet2!O226/Sheet2!$P226</f>
        <v>0.41666666666666669</v>
      </c>
      <c r="L233" s="35"/>
      <c r="M233" s="35" t="s">
        <v>679</v>
      </c>
      <c r="N233" s="53">
        <f>Sheet2!T226/Sheet2!$X226</f>
        <v>0</v>
      </c>
      <c r="O233" s="53">
        <f>Sheet2!U226/Sheet2!$X226</f>
        <v>0</v>
      </c>
      <c r="P233" s="53">
        <f>Sheet2!V226/Sheet2!$X226</f>
        <v>0</v>
      </c>
      <c r="Q233" s="53">
        <f>Sheet2!W226/Sheet2!$X226</f>
        <v>0</v>
      </c>
      <c r="R233" s="35"/>
      <c r="S233" s="35"/>
      <c r="T233" s="35"/>
      <c r="U233" s="35"/>
      <c r="V233" s="35"/>
      <c r="W233" s="35"/>
    </row>
    <row r="234" spans="1:23" x14ac:dyDescent="0.2">
      <c r="A234" s="35" t="s">
        <v>807</v>
      </c>
      <c r="B234" s="53">
        <f>Sheet2!$D227/Sheet2!$H227</f>
        <v>0</v>
      </c>
      <c r="C234" s="53">
        <f>Sheet2!$E227/Sheet2!$H227</f>
        <v>0</v>
      </c>
      <c r="D234" s="53">
        <f>Sheet2!$F227/Sheet2!$H227</f>
        <v>0</v>
      </c>
      <c r="E234" s="53">
        <f>Sheet2!$G227/Sheet2!$H227</f>
        <v>0</v>
      </c>
      <c r="F234" s="35"/>
      <c r="G234" s="35" t="s">
        <v>230</v>
      </c>
      <c r="H234" s="53">
        <f>Sheet2!L227/Sheet2!$P227</f>
        <v>0.33333333333333331</v>
      </c>
      <c r="I234" s="53">
        <f>Sheet2!M227/Sheet2!$P227</f>
        <v>0.33333333333333331</v>
      </c>
      <c r="J234" s="53">
        <f>Sheet2!N227/Sheet2!$P227</f>
        <v>0.66666666666666663</v>
      </c>
      <c r="K234" s="53">
        <f>Sheet2!O227/Sheet2!$P227</f>
        <v>0</v>
      </c>
      <c r="L234" s="35"/>
      <c r="M234" s="35" t="s">
        <v>313</v>
      </c>
      <c r="N234" s="53">
        <f>Sheet2!T227/Sheet2!$X227</f>
        <v>0.14285714285714285</v>
      </c>
      <c r="O234" s="53">
        <f>Sheet2!U227/Sheet2!$X227</f>
        <v>0.42857142857142855</v>
      </c>
      <c r="P234" s="53">
        <f>Sheet2!V227/Sheet2!$X227</f>
        <v>0.5714285714285714</v>
      </c>
      <c r="Q234" s="53">
        <f>Sheet2!W227/Sheet2!$X227</f>
        <v>0.2857142857142857</v>
      </c>
      <c r="R234" s="35"/>
      <c r="S234" s="35"/>
      <c r="T234" s="35"/>
      <c r="U234" s="35"/>
      <c r="V234" s="35"/>
      <c r="W234" s="35"/>
    </row>
    <row r="235" spans="1:23" x14ac:dyDescent="0.2">
      <c r="A235" s="35" t="s">
        <v>808</v>
      </c>
      <c r="B235" s="53">
        <f>Sheet2!$D228/Sheet2!$H228</f>
        <v>0</v>
      </c>
      <c r="C235" s="53">
        <f>Sheet2!$E228/Sheet2!$H228</f>
        <v>0.33333333333333331</v>
      </c>
      <c r="D235" s="53">
        <f>Sheet2!$F228/Sheet2!$H228</f>
        <v>0.33333333333333331</v>
      </c>
      <c r="E235" s="53">
        <f>Sheet2!$G228/Sheet2!$H228</f>
        <v>0.33333333333333331</v>
      </c>
      <c r="F235" s="35"/>
      <c r="G235" s="35" t="s">
        <v>422</v>
      </c>
      <c r="H235" s="53">
        <f>Sheet2!L228/Sheet2!$P228</f>
        <v>0</v>
      </c>
      <c r="I235" s="53">
        <f>Sheet2!M228/Sheet2!$P228</f>
        <v>0.8</v>
      </c>
      <c r="J235" s="53">
        <f>Sheet2!N228/Sheet2!$P228</f>
        <v>0.8</v>
      </c>
      <c r="K235" s="53">
        <f>Sheet2!O228/Sheet2!$P228</f>
        <v>0</v>
      </c>
      <c r="L235" s="35"/>
      <c r="M235" s="35" t="s">
        <v>680</v>
      </c>
      <c r="N235" s="53">
        <f>Sheet2!T228/Sheet2!$X228</f>
        <v>0</v>
      </c>
      <c r="O235" s="53">
        <f>Sheet2!U228/Sheet2!$X228</f>
        <v>0</v>
      </c>
      <c r="P235" s="53">
        <f>Sheet2!V228/Sheet2!$X228</f>
        <v>0</v>
      </c>
      <c r="Q235" s="53">
        <f>Sheet2!W228/Sheet2!$X228</f>
        <v>0</v>
      </c>
      <c r="R235" s="35"/>
      <c r="S235" s="35"/>
      <c r="T235" s="35"/>
      <c r="U235" s="35"/>
      <c r="V235" s="35"/>
      <c r="W235" s="35"/>
    </row>
    <row r="236" spans="1:23" x14ac:dyDescent="0.2">
      <c r="A236" s="35" t="s">
        <v>125</v>
      </c>
      <c r="B236" s="53">
        <f>Sheet2!$D229/Sheet2!$H229</f>
        <v>0.6</v>
      </c>
      <c r="C236" s="53">
        <f>Sheet2!$E229/Sheet2!$H229</f>
        <v>0.2</v>
      </c>
      <c r="D236" s="53">
        <f>Sheet2!$F229/Sheet2!$H229</f>
        <v>0.8</v>
      </c>
      <c r="E236" s="53">
        <f>Sheet2!$G229/Sheet2!$H229</f>
        <v>0</v>
      </c>
      <c r="F236" s="35"/>
      <c r="G236" s="35" t="s">
        <v>231</v>
      </c>
      <c r="H236" s="53">
        <f>Sheet2!L229/Sheet2!$P229</f>
        <v>0.23076923076923078</v>
      </c>
      <c r="I236" s="53">
        <f>Sheet2!M229/Sheet2!$P229</f>
        <v>0.69230769230769229</v>
      </c>
      <c r="J236" s="53">
        <f>Sheet2!N229/Sheet2!$P229</f>
        <v>0.92307692307692313</v>
      </c>
      <c r="K236" s="53">
        <f>Sheet2!O229/Sheet2!$P229</f>
        <v>0</v>
      </c>
      <c r="L236" s="35"/>
      <c r="M236" s="35" t="s">
        <v>314</v>
      </c>
      <c r="N236" s="53">
        <f>Sheet2!T229/Sheet2!$X229</f>
        <v>0.5714285714285714</v>
      </c>
      <c r="O236" s="53">
        <f>Sheet2!U229/Sheet2!$X229</f>
        <v>0.2857142857142857</v>
      </c>
      <c r="P236" s="53">
        <f>Sheet2!V229/Sheet2!$X229</f>
        <v>0.8571428571428571</v>
      </c>
      <c r="Q236" s="53">
        <f>Sheet2!W229/Sheet2!$X229</f>
        <v>0</v>
      </c>
      <c r="R236" s="35"/>
      <c r="S236" s="35"/>
      <c r="T236" s="35"/>
      <c r="U236" s="35"/>
      <c r="V236" s="35"/>
      <c r="W236" s="35"/>
    </row>
    <row r="237" spans="1:23" x14ac:dyDescent="0.2">
      <c r="A237" s="35" t="s">
        <v>252</v>
      </c>
      <c r="B237" s="53">
        <f>Sheet2!$D230/Sheet2!$H230</f>
        <v>0</v>
      </c>
      <c r="C237" s="53">
        <f>Sheet2!$E230/Sheet2!$H230</f>
        <v>0</v>
      </c>
      <c r="D237" s="53">
        <f>Sheet2!$F230/Sheet2!$H230</f>
        <v>0</v>
      </c>
      <c r="E237" s="53">
        <f>Sheet2!$G230/Sheet2!$H230</f>
        <v>0</v>
      </c>
      <c r="F237" s="35"/>
      <c r="G237" s="35" t="s">
        <v>423</v>
      </c>
      <c r="H237" s="53">
        <f>Sheet2!L230/Sheet2!$P230</f>
        <v>0</v>
      </c>
      <c r="I237" s="53">
        <f>Sheet2!M230/Sheet2!$P230</f>
        <v>0</v>
      </c>
      <c r="J237" s="53">
        <f>Sheet2!N230/Sheet2!$P230</f>
        <v>0</v>
      </c>
      <c r="K237" s="53">
        <f>Sheet2!O230/Sheet2!$P230</f>
        <v>0.75</v>
      </c>
      <c r="L237" s="35"/>
      <c r="M237" s="35" t="s">
        <v>681</v>
      </c>
      <c r="N237" s="53">
        <f>Sheet2!T230/Sheet2!$X230</f>
        <v>0</v>
      </c>
      <c r="O237" s="53">
        <f>Sheet2!U230/Sheet2!$X230</f>
        <v>0</v>
      </c>
      <c r="P237" s="53">
        <f>Sheet2!V230/Sheet2!$X230</f>
        <v>0</v>
      </c>
      <c r="Q237" s="53">
        <f>Sheet2!W230/Sheet2!$X230</f>
        <v>0</v>
      </c>
      <c r="R237" s="35"/>
      <c r="S237" s="35"/>
      <c r="T237" s="35"/>
      <c r="U237" s="35"/>
      <c r="V237" s="35"/>
      <c r="W237" s="35"/>
    </row>
    <row r="238" spans="1:23" x14ac:dyDescent="0.2">
      <c r="A238" s="35" t="s">
        <v>432</v>
      </c>
      <c r="B238" s="53">
        <f>Sheet2!$D231/Sheet2!$H231</f>
        <v>0</v>
      </c>
      <c r="C238" s="53">
        <f>Sheet2!$E231/Sheet2!$H231</f>
        <v>0</v>
      </c>
      <c r="D238" s="53">
        <f>Sheet2!$F231/Sheet2!$H231</f>
        <v>0</v>
      </c>
      <c r="E238" s="53">
        <f>Sheet2!$G231/Sheet2!$H231</f>
        <v>0.5</v>
      </c>
      <c r="F238" s="35"/>
      <c r="G238" s="35" t="s">
        <v>424</v>
      </c>
      <c r="H238" s="53">
        <f>Sheet2!L231/Sheet2!$P231</f>
        <v>0</v>
      </c>
      <c r="I238" s="53">
        <f>Sheet2!M231/Sheet2!$P231</f>
        <v>0</v>
      </c>
      <c r="J238" s="53">
        <f>Sheet2!N231/Sheet2!$P231</f>
        <v>0</v>
      </c>
      <c r="K238" s="53">
        <f>Sheet2!O231/Sheet2!$P231</f>
        <v>0</v>
      </c>
      <c r="L238" s="35"/>
      <c r="M238" s="35" t="s">
        <v>226</v>
      </c>
      <c r="N238" s="53">
        <f>Sheet2!T231/Sheet2!$X231</f>
        <v>0</v>
      </c>
      <c r="O238" s="53">
        <f>Sheet2!U231/Sheet2!$X231</f>
        <v>0.6</v>
      </c>
      <c r="P238" s="53">
        <f>Sheet2!V231/Sheet2!$X231</f>
        <v>0.6</v>
      </c>
      <c r="Q238" s="53">
        <f>Sheet2!W231/Sheet2!$X231</f>
        <v>0.2</v>
      </c>
      <c r="R238" s="35"/>
      <c r="S238" s="35"/>
      <c r="T238" s="35"/>
      <c r="U238" s="35"/>
      <c r="V238" s="35"/>
      <c r="W238" s="35"/>
    </row>
    <row r="239" spans="1:23" x14ac:dyDescent="0.2">
      <c r="A239" s="35" t="s">
        <v>126</v>
      </c>
      <c r="B239" s="53">
        <f>Sheet2!$D232/Sheet2!$H232</f>
        <v>0.375</v>
      </c>
      <c r="C239" s="53">
        <f>Sheet2!$E232/Sheet2!$H232</f>
        <v>0.5</v>
      </c>
      <c r="D239" s="53">
        <f>Sheet2!$F232/Sheet2!$H232</f>
        <v>0.875</v>
      </c>
      <c r="E239" s="53">
        <f>Sheet2!$G232/Sheet2!$H232</f>
        <v>6.25E-2</v>
      </c>
      <c r="F239" s="35"/>
      <c r="G239" s="35" t="s">
        <v>111</v>
      </c>
      <c r="H239" s="53">
        <f>Sheet2!L232/Sheet2!$P232</f>
        <v>0.2608695652173913</v>
      </c>
      <c r="I239" s="53">
        <f>Sheet2!M232/Sheet2!$P232</f>
        <v>0.52173913043478259</v>
      </c>
      <c r="J239" s="53">
        <f>Sheet2!N232/Sheet2!$P232</f>
        <v>0.78260869565217395</v>
      </c>
      <c r="K239" s="53">
        <f>Sheet2!O232/Sheet2!$P232</f>
        <v>0.17391304347826086</v>
      </c>
      <c r="L239" s="35"/>
      <c r="M239" s="35" t="s">
        <v>506</v>
      </c>
      <c r="N239" s="53">
        <f>Sheet2!T232/Sheet2!$X232</f>
        <v>0</v>
      </c>
      <c r="O239" s="53">
        <f>Sheet2!U232/Sheet2!$X232</f>
        <v>0.83333333333333337</v>
      </c>
      <c r="P239" s="53">
        <f>Sheet2!V232/Sheet2!$X232</f>
        <v>0.83333333333333337</v>
      </c>
      <c r="Q239" s="53">
        <f>Sheet2!W232/Sheet2!$X232</f>
        <v>8.3333333333333329E-2</v>
      </c>
      <c r="R239" s="35"/>
      <c r="S239" s="35"/>
      <c r="T239" s="35"/>
      <c r="U239" s="35"/>
      <c r="V239" s="35"/>
      <c r="W239" s="35"/>
    </row>
    <row r="240" spans="1:23" x14ac:dyDescent="0.2">
      <c r="A240" s="35" t="s">
        <v>809</v>
      </c>
      <c r="B240" s="53">
        <f>Sheet2!$D233/Sheet2!$H233</f>
        <v>0.5</v>
      </c>
      <c r="C240" s="53">
        <f>Sheet2!$E233/Sheet2!$H233</f>
        <v>0</v>
      </c>
      <c r="D240" s="53">
        <f>Sheet2!$F233/Sheet2!$H233</f>
        <v>0.5</v>
      </c>
      <c r="E240" s="53">
        <f>Sheet2!$G233/Sheet2!$H233</f>
        <v>0</v>
      </c>
      <c r="F240" s="35"/>
      <c r="G240" s="35" t="s">
        <v>232</v>
      </c>
      <c r="H240" s="53">
        <f>Sheet2!L233/Sheet2!$P233</f>
        <v>0.14285714285714285</v>
      </c>
      <c r="I240" s="53">
        <f>Sheet2!M233/Sheet2!$P233</f>
        <v>0.5714285714285714</v>
      </c>
      <c r="J240" s="53">
        <f>Sheet2!N233/Sheet2!$P233</f>
        <v>0.7142857142857143</v>
      </c>
      <c r="K240" s="53">
        <f>Sheet2!O233/Sheet2!$P233</f>
        <v>0.14285714285714285</v>
      </c>
      <c r="L240" s="35"/>
      <c r="M240" s="35" t="s">
        <v>682</v>
      </c>
      <c r="N240" s="53">
        <f>Sheet2!T233/Sheet2!$X233</f>
        <v>0</v>
      </c>
      <c r="O240" s="53">
        <f>Sheet2!U233/Sheet2!$X233</f>
        <v>0</v>
      </c>
      <c r="P240" s="53">
        <f>Sheet2!V233/Sheet2!$X233</f>
        <v>0</v>
      </c>
      <c r="Q240" s="53">
        <f>Sheet2!W233/Sheet2!$X233</f>
        <v>0</v>
      </c>
      <c r="R240" s="35"/>
      <c r="S240" s="35"/>
      <c r="T240" s="35"/>
      <c r="U240" s="35"/>
      <c r="V240" s="35"/>
      <c r="W240" s="35"/>
    </row>
    <row r="241" spans="1:23" x14ac:dyDescent="0.2">
      <c r="A241" s="35" t="s">
        <v>127</v>
      </c>
      <c r="B241" s="53">
        <f>Sheet2!$D234/Sheet2!$H234</f>
        <v>0.7142857142857143</v>
      </c>
      <c r="C241" s="53">
        <f>Sheet2!$E234/Sheet2!$H234</f>
        <v>0.14285714285714285</v>
      </c>
      <c r="D241" s="53">
        <f>Sheet2!$F234/Sheet2!$H234</f>
        <v>0.8571428571428571</v>
      </c>
      <c r="E241" s="53">
        <f>Sheet2!$G234/Sheet2!$H234</f>
        <v>0</v>
      </c>
      <c r="F241" s="35"/>
      <c r="G241" s="35" t="s">
        <v>112</v>
      </c>
      <c r="H241" s="53">
        <f>Sheet2!L234/Sheet2!$P234</f>
        <v>0.26315789473684209</v>
      </c>
      <c r="I241" s="53">
        <f>Sheet2!M234/Sheet2!$P234</f>
        <v>0.45614035087719296</v>
      </c>
      <c r="J241" s="53">
        <f>Sheet2!N234/Sheet2!$P234</f>
        <v>0.7192982456140351</v>
      </c>
      <c r="K241" s="53">
        <f>Sheet2!O234/Sheet2!$P234</f>
        <v>0.26315789473684209</v>
      </c>
      <c r="L241" s="35"/>
      <c r="M241" s="35" t="s">
        <v>683</v>
      </c>
      <c r="N241" s="53">
        <f>Sheet2!T234/Sheet2!$X234</f>
        <v>0</v>
      </c>
      <c r="O241" s="53">
        <f>Sheet2!U234/Sheet2!$X234</f>
        <v>0</v>
      </c>
      <c r="P241" s="53">
        <f>Sheet2!V234/Sheet2!$X234</f>
        <v>0</v>
      </c>
      <c r="Q241" s="53">
        <f>Sheet2!W234/Sheet2!$X234</f>
        <v>0</v>
      </c>
      <c r="R241" s="35"/>
      <c r="S241" s="35"/>
      <c r="T241" s="35"/>
      <c r="U241" s="35"/>
      <c r="V241" s="35"/>
      <c r="W241" s="35"/>
    </row>
    <row r="242" spans="1:23" x14ac:dyDescent="0.2">
      <c r="A242" s="35" t="s">
        <v>255</v>
      </c>
      <c r="B242" s="53">
        <f>Sheet2!$D235/Sheet2!$H235</f>
        <v>0</v>
      </c>
      <c r="C242" s="53">
        <f>Sheet2!$E235/Sheet2!$H235</f>
        <v>0.46153846153846156</v>
      </c>
      <c r="D242" s="53">
        <f>Sheet2!$F235/Sheet2!$H235</f>
        <v>0.46153846153846156</v>
      </c>
      <c r="E242" s="53">
        <f>Sheet2!$G235/Sheet2!$H235</f>
        <v>0.46153846153846156</v>
      </c>
      <c r="F242" s="35"/>
      <c r="G242" s="35" t="s">
        <v>425</v>
      </c>
      <c r="H242" s="53">
        <f>Sheet2!L235/Sheet2!$P235</f>
        <v>0</v>
      </c>
      <c r="I242" s="53">
        <f>Sheet2!M235/Sheet2!$P235</f>
        <v>0.33333333333333331</v>
      </c>
      <c r="J242" s="53">
        <f>Sheet2!N235/Sheet2!$P235</f>
        <v>0.33333333333333331</v>
      </c>
      <c r="K242" s="53">
        <f>Sheet2!O235/Sheet2!$P235</f>
        <v>0.33333333333333331</v>
      </c>
      <c r="L242" s="35"/>
      <c r="M242" s="35" t="s">
        <v>229</v>
      </c>
      <c r="N242" s="53">
        <f>Sheet2!T235/Sheet2!$X235</f>
        <v>0</v>
      </c>
      <c r="O242" s="53">
        <f>Sheet2!U235/Sheet2!$X235</f>
        <v>0</v>
      </c>
      <c r="P242" s="53">
        <f>Sheet2!V235/Sheet2!$X235</f>
        <v>0</v>
      </c>
      <c r="Q242" s="53">
        <f>Sheet2!W235/Sheet2!$X235</f>
        <v>0.5</v>
      </c>
      <c r="R242" s="35"/>
      <c r="S242" s="35"/>
      <c r="T242" s="35"/>
      <c r="U242" s="35"/>
      <c r="V242" s="35"/>
      <c r="W242" s="35"/>
    </row>
    <row r="243" spans="1:23" x14ac:dyDescent="0.2">
      <c r="A243" s="35" t="s">
        <v>810</v>
      </c>
      <c r="B243" s="53">
        <f>Sheet2!$D236/Sheet2!$H236</f>
        <v>0.25</v>
      </c>
      <c r="C243" s="53">
        <f>Sheet2!$E236/Sheet2!$H236</f>
        <v>0.5</v>
      </c>
      <c r="D243" s="53">
        <f>Sheet2!$F236/Sheet2!$H236</f>
        <v>0.75</v>
      </c>
      <c r="E243" s="53">
        <f>Sheet2!$G236/Sheet2!$H236</f>
        <v>0</v>
      </c>
      <c r="F243" s="35"/>
      <c r="G243" s="35" t="s">
        <v>113</v>
      </c>
      <c r="H243" s="53">
        <f>Sheet2!L236/Sheet2!$P236</f>
        <v>0.21818181818181817</v>
      </c>
      <c r="I243" s="53">
        <f>Sheet2!M236/Sheet2!$P236</f>
        <v>0.5636363636363636</v>
      </c>
      <c r="J243" s="53">
        <f>Sheet2!N236/Sheet2!$P236</f>
        <v>0.78181818181818186</v>
      </c>
      <c r="K243" s="53">
        <f>Sheet2!O236/Sheet2!$P236</f>
        <v>0.2</v>
      </c>
      <c r="L243" s="35"/>
      <c r="M243" s="35" t="s">
        <v>507</v>
      </c>
      <c r="N243" s="53">
        <f>Sheet2!T236/Sheet2!$X236</f>
        <v>0</v>
      </c>
      <c r="O243" s="53">
        <f>Sheet2!U236/Sheet2!$X236</f>
        <v>0.5</v>
      </c>
      <c r="P243" s="53">
        <f>Sheet2!V236/Sheet2!$X236</f>
        <v>0.5</v>
      </c>
      <c r="Q243" s="53">
        <f>Sheet2!W236/Sheet2!$X236</f>
        <v>0</v>
      </c>
      <c r="R243" s="35"/>
      <c r="S243" s="35"/>
      <c r="T243" s="35"/>
      <c r="U243" s="35"/>
      <c r="V243" s="35"/>
      <c r="W243" s="35"/>
    </row>
    <row r="244" spans="1:23" x14ac:dyDescent="0.2">
      <c r="A244" s="35" t="s">
        <v>811</v>
      </c>
      <c r="B244" s="53">
        <f>Sheet2!$D237/Sheet2!$H237</f>
        <v>0</v>
      </c>
      <c r="C244" s="53">
        <f>Sheet2!$E237/Sheet2!$H237</f>
        <v>0</v>
      </c>
      <c r="D244" s="53">
        <f>Sheet2!$F237/Sheet2!$H237</f>
        <v>0</v>
      </c>
      <c r="E244" s="53">
        <f>Sheet2!$G237/Sheet2!$H237</f>
        <v>0.5</v>
      </c>
      <c r="F244" s="35"/>
      <c r="G244" s="35" t="s">
        <v>426</v>
      </c>
      <c r="H244" s="53">
        <f>Sheet2!L237/Sheet2!$P237</f>
        <v>0</v>
      </c>
      <c r="I244" s="53">
        <f>Sheet2!M237/Sheet2!$P237</f>
        <v>0</v>
      </c>
      <c r="J244" s="53">
        <f>Sheet2!N237/Sheet2!$P237</f>
        <v>0</v>
      </c>
      <c r="K244" s="53">
        <f>Sheet2!O237/Sheet2!$P237</f>
        <v>0</v>
      </c>
      <c r="L244" s="35"/>
      <c r="M244" s="35" t="s">
        <v>684</v>
      </c>
      <c r="N244" s="53">
        <f>Sheet2!T237/Sheet2!$X237</f>
        <v>0</v>
      </c>
      <c r="O244" s="53">
        <f>Sheet2!U237/Sheet2!$X237</f>
        <v>0</v>
      </c>
      <c r="P244" s="53">
        <f>Sheet2!V237/Sheet2!$X237</f>
        <v>0</v>
      </c>
      <c r="Q244" s="53">
        <f>Sheet2!W237/Sheet2!$X237</f>
        <v>0</v>
      </c>
      <c r="R244" s="35"/>
      <c r="S244" s="35"/>
      <c r="T244" s="35"/>
      <c r="U244" s="35"/>
      <c r="V244" s="35"/>
      <c r="W244" s="35"/>
    </row>
    <row r="245" spans="1:23" x14ac:dyDescent="0.2">
      <c r="A245" s="35" t="s">
        <v>128</v>
      </c>
      <c r="B245" s="53">
        <f>Sheet2!$D238/Sheet2!$H238</f>
        <v>0.8</v>
      </c>
      <c r="C245" s="53">
        <f>Sheet2!$E238/Sheet2!$H238</f>
        <v>0</v>
      </c>
      <c r="D245" s="53">
        <f>Sheet2!$F238/Sheet2!$H238</f>
        <v>0.8</v>
      </c>
      <c r="E245" s="53">
        <f>Sheet2!$G238/Sheet2!$H238</f>
        <v>0</v>
      </c>
      <c r="F245" s="35"/>
      <c r="G245" s="35" t="s">
        <v>233</v>
      </c>
      <c r="H245" s="53">
        <f>Sheet2!L238/Sheet2!$P238</f>
        <v>0.17647058823529413</v>
      </c>
      <c r="I245" s="53">
        <f>Sheet2!M238/Sheet2!$P238</f>
        <v>0.6470588235294118</v>
      </c>
      <c r="J245" s="53">
        <f>Sheet2!N238/Sheet2!$P238</f>
        <v>0.82352941176470584</v>
      </c>
      <c r="K245" s="53">
        <f>Sheet2!O238/Sheet2!$P238</f>
        <v>0.11764705882352941</v>
      </c>
      <c r="L245" s="35"/>
      <c r="M245" s="35" t="s">
        <v>111</v>
      </c>
      <c r="N245" s="53">
        <f>Sheet2!T238/Sheet2!$X238</f>
        <v>0.125</v>
      </c>
      <c r="O245" s="53">
        <f>Sheet2!U238/Sheet2!$X238</f>
        <v>0.125</v>
      </c>
      <c r="P245" s="53">
        <f>Sheet2!V238/Sheet2!$X238</f>
        <v>0.25</v>
      </c>
      <c r="Q245" s="53">
        <f>Sheet2!W238/Sheet2!$X238</f>
        <v>0.625</v>
      </c>
      <c r="R245" s="35"/>
      <c r="S245" s="35"/>
      <c r="T245" s="35"/>
      <c r="U245" s="35"/>
      <c r="V245" s="35"/>
      <c r="W245" s="35"/>
    </row>
    <row r="246" spans="1:23" x14ac:dyDescent="0.2">
      <c r="A246" s="35" t="s">
        <v>812</v>
      </c>
      <c r="B246" s="53">
        <f>Sheet2!$D239/Sheet2!$H239</f>
        <v>0.5</v>
      </c>
      <c r="C246" s="53">
        <f>Sheet2!$E239/Sheet2!$H239</f>
        <v>0.125</v>
      </c>
      <c r="D246" s="53">
        <f>Sheet2!$F239/Sheet2!$H239</f>
        <v>0.625</v>
      </c>
      <c r="E246" s="53">
        <f>Sheet2!$G239/Sheet2!$H239</f>
        <v>0.25</v>
      </c>
      <c r="F246" s="35"/>
      <c r="G246" s="35" t="s">
        <v>234</v>
      </c>
      <c r="H246" s="53">
        <f>Sheet2!L239/Sheet2!$P239</f>
        <v>0.42857142857142855</v>
      </c>
      <c r="I246" s="53">
        <f>Sheet2!M239/Sheet2!$P239</f>
        <v>0</v>
      </c>
      <c r="J246" s="53">
        <f>Sheet2!N239/Sheet2!$P239</f>
        <v>0.42857142857142855</v>
      </c>
      <c r="K246" s="53">
        <f>Sheet2!O239/Sheet2!$P239</f>
        <v>0.42857142857142855</v>
      </c>
      <c r="L246" s="35"/>
      <c r="M246" s="35" t="s">
        <v>112</v>
      </c>
      <c r="N246" s="53">
        <f>Sheet2!T239/Sheet2!$X239</f>
        <v>0</v>
      </c>
      <c r="O246" s="53">
        <f>Sheet2!U239/Sheet2!$X239</f>
        <v>0.22222222222222221</v>
      </c>
      <c r="P246" s="53">
        <f>Sheet2!V239/Sheet2!$X239</f>
        <v>0.22222222222222221</v>
      </c>
      <c r="Q246" s="53">
        <f>Sheet2!W239/Sheet2!$X239</f>
        <v>0.66666666666666663</v>
      </c>
      <c r="R246" s="35"/>
      <c r="S246" s="35"/>
      <c r="T246" s="35"/>
      <c r="U246" s="35"/>
      <c r="V246" s="35"/>
      <c r="W246" s="35"/>
    </row>
    <row r="247" spans="1:23" x14ac:dyDescent="0.2">
      <c r="A247" s="35" t="s">
        <v>258</v>
      </c>
      <c r="B247" s="53">
        <f>Sheet2!$D240/Sheet2!$H240</f>
        <v>0</v>
      </c>
      <c r="C247" s="53">
        <f>Sheet2!$E240/Sheet2!$H240</f>
        <v>0</v>
      </c>
      <c r="D247" s="53">
        <f>Sheet2!$F240/Sheet2!$H240</f>
        <v>0</v>
      </c>
      <c r="E247" s="53">
        <f>Sheet2!$G240/Sheet2!$H240</f>
        <v>0</v>
      </c>
      <c r="F247" s="35"/>
      <c r="G247" s="35" t="s">
        <v>235</v>
      </c>
      <c r="H247" s="53">
        <f>Sheet2!L240/Sheet2!$P240</f>
        <v>0.1111111111111111</v>
      </c>
      <c r="I247" s="53">
        <f>Sheet2!M240/Sheet2!$P240</f>
        <v>0.22222222222222221</v>
      </c>
      <c r="J247" s="53">
        <f>Sheet2!N240/Sheet2!$P240</f>
        <v>0.33333333333333331</v>
      </c>
      <c r="K247" s="53">
        <f>Sheet2!O240/Sheet2!$P240</f>
        <v>0.55555555555555558</v>
      </c>
      <c r="L247" s="35"/>
      <c r="M247" s="35" t="s">
        <v>685</v>
      </c>
      <c r="N247" s="53">
        <f>Sheet2!T240/Sheet2!$X240</f>
        <v>0</v>
      </c>
      <c r="O247" s="53">
        <f>Sheet2!U240/Sheet2!$X240</f>
        <v>0</v>
      </c>
      <c r="P247" s="53">
        <f>Sheet2!V240/Sheet2!$X240</f>
        <v>0</v>
      </c>
      <c r="Q247" s="53">
        <f>Sheet2!W240/Sheet2!$X240</f>
        <v>0</v>
      </c>
      <c r="R247" s="35"/>
      <c r="S247" s="35"/>
      <c r="T247" s="35"/>
      <c r="U247" s="35"/>
      <c r="V247" s="35"/>
      <c r="W247" s="35"/>
    </row>
    <row r="248" spans="1:23" x14ac:dyDescent="0.2">
      <c r="A248" s="35" t="s">
        <v>260</v>
      </c>
      <c r="B248" s="53">
        <f>Sheet2!$D241/Sheet2!$H241</f>
        <v>0</v>
      </c>
      <c r="C248" s="53">
        <f>Sheet2!$E241/Sheet2!$H241</f>
        <v>0</v>
      </c>
      <c r="D248" s="53">
        <f>Sheet2!$F241/Sheet2!$H241</f>
        <v>0</v>
      </c>
      <c r="E248" s="53">
        <f>Sheet2!$G241/Sheet2!$H241</f>
        <v>0</v>
      </c>
      <c r="F248" s="35"/>
      <c r="G248" s="35" t="s">
        <v>236</v>
      </c>
      <c r="H248" s="53">
        <f>Sheet2!L241/Sheet2!$P241</f>
        <v>0.2</v>
      </c>
      <c r="I248" s="53">
        <f>Sheet2!M241/Sheet2!$P241</f>
        <v>0.2</v>
      </c>
      <c r="J248" s="53">
        <f>Sheet2!N241/Sheet2!$P241</f>
        <v>0.4</v>
      </c>
      <c r="K248" s="53">
        <f>Sheet2!O241/Sheet2!$P241</f>
        <v>0.4</v>
      </c>
      <c r="L248" s="35"/>
      <c r="M248" s="35" t="s">
        <v>113</v>
      </c>
      <c r="N248" s="53">
        <f>Sheet2!T241/Sheet2!$X241</f>
        <v>0.1111111111111111</v>
      </c>
      <c r="O248" s="53">
        <f>Sheet2!U241/Sheet2!$X241</f>
        <v>0.22222222222222221</v>
      </c>
      <c r="P248" s="53">
        <f>Sheet2!V241/Sheet2!$X241</f>
        <v>0.33333333333333331</v>
      </c>
      <c r="Q248" s="53">
        <f>Sheet2!W241/Sheet2!$X241</f>
        <v>0.55555555555555558</v>
      </c>
      <c r="R248" s="35"/>
      <c r="S248" s="35"/>
      <c r="T248" s="35"/>
      <c r="U248" s="35"/>
      <c r="V248" s="35"/>
      <c r="W248" s="35"/>
    </row>
    <row r="249" spans="1:23" x14ac:dyDescent="0.2">
      <c r="A249" s="35" t="s">
        <v>129</v>
      </c>
      <c r="B249" s="53">
        <f>Sheet2!$D242/Sheet2!$H242</f>
        <v>0.25</v>
      </c>
      <c r="C249" s="53">
        <f>Sheet2!$E242/Sheet2!$H242</f>
        <v>0.25</v>
      </c>
      <c r="D249" s="53">
        <f>Sheet2!$F242/Sheet2!$H242</f>
        <v>0.5</v>
      </c>
      <c r="E249" s="53">
        <f>Sheet2!$G242/Sheet2!$H242</f>
        <v>0.25</v>
      </c>
      <c r="F249" s="35"/>
      <c r="G249" s="35" t="s">
        <v>237</v>
      </c>
      <c r="H249" s="53">
        <f>Sheet2!L242/Sheet2!$P242</f>
        <v>0.14285714285714285</v>
      </c>
      <c r="I249" s="53">
        <f>Sheet2!M242/Sheet2!$P242</f>
        <v>0</v>
      </c>
      <c r="J249" s="53">
        <f>Sheet2!N242/Sheet2!$P242</f>
        <v>0.14285714285714285</v>
      </c>
      <c r="K249" s="53">
        <f>Sheet2!O242/Sheet2!$P242</f>
        <v>0.7142857142857143</v>
      </c>
      <c r="L249" s="35"/>
      <c r="M249" s="35" t="s">
        <v>508</v>
      </c>
      <c r="N249" s="53">
        <f>Sheet2!T242/Sheet2!$X242</f>
        <v>0</v>
      </c>
      <c r="O249" s="53">
        <f>Sheet2!U242/Sheet2!$X242</f>
        <v>0.5</v>
      </c>
      <c r="P249" s="53">
        <f>Sheet2!V242/Sheet2!$X242</f>
        <v>0.5</v>
      </c>
      <c r="Q249" s="53">
        <f>Sheet2!W242/Sheet2!$X242</f>
        <v>0</v>
      </c>
      <c r="R249" s="35"/>
      <c r="S249" s="35"/>
      <c r="T249" s="35"/>
      <c r="U249" s="35"/>
      <c r="V249" s="35"/>
      <c r="W249" s="35"/>
    </row>
    <row r="250" spans="1:23" x14ac:dyDescent="0.2">
      <c r="A250" s="35" t="s">
        <v>813</v>
      </c>
      <c r="B250" s="53">
        <f>Sheet2!$D243/Sheet2!$H243</f>
        <v>0</v>
      </c>
      <c r="C250" s="53">
        <f>Sheet2!$E243/Sheet2!$H243</f>
        <v>0</v>
      </c>
      <c r="D250" s="53">
        <f>Sheet2!$F243/Sheet2!$H243</f>
        <v>0</v>
      </c>
      <c r="E250" s="53">
        <f>Sheet2!$G243/Sheet2!$H243</f>
        <v>0</v>
      </c>
      <c r="F250" s="35"/>
      <c r="G250" s="35" t="s">
        <v>238</v>
      </c>
      <c r="H250" s="53">
        <f>Sheet2!L243/Sheet2!$P243</f>
        <v>0.10344827586206896</v>
      </c>
      <c r="I250" s="53">
        <f>Sheet2!M243/Sheet2!$P243</f>
        <v>0.17241379310344829</v>
      </c>
      <c r="J250" s="53">
        <f>Sheet2!N243/Sheet2!$P243</f>
        <v>0.27586206896551724</v>
      </c>
      <c r="K250" s="53">
        <f>Sheet2!O243/Sheet2!$P243</f>
        <v>0.68965517241379315</v>
      </c>
      <c r="L250" s="35"/>
      <c r="M250" s="35" t="s">
        <v>315</v>
      </c>
      <c r="N250" s="53">
        <f>Sheet2!T243/Sheet2!$X243</f>
        <v>0.5</v>
      </c>
      <c r="O250" s="53">
        <f>Sheet2!U243/Sheet2!$X243</f>
        <v>0</v>
      </c>
      <c r="P250" s="53">
        <f>Sheet2!V243/Sheet2!$X243</f>
        <v>0.5</v>
      </c>
      <c r="Q250" s="53">
        <f>Sheet2!W243/Sheet2!$X243</f>
        <v>0</v>
      </c>
      <c r="R250" s="35"/>
      <c r="S250" s="35"/>
      <c r="T250" s="35"/>
      <c r="U250" s="35"/>
      <c r="V250" s="35"/>
      <c r="W250" s="35"/>
    </row>
    <row r="251" spans="1:23" x14ac:dyDescent="0.2">
      <c r="A251" s="35" t="s">
        <v>130</v>
      </c>
      <c r="B251" s="53">
        <f>Sheet2!$D244/Sheet2!$H244</f>
        <v>0.36363636363636365</v>
      </c>
      <c r="C251" s="53">
        <f>Sheet2!$E244/Sheet2!$H244</f>
        <v>0.18181818181818182</v>
      </c>
      <c r="D251" s="53">
        <f>Sheet2!$F244/Sheet2!$H244</f>
        <v>0.54545454545454541</v>
      </c>
      <c r="E251" s="53">
        <f>Sheet2!$G244/Sheet2!$H244</f>
        <v>0.36363636363636365</v>
      </c>
      <c r="F251" s="35"/>
      <c r="G251" s="35" t="s">
        <v>239</v>
      </c>
      <c r="H251" s="53">
        <f>Sheet2!L244/Sheet2!$P244</f>
        <v>0.1875</v>
      </c>
      <c r="I251" s="53">
        <f>Sheet2!M244/Sheet2!$P244</f>
        <v>0.3125</v>
      </c>
      <c r="J251" s="53">
        <f>Sheet2!N244/Sheet2!$P244</f>
        <v>0.5</v>
      </c>
      <c r="K251" s="53">
        <f>Sheet2!O244/Sheet2!$P244</f>
        <v>0.4375</v>
      </c>
      <c r="L251" s="35"/>
      <c r="M251" s="35" t="s">
        <v>316</v>
      </c>
      <c r="N251" s="53">
        <f>Sheet2!T244/Sheet2!$X244</f>
        <v>0.5</v>
      </c>
      <c r="O251" s="53">
        <f>Sheet2!U244/Sheet2!$X244</f>
        <v>0</v>
      </c>
      <c r="P251" s="53">
        <f>Sheet2!V244/Sheet2!$X244</f>
        <v>0.5</v>
      </c>
      <c r="Q251" s="53">
        <f>Sheet2!W244/Sheet2!$X244</f>
        <v>0</v>
      </c>
      <c r="R251" s="35"/>
      <c r="S251" s="35"/>
      <c r="T251" s="35"/>
      <c r="U251" s="35"/>
      <c r="V251" s="35"/>
      <c r="W251" s="35"/>
    </row>
    <row r="252" spans="1:23" x14ac:dyDescent="0.2">
      <c r="A252" s="35" t="s">
        <v>814</v>
      </c>
      <c r="B252" s="53">
        <f>Sheet2!$D245/Sheet2!$H245</f>
        <v>0</v>
      </c>
      <c r="C252" s="53">
        <f>Sheet2!$E245/Sheet2!$H245</f>
        <v>0</v>
      </c>
      <c r="D252" s="53">
        <f>Sheet2!$F245/Sheet2!$H245</f>
        <v>0</v>
      </c>
      <c r="E252" s="53">
        <f>Sheet2!$G245/Sheet2!$H245</f>
        <v>0</v>
      </c>
      <c r="F252" s="35"/>
      <c r="G252" s="35" t="s">
        <v>117</v>
      </c>
      <c r="H252" s="53">
        <f>Sheet2!L245/Sheet2!$P245</f>
        <v>0.25</v>
      </c>
      <c r="I252" s="53">
        <f>Sheet2!M245/Sheet2!$P245</f>
        <v>0.125</v>
      </c>
      <c r="J252" s="53">
        <f>Sheet2!N245/Sheet2!$P245</f>
        <v>0.375</v>
      </c>
      <c r="K252" s="53">
        <f>Sheet2!O245/Sheet2!$P245</f>
        <v>0.5625</v>
      </c>
      <c r="L252" s="35"/>
      <c r="M252" s="35" t="s">
        <v>317</v>
      </c>
      <c r="N252" s="53">
        <f>Sheet2!T245/Sheet2!$X245</f>
        <v>0.125</v>
      </c>
      <c r="O252" s="53">
        <f>Sheet2!U245/Sheet2!$X245</f>
        <v>0.125</v>
      </c>
      <c r="P252" s="53">
        <f>Sheet2!V245/Sheet2!$X245</f>
        <v>0.25</v>
      </c>
      <c r="Q252" s="53">
        <f>Sheet2!W245/Sheet2!$X245</f>
        <v>0.625</v>
      </c>
      <c r="R252" s="35"/>
      <c r="S252" s="35"/>
      <c r="T252" s="35"/>
      <c r="U252" s="35"/>
      <c r="V252" s="35"/>
      <c r="W252" s="35"/>
    </row>
    <row r="253" spans="1:23" x14ac:dyDescent="0.2">
      <c r="A253" s="35" t="s">
        <v>815</v>
      </c>
      <c r="B253" s="53">
        <f>Sheet2!$D246/Sheet2!$H246</f>
        <v>0</v>
      </c>
      <c r="C253" s="53">
        <f>Sheet2!$E246/Sheet2!$H246</f>
        <v>0</v>
      </c>
      <c r="D253" s="53">
        <f>Sheet2!$F246/Sheet2!$H246</f>
        <v>0</v>
      </c>
      <c r="E253" s="53">
        <f>Sheet2!$G246/Sheet2!$H246</f>
        <v>0</v>
      </c>
      <c r="F253" s="35"/>
      <c r="G253" s="35" t="s">
        <v>427</v>
      </c>
      <c r="H253" s="53">
        <f>Sheet2!L246/Sheet2!$P246</f>
        <v>0</v>
      </c>
      <c r="I253" s="53">
        <f>Sheet2!M246/Sheet2!$P246</f>
        <v>0.15384615384615385</v>
      </c>
      <c r="J253" s="53">
        <f>Sheet2!N246/Sheet2!$P246</f>
        <v>0.15384615384615385</v>
      </c>
      <c r="K253" s="53">
        <f>Sheet2!O246/Sheet2!$P246</f>
        <v>0.76923076923076927</v>
      </c>
      <c r="L253" s="35"/>
      <c r="M253" s="35" t="s">
        <v>686</v>
      </c>
      <c r="N253" s="53">
        <f>Sheet2!T246/Sheet2!$X246</f>
        <v>0</v>
      </c>
      <c r="O253" s="53">
        <f>Sheet2!U246/Sheet2!$X246</f>
        <v>0</v>
      </c>
      <c r="P253" s="53">
        <f>Sheet2!V246/Sheet2!$X246</f>
        <v>0</v>
      </c>
      <c r="Q253" s="53">
        <f>Sheet2!W246/Sheet2!$X246</f>
        <v>0</v>
      </c>
      <c r="R253" s="35"/>
      <c r="S253" s="35"/>
      <c r="T253" s="35"/>
      <c r="U253" s="35"/>
      <c r="V253" s="35"/>
      <c r="W253" s="35"/>
    </row>
    <row r="254" spans="1:23" x14ac:dyDescent="0.2">
      <c r="A254" s="35" t="s">
        <v>816</v>
      </c>
      <c r="B254" s="53">
        <f>Sheet2!$D247/Sheet2!$H247</f>
        <v>0</v>
      </c>
      <c r="C254" s="53">
        <f>Sheet2!$E247/Sheet2!$H247</f>
        <v>0</v>
      </c>
      <c r="D254" s="53">
        <f>Sheet2!$F247/Sheet2!$H247</f>
        <v>0</v>
      </c>
      <c r="E254" s="53">
        <f>Sheet2!$G247/Sheet2!$H247</f>
        <v>0</v>
      </c>
      <c r="F254" s="35"/>
      <c r="G254" s="35" t="s">
        <v>240</v>
      </c>
      <c r="H254" s="53">
        <f>Sheet2!L247/Sheet2!$P247</f>
        <v>0.22222222222222221</v>
      </c>
      <c r="I254" s="53">
        <f>Sheet2!M247/Sheet2!$P247</f>
        <v>0.22222222222222221</v>
      </c>
      <c r="J254" s="53">
        <f>Sheet2!N247/Sheet2!$P247</f>
        <v>0.44444444444444442</v>
      </c>
      <c r="K254" s="53">
        <f>Sheet2!O247/Sheet2!$P247</f>
        <v>0.44444444444444442</v>
      </c>
      <c r="L254" s="35"/>
      <c r="M254" s="35" t="s">
        <v>235</v>
      </c>
      <c r="N254" s="53">
        <f>Sheet2!T247/Sheet2!$X247</f>
        <v>0</v>
      </c>
      <c r="O254" s="53">
        <f>Sheet2!U247/Sheet2!$X247</f>
        <v>0.75</v>
      </c>
      <c r="P254" s="53">
        <f>Sheet2!V247/Sheet2!$X247</f>
        <v>0.75</v>
      </c>
      <c r="Q254" s="53">
        <f>Sheet2!W247/Sheet2!$X247</f>
        <v>0</v>
      </c>
      <c r="R254" s="35"/>
      <c r="S254" s="35"/>
      <c r="T254" s="35"/>
      <c r="U254" s="35"/>
      <c r="V254" s="35"/>
      <c r="W254" s="35"/>
    </row>
    <row r="255" spans="1:23" x14ac:dyDescent="0.2">
      <c r="A255" s="35" t="s">
        <v>131</v>
      </c>
      <c r="B255" s="53">
        <f>Sheet2!$D248/Sheet2!$H248</f>
        <v>0.47058823529411764</v>
      </c>
      <c r="C255" s="53">
        <f>Sheet2!$E248/Sheet2!$H248</f>
        <v>0.35294117647058826</v>
      </c>
      <c r="D255" s="53">
        <f>Sheet2!$F248/Sheet2!$H248</f>
        <v>0.82352941176470584</v>
      </c>
      <c r="E255" s="53">
        <f>Sheet2!$G248/Sheet2!$H248</f>
        <v>0.14705882352941177</v>
      </c>
      <c r="F255" s="35"/>
      <c r="G255" s="35" t="s">
        <v>241</v>
      </c>
      <c r="H255" s="53">
        <f>Sheet2!L248/Sheet2!$P248</f>
        <v>0.33333333333333331</v>
      </c>
      <c r="I255" s="53">
        <f>Sheet2!M248/Sheet2!$P248</f>
        <v>0.33333333333333331</v>
      </c>
      <c r="J255" s="53">
        <f>Sheet2!N248/Sheet2!$P248</f>
        <v>0.66666666666666663</v>
      </c>
      <c r="K255" s="53">
        <f>Sheet2!O248/Sheet2!$P248</f>
        <v>0</v>
      </c>
      <c r="L255" s="35"/>
      <c r="M255" s="35" t="s">
        <v>236</v>
      </c>
      <c r="N255" s="53">
        <f>Sheet2!T248/Sheet2!$X248</f>
        <v>0</v>
      </c>
      <c r="O255" s="53">
        <f>Sheet2!U248/Sheet2!$X248</f>
        <v>0.5</v>
      </c>
      <c r="P255" s="53">
        <f>Sheet2!V248/Sheet2!$X248</f>
        <v>0.5</v>
      </c>
      <c r="Q255" s="53">
        <f>Sheet2!W248/Sheet2!$X248</f>
        <v>0</v>
      </c>
      <c r="R255" s="35"/>
      <c r="S255" s="35"/>
      <c r="T255" s="35"/>
      <c r="U255" s="35"/>
      <c r="V255" s="35"/>
      <c r="W255" s="35"/>
    </row>
    <row r="256" spans="1:23" x14ac:dyDescent="0.2">
      <c r="A256" s="35" t="s">
        <v>438</v>
      </c>
      <c r="B256" s="53">
        <f>Sheet2!$D249/Sheet2!$H249</f>
        <v>0</v>
      </c>
      <c r="C256" s="53">
        <f>Sheet2!$E249/Sheet2!$H249</f>
        <v>0.33333333333333331</v>
      </c>
      <c r="D256" s="53">
        <f>Sheet2!$F249/Sheet2!$H249</f>
        <v>0.33333333333333331</v>
      </c>
      <c r="E256" s="53">
        <f>Sheet2!$G249/Sheet2!$H249</f>
        <v>0.33333333333333331</v>
      </c>
      <c r="F256" s="35"/>
      <c r="G256" s="35" t="s">
        <v>428</v>
      </c>
      <c r="H256" s="53">
        <f>Sheet2!L249/Sheet2!$P249</f>
        <v>0</v>
      </c>
      <c r="I256" s="53">
        <f>Sheet2!M249/Sheet2!$P249</f>
        <v>0</v>
      </c>
      <c r="J256" s="53">
        <f>Sheet2!N249/Sheet2!$P249</f>
        <v>0</v>
      </c>
      <c r="K256" s="53">
        <f>Sheet2!O249/Sheet2!$P249</f>
        <v>0.5</v>
      </c>
      <c r="L256" s="35"/>
      <c r="M256" s="35" t="s">
        <v>238</v>
      </c>
      <c r="N256" s="53">
        <f>Sheet2!T249/Sheet2!$X249</f>
        <v>0</v>
      </c>
      <c r="O256" s="53">
        <f>Sheet2!U249/Sheet2!$X249</f>
        <v>0.66666666666666663</v>
      </c>
      <c r="P256" s="53">
        <f>Sheet2!V249/Sheet2!$X249</f>
        <v>0.66666666666666663</v>
      </c>
      <c r="Q256" s="53">
        <f>Sheet2!W249/Sheet2!$X249</f>
        <v>0.16666666666666666</v>
      </c>
      <c r="R256" s="35"/>
      <c r="S256" s="35"/>
      <c r="T256" s="35"/>
      <c r="U256" s="35"/>
      <c r="V256" s="35"/>
      <c r="W256" s="35"/>
    </row>
    <row r="257" spans="1:23" x14ac:dyDescent="0.2">
      <c r="A257" s="35" t="s">
        <v>462</v>
      </c>
      <c r="B257" s="53">
        <f>Sheet2!$D250/Sheet2!$H250</f>
        <v>0</v>
      </c>
      <c r="C257" s="53">
        <f>Sheet2!$E250/Sheet2!$H250</f>
        <v>0.75</v>
      </c>
      <c r="D257" s="53">
        <f>Sheet2!$F250/Sheet2!$H250</f>
        <v>0.75</v>
      </c>
      <c r="E257" s="53">
        <f>Sheet2!$G250/Sheet2!$H250</f>
        <v>0</v>
      </c>
      <c r="F257" s="35"/>
      <c r="G257" s="35" t="s">
        <v>118</v>
      </c>
      <c r="H257" s="53">
        <f>Sheet2!L250/Sheet2!$P250</f>
        <v>0.18181818181818182</v>
      </c>
      <c r="I257" s="53">
        <f>Sheet2!M250/Sheet2!$P250</f>
        <v>0.31818181818181818</v>
      </c>
      <c r="J257" s="53">
        <f>Sheet2!N250/Sheet2!$P250</f>
        <v>0.5</v>
      </c>
      <c r="K257" s="53">
        <f>Sheet2!O250/Sheet2!$P250</f>
        <v>0.45454545454545453</v>
      </c>
      <c r="L257" s="35"/>
      <c r="M257" s="35" t="s">
        <v>117</v>
      </c>
      <c r="N257" s="53">
        <f>Sheet2!T250/Sheet2!$X250</f>
        <v>0</v>
      </c>
      <c r="O257" s="53">
        <f>Sheet2!U250/Sheet2!$X250</f>
        <v>0.44444444444444442</v>
      </c>
      <c r="P257" s="53">
        <f>Sheet2!V250/Sheet2!$X250</f>
        <v>0.44444444444444442</v>
      </c>
      <c r="Q257" s="53">
        <f>Sheet2!W250/Sheet2!$X250</f>
        <v>0.44444444444444442</v>
      </c>
      <c r="R257" s="35"/>
      <c r="S257" s="35"/>
      <c r="T257" s="35"/>
      <c r="U257" s="35"/>
      <c r="V257" s="35"/>
      <c r="W257" s="35"/>
    </row>
    <row r="258" spans="1:23" x14ac:dyDescent="0.2">
      <c r="A258" s="37" t="s">
        <v>132</v>
      </c>
      <c r="B258" s="54">
        <f>Sheet2!$D251/Sheet2!$H251</f>
        <v>0.69230769230769229</v>
      </c>
      <c r="C258" s="54">
        <f>Sheet2!$E251/Sheet2!$H251</f>
        <v>0</v>
      </c>
      <c r="D258" s="54">
        <f>Sheet2!$F251/Sheet2!$H251</f>
        <v>0.69230769230769229</v>
      </c>
      <c r="E258" s="54">
        <f>Sheet2!$G251/Sheet2!$H251</f>
        <v>0.23076923076923078</v>
      </c>
      <c r="F258" s="35"/>
      <c r="G258" s="35" t="s">
        <v>242</v>
      </c>
      <c r="H258" s="53">
        <f>Sheet2!L251/Sheet2!$P251</f>
        <v>0.125</v>
      </c>
      <c r="I258" s="53">
        <f>Sheet2!M251/Sheet2!$P251</f>
        <v>0.5</v>
      </c>
      <c r="J258" s="53">
        <f>Sheet2!N251/Sheet2!$P251</f>
        <v>0.625</v>
      </c>
      <c r="K258" s="53">
        <f>Sheet2!O251/Sheet2!$P251</f>
        <v>0.25</v>
      </c>
      <c r="L258" s="35"/>
      <c r="M258" s="35" t="s">
        <v>687</v>
      </c>
      <c r="N258" s="53">
        <f>Sheet2!T251/Sheet2!$X251</f>
        <v>0</v>
      </c>
      <c r="O258" s="53">
        <f>Sheet2!U251/Sheet2!$X251</f>
        <v>0</v>
      </c>
      <c r="P258" s="53">
        <f>Sheet2!V251/Sheet2!$X251</f>
        <v>0</v>
      </c>
      <c r="Q258" s="53">
        <f>Sheet2!W251/Sheet2!$X251</f>
        <v>0</v>
      </c>
      <c r="R258" s="35"/>
      <c r="S258" s="35"/>
      <c r="T258" s="35"/>
      <c r="U258" s="35"/>
      <c r="V258" s="35"/>
      <c r="W258" s="35"/>
    </row>
    <row r="259" spans="1:23" x14ac:dyDescent="0.2">
      <c r="A259" s="36" t="s">
        <v>822</v>
      </c>
      <c r="B259" s="57">
        <f>AVERAGE(B13:B258)</f>
        <v>0.20225964224798976</v>
      </c>
      <c r="C259" s="57">
        <f t="shared" ref="C259:E259" si="5">AVERAGE(C13:C258)</f>
        <v>0.16725143842381457</v>
      </c>
      <c r="D259" s="57">
        <f t="shared" si="5"/>
        <v>0.3695110806718041</v>
      </c>
      <c r="E259" s="57">
        <f t="shared" si="5"/>
        <v>0.19813088774564697</v>
      </c>
      <c r="F259" s="35"/>
      <c r="G259" s="35" t="s">
        <v>243</v>
      </c>
      <c r="H259" s="53">
        <f>Sheet2!L252/Sheet2!$P252</f>
        <v>0.2</v>
      </c>
      <c r="I259" s="53">
        <f>Sheet2!M252/Sheet2!$P252</f>
        <v>0</v>
      </c>
      <c r="J259" s="53">
        <f>Sheet2!N252/Sheet2!$P252</f>
        <v>0.2</v>
      </c>
      <c r="K259" s="53">
        <f>Sheet2!O252/Sheet2!$P252</f>
        <v>0.6</v>
      </c>
      <c r="L259" s="35"/>
      <c r="M259" s="35" t="s">
        <v>318</v>
      </c>
      <c r="N259" s="53">
        <f>Sheet2!T252/Sheet2!$X252</f>
        <v>0.33333333333333331</v>
      </c>
      <c r="O259" s="53">
        <f>Sheet2!U252/Sheet2!$X252</f>
        <v>0</v>
      </c>
      <c r="P259" s="53">
        <f>Sheet2!V252/Sheet2!$X252</f>
        <v>0.33333333333333331</v>
      </c>
      <c r="Q259" s="53">
        <f>Sheet2!W252/Sheet2!$X252</f>
        <v>0.33333333333333331</v>
      </c>
      <c r="R259" s="35"/>
      <c r="S259" s="35"/>
      <c r="T259" s="35"/>
      <c r="U259" s="35"/>
      <c r="V259" s="35"/>
      <c r="W259" s="35"/>
    </row>
    <row r="260" spans="1:23" x14ac:dyDescent="0.2">
      <c r="A260" s="35"/>
      <c r="B260" s="35"/>
      <c r="C260" s="35"/>
      <c r="D260" s="35"/>
      <c r="E260" s="35"/>
      <c r="F260" s="35"/>
      <c r="G260" s="35" t="s">
        <v>119</v>
      </c>
      <c r="H260" s="53">
        <f>Sheet2!L253/Sheet2!$P253</f>
        <v>0.4</v>
      </c>
      <c r="I260" s="53">
        <f>Sheet2!M253/Sheet2!$P253</f>
        <v>0.26666666666666666</v>
      </c>
      <c r="J260" s="53">
        <f>Sheet2!N253/Sheet2!$P253</f>
        <v>0.66666666666666663</v>
      </c>
      <c r="K260" s="53">
        <f>Sheet2!O253/Sheet2!$P253</f>
        <v>0.26666666666666666</v>
      </c>
      <c r="L260" s="35"/>
      <c r="M260" s="35" t="s">
        <v>241</v>
      </c>
      <c r="N260" s="53">
        <f>Sheet2!T253/Sheet2!$X253</f>
        <v>0.66666666666666663</v>
      </c>
      <c r="O260" s="53">
        <f>Sheet2!U253/Sheet2!$X253</f>
        <v>0</v>
      </c>
      <c r="P260" s="53">
        <f>Sheet2!V253/Sheet2!$X253</f>
        <v>0.66666666666666663</v>
      </c>
      <c r="Q260" s="53">
        <f>Sheet2!W253/Sheet2!$X253</f>
        <v>0</v>
      </c>
      <c r="R260" s="35"/>
      <c r="S260" s="35"/>
      <c r="T260" s="35"/>
      <c r="U260" s="35"/>
      <c r="V260" s="35"/>
      <c r="W260" s="35"/>
    </row>
    <row r="261" spans="1:23" x14ac:dyDescent="0.2">
      <c r="A261" s="35"/>
      <c r="B261" s="35"/>
      <c r="C261" s="35"/>
      <c r="D261" s="35"/>
      <c r="E261" s="35"/>
      <c r="F261" s="35"/>
      <c r="G261" s="35" t="s">
        <v>342</v>
      </c>
      <c r="H261" s="53">
        <f>Sheet2!L254/Sheet2!$P254</f>
        <v>0</v>
      </c>
      <c r="I261" s="53">
        <f>Sheet2!M254/Sheet2!$P254</f>
        <v>0</v>
      </c>
      <c r="J261" s="53">
        <f>Sheet2!N254/Sheet2!$P254</f>
        <v>0</v>
      </c>
      <c r="K261" s="53">
        <f>Sheet2!O254/Sheet2!$P254</f>
        <v>0.5</v>
      </c>
      <c r="L261" s="35"/>
      <c r="M261" s="35" t="s">
        <v>509</v>
      </c>
      <c r="N261" s="53">
        <f>Sheet2!T254/Sheet2!$X254</f>
        <v>0</v>
      </c>
      <c r="O261" s="53">
        <f>Sheet2!U254/Sheet2!$X254</f>
        <v>0.5</v>
      </c>
      <c r="P261" s="53">
        <f>Sheet2!V254/Sheet2!$X254</f>
        <v>0.5</v>
      </c>
      <c r="Q261" s="53">
        <f>Sheet2!W254/Sheet2!$X254</f>
        <v>0</v>
      </c>
      <c r="R261" s="35"/>
      <c r="S261" s="35"/>
      <c r="T261" s="35"/>
      <c r="U261" s="35"/>
      <c r="V261" s="35"/>
      <c r="W261" s="35"/>
    </row>
    <row r="262" spans="1:23" x14ac:dyDescent="0.2">
      <c r="A262" s="35"/>
      <c r="B262" s="35"/>
      <c r="C262" s="35"/>
      <c r="D262" s="35"/>
      <c r="E262" s="35"/>
      <c r="F262" s="35"/>
      <c r="G262" s="35" t="s">
        <v>244</v>
      </c>
      <c r="H262" s="53">
        <f>Sheet2!L255/Sheet2!$P255</f>
        <v>0.15384615384615385</v>
      </c>
      <c r="I262" s="53">
        <f>Sheet2!M255/Sheet2!$P255</f>
        <v>0.53846153846153844</v>
      </c>
      <c r="J262" s="53">
        <f>Sheet2!N255/Sheet2!$P255</f>
        <v>0.69230769230769229</v>
      </c>
      <c r="K262" s="53">
        <f>Sheet2!O255/Sheet2!$P255</f>
        <v>0.23076923076923078</v>
      </c>
      <c r="L262" s="35"/>
      <c r="M262" s="35" t="s">
        <v>688</v>
      </c>
      <c r="N262" s="53">
        <f>Sheet2!T255/Sheet2!$X255</f>
        <v>0</v>
      </c>
      <c r="O262" s="53">
        <f>Sheet2!U255/Sheet2!$X255</f>
        <v>0</v>
      </c>
      <c r="P262" s="53">
        <f>Sheet2!V255/Sheet2!$X255</f>
        <v>0</v>
      </c>
      <c r="Q262" s="53">
        <f>Sheet2!W255/Sheet2!$X255</f>
        <v>0</v>
      </c>
      <c r="R262" s="35"/>
      <c r="S262" s="35"/>
      <c r="T262" s="35"/>
      <c r="U262" s="35"/>
      <c r="V262" s="35"/>
      <c r="W262" s="35"/>
    </row>
    <row r="263" spans="1:23" x14ac:dyDescent="0.2">
      <c r="A263" s="35"/>
      <c r="B263" s="35"/>
      <c r="C263" s="35"/>
      <c r="D263" s="35"/>
      <c r="E263" s="35"/>
      <c r="F263" s="35"/>
      <c r="G263" s="35" t="s">
        <v>121</v>
      </c>
      <c r="H263" s="53">
        <f>Sheet2!L256/Sheet2!$P256</f>
        <v>0.42201834862385323</v>
      </c>
      <c r="I263" s="53">
        <f>Sheet2!M256/Sheet2!$P256</f>
        <v>0.42201834862385323</v>
      </c>
      <c r="J263" s="53">
        <f>Sheet2!N256/Sheet2!$P256</f>
        <v>0.84403669724770647</v>
      </c>
      <c r="K263" s="53">
        <f>Sheet2!O256/Sheet2!$P256</f>
        <v>0.14678899082568808</v>
      </c>
      <c r="L263" s="35"/>
      <c r="M263" s="35" t="s">
        <v>118</v>
      </c>
      <c r="N263" s="53">
        <f>Sheet2!T256/Sheet2!$X256</f>
        <v>0.14285714285714285</v>
      </c>
      <c r="O263" s="53">
        <f>Sheet2!U256/Sheet2!$X256</f>
        <v>0.42857142857142855</v>
      </c>
      <c r="P263" s="53">
        <f>Sheet2!V256/Sheet2!$X256</f>
        <v>0.5714285714285714</v>
      </c>
      <c r="Q263" s="53">
        <f>Sheet2!W256/Sheet2!$X256</f>
        <v>0.2857142857142857</v>
      </c>
      <c r="R263" s="35"/>
      <c r="S263" s="35"/>
      <c r="T263" s="35"/>
      <c r="U263" s="35"/>
      <c r="V263" s="35"/>
      <c r="W263" s="35"/>
    </row>
    <row r="264" spans="1:23" x14ac:dyDescent="0.2">
      <c r="A264" s="35"/>
      <c r="B264" s="35"/>
      <c r="C264" s="35"/>
      <c r="D264" s="35"/>
      <c r="E264" s="35"/>
      <c r="F264" s="35"/>
      <c r="G264" s="35" t="s">
        <v>429</v>
      </c>
      <c r="H264" s="53">
        <f>Sheet2!L257/Sheet2!$P257</f>
        <v>0</v>
      </c>
      <c r="I264" s="53">
        <f>Sheet2!M257/Sheet2!$P257</f>
        <v>0</v>
      </c>
      <c r="J264" s="53">
        <f>Sheet2!N257/Sheet2!$P257</f>
        <v>0</v>
      </c>
      <c r="K264" s="53">
        <f>Sheet2!O257/Sheet2!$P257</f>
        <v>0</v>
      </c>
      <c r="L264" s="35"/>
      <c r="M264" s="35" t="s">
        <v>510</v>
      </c>
      <c r="N264" s="53">
        <f>Sheet2!T257/Sheet2!$X257</f>
        <v>0</v>
      </c>
      <c r="O264" s="53">
        <f>Sheet2!U257/Sheet2!$X257</f>
        <v>0.5</v>
      </c>
      <c r="P264" s="53">
        <f>Sheet2!V257/Sheet2!$X257</f>
        <v>0.5</v>
      </c>
      <c r="Q264" s="53">
        <f>Sheet2!W257/Sheet2!$X257</f>
        <v>0</v>
      </c>
      <c r="R264" s="35"/>
      <c r="S264" s="35"/>
      <c r="T264" s="35"/>
      <c r="U264" s="35"/>
      <c r="V264" s="35"/>
      <c r="W264" s="35"/>
    </row>
    <row r="265" spans="1:23" x14ac:dyDescent="0.2">
      <c r="A265" s="35"/>
      <c r="B265" s="35"/>
      <c r="C265" s="35"/>
      <c r="D265" s="35"/>
      <c r="E265" s="35"/>
      <c r="F265" s="35"/>
      <c r="G265" s="35" t="s">
        <v>245</v>
      </c>
      <c r="H265" s="53">
        <f>Sheet2!L258/Sheet2!$P258</f>
        <v>0.33333333333333331</v>
      </c>
      <c r="I265" s="53">
        <f>Sheet2!M258/Sheet2!$P258</f>
        <v>0.62962962962962965</v>
      </c>
      <c r="J265" s="53">
        <f>Sheet2!N258/Sheet2!$P258</f>
        <v>0.96296296296296291</v>
      </c>
      <c r="K265" s="53">
        <f>Sheet2!O258/Sheet2!$P258</f>
        <v>0</v>
      </c>
      <c r="L265" s="35"/>
      <c r="M265" s="35" t="s">
        <v>689</v>
      </c>
      <c r="N265" s="53">
        <f>Sheet2!T258/Sheet2!$X258</f>
        <v>0</v>
      </c>
      <c r="O265" s="53">
        <f>Sheet2!U258/Sheet2!$X258</f>
        <v>0</v>
      </c>
      <c r="P265" s="53">
        <f>Sheet2!V258/Sheet2!$X258</f>
        <v>0</v>
      </c>
      <c r="Q265" s="53">
        <f>Sheet2!W258/Sheet2!$X258</f>
        <v>0</v>
      </c>
      <c r="R265" s="35"/>
      <c r="S265" s="35"/>
      <c r="T265" s="35"/>
      <c r="U265" s="35"/>
      <c r="V265" s="35"/>
      <c r="W265" s="35"/>
    </row>
    <row r="266" spans="1:23" x14ac:dyDescent="0.2">
      <c r="A266" s="35"/>
      <c r="B266" s="35"/>
      <c r="C266" s="35"/>
      <c r="D266" s="35"/>
      <c r="E266" s="35"/>
      <c r="F266" s="35"/>
      <c r="G266" s="35" t="s">
        <v>123</v>
      </c>
      <c r="H266" s="53">
        <f>Sheet2!L259/Sheet2!$P259</f>
        <v>0.125</v>
      </c>
      <c r="I266" s="53">
        <f>Sheet2!M259/Sheet2!$P259</f>
        <v>0.375</v>
      </c>
      <c r="J266" s="53">
        <f>Sheet2!N259/Sheet2!$P259</f>
        <v>0.5</v>
      </c>
      <c r="K266" s="53">
        <f>Sheet2!O259/Sheet2!$P259</f>
        <v>0.375</v>
      </c>
      <c r="L266" s="35"/>
      <c r="M266" s="35" t="s">
        <v>341</v>
      </c>
      <c r="N266" s="53">
        <f>Sheet2!T259/Sheet2!$X259</f>
        <v>0</v>
      </c>
      <c r="O266" s="53">
        <f>Sheet2!U259/Sheet2!$X259</f>
        <v>0.6</v>
      </c>
      <c r="P266" s="53">
        <f>Sheet2!V259/Sheet2!$X259</f>
        <v>0.6</v>
      </c>
      <c r="Q266" s="53">
        <f>Sheet2!W259/Sheet2!$X259</f>
        <v>0.3</v>
      </c>
      <c r="R266" s="35"/>
      <c r="S266" s="35"/>
      <c r="T266" s="35"/>
      <c r="U266" s="35"/>
      <c r="V266" s="35"/>
      <c r="W266" s="35"/>
    </row>
    <row r="267" spans="1:23" x14ac:dyDescent="0.2">
      <c r="A267" s="35"/>
      <c r="B267" s="35"/>
      <c r="C267" s="35"/>
      <c r="D267" s="35"/>
      <c r="E267" s="35"/>
      <c r="F267" s="35"/>
      <c r="G267" s="35" t="s">
        <v>246</v>
      </c>
      <c r="H267" s="53">
        <f>Sheet2!L260/Sheet2!$P260</f>
        <v>0.16666666666666666</v>
      </c>
      <c r="I267" s="53">
        <f>Sheet2!M260/Sheet2!$P260</f>
        <v>0</v>
      </c>
      <c r="J267" s="53">
        <f>Sheet2!N260/Sheet2!$P260</f>
        <v>0.16666666666666666</v>
      </c>
      <c r="K267" s="53">
        <f>Sheet2!O260/Sheet2!$P260</f>
        <v>0.66666666666666663</v>
      </c>
      <c r="L267" s="35"/>
      <c r="M267" s="35" t="s">
        <v>690</v>
      </c>
      <c r="N267" s="53">
        <f>Sheet2!T260/Sheet2!$X260</f>
        <v>0</v>
      </c>
      <c r="O267" s="53">
        <f>Sheet2!U260/Sheet2!$X260</f>
        <v>0</v>
      </c>
      <c r="P267" s="53">
        <f>Sheet2!V260/Sheet2!$X260</f>
        <v>0</v>
      </c>
      <c r="Q267" s="53">
        <f>Sheet2!W260/Sheet2!$X260</f>
        <v>0</v>
      </c>
      <c r="R267" s="35"/>
      <c r="S267" s="35"/>
      <c r="T267" s="35"/>
      <c r="U267" s="35"/>
      <c r="V267" s="35"/>
      <c r="W267" s="35"/>
    </row>
    <row r="268" spans="1:23" x14ac:dyDescent="0.2">
      <c r="A268" s="35"/>
      <c r="B268" s="35"/>
      <c r="C268" s="35"/>
      <c r="D268" s="35"/>
      <c r="E268" s="35"/>
      <c r="F268" s="35"/>
      <c r="G268" s="35" t="s">
        <v>247</v>
      </c>
      <c r="H268" s="53">
        <f>Sheet2!L261/Sheet2!$P261</f>
        <v>0.14285714285714285</v>
      </c>
      <c r="I268" s="53">
        <f>Sheet2!M261/Sheet2!$P261</f>
        <v>0</v>
      </c>
      <c r="J268" s="53">
        <f>Sheet2!N261/Sheet2!$P261</f>
        <v>0.14285714285714285</v>
      </c>
      <c r="K268" s="53">
        <f>Sheet2!O261/Sheet2!$P261</f>
        <v>0.7142857142857143</v>
      </c>
      <c r="L268" s="35"/>
      <c r="M268" s="35" t="s">
        <v>119</v>
      </c>
      <c r="N268" s="53">
        <f>Sheet2!T261/Sheet2!$X261</f>
        <v>0</v>
      </c>
      <c r="O268" s="53">
        <f>Sheet2!U261/Sheet2!$X261</f>
        <v>6.6666666666666666E-2</v>
      </c>
      <c r="P268" s="53">
        <f>Sheet2!V261/Sheet2!$X261</f>
        <v>6.6666666666666666E-2</v>
      </c>
      <c r="Q268" s="53">
        <f>Sheet2!W261/Sheet2!$X261</f>
        <v>0.8666666666666667</v>
      </c>
      <c r="R268" s="35"/>
      <c r="S268" s="35"/>
      <c r="T268" s="35"/>
      <c r="U268" s="35"/>
      <c r="V268" s="35"/>
      <c r="W268" s="35"/>
    </row>
    <row r="269" spans="1:23" x14ac:dyDescent="0.2">
      <c r="A269" s="35"/>
      <c r="B269" s="35"/>
      <c r="C269" s="35"/>
      <c r="D269" s="35"/>
      <c r="E269" s="35"/>
      <c r="F269" s="35"/>
      <c r="G269" s="35" t="s">
        <v>430</v>
      </c>
      <c r="H269" s="53">
        <f>Sheet2!L262/Sheet2!$P262</f>
        <v>0</v>
      </c>
      <c r="I269" s="53">
        <f>Sheet2!M262/Sheet2!$P262</f>
        <v>0</v>
      </c>
      <c r="J269" s="53">
        <f>Sheet2!N262/Sheet2!$P262</f>
        <v>0</v>
      </c>
      <c r="K269" s="53">
        <f>Sheet2!O262/Sheet2!$P262</f>
        <v>0.8</v>
      </c>
      <c r="L269" s="35"/>
      <c r="M269" s="35" t="s">
        <v>121</v>
      </c>
      <c r="N269" s="53">
        <f>Sheet2!T262/Sheet2!$X262</f>
        <v>0.1111111111111111</v>
      </c>
      <c r="O269" s="53">
        <f>Sheet2!U262/Sheet2!$X262</f>
        <v>0.22222222222222221</v>
      </c>
      <c r="P269" s="53">
        <f>Sheet2!V262/Sheet2!$X262</f>
        <v>0.33333333333333331</v>
      </c>
      <c r="Q269" s="53">
        <f>Sheet2!W262/Sheet2!$X262</f>
        <v>0.55555555555555558</v>
      </c>
      <c r="R269" s="35"/>
      <c r="S269" s="35"/>
      <c r="T269" s="35"/>
      <c r="U269" s="35"/>
      <c r="V269" s="35"/>
      <c r="W269" s="35"/>
    </row>
    <row r="270" spans="1:23" x14ac:dyDescent="0.2">
      <c r="A270" s="35"/>
      <c r="B270" s="35"/>
      <c r="C270" s="35"/>
      <c r="D270" s="35"/>
      <c r="E270" s="35"/>
      <c r="F270" s="35"/>
      <c r="G270" s="35" t="s">
        <v>248</v>
      </c>
      <c r="H270" s="53">
        <f>Sheet2!L263/Sheet2!$P263</f>
        <v>0.5</v>
      </c>
      <c r="I270" s="53">
        <f>Sheet2!M263/Sheet2!$P263</f>
        <v>0</v>
      </c>
      <c r="J270" s="53">
        <f>Sheet2!N263/Sheet2!$P263</f>
        <v>0.5</v>
      </c>
      <c r="K270" s="53">
        <f>Sheet2!O263/Sheet2!$P263</f>
        <v>0</v>
      </c>
      <c r="L270" s="35"/>
      <c r="M270" s="35" t="s">
        <v>691</v>
      </c>
      <c r="N270" s="53">
        <f>Sheet2!T263/Sheet2!$X263</f>
        <v>0</v>
      </c>
      <c r="O270" s="53">
        <f>Sheet2!U263/Sheet2!$X263</f>
        <v>0</v>
      </c>
      <c r="P270" s="53">
        <f>Sheet2!V263/Sheet2!$X263</f>
        <v>0</v>
      </c>
      <c r="Q270" s="53">
        <f>Sheet2!W263/Sheet2!$X263</f>
        <v>0</v>
      </c>
      <c r="R270" s="35"/>
      <c r="S270" s="35"/>
      <c r="T270" s="35"/>
      <c r="U270" s="35"/>
      <c r="V270" s="35"/>
      <c r="W270" s="35"/>
    </row>
    <row r="271" spans="1:23" x14ac:dyDescent="0.2">
      <c r="A271" s="35"/>
      <c r="B271" s="35"/>
      <c r="C271" s="35"/>
      <c r="D271" s="35"/>
      <c r="E271" s="35"/>
      <c r="F271" s="35"/>
      <c r="G271" s="35" t="s">
        <v>249</v>
      </c>
      <c r="H271" s="53">
        <f>Sheet2!L264/Sheet2!$P264</f>
        <v>0.23529411764705882</v>
      </c>
      <c r="I271" s="53">
        <f>Sheet2!M264/Sheet2!$P264</f>
        <v>0.47058823529411764</v>
      </c>
      <c r="J271" s="53">
        <f>Sheet2!N264/Sheet2!$P264</f>
        <v>0.70588235294117652</v>
      </c>
      <c r="K271" s="53">
        <f>Sheet2!O264/Sheet2!$P264</f>
        <v>0.26470588235294118</v>
      </c>
      <c r="L271" s="35"/>
      <c r="M271" s="35" t="s">
        <v>511</v>
      </c>
      <c r="N271" s="53">
        <f>Sheet2!T264/Sheet2!$X264</f>
        <v>0</v>
      </c>
      <c r="O271" s="53">
        <f>Sheet2!U264/Sheet2!$X264</f>
        <v>0.14285714285714285</v>
      </c>
      <c r="P271" s="53">
        <f>Sheet2!V264/Sheet2!$X264</f>
        <v>0.14285714285714285</v>
      </c>
      <c r="Q271" s="53">
        <f>Sheet2!W264/Sheet2!$X264</f>
        <v>0.7142857142857143</v>
      </c>
      <c r="R271" s="35"/>
      <c r="S271" s="35"/>
      <c r="T271" s="35"/>
      <c r="U271" s="35"/>
      <c r="V271" s="35"/>
      <c r="W271" s="35"/>
    </row>
    <row r="272" spans="1:23" x14ac:dyDescent="0.2">
      <c r="A272" s="35"/>
      <c r="B272" s="35"/>
      <c r="C272" s="35"/>
      <c r="D272" s="35"/>
      <c r="E272" s="35"/>
      <c r="F272" s="35"/>
      <c r="G272" s="35" t="s">
        <v>250</v>
      </c>
      <c r="H272" s="53">
        <f>Sheet2!L265/Sheet2!$P265</f>
        <v>0.25</v>
      </c>
      <c r="I272" s="53">
        <f>Sheet2!M265/Sheet2!$P265</f>
        <v>0</v>
      </c>
      <c r="J272" s="53">
        <f>Sheet2!N265/Sheet2!$P265</f>
        <v>0.25</v>
      </c>
      <c r="K272" s="53">
        <f>Sheet2!O265/Sheet2!$P265</f>
        <v>0.5</v>
      </c>
      <c r="L272" s="35"/>
      <c r="M272" s="35" t="s">
        <v>429</v>
      </c>
      <c r="N272" s="53">
        <f>Sheet2!T265/Sheet2!$X265</f>
        <v>0</v>
      </c>
      <c r="O272" s="53">
        <f>Sheet2!U265/Sheet2!$X265</f>
        <v>0</v>
      </c>
      <c r="P272" s="53">
        <f>Sheet2!V265/Sheet2!$X265</f>
        <v>0</v>
      </c>
      <c r="Q272" s="53">
        <f>Sheet2!W265/Sheet2!$X265</f>
        <v>0</v>
      </c>
      <c r="R272" s="35"/>
      <c r="S272" s="35"/>
      <c r="T272" s="35"/>
      <c r="U272" s="35"/>
      <c r="V272" s="35"/>
      <c r="W272" s="35"/>
    </row>
    <row r="273" spans="1:23" x14ac:dyDescent="0.2">
      <c r="A273" s="35"/>
      <c r="B273" s="35"/>
      <c r="C273" s="35"/>
      <c r="D273" s="35"/>
      <c r="E273" s="35"/>
      <c r="F273" s="35"/>
      <c r="G273" s="35" t="s">
        <v>251</v>
      </c>
      <c r="H273" s="53">
        <f>Sheet2!L266/Sheet2!$P266</f>
        <v>0.14285714285714285</v>
      </c>
      <c r="I273" s="53">
        <f>Sheet2!M266/Sheet2!$P266</f>
        <v>0</v>
      </c>
      <c r="J273" s="53">
        <f>Sheet2!N266/Sheet2!$P266</f>
        <v>0.14285714285714285</v>
      </c>
      <c r="K273" s="53">
        <f>Sheet2!O266/Sheet2!$P266</f>
        <v>0.7142857142857143</v>
      </c>
      <c r="L273" s="35"/>
      <c r="M273" s="35" t="s">
        <v>319</v>
      </c>
      <c r="N273" s="53">
        <f>Sheet2!T266/Sheet2!$X266</f>
        <v>0.27777777777777779</v>
      </c>
      <c r="O273" s="53">
        <f>Sheet2!U266/Sheet2!$X266</f>
        <v>0.61111111111111116</v>
      </c>
      <c r="P273" s="53">
        <f>Sheet2!V266/Sheet2!$X266</f>
        <v>0.88888888888888884</v>
      </c>
      <c r="Q273" s="53">
        <f>Sheet2!W266/Sheet2!$X266</f>
        <v>5.5555555555555552E-2</v>
      </c>
      <c r="R273" s="35"/>
      <c r="S273" s="35"/>
      <c r="T273" s="35"/>
      <c r="U273" s="35"/>
      <c r="V273" s="35"/>
      <c r="W273" s="35"/>
    </row>
    <row r="274" spans="1:23" x14ac:dyDescent="0.2">
      <c r="A274" s="35"/>
      <c r="B274" s="35"/>
      <c r="C274" s="35"/>
      <c r="D274" s="35"/>
      <c r="E274" s="35"/>
      <c r="F274" s="35"/>
      <c r="G274" s="35" t="s">
        <v>252</v>
      </c>
      <c r="H274" s="53">
        <f>Sheet2!L267/Sheet2!$P267</f>
        <v>0.14285714285714285</v>
      </c>
      <c r="I274" s="53">
        <f>Sheet2!M267/Sheet2!$P267</f>
        <v>0.14285714285714285</v>
      </c>
      <c r="J274" s="53">
        <f>Sheet2!N267/Sheet2!$P267</f>
        <v>0.2857142857142857</v>
      </c>
      <c r="K274" s="53">
        <f>Sheet2!O267/Sheet2!$P267</f>
        <v>0.5714285714285714</v>
      </c>
      <c r="L274" s="35"/>
      <c r="M274" s="35" t="s">
        <v>692</v>
      </c>
      <c r="N274" s="53">
        <f>Sheet2!T267/Sheet2!$X267</f>
        <v>0</v>
      </c>
      <c r="O274" s="53">
        <f>Sheet2!U267/Sheet2!$X267</f>
        <v>0</v>
      </c>
      <c r="P274" s="53">
        <f>Sheet2!V267/Sheet2!$X267</f>
        <v>0</v>
      </c>
      <c r="Q274" s="53">
        <f>Sheet2!W267/Sheet2!$X267</f>
        <v>0</v>
      </c>
      <c r="R274" s="35"/>
      <c r="S274" s="35"/>
      <c r="T274" s="35"/>
      <c r="U274" s="35"/>
      <c r="V274" s="35"/>
      <c r="W274" s="35"/>
    </row>
    <row r="275" spans="1:23" x14ac:dyDescent="0.2">
      <c r="A275" s="35"/>
      <c r="B275" s="35"/>
      <c r="C275" s="35"/>
      <c r="D275" s="35"/>
      <c r="E275" s="35"/>
      <c r="F275" s="35"/>
      <c r="G275" s="35" t="s">
        <v>431</v>
      </c>
      <c r="H275" s="53">
        <f>Sheet2!L268/Sheet2!$P268</f>
        <v>0</v>
      </c>
      <c r="I275" s="53">
        <f>Sheet2!M268/Sheet2!$P268</f>
        <v>0</v>
      </c>
      <c r="J275" s="53">
        <f>Sheet2!N268/Sheet2!$P268</f>
        <v>0</v>
      </c>
      <c r="K275" s="53">
        <f>Sheet2!O268/Sheet2!$P268</f>
        <v>0.5</v>
      </c>
      <c r="L275" s="35"/>
      <c r="M275" s="35" t="s">
        <v>512</v>
      </c>
      <c r="N275" s="53">
        <f>Sheet2!T268/Sheet2!$X268</f>
        <v>0</v>
      </c>
      <c r="O275" s="53">
        <f>Sheet2!U268/Sheet2!$X268</f>
        <v>0.25</v>
      </c>
      <c r="P275" s="53">
        <f>Sheet2!V268/Sheet2!$X268</f>
        <v>0.25</v>
      </c>
      <c r="Q275" s="53">
        <f>Sheet2!W268/Sheet2!$X268</f>
        <v>0.5</v>
      </c>
      <c r="R275" s="35"/>
      <c r="S275" s="35"/>
      <c r="T275" s="35"/>
      <c r="U275" s="35"/>
      <c r="V275" s="35"/>
      <c r="W275" s="35"/>
    </row>
    <row r="276" spans="1:23" x14ac:dyDescent="0.2">
      <c r="A276" s="35"/>
      <c r="B276" s="35"/>
      <c r="C276" s="35"/>
      <c r="D276" s="35"/>
      <c r="E276" s="35"/>
      <c r="F276" s="35"/>
      <c r="G276" s="35" t="s">
        <v>432</v>
      </c>
      <c r="H276" s="53">
        <f>Sheet2!L269/Sheet2!$P269</f>
        <v>0</v>
      </c>
      <c r="I276" s="53">
        <f>Sheet2!M269/Sheet2!$P269</f>
        <v>0</v>
      </c>
      <c r="J276" s="53">
        <f>Sheet2!N269/Sheet2!$P269</f>
        <v>0</v>
      </c>
      <c r="K276" s="53">
        <f>Sheet2!O269/Sheet2!$P269</f>
        <v>0</v>
      </c>
      <c r="L276" s="35"/>
      <c r="M276" s="35" t="s">
        <v>320</v>
      </c>
      <c r="N276" s="53">
        <f>Sheet2!T269/Sheet2!$X269</f>
        <v>0.41176470588235292</v>
      </c>
      <c r="O276" s="53">
        <f>Sheet2!U269/Sheet2!$X269</f>
        <v>0.47058823529411764</v>
      </c>
      <c r="P276" s="53">
        <f>Sheet2!V269/Sheet2!$X269</f>
        <v>0.88235294117647056</v>
      </c>
      <c r="Q276" s="53">
        <f>Sheet2!W269/Sheet2!$X269</f>
        <v>5.8823529411764705E-2</v>
      </c>
      <c r="R276" s="35"/>
      <c r="S276" s="35"/>
      <c r="T276" s="35"/>
      <c r="U276" s="35"/>
      <c r="V276" s="35"/>
      <c r="W276" s="35"/>
    </row>
    <row r="277" spans="1:23" x14ac:dyDescent="0.2">
      <c r="A277" s="35"/>
      <c r="B277" s="35"/>
      <c r="C277" s="35"/>
      <c r="D277" s="35"/>
      <c r="E277" s="35"/>
      <c r="F277" s="35"/>
      <c r="G277" s="35" t="s">
        <v>253</v>
      </c>
      <c r="H277" s="53">
        <f>Sheet2!L270/Sheet2!$P270</f>
        <v>0.32</v>
      </c>
      <c r="I277" s="53">
        <f>Sheet2!M270/Sheet2!$P270</f>
        <v>0.64</v>
      </c>
      <c r="J277" s="53">
        <f>Sheet2!N270/Sheet2!$P270</f>
        <v>0.96</v>
      </c>
      <c r="K277" s="53">
        <f>Sheet2!O270/Sheet2!$P270</f>
        <v>0</v>
      </c>
      <c r="L277" s="35"/>
      <c r="M277" s="35" t="s">
        <v>321</v>
      </c>
      <c r="N277" s="53">
        <f>Sheet2!T270/Sheet2!$X270</f>
        <v>0.5</v>
      </c>
      <c r="O277" s="53">
        <f>Sheet2!U270/Sheet2!$X270</f>
        <v>0.45833333333333331</v>
      </c>
      <c r="P277" s="53">
        <f>Sheet2!V270/Sheet2!$X270</f>
        <v>0.95833333333333337</v>
      </c>
      <c r="Q277" s="53">
        <f>Sheet2!W270/Sheet2!$X270</f>
        <v>0</v>
      </c>
      <c r="R277" s="35"/>
      <c r="S277" s="35"/>
      <c r="T277" s="35"/>
      <c r="U277" s="35"/>
      <c r="V277" s="35"/>
      <c r="W277" s="35"/>
    </row>
    <row r="278" spans="1:23" x14ac:dyDescent="0.2">
      <c r="A278" s="35"/>
      <c r="B278" s="35"/>
      <c r="C278" s="35"/>
      <c r="D278" s="35"/>
      <c r="E278" s="35"/>
      <c r="F278" s="35"/>
      <c r="G278" s="35" t="s">
        <v>254</v>
      </c>
      <c r="H278" s="53">
        <f>Sheet2!L271/Sheet2!$P271</f>
        <v>0.33333333333333331</v>
      </c>
      <c r="I278" s="53">
        <f>Sheet2!M271/Sheet2!$P271</f>
        <v>0.33333333333333331</v>
      </c>
      <c r="J278" s="53">
        <f>Sheet2!N271/Sheet2!$P271</f>
        <v>0.66666666666666663</v>
      </c>
      <c r="K278" s="53">
        <f>Sheet2!O271/Sheet2!$P271</f>
        <v>0.22222222222222221</v>
      </c>
      <c r="L278" s="35"/>
      <c r="M278" s="35" t="s">
        <v>693</v>
      </c>
      <c r="N278" s="53">
        <f>Sheet2!T271/Sheet2!$X271</f>
        <v>0</v>
      </c>
      <c r="O278" s="53">
        <f>Sheet2!U271/Sheet2!$X271</f>
        <v>0</v>
      </c>
      <c r="P278" s="53">
        <f>Sheet2!V271/Sheet2!$X271</f>
        <v>0</v>
      </c>
      <c r="Q278" s="53">
        <f>Sheet2!W271/Sheet2!$X271</f>
        <v>0</v>
      </c>
      <c r="R278" s="35"/>
      <c r="S278" s="35"/>
      <c r="T278" s="35"/>
      <c r="U278" s="35"/>
      <c r="V278" s="35"/>
      <c r="W278" s="35"/>
    </row>
    <row r="279" spans="1:23" x14ac:dyDescent="0.2">
      <c r="A279" s="35"/>
      <c r="B279" s="35"/>
      <c r="C279" s="35"/>
      <c r="D279" s="35"/>
      <c r="E279" s="35"/>
      <c r="F279" s="35"/>
      <c r="G279" s="35" t="s">
        <v>433</v>
      </c>
      <c r="H279" s="53">
        <f>Sheet2!L272/Sheet2!$P272</f>
        <v>0</v>
      </c>
      <c r="I279" s="53">
        <f>Sheet2!M272/Sheet2!$P272</f>
        <v>0</v>
      </c>
      <c r="J279" s="53">
        <f>Sheet2!N272/Sheet2!$P272</f>
        <v>0</v>
      </c>
      <c r="K279" s="53">
        <f>Sheet2!O272/Sheet2!$P272</f>
        <v>0</v>
      </c>
      <c r="L279" s="35"/>
      <c r="M279" s="35" t="s">
        <v>694</v>
      </c>
      <c r="N279" s="53">
        <f>Sheet2!T272/Sheet2!$X272</f>
        <v>0</v>
      </c>
      <c r="O279" s="53">
        <f>Sheet2!U272/Sheet2!$X272</f>
        <v>0</v>
      </c>
      <c r="P279" s="53">
        <f>Sheet2!V272/Sheet2!$X272</f>
        <v>0</v>
      </c>
      <c r="Q279" s="53">
        <f>Sheet2!W272/Sheet2!$X272</f>
        <v>0</v>
      </c>
      <c r="R279" s="35"/>
      <c r="S279" s="35"/>
      <c r="T279" s="35"/>
      <c r="U279" s="35"/>
      <c r="V279" s="35"/>
      <c r="W279" s="35"/>
    </row>
    <row r="280" spans="1:23" x14ac:dyDescent="0.2">
      <c r="A280" s="35"/>
      <c r="B280" s="35"/>
      <c r="C280" s="35"/>
      <c r="D280" s="35"/>
      <c r="E280" s="35"/>
      <c r="F280" s="35"/>
      <c r="G280" s="35" t="s">
        <v>255</v>
      </c>
      <c r="H280" s="53">
        <f>Sheet2!L273/Sheet2!$P273</f>
        <v>0.2</v>
      </c>
      <c r="I280" s="53">
        <f>Sheet2!M273/Sheet2!$P273</f>
        <v>0.2</v>
      </c>
      <c r="J280" s="53">
        <f>Sheet2!N273/Sheet2!$P273</f>
        <v>0.4</v>
      </c>
      <c r="K280" s="53">
        <f>Sheet2!O273/Sheet2!$P273</f>
        <v>0.56000000000000005</v>
      </c>
      <c r="L280" s="35"/>
      <c r="M280" s="35" t="s">
        <v>123</v>
      </c>
      <c r="N280" s="53">
        <f>Sheet2!T273/Sheet2!$X273</f>
        <v>0.14285714285714285</v>
      </c>
      <c r="O280" s="53">
        <f>Sheet2!U273/Sheet2!$X273</f>
        <v>0.5714285714285714</v>
      </c>
      <c r="P280" s="53">
        <f>Sheet2!V273/Sheet2!$X273</f>
        <v>0.7142857142857143</v>
      </c>
      <c r="Q280" s="53">
        <f>Sheet2!W273/Sheet2!$X273</f>
        <v>0.14285714285714285</v>
      </c>
      <c r="R280" s="35"/>
      <c r="S280" s="35"/>
      <c r="T280" s="35"/>
      <c r="U280" s="35"/>
      <c r="V280" s="35"/>
      <c r="W280" s="35"/>
    </row>
    <row r="281" spans="1:23" x14ac:dyDescent="0.2">
      <c r="A281" s="35"/>
      <c r="B281" s="35"/>
      <c r="C281" s="35"/>
      <c r="D281" s="35"/>
      <c r="E281" s="35"/>
      <c r="F281" s="35"/>
      <c r="G281" s="35" t="s">
        <v>256</v>
      </c>
      <c r="H281" s="53">
        <f>Sheet2!L274/Sheet2!$P274</f>
        <v>0.5</v>
      </c>
      <c r="I281" s="53">
        <f>Sheet2!M274/Sheet2!$P274</f>
        <v>0.25</v>
      </c>
      <c r="J281" s="53">
        <f>Sheet2!N274/Sheet2!$P274</f>
        <v>0.75</v>
      </c>
      <c r="K281" s="53">
        <f>Sheet2!O274/Sheet2!$P274</f>
        <v>0</v>
      </c>
      <c r="L281" s="35"/>
      <c r="M281" s="35" t="s">
        <v>695</v>
      </c>
      <c r="N281" s="53">
        <f>Sheet2!T274/Sheet2!$X274</f>
        <v>0</v>
      </c>
      <c r="O281" s="53">
        <f>Sheet2!U274/Sheet2!$X274</f>
        <v>0</v>
      </c>
      <c r="P281" s="53">
        <f>Sheet2!V274/Sheet2!$X274</f>
        <v>0</v>
      </c>
      <c r="Q281" s="53">
        <f>Sheet2!W274/Sheet2!$X274</f>
        <v>0</v>
      </c>
      <c r="R281" s="35"/>
      <c r="S281" s="35"/>
      <c r="T281" s="35"/>
      <c r="U281" s="35"/>
      <c r="V281" s="35"/>
      <c r="W281" s="35"/>
    </row>
    <row r="282" spans="1:23" x14ac:dyDescent="0.2">
      <c r="A282" s="35"/>
      <c r="B282" s="35"/>
      <c r="C282" s="35"/>
      <c r="D282" s="35"/>
      <c r="E282" s="35"/>
      <c r="F282" s="35"/>
      <c r="G282" s="35" t="s">
        <v>326</v>
      </c>
      <c r="H282" s="53">
        <f>Sheet2!L275/Sheet2!$P275</f>
        <v>0</v>
      </c>
      <c r="I282" s="53">
        <f>Sheet2!M275/Sheet2!$P275</f>
        <v>0</v>
      </c>
      <c r="J282" s="53">
        <f>Sheet2!N275/Sheet2!$P275</f>
        <v>0</v>
      </c>
      <c r="K282" s="53">
        <f>Sheet2!O275/Sheet2!$P275</f>
        <v>0</v>
      </c>
      <c r="L282" s="35"/>
      <c r="M282" s="35" t="s">
        <v>696</v>
      </c>
      <c r="N282" s="53">
        <f>Sheet2!T275/Sheet2!$X275</f>
        <v>0</v>
      </c>
      <c r="O282" s="53">
        <f>Sheet2!U275/Sheet2!$X275</f>
        <v>0</v>
      </c>
      <c r="P282" s="53">
        <f>Sheet2!V275/Sheet2!$X275</f>
        <v>0</v>
      </c>
      <c r="Q282" s="53">
        <f>Sheet2!W275/Sheet2!$X275</f>
        <v>0</v>
      </c>
      <c r="R282" s="35"/>
      <c r="S282" s="35"/>
      <c r="T282" s="35"/>
      <c r="U282" s="35"/>
      <c r="V282" s="35"/>
      <c r="W282" s="35"/>
    </row>
    <row r="283" spans="1:23" x14ac:dyDescent="0.2">
      <c r="A283" s="35"/>
      <c r="B283" s="35"/>
      <c r="C283" s="35"/>
      <c r="D283" s="35"/>
      <c r="E283" s="35"/>
      <c r="F283" s="35"/>
      <c r="G283" s="35" t="s">
        <v>257</v>
      </c>
      <c r="H283" s="53">
        <f>Sheet2!L276/Sheet2!$P276</f>
        <v>0.16666666666666666</v>
      </c>
      <c r="I283" s="53">
        <f>Sheet2!M276/Sheet2!$P276</f>
        <v>0</v>
      </c>
      <c r="J283" s="53">
        <f>Sheet2!N276/Sheet2!$P276</f>
        <v>0.16666666666666666</v>
      </c>
      <c r="K283" s="53">
        <f>Sheet2!O276/Sheet2!$P276</f>
        <v>0.66666666666666663</v>
      </c>
      <c r="L283" s="35"/>
      <c r="M283" s="35" t="s">
        <v>697</v>
      </c>
      <c r="N283" s="53">
        <f>Sheet2!T276/Sheet2!$X276</f>
        <v>0</v>
      </c>
      <c r="O283" s="53">
        <f>Sheet2!U276/Sheet2!$X276</f>
        <v>0</v>
      </c>
      <c r="P283" s="53">
        <f>Sheet2!V276/Sheet2!$X276</f>
        <v>0</v>
      </c>
      <c r="Q283" s="53">
        <f>Sheet2!W276/Sheet2!$X276</f>
        <v>0</v>
      </c>
      <c r="R283" s="35"/>
      <c r="S283" s="35"/>
      <c r="T283" s="35"/>
      <c r="U283" s="35"/>
      <c r="V283" s="35"/>
      <c r="W283" s="35"/>
    </row>
    <row r="284" spans="1:23" x14ac:dyDescent="0.2">
      <c r="A284" s="35"/>
      <c r="B284" s="35"/>
      <c r="C284" s="35"/>
      <c r="D284" s="35"/>
      <c r="E284" s="35"/>
      <c r="F284" s="35"/>
      <c r="G284" s="35" t="s">
        <v>258</v>
      </c>
      <c r="H284" s="53">
        <f>Sheet2!L277/Sheet2!$P277</f>
        <v>0.25</v>
      </c>
      <c r="I284" s="53">
        <f>Sheet2!M277/Sheet2!$P277</f>
        <v>0.25</v>
      </c>
      <c r="J284" s="53">
        <f>Sheet2!N277/Sheet2!$P277</f>
        <v>0.5</v>
      </c>
      <c r="K284" s="53">
        <f>Sheet2!O277/Sheet2!$P277</f>
        <v>0.375</v>
      </c>
      <c r="L284" s="35"/>
      <c r="M284" s="35" t="s">
        <v>698</v>
      </c>
      <c r="N284" s="53">
        <f>Sheet2!T277/Sheet2!$X277</f>
        <v>0</v>
      </c>
      <c r="O284" s="53">
        <f>Sheet2!U277/Sheet2!$X277</f>
        <v>0</v>
      </c>
      <c r="P284" s="53">
        <f>Sheet2!V277/Sheet2!$X277</f>
        <v>0</v>
      </c>
      <c r="Q284" s="53">
        <f>Sheet2!W277/Sheet2!$X277</f>
        <v>0</v>
      </c>
      <c r="R284" s="35"/>
      <c r="S284" s="35"/>
      <c r="T284" s="35"/>
      <c r="U284" s="35"/>
      <c r="V284" s="35"/>
      <c r="W284" s="35"/>
    </row>
    <row r="285" spans="1:23" x14ac:dyDescent="0.2">
      <c r="A285" s="35"/>
      <c r="B285" s="35"/>
      <c r="C285" s="35"/>
      <c r="D285" s="35"/>
      <c r="E285" s="35"/>
      <c r="F285" s="35"/>
      <c r="G285" s="35" t="s">
        <v>259</v>
      </c>
      <c r="H285" s="53">
        <f>Sheet2!L278/Sheet2!$P278</f>
        <v>0.5714285714285714</v>
      </c>
      <c r="I285" s="53">
        <f>Sheet2!M278/Sheet2!$P278</f>
        <v>0.2857142857142857</v>
      </c>
      <c r="J285" s="53">
        <f>Sheet2!N278/Sheet2!$P278</f>
        <v>0.8571428571428571</v>
      </c>
      <c r="K285" s="53">
        <f>Sheet2!O278/Sheet2!$P278</f>
        <v>0</v>
      </c>
      <c r="L285" s="35"/>
      <c r="M285" s="35" t="s">
        <v>699</v>
      </c>
      <c r="N285" s="53">
        <f>Sheet2!T278/Sheet2!$X278</f>
        <v>0</v>
      </c>
      <c r="O285" s="53">
        <f>Sheet2!U278/Sheet2!$X278</f>
        <v>0</v>
      </c>
      <c r="P285" s="53">
        <f>Sheet2!V278/Sheet2!$X278</f>
        <v>0</v>
      </c>
      <c r="Q285" s="53">
        <f>Sheet2!W278/Sheet2!$X278</f>
        <v>0</v>
      </c>
      <c r="R285" s="35"/>
      <c r="S285" s="35"/>
      <c r="T285" s="35"/>
      <c r="U285" s="35"/>
      <c r="V285" s="35"/>
      <c r="W285" s="35"/>
    </row>
    <row r="286" spans="1:23" x14ac:dyDescent="0.2">
      <c r="A286" s="35"/>
      <c r="B286" s="35"/>
      <c r="C286" s="35"/>
      <c r="D286" s="35"/>
      <c r="E286" s="35"/>
      <c r="F286" s="35"/>
      <c r="G286" s="35" t="s">
        <v>260</v>
      </c>
      <c r="H286" s="53">
        <f>Sheet2!L279/Sheet2!$P279</f>
        <v>0.25</v>
      </c>
      <c r="I286" s="53">
        <f>Sheet2!M279/Sheet2!$P279</f>
        <v>0.125</v>
      </c>
      <c r="J286" s="53">
        <f>Sheet2!N279/Sheet2!$P279</f>
        <v>0.375</v>
      </c>
      <c r="K286" s="53">
        <f>Sheet2!O279/Sheet2!$P279</f>
        <v>0.5</v>
      </c>
      <c r="L286" s="35"/>
      <c r="M286" s="35" t="s">
        <v>700</v>
      </c>
      <c r="N286" s="53">
        <f>Sheet2!T279/Sheet2!$X279</f>
        <v>0</v>
      </c>
      <c r="O286" s="53">
        <f>Sheet2!U279/Sheet2!$X279</f>
        <v>0</v>
      </c>
      <c r="P286" s="53">
        <f>Sheet2!V279/Sheet2!$X279</f>
        <v>0</v>
      </c>
      <c r="Q286" s="53">
        <f>Sheet2!W279/Sheet2!$X279</f>
        <v>0</v>
      </c>
      <c r="R286" s="35"/>
      <c r="S286" s="35"/>
      <c r="T286" s="35"/>
      <c r="U286" s="35"/>
      <c r="V286" s="35"/>
      <c r="W286" s="35"/>
    </row>
    <row r="287" spans="1:23" x14ac:dyDescent="0.2">
      <c r="A287" s="35"/>
      <c r="B287" s="35"/>
      <c r="C287" s="35"/>
      <c r="D287" s="35"/>
      <c r="E287" s="35"/>
      <c r="F287" s="35"/>
      <c r="G287" s="35" t="s">
        <v>261</v>
      </c>
      <c r="H287" s="53">
        <f>Sheet2!L280/Sheet2!$P280</f>
        <v>0.20588235294117646</v>
      </c>
      <c r="I287" s="53">
        <f>Sheet2!M280/Sheet2!$P280</f>
        <v>0.58823529411764708</v>
      </c>
      <c r="J287" s="53">
        <f>Sheet2!N280/Sheet2!$P280</f>
        <v>0.79411764705882348</v>
      </c>
      <c r="K287" s="53">
        <f>Sheet2!O280/Sheet2!$P280</f>
        <v>0.17647058823529413</v>
      </c>
      <c r="L287" s="35"/>
      <c r="M287" s="35" t="s">
        <v>249</v>
      </c>
      <c r="N287" s="53">
        <f>Sheet2!T280/Sheet2!$X280</f>
        <v>0</v>
      </c>
      <c r="O287" s="53">
        <f>Sheet2!U280/Sheet2!$X280</f>
        <v>0.2</v>
      </c>
      <c r="P287" s="53">
        <f>Sheet2!V280/Sheet2!$X280</f>
        <v>0.2</v>
      </c>
      <c r="Q287" s="53">
        <f>Sheet2!W280/Sheet2!$X280</f>
        <v>0.6</v>
      </c>
      <c r="R287" s="35"/>
      <c r="S287" s="35"/>
      <c r="T287" s="35"/>
      <c r="U287" s="35"/>
      <c r="V287" s="35"/>
      <c r="W287" s="35"/>
    </row>
    <row r="288" spans="1:23" x14ac:dyDescent="0.2">
      <c r="A288" s="35"/>
      <c r="B288" s="35"/>
      <c r="C288" s="35"/>
      <c r="D288" s="35"/>
      <c r="E288" s="35"/>
      <c r="F288" s="35"/>
      <c r="G288" s="35" t="s">
        <v>434</v>
      </c>
      <c r="H288" s="53">
        <f>Sheet2!L281/Sheet2!$P281</f>
        <v>0</v>
      </c>
      <c r="I288" s="53">
        <f>Sheet2!M281/Sheet2!$P281</f>
        <v>0</v>
      </c>
      <c r="J288" s="53">
        <f>Sheet2!N281/Sheet2!$P281</f>
        <v>0</v>
      </c>
      <c r="K288" s="53">
        <f>Sheet2!O281/Sheet2!$P281</f>
        <v>0</v>
      </c>
      <c r="L288" s="35"/>
      <c r="M288" s="35" t="s">
        <v>322</v>
      </c>
      <c r="N288" s="53">
        <f>Sheet2!T281/Sheet2!$X281</f>
        <v>0.30769230769230771</v>
      </c>
      <c r="O288" s="53">
        <f>Sheet2!U281/Sheet2!$X281</f>
        <v>0.53846153846153844</v>
      </c>
      <c r="P288" s="53">
        <f>Sheet2!V281/Sheet2!$X281</f>
        <v>0.84615384615384615</v>
      </c>
      <c r="Q288" s="53">
        <f>Sheet2!W281/Sheet2!$X281</f>
        <v>7.6923076923076927E-2</v>
      </c>
      <c r="R288" s="35"/>
      <c r="S288" s="35"/>
      <c r="T288" s="35"/>
      <c r="U288" s="35"/>
      <c r="V288" s="35"/>
      <c r="W288" s="35"/>
    </row>
    <row r="289" spans="1:23" x14ac:dyDescent="0.2">
      <c r="A289" s="35"/>
      <c r="B289" s="35"/>
      <c r="C289" s="35"/>
      <c r="D289" s="35"/>
      <c r="E289" s="35"/>
      <c r="F289" s="35"/>
      <c r="G289" s="35" t="s">
        <v>129</v>
      </c>
      <c r="H289" s="53">
        <f>Sheet2!L282/Sheet2!$P282</f>
        <v>0.33333333333333331</v>
      </c>
      <c r="I289" s="53">
        <f>Sheet2!M282/Sheet2!$P282</f>
        <v>0.33333333333333331</v>
      </c>
      <c r="J289" s="53">
        <f>Sheet2!N282/Sheet2!$P282</f>
        <v>0.66666666666666663</v>
      </c>
      <c r="K289" s="53">
        <f>Sheet2!O282/Sheet2!$P282</f>
        <v>0</v>
      </c>
      <c r="L289" s="35"/>
      <c r="M289" s="35" t="s">
        <v>323</v>
      </c>
      <c r="N289" s="53">
        <f>Sheet2!T282/Sheet2!$X282</f>
        <v>0.25</v>
      </c>
      <c r="O289" s="53">
        <f>Sheet2!U282/Sheet2!$X282</f>
        <v>0</v>
      </c>
      <c r="P289" s="53">
        <f>Sheet2!V282/Sheet2!$X282</f>
        <v>0.25</v>
      </c>
      <c r="Q289" s="53">
        <f>Sheet2!W282/Sheet2!$X282</f>
        <v>0.5</v>
      </c>
      <c r="R289" s="35"/>
      <c r="S289" s="35"/>
      <c r="T289" s="35"/>
      <c r="U289" s="35"/>
      <c r="V289" s="35"/>
      <c r="W289" s="35"/>
    </row>
    <row r="290" spans="1:23" x14ac:dyDescent="0.2">
      <c r="A290" s="35"/>
      <c r="B290" s="35"/>
      <c r="C290" s="35"/>
      <c r="D290" s="35"/>
      <c r="E290" s="35"/>
      <c r="F290" s="35"/>
      <c r="G290" s="35" t="s">
        <v>262</v>
      </c>
      <c r="H290" s="53">
        <f>Sheet2!L283/Sheet2!$P283</f>
        <v>0.25</v>
      </c>
      <c r="I290" s="53">
        <f>Sheet2!M283/Sheet2!$P283</f>
        <v>0.25</v>
      </c>
      <c r="J290" s="53">
        <f>Sheet2!N283/Sheet2!$P283</f>
        <v>0.5</v>
      </c>
      <c r="K290" s="53">
        <f>Sheet2!O283/Sheet2!$P283</f>
        <v>0.25</v>
      </c>
      <c r="L290" s="35"/>
      <c r="M290" s="35" t="s">
        <v>324</v>
      </c>
      <c r="N290" s="53">
        <f>Sheet2!T283/Sheet2!$X283</f>
        <v>0.52777777777777779</v>
      </c>
      <c r="O290" s="53">
        <f>Sheet2!U283/Sheet2!$X283</f>
        <v>0.3888888888888889</v>
      </c>
      <c r="P290" s="53">
        <f>Sheet2!V283/Sheet2!$X283</f>
        <v>0.91666666666666663</v>
      </c>
      <c r="Q290" s="53">
        <f>Sheet2!W283/Sheet2!$X283</f>
        <v>5.5555555555555552E-2</v>
      </c>
      <c r="R290" s="35"/>
      <c r="S290" s="35"/>
      <c r="T290" s="35"/>
      <c r="U290" s="35"/>
      <c r="V290" s="35"/>
      <c r="W290" s="35"/>
    </row>
    <row r="291" spans="1:23" x14ac:dyDescent="0.2">
      <c r="A291" s="35"/>
      <c r="B291" s="35"/>
      <c r="C291" s="35"/>
      <c r="D291" s="35"/>
      <c r="E291" s="35"/>
      <c r="F291" s="35"/>
      <c r="G291" s="35" t="s">
        <v>263</v>
      </c>
      <c r="H291" s="53">
        <f>Sheet2!L284/Sheet2!$P284</f>
        <v>0.16666666666666666</v>
      </c>
      <c r="I291" s="53">
        <f>Sheet2!M284/Sheet2!$P284</f>
        <v>0</v>
      </c>
      <c r="J291" s="53">
        <f>Sheet2!N284/Sheet2!$P284</f>
        <v>0.16666666666666666</v>
      </c>
      <c r="K291" s="53">
        <f>Sheet2!O284/Sheet2!$P284</f>
        <v>0.66666666666666663</v>
      </c>
      <c r="L291" s="35"/>
      <c r="M291" s="35" t="s">
        <v>253</v>
      </c>
      <c r="N291" s="53">
        <f>Sheet2!T284/Sheet2!$X284</f>
        <v>0.44444444444444442</v>
      </c>
      <c r="O291" s="53">
        <f>Sheet2!U284/Sheet2!$X284</f>
        <v>0.33333333333333331</v>
      </c>
      <c r="P291" s="53">
        <f>Sheet2!V284/Sheet2!$X284</f>
        <v>0.77777777777777779</v>
      </c>
      <c r="Q291" s="53">
        <f>Sheet2!W284/Sheet2!$X284</f>
        <v>0.16666666666666666</v>
      </c>
      <c r="R291" s="35"/>
      <c r="S291" s="35"/>
      <c r="T291" s="35"/>
      <c r="U291" s="35"/>
      <c r="V291" s="35"/>
      <c r="W291" s="35"/>
    </row>
    <row r="292" spans="1:23" x14ac:dyDescent="0.2">
      <c r="A292" s="35"/>
      <c r="B292" s="35"/>
      <c r="C292" s="35"/>
      <c r="D292" s="35"/>
      <c r="E292" s="35"/>
      <c r="F292" s="35"/>
      <c r="G292" s="35" t="s">
        <v>130</v>
      </c>
      <c r="H292" s="53">
        <f>Sheet2!L285/Sheet2!$P285</f>
        <v>0.35</v>
      </c>
      <c r="I292" s="53">
        <f>Sheet2!M285/Sheet2!$P285</f>
        <v>0.3</v>
      </c>
      <c r="J292" s="53">
        <f>Sheet2!N285/Sheet2!$P285</f>
        <v>0.65</v>
      </c>
      <c r="K292" s="53">
        <f>Sheet2!O285/Sheet2!$P285</f>
        <v>0.3</v>
      </c>
      <c r="L292" s="35"/>
      <c r="M292" s="35" t="s">
        <v>701</v>
      </c>
      <c r="N292" s="53">
        <f>Sheet2!T285/Sheet2!$X285</f>
        <v>0</v>
      </c>
      <c r="O292" s="53">
        <f>Sheet2!U285/Sheet2!$X285</f>
        <v>0</v>
      </c>
      <c r="P292" s="53">
        <f>Sheet2!V285/Sheet2!$X285</f>
        <v>0</v>
      </c>
      <c r="Q292" s="53">
        <f>Sheet2!W285/Sheet2!$X285</f>
        <v>0</v>
      </c>
      <c r="R292" s="35"/>
      <c r="S292" s="35"/>
      <c r="T292" s="35"/>
      <c r="U292" s="35"/>
      <c r="V292" s="35"/>
      <c r="W292" s="35"/>
    </row>
    <row r="293" spans="1:23" x14ac:dyDescent="0.2">
      <c r="A293" s="35"/>
      <c r="B293" s="35"/>
      <c r="C293" s="35"/>
      <c r="D293" s="35"/>
      <c r="E293" s="35"/>
      <c r="F293" s="35"/>
      <c r="G293" s="35" t="s">
        <v>264</v>
      </c>
      <c r="H293" s="53">
        <f>Sheet2!L286/Sheet2!$P286</f>
        <v>0.42857142857142855</v>
      </c>
      <c r="I293" s="53">
        <f>Sheet2!M286/Sheet2!$P286</f>
        <v>0.42857142857142855</v>
      </c>
      <c r="J293" s="53">
        <f>Sheet2!N286/Sheet2!$P286</f>
        <v>0.8571428571428571</v>
      </c>
      <c r="K293" s="53">
        <f>Sheet2!O286/Sheet2!$P286</f>
        <v>0</v>
      </c>
      <c r="L293" s="35"/>
      <c r="M293" s="35" t="s">
        <v>702</v>
      </c>
      <c r="N293" s="53">
        <f>Sheet2!T286/Sheet2!$X286</f>
        <v>0</v>
      </c>
      <c r="O293" s="53">
        <f>Sheet2!U286/Sheet2!$X286</f>
        <v>0</v>
      </c>
      <c r="P293" s="53">
        <f>Sheet2!V286/Sheet2!$X286</f>
        <v>0</v>
      </c>
      <c r="Q293" s="53">
        <f>Sheet2!W286/Sheet2!$X286</f>
        <v>0</v>
      </c>
      <c r="R293" s="35"/>
      <c r="S293" s="35"/>
      <c r="T293" s="35"/>
      <c r="U293" s="35"/>
      <c r="V293" s="35"/>
      <c r="W293" s="35"/>
    </row>
    <row r="294" spans="1:23" x14ac:dyDescent="0.2">
      <c r="A294" s="35"/>
      <c r="B294" s="35"/>
      <c r="C294" s="35"/>
      <c r="D294" s="35"/>
      <c r="E294" s="35"/>
      <c r="F294" s="35"/>
      <c r="G294" s="35" t="s">
        <v>265</v>
      </c>
      <c r="H294" s="53">
        <f>Sheet2!L287/Sheet2!$P287</f>
        <v>0.48148148148148145</v>
      </c>
      <c r="I294" s="53">
        <f>Sheet2!M287/Sheet2!$P287</f>
        <v>0.37037037037037035</v>
      </c>
      <c r="J294" s="53">
        <f>Sheet2!N287/Sheet2!$P287</f>
        <v>0.85185185185185186</v>
      </c>
      <c r="K294" s="53">
        <f>Sheet2!O287/Sheet2!$P287</f>
        <v>0.1111111111111111</v>
      </c>
      <c r="L294" s="35"/>
      <c r="M294" s="35" t="s">
        <v>325</v>
      </c>
      <c r="N294" s="53">
        <f>Sheet2!T287/Sheet2!$X287</f>
        <v>0.2</v>
      </c>
      <c r="O294" s="53">
        <f>Sheet2!U287/Sheet2!$X287</f>
        <v>0.4</v>
      </c>
      <c r="P294" s="53">
        <f>Sheet2!V287/Sheet2!$X287</f>
        <v>0.6</v>
      </c>
      <c r="Q294" s="53">
        <f>Sheet2!W287/Sheet2!$X287</f>
        <v>0.2</v>
      </c>
      <c r="R294" s="35"/>
      <c r="S294" s="35"/>
      <c r="T294" s="35"/>
      <c r="U294" s="35"/>
      <c r="V294" s="35"/>
      <c r="W294" s="35"/>
    </row>
    <row r="295" spans="1:23" x14ac:dyDescent="0.2">
      <c r="A295" s="35"/>
      <c r="B295" s="35"/>
      <c r="C295" s="35"/>
      <c r="D295" s="35"/>
      <c r="E295" s="35"/>
      <c r="F295" s="35"/>
      <c r="G295" s="35" t="s">
        <v>435</v>
      </c>
      <c r="H295" s="53">
        <f>Sheet2!L288/Sheet2!$P288</f>
        <v>0</v>
      </c>
      <c r="I295" s="53">
        <f>Sheet2!M288/Sheet2!$P288</f>
        <v>0</v>
      </c>
      <c r="J295" s="53">
        <f>Sheet2!N288/Sheet2!$P288</f>
        <v>0</v>
      </c>
      <c r="K295" s="53">
        <f>Sheet2!O288/Sheet2!$P288</f>
        <v>0</v>
      </c>
      <c r="L295" s="35"/>
      <c r="M295" s="35" t="s">
        <v>326</v>
      </c>
      <c r="N295" s="53">
        <f>Sheet2!T288/Sheet2!$X288</f>
        <v>9.0909090909090912E-2</v>
      </c>
      <c r="O295" s="53">
        <f>Sheet2!U288/Sheet2!$X288</f>
        <v>0</v>
      </c>
      <c r="P295" s="53">
        <f>Sheet2!V288/Sheet2!$X288</f>
        <v>9.0909090909090912E-2</v>
      </c>
      <c r="Q295" s="53">
        <f>Sheet2!W288/Sheet2!$X288</f>
        <v>0.81818181818181823</v>
      </c>
      <c r="R295" s="35"/>
      <c r="S295" s="35"/>
      <c r="T295" s="35"/>
      <c r="U295" s="35"/>
      <c r="V295" s="35"/>
      <c r="W295" s="35"/>
    </row>
    <row r="296" spans="1:23" x14ac:dyDescent="0.2">
      <c r="A296" s="35"/>
      <c r="B296" s="35"/>
      <c r="C296" s="35"/>
      <c r="D296" s="35"/>
      <c r="E296" s="35"/>
      <c r="F296" s="35"/>
      <c r="G296" s="35" t="s">
        <v>436</v>
      </c>
      <c r="H296" s="53">
        <f>Sheet2!L289/Sheet2!$P289</f>
        <v>0</v>
      </c>
      <c r="I296" s="53">
        <f>Sheet2!M289/Sheet2!$P289</f>
        <v>0.5</v>
      </c>
      <c r="J296" s="53">
        <f>Sheet2!N289/Sheet2!$P289</f>
        <v>0.5</v>
      </c>
      <c r="K296" s="53">
        <f>Sheet2!O289/Sheet2!$P289</f>
        <v>0.25</v>
      </c>
      <c r="L296" s="35"/>
      <c r="M296" s="35" t="s">
        <v>703</v>
      </c>
      <c r="N296" s="53">
        <f>Sheet2!T289/Sheet2!$X289</f>
        <v>0</v>
      </c>
      <c r="O296" s="53">
        <f>Sheet2!U289/Sheet2!$X289</f>
        <v>0</v>
      </c>
      <c r="P296" s="53">
        <f>Sheet2!V289/Sheet2!$X289</f>
        <v>0</v>
      </c>
      <c r="Q296" s="53">
        <f>Sheet2!W289/Sheet2!$X289</f>
        <v>0</v>
      </c>
      <c r="R296" s="35"/>
      <c r="S296" s="35"/>
      <c r="T296" s="35"/>
      <c r="U296" s="35"/>
      <c r="V296" s="35"/>
      <c r="W296" s="35"/>
    </row>
    <row r="297" spans="1:23" x14ac:dyDescent="0.2">
      <c r="A297" s="35"/>
      <c r="B297" s="35"/>
      <c r="C297" s="35"/>
      <c r="D297" s="35"/>
      <c r="E297" s="35"/>
      <c r="F297" s="35"/>
      <c r="G297" s="35" t="s">
        <v>437</v>
      </c>
      <c r="H297" s="53">
        <f>Sheet2!L290/Sheet2!$P290</f>
        <v>0</v>
      </c>
      <c r="I297" s="53">
        <f>Sheet2!M290/Sheet2!$P290</f>
        <v>0.25</v>
      </c>
      <c r="J297" s="53">
        <f>Sheet2!N290/Sheet2!$P290</f>
        <v>0.25</v>
      </c>
      <c r="K297" s="53">
        <f>Sheet2!O290/Sheet2!$P290</f>
        <v>0.5</v>
      </c>
      <c r="L297" s="35"/>
      <c r="M297" t="s">
        <v>704</v>
      </c>
      <c r="N297" s="53">
        <f>Sheet2!T290/Sheet2!$X290</f>
        <v>0</v>
      </c>
      <c r="O297" s="53">
        <f>Sheet2!U290/Sheet2!$X290</f>
        <v>0</v>
      </c>
      <c r="P297" s="53">
        <f>Sheet2!V290/Sheet2!$X290</f>
        <v>0</v>
      </c>
      <c r="Q297" s="53">
        <f>Sheet2!W290/Sheet2!$X290</f>
        <v>0</v>
      </c>
      <c r="R297" s="35"/>
      <c r="S297" s="35"/>
      <c r="T297" s="35"/>
      <c r="U297" s="35"/>
      <c r="V297" s="35"/>
      <c r="W297" s="35"/>
    </row>
    <row r="298" spans="1:23" x14ac:dyDescent="0.2">
      <c r="A298" s="35"/>
      <c r="B298" s="35"/>
      <c r="C298" s="35"/>
      <c r="D298" s="35"/>
      <c r="E298" s="35"/>
      <c r="F298" s="35"/>
      <c r="G298" s="35" t="s">
        <v>131</v>
      </c>
      <c r="H298" s="53">
        <f>Sheet2!L291/Sheet2!$P291</f>
        <v>0.22222222222222221</v>
      </c>
      <c r="I298" s="53">
        <f>Sheet2!M291/Sheet2!$P291</f>
        <v>5.5555555555555552E-2</v>
      </c>
      <c r="J298" s="53">
        <f>Sheet2!N291/Sheet2!$P291</f>
        <v>0.27777777777777779</v>
      </c>
      <c r="K298" s="53">
        <f>Sheet2!O291/Sheet2!$P291</f>
        <v>0.66666666666666663</v>
      </c>
      <c r="L298" s="35"/>
      <c r="M298" t="s">
        <v>705</v>
      </c>
      <c r="N298" s="53">
        <f>Sheet2!T291/Sheet2!$X291</f>
        <v>0</v>
      </c>
      <c r="O298" s="53">
        <f>Sheet2!U291/Sheet2!$X291</f>
        <v>0</v>
      </c>
      <c r="P298" s="53">
        <f>Sheet2!V291/Sheet2!$X291</f>
        <v>0</v>
      </c>
      <c r="Q298" s="53">
        <f>Sheet2!W291/Sheet2!$X291</f>
        <v>0</v>
      </c>
      <c r="R298" s="35"/>
      <c r="S298" s="35"/>
      <c r="T298" s="35"/>
      <c r="U298" s="35"/>
      <c r="V298" s="35"/>
      <c r="W298" s="35"/>
    </row>
    <row r="299" spans="1:23" x14ac:dyDescent="0.2">
      <c r="A299" s="35"/>
      <c r="B299" s="35"/>
      <c r="C299" s="35"/>
      <c r="D299" s="35"/>
      <c r="E299" s="35"/>
      <c r="F299" s="35"/>
      <c r="G299" s="37" t="s">
        <v>438</v>
      </c>
      <c r="H299" s="54">
        <f>Sheet2!L292/Sheet2!$P292</f>
        <v>0</v>
      </c>
      <c r="I299" s="54">
        <f>Sheet2!M292/Sheet2!$P292</f>
        <v>0</v>
      </c>
      <c r="J299" s="54">
        <f>Sheet2!N292/Sheet2!$P292</f>
        <v>0</v>
      </c>
      <c r="K299" s="54">
        <f>Sheet2!O292/Sheet2!$P292</f>
        <v>0.75</v>
      </c>
      <c r="L299" s="35"/>
      <c r="M299" t="s">
        <v>260</v>
      </c>
      <c r="N299" s="53">
        <f>Sheet2!T292/Sheet2!$X292</f>
        <v>0</v>
      </c>
      <c r="O299" s="53">
        <f>Sheet2!U292/Sheet2!$X292</f>
        <v>0</v>
      </c>
      <c r="P299" s="53">
        <f>Sheet2!V292/Sheet2!$X292</f>
        <v>0</v>
      </c>
      <c r="Q299" s="53">
        <f>Sheet2!W292/Sheet2!$X292</f>
        <v>0.75</v>
      </c>
      <c r="R299" s="35"/>
      <c r="S299" s="35"/>
      <c r="T299" s="35"/>
      <c r="U299" s="35"/>
      <c r="V299" s="35"/>
      <c r="W299" s="35"/>
    </row>
    <row r="300" spans="1:23" x14ac:dyDescent="0.2">
      <c r="A300" s="35"/>
      <c r="B300" s="35"/>
      <c r="C300" s="35"/>
      <c r="D300" s="35"/>
      <c r="E300" s="35"/>
      <c r="F300" s="35"/>
      <c r="G300" s="36" t="s">
        <v>822</v>
      </c>
      <c r="H300" s="55">
        <f>AVERAGE(H13:H299)</f>
        <v>0.17225908974935464</v>
      </c>
      <c r="I300" s="55">
        <f t="shared" ref="I300:K300" si="6">AVERAGE(I13:I299)</f>
        <v>0.22475039042009187</v>
      </c>
      <c r="J300" s="55">
        <f t="shared" si="6"/>
        <v>0.39700948016944643</v>
      </c>
      <c r="K300" s="55">
        <f t="shared" si="6"/>
        <v>0.28333463258989416</v>
      </c>
      <c r="L300" s="35"/>
      <c r="M300" t="s">
        <v>129</v>
      </c>
      <c r="N300" s="53">
        <f>Sheet2!T293/Sheet2!$X293</f>
        <v>0</v>
      </c>
      <c r="O300" s="53">
        <f>Sheet2!U293/Sheet2!$X293</f>
        <v>0</v>
      </c>
      <c r="P300" s="53">
        <f>Sheet2!V293/Sheet2!$X293</f>
        <v>0</v>
      </c>
      <c r="Q300" s="53">
        <f>Sheet2!W293/Sheet2!$X293</f>
        <v>0</v>
      </c>
      <c r="R300" s="35"/>
      <c r="S300" s="35"/>
      <c r="T300" s="35"/>
      <c r="U300" s="35"/>
      <c r="V300" s="35"/>
      <c r="W300" s="35"/>
    </row>
    <row r="301" spans="1:23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t="s">
        <v>706</v>
      </c>
      <c r="N301" s="53">
        <f>Sheet2!T294/Sheet2!$X294</f>
        <v>0</v>
      </c>
      <c r="O301" s="53">
        <f>Sheet2!U294/Sheet2!$X294</f>
        <v>0</v>
      </c>
      <c r="P301" s="53">
        <f>Sheet2!V294/Sheet2!$X294</f>
        <v>0</v>
      </c>
      <c r="Q301" s="53">
        <f>Sheet2!W294/Sheet2!$X294</f>
        <v>0</v>
      </c>
      <c r="R301" s="35"/>
      <c r="S301" s="35"/>
      <c r="T301" s="35"/>
      <c r="U301" s="35"/>
      <c r="V301" s="35"/>
      <c r="W301" s="35"/>
    </row>
    <row r="302" spans="1:23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t="s">
        <v>264</v>
      </c>
      <c r="N302" s="53">
        <f>Sheet2!T295/Sheet2!$X295</f>
        <v>0</v>
      </c>
      <c r="O302" s="53">
        <f>Sheet2!U295/Sheet2!$X295</f>
        <v>0.33333333333333331</v>
      </c>
      <c r="P302" s="53">
        <f>Sheet2!V295/Sheet2!$X295</f>
        <v>0.33333333333333331</v>
      </c>
      <c r="Q302" s="53">
        <f>Sheet2!W295/Sheet2!$X295</f>
        <v>0.33333333333333331</v>
      </c>
      <c r="R302" s="35"/>
      <c r="S302" s="35"/>
      <c r="T302" s="35"/>
      <c r="U302" s="35"/>
      <c r="V302" s="35"/>
      <c r="W302" s="35"/>
    </row>
    <row r="303" spans="1:23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t="s">
        <v>707</v>
      </c>
      <c r="N303" s="53">
        <f>Sheet2!T296/Sheet2!$X296</f>
        <v>0</v>
      </c>
      <c r="O303" s="53">
        <f>Sheet2!U296/Sheet2!$X296</f>
        <v>0</v>
      </c>
      <c r="P303" s="53">
        <f>Sheet2!V296/Sheet2!$X296</f>
        <v>0</v>
      </c>
      <c r="Q303" s="53">
        <f>Sheet2!W296/Sheet2!$X296</f>
        <v>0</v>
      </c>
      <c r="R303" s="35"/>
      <c r="S303" s="35"/>
      <c r="T303" s="35"/>
      <c r="U303" s="35"/>
      <c r="V303" s="35"/>
      <c r="W303" s="35"/>
    </row>
    <row r="304" spans="1:23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t="s">
        <v>708</v>
      </c>
      <c r="N304" s="53">
        <f>Sheet2!T297/Sheet2!$X297</f>
        <v>0</v>
      </c>
      <c r="O304" s="53">
        <f>Sheet2!U297/Sheet2!$X297</f>
        <v>0</v>
      </c>
      <c r="P304" s="53">
        <f>Sheet2!V297/Sheet2!$X297</f>
        <v>0</v>
      </c>
      <c r="Q304" s="53">
        <f>Sheet2!W297/Sheet2!$X297</f>
        <v>0</v>
      </c>
      <c r="R304" s="35"/>
      <c r="S304" s="35"/>
      <c r="T304" s="35"/>
      <c r="U304" s="35"/>
      <c r="V304" s="35"/>
      <c r="W304" s="35"/>
    </row>
    <row r="305" spans="1:23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t="s">
        <v>709</v>
      </c>
      <c r="N305" s="53">
        <f>Sheet2!T298/Sheet2!$X298</f>
        <v>0</v>
      </c>
      <c r="O305" s="53">
        <f>Sheet2!U298/Sheet2!$X298</f>
        <v>0</v>
      </c>
      <c r="P305" s="53">
        <f>Sheet2!V298/Sheet2!$X298</f>
        <v>0</v>
      </c>
      <c r="Q305" s="53">
        <f>Sheet2!W298/Sheet2!$X298</f>
        <v>0</v>
      </c>
      <c r="R305" s="35"/>
      <c r="S305" s="35"/>
      <c r="T305" s="35"/>
      <c r="U305" s="35"/>
      <c r="V305" s="35"/>
      <c r="W305" s="35"/>
    </row>
    <row r="306" spans="1:23" x14ac:dyDescent="0.2">
      <c r="M306" s="44" t="s">
        <v>438</v>
      </c>
      <c r="N306" s="53">
        <f>Sheet2!T299/Sheet2!$X299</f>
        <v>0</v>
      </c>
      <c r="O306" s="53">
        <f>Sheet2!U299/Sheet2!$X299</f>
        <v>0</v>
      </c>
      <c r="P306" s="53">
        <f>Sheet2!V299/Sheet2!$X299</f>
        <v>0</v>
      </c>
      <c r="Q306" s="53">
        <f>Sheet2!W299/Sheet2!$X299</f>
        <v>0</v>
      </c>
    </row>
    <row r="307" spans="1:23" x14ac:dyDescent="0.2">
      <c r="M307" s="46" t="s">
        <v>327</v>
      </c>
      <c r="N307" s="54">
        <f>Sheet2!T300/Sheet2!$X300</f>
        <v>0.625</v>
      </c>
      <c r="O307" s="54">
        <f>Sheet2!U300/Sheet2!$X300</f>
        <v>0.3125</v>
      </c>
      <c r="P307" s="54">
        <f>Sheet2!V300/Sheet2!$X300</f>
        <v>0.9375</v>
      </c>
      <c r="Q307" s="54">
        <f>Sheet2!W300/Sheet2!$X300</f>
        <v>0</v>
      </c>
    </row>
    <row r="308" spans="1:23" x14ac:dyDescent="0.2">
      <c r="M308" s="41" t="s">
        <v>822</v>
      </c>
      <c r="N308" s="56">
        <f>AVERAGE(N13:N307)</f>
        <v>9.2089448542746533E-2</v>
      </c>
      <c r="O308" s="56">
        <f t="shared" ref="O308:Q308" si="7">AVERAGE(O13:O307)</f>
        <v>0.19701419145476448</v>
      </c>
      <c r="P308" s="56">
        <f t="shared" si="7"/>
        <v>0.28910363999751082</v>
      </c>
      <c r="Q308" s="56">
        <f t="shared" si="7"/>
        <v>0.13205135185664654</v>
      </c>
    </row>
  </sheetData>
  <mergeCells count="4">
    <mergeCell ref="A11:E11"/>
    <mergeCell ref="G11:K11"/>
    <mergeCell ref="M11:Q11"/>
    <mergeCell ref="S11:W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Pipelineshipper investigation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</dc:creator>
  <cp:lastModifiedBy>Anna Li</cp:lastModifiedBy>
  <dcterms:created xsi:type="dcterms:W3CDTF">2023-09-26T06:39:19Z</dcterms:created>
  <dcterms:modified xsi:type="dcterms:W3CDTF">2023-09-27T14:32:41Z</dcterms:modified>
</cp:coreProperties>
</file>