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tmp" ContentType="image/png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05"/>
  <workbookPr hidePivotFieldList="1"/>
  <xr:revisionPtr revIDLastSave="0" documentId="8_{EDA9F305-5131-42BD-AAA4-375ED723458F}" xr6:coauthVersionLast="47" xr6:coauthVersionMax="47" xr10:uidLastSave="{00000000-0000-0000-0000-000000000000}"/>
  <bookViews>
    <workbookView xWindow="240" yWindow="105" windowWidth="14805" windowHeight="8010" activeTab="2" xr2:uid="{00000000-000D-0000-FFFF-FFFF00000000}"/>
  </bookViews>
  <sheets>
    <sheet name="MASTER TABLE " sheetId="1" r:id="rId1"/>
    <sheet name="PROGRESS BAR" sheetId="2" r:id="rId2"/>
    <sheet name="LIST" sheetId="3" r:id="rId3"/>
  </sheets>
  <externalReferences>
    <externalReference r:id="rId4"/>
    <externalReference r:id="rId5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3" l="1" a="1"/>
  <c r="L4" i="3"/>
  <c r="D13" i="2"/>
  <c r="H13" i="2"/>
  <c r="H9" i="2"/>
  <c r="D9" i="2"/>
  <c r="N21" i="1"/>
  <c r="N17" i="1"/>
  <c r="N13" i="1"/>
  <c r="N9" i="1"/>
  <c r="N5" i="1"/>
  <c r="G8" i="3" a="1"/>
  <c r="G8" i="3"/>
  <c r="F7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<sst xmlns="http://schemas.openxmlformats.org/spreadsheetml/2006/main" count="97" uniqueCount="44">
  <si>
    <t>MASTER TABLE</t>
  </si>
  <si>
    <t>Week</t>
  </si>
  <si>
    <t>Amount</t>
  </si>
  <si>
    <t>Type</t>
  </si>
  <si>
    <t>Points</t>
  </si>
  <si>
    <t>Check</t>
  </si>
  <si>
    <t>Do Date</t>
  </si>
  <si>
    <t>Due Date</t>
  </si>
  <si>
    <t>Topic</t>
  </si>
  <si>
    <t>Total Points Gained</t>
  </si>
  <si>
    <t>Week 1</t>
  </si>
  <si>
    <t>Video</t>
  </si>
  <si>
    <t>Racial Identity and Development of African American Studies</t>
  </si>
  <si>
    <t>PROGRESS BAR</t>
  </si>
  <si>
    <t>Readings</t>
  </si>
  <si>
    <t>Discussion</t>
  </si>
  <si>
    <t>TO DO LIST</t>
  </si>
  <si>
    <t>Week 2</t>
  </si>
  <si>
    <t>Videos</t>
  </si>
  <si>
    <t>The History of Africans in the Americas</t>
  </si>
  <si>
    <t>Percent Complete</t>
  </si>
  <si>
    <t>Week 3</t>
  </si>
  <si>
    <t>The Development of African American Society and Institutions</t>
  </si>
  <si>
    <t>Total Points Possible</t>
  </si>
  <si>
    <t>Written Testimony</t>
  </si>
  <si>
    <t>Week 4</t>
  </si>
  <si>
    <t>Culture and the Arts</t>
  </si>
  <si>
    <t>Remaining Points</t>
  </si>
  <si>
    <t>Week 5</t>
  </si>
  <si>
    <t>Mental and Physical Well-Being</t>
  </si>
  <si>
    <t>Percent Remaining</t>
  </si>
  <si>
    <t>Week 6</t>
  </si>
  <si>
    <t>The Impact of Law, Politics, and Public Policy</t>
  </si>
  <si>
    <t>Powerpoint</t>
  </si>
  <si>
    <t>Week 7</t>
  </si>
  <si>
    <t>Individual and Collective Economic Empowerment</t>
  </si>
  <si>
    <t>Week 8</t>
  </si>
  <si>
    <t>The impact and Future of African American Studies</t>
  </si>
  <si>
    <t xml:space="preserve">Powerpoint </t>
  </si>
  <si>
    <t>PROGRESS TABLE</t>
  </si>
  <si>
    <t>Points Remaining</t>
  </si>
  <si>
    <t>Lookup: Please Week Number in the format: Week #</t>
  </si>
  <si>
    <t>Week Number</t>
  </si>
  <si>
    <t>TOPIC: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</si>
</sst>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color rgb="FF000000"/>
      <name val="Aptos Narrow"/>
      <charset val="1"/>
    </font>
    <font>
      <u/>
      <sz val="12"/>
      <color theme="0"/>
      <name val="Aptos Narrow"/>
      <family val="2"/>
      <scheme val="minor"/>
    </font>
    <font>
      <sz val="28"/>
      <color theme="8" tint="-0.249977111117893"/>
      <name val="JasmineUPC"/>
    </font>
    <font>
      <sz val="28"/>
      <color theme="8" tint="-0.249977111117893"/>
      <name val="Aptos Narrow"/>
      <family val="2"/>
      <scheme val="minor"/>
    </font>
    <font>
      <sz val="16"/>
      <color theme="1"/>
      <name val="JasmineUPC"/>
    </font>
    <font>
      <sz val="16"/>
      <color theme="0"/>
      <name val="JasmineUPC"/>
    </font>
    <font>
      <sz val="11"/>
      <color theme="2"/>
      <name val="Aptos Narrow"/>
      <family val="2"/>
      <scheme val="minor"/>
    </font>
    <font>
      <b/>
      <sz val="11"/>
      <color theme="10"/>
      <name val="Aptos Narrow"/>
      <family val="2"/>
      <scheme val="minor"/>
    </font>
    <font>
      <b/>
      <sz val="16"/>
      <color rgb="FFFFFFFF"/>
      <name val="JasmineUPC"/>
    </font>
    <font>
      <sz val="16"/>
      <color rgb="FF000000"/>
      <name val="JasmineUPC"/>
    </font>
    <font>
      <sz val="18"/>
      <color theme="1" tint="0.34998626667073579"/>
      <name val="JasmineUPC"/>
    </font>
    <font>
      <sz val="16"/>
      <color theme="8" tint="-0.249977111117893"/>
      <name val="JasmineUPC"/>
    </font>
    <font>
      <sz val="14"/>
      <color theme="1"/>
      <name val="Aptos Narrow"/>
      <family val="2"/>
      <scheme val="minor"/>
    </font>
    <font>
      <i/>
      <sz val="9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4F5D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</fills>
  <borders count="10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4" borderId="0" xfId="0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horizontal="center" vertical="center" wrapText="1"/>
    </xf>
    <xf numFmtId="0" fontId="5" fillId="6" borderId="0" xfId="1" applyFont="1" applyFill="1" applyAlignment="1">
      <alignment vertical="center" wrapText="1"/>
    </xf>
    <xf numFmtId="0" fontId="0" fillId="7" borderId="0" xfId="0" applyFill="1" applyAlignment="1">
      <alignment vertical="center" wrapText="1"/>
    </xf>
    <xf numFmtId="0" fontId="0" fillId="7" borderId="0" xfId="0" applyFill="1" applyAlignment="1">
      <alignment horizontal="center" vertical="center" wrapText="1"/>
    </xf>
    <xf numFmtId="0" fontId="5" fillId="7" borderId="0" xfId="1" applyFont="1" applyFill="1" applyAlignment="1">
      <alignment vertical="center" wrapText="1"/>
    </xf>
    <xf numFmtId="0" fontId="0" fillId="6" borderId="0" xfId="0" applyFill="1"/>
    <xf numFmtId="0" fontId="2" fillId="8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vertical="center" wrapText="1"/>
    </xf>
    <xf numFmtId="0" fontId="10" fillId="6" borderId="0" xfId="0" applyFont="1" applyFill="1"/>
    <xf numFmtId="0" fontId="8" fillId="7" borderId="0" xfId="1" applyFont="1" applyFill="1" applyAlignment="1">
      <alignment horizontal="center" vertical="center" wrapText="1"/>
    </xf>
    <xf numFmtId="0" fontId="9" fillId="8" borderId="0" xfId="1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0" fontId="7" fillId="6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10" fontId="3" fillId="2" borderId="0" xfId="0" applyNumberFormat="1" applyFont="1" applyFill="1" applyAlignment="1">
      <alignment horizontal="center" vertical="center" wrapText="1"/>
    </xf>
    <xf numFmtId="10" fontId="3" fillId="6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10" fontId="3" fillId="3" borderId="0" xfId="0" applyNumberFormat="1" applyFont="1" applyFill="1" applyAlignment="1">
      <alignment horizontal="center" vertical="center" wrapText="1"/>
    </xf>
    <xf numFmtId="0" fontId="11" fillId="8" borderId="0" xfId="1" applyFont="1" applyFill="1" applyAlignment="1">
      <alignment horizontal="center" vertical="center" wrapText="1"/>
    </xf>
    <xf numFmtId="0" fontId="12" fillId="8" borderId="0" xfId="1" applyFont="1" applyFill="1" applyAlignment="1">
      <alignment horizontal="center" vertical="center" wrapText="1"/>
    </xf>
    <xf numFmtId="0" fontId="1" fillId="7" borderId="0" xfId="1" applyFill="1" applyAlignment="1">
      <alignment horizontal="center" vertical="center" wrapText="1"/>
    </xf>
    <xf numFmtId="0" fontId="13" fillId="7" borderId="0" xfId="1" applyFont="1" applyFill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0" fontId="6" fillId="6" borderId="0" xfId="0" applyFont="1" applyFill="1" applyAlignment="1">
      <alignment horizontal="center" wrapText="1"/>
    </xf>
    <xf numFmtId="0" fontId="0" fillId="6" borderId="0" xfId="0" applyFill="1" applyBorder="1" applyAlignment="1">
      <alignment horizontal="center" vertical="center"/>
    </xf>
    <xf numFmtId="0" fontId="14" fillId="6" borderId="0" xfId="0" applyFont="1" applyFill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6" fillId="6" borderId="3" xfId="0" applyFont="1" applyFill="1" applyBorder="1" applyAlignment="1">
      <alignment horizontal="left" vertical="center" wrapText="1"/>
    </xf>
    <xf numFmtId="0" fontId="16" fillId="6" borderId="0" xfId="0" applyFont="1" applyFill="1" applyBorder="1" applyAlignment="1">
      <alignment horizontal="left" vertical="center" wrapText="1"/>
    </xf>
    <xf numFmtId="0" fontId="16" fillId="6" borderId="8" xfId="0" applyFont="1" applyFill="1" applyBorder="1" applyAlignment="1">
      <alignment horizontal="left" vertical="center" wrapText="1"/>
    </xf>
    <xf numFmtId="0" fontId="0" fillId="6" borderId="2" xfId="0" applyFill="1" applyBorder="1" applyAlignment="1">
      <alignment horizontal="center" vertical="center"/>
    </xf>
    <xf numFmtId="0" fontId="0" fillId="6" borderId="7" xfId="0" applyFill="1" applyBorder="1"/>
    <xf numFmtId="0" fontId="0" fillId="6" borderId="0" xfId="0" applyFill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0" xfId="0" applyFill="1" applyBorder="1"/>
    <xf numFmtId="0" fontId="0" fillId="6" borderId="3" xfId="0" applyFill="1" applyBorder="1" applyAlignment="1">
      <alignment horizontal="center" vertical="center"/>
    </xf>
    <xf numFmtId="0" fontId="0" fillId="6" borderId="5" xfId="0" applyFill="1" applyBorder="1"/>
    <xf numFmtId="0" fontId="0" fillId="6" borderId="8" xfId="0" applyFill="1" applyBorder="1"/>
    <xf numFmtId="0" fontId="0" fillId="6" borderId="4" xfId="0" applyFill="1" applyBorder="1" applyAlignment="1">
      <alignment horizontal="center" vertical="center"/>
    </xf>
    <xf numFmtId="0" fontId="0" fillId="6" borderId="6" xfId="0" applyFill="1" applyBorder="1"/>
    <xf numFmtId="0" fontId="0" fillId="6" borderId="9" xfId="0" applyFill="1" applyBorder="1"/>
    <xf numFmtId="0" fontId="17" fillId="6" borderId="0" xfId="0" applyFont="1" applyFill="1" applyAlignment="1">
      <alignment horizontal="center"/>
    </xf>
    <xf numFmtId="0" fontId="0" fillId="6" borderId="0" xfId="0" applyFill="1" applyBorder="1" applyAlignment="1">
      <alignment horizontal="center"/>
    </xf>
    <xf numFmtId="0" fontId="15" fillId="6" borderId="8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4">
    <dxf>
      <font>
        <color theme="5" tint="0.39997558519241921"/>
      </font>
      <fill>
        <patternFill patternType="solid">
          <bgColor rgb="FFFFFAC7"/>
        </patternFill>
      </fill>
    </dxf>
    <dxf>
      <font>
        <color theme="8" tint="-0.499984740745262"/>
      </font>
      <fill>
        <patternFill patternType="solid">
          <bgColor rgb="FFC0A7C9"/>
        </patternFill>
      </fill>
    </dxf>
    <dxf>
      <font>
        <color theme="6" tint="-0.249977111117893"/>
      </font>
      <fill>
        <patternFill patternType="solid">
          <bgColor theme="6" tint="0.79998168889431442"/>
        </patternFill>
      </fill>
    </dxf>
    <dxf>
      <font>
        <color theme="4" tint="-0.249977111117893"/>
      </font>
      <fill>
        <patternFill patternType="solid">
          <bgColor theme="4" tint="0.79998168889431442"/>
        </patternFill>
      </fill>
    </dxf>
    <dxf>
      <font>
        <color theme="5" tint="-0.249977111117893"/>
      </font>
      <fill>
        <patternFill patternType="solid">
          <bgColor theme="5" tint="0.79998168889431442"/>
        </patternFill>
      </fill>
    </dxf>
    <dxf>
      <font>
        <color theme="7" tint="-0.249977111117893"/>
      </font>
      <fill>
        <patternFill patternType="solid">
          <bgColor theme="7" tint="0.79998168889431442"/>
        </patternFill>
      </fill>
    </dxf>
    <dxf>
      <font>
        <color theme="8" tint="-0.249977111117893"/>
      </font>
      <fill>
        <patternFill patternType="solid">
          <bgColor theme="8" tint="0.79998168889431442"/>
        </patternFill>
      </fill>
    </dxf>
    <dxf>
      <font>
        <color theme="9" tint="-0.249977111117893"/>
      </font>
      <fill>
        <patternFill patternType="solid">
          <bgColor theme="9" tint="0.79998168889431442"/>
        </patternFill>
      </fill>
    </dxf>
    <dxf>
      <font>
        <color theme="5" tint="0.39997558519241921"/>
      </font>
      <fill>
        <patternFill patternType="solid">
          <bgColor rgb="FFFFFAC7"/>
        </patternFill>
      </fill>
    </dxf>
    <dxf>
      <font>
        <color theme="8" tint="-0.499984740745262"/>
      </font>
      <fill>
        <patternFill patternType="solid">
          <bgColor rgb="FFC0A7C9"/>
        </patternFill>
      </fill>
    </dxf>
    <dxf>
      <font>
        <color theme="6" tint="-0.249977111117893"/>
      </font>
      <fill>
        <patternFill patternType="solid">
          <bgColor theme="6" tint="0.79998168889431442"/>
        </patternFill>
      </fill>
    </dxf>
    <dxf>
      <font>
        <color theme="4" tint="-0.249977111117893"/>
      </font>
      <fill>
        <patternFill patternType="solid">
          <bgColor theme="4" tint="0.79998168889431442"/>
        </patternFill>
      </fill>
    </dxf>
    <dxf>
      <font>
        <color theme="5" tint="-0.249977111117893"/>
      </font>
      <fill>
        <patternFill patternType="solid">
          <bgColor theme="5" tint="0.79998168889431442"/>
        </patternFill>
      </fill>
    </dxf>
    <dxf>
      <font>
        <color theme="7" tint="-0.249977111117893"/>
      </font>
      <fill>
        <patternFill patternType="solid">
          <bgColor theme="7" tint="0.79998168889431442"/>
        </patternFill>
      </fill>
    </dxf>
    <dxf>
      <font>
        <color theme="8" tint="-0.249977111117893"/>
      </font>
      <fill>
        <patternFill patternType="solid">
          <bgColor theme="8" tint="0.79998168889431442"/>
        </patternFill>
      </fill>
    </dxf>
    <dxf>
      <font>
        <color theme="9" tint="-0.249977111117893"/>
      </font>
      <fill>
        <patternFill patternType="solid">
          <bgColor theme="9" tint="0.79998168889431442"/>
        </patternFill>
      </fill>
    </dxf>
    <dxf>
      <font>
        <color theme="5" tint="0.39997558519241921"/>
      </font>
      <fill>
        <patternFill patternType="solid">
          <bgColor rgb="FFFFFAC7"/>
        </patternFill>
      </fill>
    </dxf>
    <dxf>
      <font>
        <color theme="8" tint="-0.499984740745262"/>
      </font>
      <fill>
        <patternFill patternType="solid">
          <bgColor rgb="FFC0A7C9"/>
        </patternFill>
      </fill>
    </dxf>
    <dxf>
      <font>
        <color theme="6" tint="-0.249977111117893"/>
      </font>
      <fill>
        <patternFill patternType="solid">
          <bgColor theme="6" tint="0.79998168889431442"/>
        </patternFill>
      </fill>
    </dxf>
    <dxf>
      <font>
        <color theme="4" tint="-0.249977111117893"/>
      </font>
      <fill>
        <patternFill patternType="solid">
          <bgColor theme="4" tint="0.79998168889431442"/>
        </patternFill>
      </fill>
    </dxf>
    <dxf>
      <font>
        <color theme="5" tint="-0.249977111117893"/>
      </font>
      <fill>
        <patternFill patternType="solid">
          <bgColor theme="5" tint="0.79998168889431442"/>
        </patternFill>
      </fill>
    </dxf>
    <dxf>
      <font>
        <color theme="7" tint="-0.249977111117893"/>
      </font>
      <fill>
        <patternFill patternType="solid">
          <bgColor theme="7" tint="0.79998168889431442"/>
        </patternFill>
      </fill>
    </dxf>
    <dxf>
      <font>
        <color theme="8" tint="-0.249977111117893"/>
      </font>
      <fill>
        <patternFill patternType="solid">
          <bgColor theme="8" tint="0.79998168889431442"/>
        </patternFill>
      </fill>
    </dxf>
    <dxf>
      <font>
        <color theme="9" tint="-0.249977111117893"/>
      </font>
      <fill>
        <patternFill patternType="solid">
          <bgColor theme="9" tint="0.79998168889431442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microsoft.com/office/2020/07/relationships/rdRichValueWebImage" Target="richData/rdRichValueWebImage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Relationship Id="rId14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78217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('MASTER TABLE '!$N$9,'MASTER TABLE '!$R$9)</c:f>
              <c:numCache>
                <c:formatCode>0.00%</c:formatCode>
                <c:ptCount val="2"/>
                <c:pt idx="0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B6-46B0-80D3-AFED2724947C}"/>
            </c:ext>
          </c:extLst>
        </c:ser>
        <c:ser>
          <c:idx val="1"/>
          <c:order val="1"/>
          <c:spPr>
            <a:solidFill>
              <a:srgbClr val="D0D0D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78217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('MASTER TABLE '!$N$10,'MASTER TABLE '!$R$10)</c:f>
              <c:numCache>
                <c:formatCode>0.00%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C-98B6-46B0-80D3-AFED27249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01990408"/>
        <c:axId val="1301997064"/>
      </c:barChart>
      <c:catAx>
        <c:axId val="1301990408"/>
        <c:scaling>
          <c:orientation val="minMax"/>
        </c:scaling>
        <c:delete val="0"/>
        <c:axPos val="l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997064"/>
        <c:crosses val="autoZero"/>
        <c:auto val="1"/>
        <c:lblAlgn val="ctr"/>
        <c:lblOffset val="100"/>
        <c:noMultiLvlLbl val="0"/>
      </c:catAx>
      <c:valAx>
        <c:axId val="1301997064"/>
        <c:scaling>
          <c:orientation val="minMax"/>
          <c:max val="1"/>
        </c:scaling>
        <c:delete val="1"/>
        <c:axPos val="b"/>
        <c:numFmt formatCode="0%" sourceLinked="1"/>
        <c:majorTickMark val="none"/>
        <c:minorTickMark val="none"/>
        <c:tickLblPos val="nextTo"/>
        <c:crossAx val="130199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POINTS GAINED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8ED97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275317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'PROGRESS BAR'!$D$13:$D$14</c:f>
              <c:numCache>
                <c:formatCode>General</c:formatCode>
                <c:ptCount val="2"/>
                <c:pt idx="0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A1-4329-A6B9-4237481DA65A}"/>
            </c:ext>
          </c:extLst>
        </c:ser>
        <c:ser>
          <c:idx val="3"/>
          <c:order val="1"/>
          <c:spPr>
            <a:solidFill>
              <a:srgbClr val="F2F2F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74747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'PROGRESS BAR'!$H$13:$H$14</c:f>
              <c:numCache>
                <c:formatCode>General</c:formatCode>
                <c:ptCount val="2"/>
                <c:pt idx="0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A1-4329-A6B9-4237481DA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63690760"/>
        <c:axId val="1463692808"/>
      </c:barChart>
      <c:catAx>
        <c:axId val="1463690760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3692808"/>
        <c:crosses val="autoZero"/>
        <c:auto val="1"/>
        <c:lblAlgn val="ctr"/>
        <c:lblOffset val="100"/>
        <c:noMultiLvlLbl val="0"/>
      </c:catAx>
      <c:valAx>
        <c:axId val="146369280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9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Completed</c:v>
          </c:tx>
          <c:spPr>
            <a:solidFill>
              <a:srgbClr val="78217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'PROGRESS BAR'!$D$9:$D$10</c:f>
              <c:numCache>
                <c:formatCode>0.00%</c:formatCode>
                <c:ptCount val="2"/>
                <c:pt idx="0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EB5-4035-9508-01EBCF7B51CC}"/>
            </c:ext>
          </c:extLst>
        </c:ser>
        <c:ser>
          <c:idx val="3"/>
          <c:order val="1"/>
          <c:tx>
            <c:v>Incomplete</c:v>
          </c:tx>
          <c:spPr>
            <a:solidFill>
              <a:srgbClr val="F2F2F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A6A6A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'PROGRESS BAR'!$H$9:$H$10</c:f>
              <c:numCache>
                <c:formatCode>0.00%</c:formatCode>
                <c:ptCount val="2"/>
                <c:pt idx="0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EB5-4035-9508-01EBCF7B5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27431944"/>
        <c:axId val="1627433992"/>
      </c:barChart>
      <c:catAx>
        <c:axId val="1627431944"/>
        <c:scaling>
          <c:orientation val="minMax"/>
        </c:scaling>
        <c:delete val="1"/>
        <c:axPos val="l"/>
        <c:majorTickMark val="none"/>
        <c:minorTickMark val="none"/>
        <c:tickLblPos val="nextTo"/>
        <c:crossAx val="1627433992"/>
        <c:crosses val="autoZero"/>
        <c:auto val="1"/>
        <c:lblAlgn val="ctr"/>
        <c:lblOffset val="100"/>
        <c:noMultiLvlLbl val="0"/>
      </c:catAx>
      <c:valAx>
        <c:axId val="1627433992"/>
        <c:scaling>
          <c:orientation val="minMax"/>
          <c:max val="1"/>
        </c:scaling>
        <c:delete val="1"/>
        <c:axPos val="b"/>
        <c:numFmt formatCode="0.00%" sourceLinked="1"/>
        <c:majorTickMark val="none"/>
        <c:minorTickMark val="none"/>
        <c:tickLblPos val="nextTo"/>
        <c:crossAx val="162743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freepngimg.com/png/67237-leaf-leaves-computer-green-file-border" TargetMode="External"/><Relationship Id="rId1" Type="http://schemas.openxmlformats.org/officeDocument/2006/relationships/image" Target="../media/image2.xlsrvcd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3.tmp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47625</xdr:colOff>
      <xdr:row>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D8A469-636D-8248-DA0A-F094725C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837473B0-CC2E-450A-ABE3-18F120FF3D39}">
              <a1611:picAttrSrcUrl xmlns:a1611="http://schemas.microsoft.com/office/drawing/2016/11/main" r:id="rId2"/>
            </a:ext>
          </a:extLst>
        </a:blip>
        <a:srcRect b="71272"/>
        <a:stretch/>
      </xdr:blipFill>
      <xdr:spPr>
        <a:xfrm>
          <a:off x="0" y="0"/>
          <a:ext cx="2019300" cy="600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2</xdr:row>
      <xdr:rowOff>19050</xdr:rowOff>
    </xdr:from>
    <xdr:to>
      <xdr:col>10</xdr:col>
      <xdr:colOff>9525</xdr:colOff>
      <xdr:row>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57A21F-128B-970E-E33F-210661E68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133350</xdr:colOff>
      <xdr:row>1</xdr:row>
      <xdr:rowOff>295275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4F53-9895-7A4F-D9EE-347ECAF90B44}"/>
            </a:ext>
            <a:ext uri="{147F2762-F138-4A5C-976F-8EAC2B608ADB}">
              <a16:predDERef xmlns:a16="http://schemas.microsoft.com/office/drawing/2014/main" pred="{0457A21F-128B-970E-E33F-210661E68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b="30178"/>
        <a:stretch/>
      </xdr:blipFill>
      <xdr:spPr>
        <a:xfrm>
          <a:off x="0" y="0"/>
          <a:ext cx="2019300" cy="542925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2</xdr:row>
      <xdr:rowOff>9525</xdr:rowOff>
    </xdr:from>
    <xdr:to>
      <xdr:col>13</xdr:col>
      <xdr:colOff>409575</xdr:colOff>
      <xdr:row>14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926F93-CA86-4B14-4E39-D3E08F8939E5}"/>
            </a:ext>
            <a:ext uri="{147F2762-F138-4A5C-976F-8EAC2B608ADB}">
              <a16:predDERef xmlns:a16="http://schemas.microsoft.com/office/drawing/2014/main" pred="{BC9C4F53-9895-7A4F-D9EE-347ECAF90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590550</xdr:colOff>
      <xdr:row>2</xdr:row>
      <xdr:rowOff>19050</xdr:rowOff>
    </xdr:from>
    <xdr:to>
      <xdr:col>10</xdr:col>
      <xdr:colOff>95250</xdr:colOff>
      <xdr:row>6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751DE5-66F3-61DA-5E36-CE14F4DDA24D}"/>
            </a:ext>
            <a:ext uri="{147F2762-F138-4A5C-976F-8EAC2B608ADB}">
              <a16:predDERef xmlns:a16="http://schemas.microsoft.com/office/drawing/2014/main" pred="{81926F93-CA86-4B14-4E39-D3E08F893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123825</xdr:colOff>
      <xdr:row>1</xdr:row>
      <xdr:rowOff>209550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AB94E5-3C71-0B7C-71B8-F808AFF8B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b="23810"/>
        <a:stretch/>
      </xdr:blipFill>
      <xdr:spPr>
        <a:xfrm>
          <a:off x="0" y="0"/>
          <a:ext cx="2019300" cy="5048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INK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w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NK2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lower"/>
    </sheetNames>
    <sheetDataSet>
      <sheetData sheetId="0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dRichValueWebImage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images.pexels.com/photos/29539913/pexels-photo-29539913/free-photo-of-motivational-message-with-letter-tiles-on-pink-background.jpeg?auto=compress&amp;cs=tinysrgb&amp;w=1260&amp;h=750&amp;dpr=1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</webImagesSrd>
</file>

<file path=xl/richData/rdrichvalue.xml><?xml version="1.0" encoding="utf-8"?>
<rvData xmlns="http://schemas.microsoft.com/office/spreadsheetml/2017/richdata" count="1">
  <rv s="0">
    <v>0</v>
    <v>1</v>
    <v>0</v>
    <v>1</v>
    <v>flower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  <k n="Text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7"/>
  <sheetViews>
    <sheetView topLeftCell="A11" workbookViewId="0">
      <selection activeCell="N21" sqref="N21:P22"/>
    </sheetView>
  </sheetViews>
  <sheetFormatPr defaultRowHeight="20.25" customHeight="1"/>
  <cols>
    <col min="1" max="1" width="9.140625" style="12"/>
    <col min="2" max="2" width="17" style="9" customWidth="1"/>
    <col min="3" max="3" width="3.42578125" style="9" customWidth="1"/>
    <col min="4" max="4" width="9.85546875" style="1" customWidth="1"/>
    <col min="5" max="5" width="10.28515625" style="1" bestFit="1" customWidth="1"/>
    <col min="6" max="6" width="16.7109375" style="1" bestFit="1" customWidth="1"/>
    <col min="7" max="7" width="8.28515625" style="1" bestFit="1" customWidth="1"/>
    <col min="8" max="8" width="8.28515625" style="2" bestFit="1" customWidth="1"/>
    <col min="9" max="9" width="10.140625" style="1" bestFit="1" customWidth="1"/>
    <col min="10" max="10" width="11.42578125" style="1" bestFit="1" customWidth="1"/>
    <col min="11" max="12" width="9.140625" style="1"/>
    <col min="13" max="13" width="5.7109375" style="9" customWidth="1"/>
    <col min="14" max="16" width="9.140625" style="2"/>
    <col min="17" max="17" width="9.140625" style="9"/>
    <col min="18" max="20" width="9.140625" style="2"/>
    <col min="21" max="34" width="9.140625" style="9"/>
    <col min="35" max="16384" width="9.140625" style="2"/>
  </cols>
  <sheetData>
    <row r="1" spans="1:21" s="9" customFormat="1" ht="20.25" customHeight="1">
      <c r="A1" s="12"/>
      <c r="D1" s="10"/>
      <c r="E1" s="10"/>
      <c r="F1" s="10"/>
      <c r="G1" s="10"/>
      <c r="I1" s="10"/>
      <c r="J1" s="10"/>
      <c r="K1" s="10"/>
      <c r="L1" s="10"/>
    </row>
    <row r="2" spans="1:21" s="9" customFormat="1" ht="20.25" customHeight="1">
      <c r="A2" s="12"/>
      <c r="D2" s="21" t="s">
        <v>0</v>
      </c>
      <c r="E2" s="22"/>
      <c r="F2" s="22"/>
      <c r="G2" s="22"/>
      <c r="H2" s="22"/>
      <c r="I2" s="22"/>
      <c r="J2" s="22"/>
      <c r="K2" s="22"/>
      <c r="L2" s="22"/>
    </row>
    <row r="3" spans="1:21" s="9" customFormat="1" ht="15.75" customHeight="1">
      <c r="A3" s="12"/>
      <c r="D3" s="22"/>
      <c r="E3" s="22"/>
      <c r="F3" s="22"/>
      <c r="G3" s="22"/>
      <c r="H3" s="22"/>
      <c r="I3" s="22"/>
      <c r="J3" s="22"/>
      <c r="K3" s="22"/>
      <c r="L3" s="22"/>
    </row>
    <row r="4" spans="1:21" ht="20.25" customHeight="1">
      <c r="A4" s="20" t="s">
        <v>0</v>
      </c>
      <c r="B4" s="20"/>
      <c r="D4" s="16" t="s">
        <v>1</v>
      </c>
      <c r="E4" s="16" t="s">
        <v>2</v>
      </c>
      <c r="F4" s="16" t="s">
        <v>3</v>
      </c>
      <c r="G4" s="16" t="s">
        <v>4</v>
      </c>
      <c r="H4" s="17" t="s">
        <v>5</v>
      </c>
      <c r="I4" s="16" t="s">
        <v>6</v>
      </c>
      <c r="J4" s="16" t="s">
        <v>7</v>
      </c>
      <c r="K4" s="27" t="s">
        <v>8</v>
      </c>
      <c r="L4" s="27"/>
      <c r="N4" s="27" t="s">
        <v>9</v>
      </c>
      <c r="O4" s="27"/>
      <c r="P4" s="27"/>
      <c r="R4" s="23"/>
      <c r="S4" s="23"/>
      <c r="T4" s="23"/>
    </row>
    <row r="5" spans="1:21" ht="20.25" customHeight="1">
      <c r="D5" s="1" t="s">
        <v>10</v>
      </c>
      <c r="E5" s="1">
        <v>1</v>
      </c>
      <c r="F5" s="1" t="s">
        <v>11</v>
      </c>
      <c r="G5" s="1">
        <v>10</v>
      </c>
      <c r="H5" s="3" t="b">
        <v>1</v>
      </c>
      <c r="I5" s="7">
        <v>45667</v>
      </c>
      <c r="J5" s="7">
        <v>45671</v>
      </c>
      <c r="K5" s="24" t="s">
        <v>12</v>
      </c>
      <c r="L5" s="24"/>
      <c r="N5" s="25">
        <f>SUMIF(H:H,TRUE,G:G)</f>
        <v>550</v>
      </c>
      <c r="O5" s="25"/>
      <c r="P5" s="25"/>
      <c r="R5" s="26"/>
      <c r="S5" s="26"/>
      <c r="T5" s="26"/>
    </row>
    <row r="6" spans="1:21" ht="20.25" customHeight="1">
      <c r="A6" s="19" t="s">
        <v>13</v>
      </c>
      <c r="B6" s="19"/>
      <c r="D6" s="1" t="s">
        <v>10</v>
      </c>
      <c r="E6" s="1">
        <v>9</v>
      </c>
      <c r="F6" s="1" t="s">
        <v>14</v>
      </c>
      <c r="G6" s="1">
        <v>10</v>
      </c>
      <c r="H6" s="3" t="b">
        <v>1</v>
      </c>
      <c r="I6" s="7">
        <v>45667</v>
      </c>
      <c r="J6" s="7">
        <v>45671</v>
      </c>
      <c r="K6" s="24"/>
      <c r="L6" s="24"/>
      <c r="N6" s="25"/>
      <c r="O6" s="25"/>
      <c r="P6" s="25"/>
      <c r="R6" s="26"/>
      <c r="S6" s="26"/>
      <c r="T6" s="26"/>
    </row>
    <row r="7" spans="1:21" ht="20.25" customHeight="1">
      <c r="A7" s="13"/>
      <c r="B7" s="10"/>
      <c r="D7" s="1" t="s">
        <v>10</v>
      </c>
      <c r="E7" s="1">
        <v>1</v>
      </c>
      <c r="F7" s="1" t="s">
        <v>15</v>
      </c>
      <c r="G7" s="4">
        <v>50</v>
      </c>
      <c r="H7" s="3" t="b">
        <v>1</v>
      </c>
      <c r="I7" s="7">
        <v>45668</v>
      </c>
      <c r="J7" s="7">
        <v>45671</v>
      </c>
      <c r="K7" s="24"/>
      <c r="L7" s="24"/>
      <c r="N7" s="9"/>
      <c r="O7" s="9"/>
      <c r="P7" s="9"/>
      <c r="R7" s="9"/>
      <c r="S7" s="9"/>
      <c r="T7" s="9"/>
    </row>
    <row r="8" spans="1:21" ht="20.25" customHeight="1">
      <c r="A8" s="35" t="s">
        <v>16</v>
      </c>
      <c r="B8" s="34"/>
      <c r="D8" s="1" t="s">
        <v>17</v>
      </c>
      <c r="E8" s="1">
        <v>12</v>
      </c>
      <c r="F8" s="1" t="s">
        <v>18</v>
      </c>
      <c r="G8" s="1">
        <v>10</v>
      </c>
      <c r="H8" s="3" t="b">
        <v>1</v>
      </c>
      <c r="I8" s="7">
        <v>45672</v>
      </c>
      <c r="J8" s="7">
        <v>45678</v>
      </c>
      <c r="K8" s="24" t="s">
        <v>19</v>
      </c>
      <c r="L8" s="24"/>
      <c r="N8" s="27" t="s">
        <v>20</v>
      </c>
      <c r="O8" s="27"/>
      <c r="P8" s="27"/>
      <c r="R8" s="23"/>
      <c r="S8" s="23"/>
      <c r="T8" s="23"/>
      <c r="U8" s="18"/>
    </row>
    <row r="9" spans="1:21" ht="20.25" customHeight="1">
      <c r="A9" s="13"/>
      <c r="B9" s="10"/>
      <c r="D9" s="5" t="s">
        <v>17</v>
      </c>
      <c r="E9" s="1">
        <v>7</v>
      </c>
      <c r="F9" s="1" t="s">
        <v>14</v>
      </c>
      <c r="G9" s="1">
        <v>10</v>
      </c>
      <c r="H9" s="3" t="b">
        <v>1</v>
      </c>
      <c r="I9" s="7">
        <v>45672</v>
      </c>
      <c r="J9" s="7">
        <v>45678</v>
      </c>
      <c r="K9" s="24"/>
      <c r="L9" s="24"/>
      <c r="N9" s="28">
        <f>COUNTIF(H:H,TRUE)/28</f>
        <v>0.5714285714285714</v>
      </c>
      <c r="O9" s="28"/>
      <c r="P9" s="28"/>
      <c r="R9" s="29"/>
      <c r="S9" s="29"/>
      <c r="T9" s="29"/>
    </row>
    <row r="10" spans="1:21" ht="20.25" customHeight="1">
      <c r="A10" s="14"/>
      <c r="B10" s="11"/>
      <c r="D10" s="5" t="s">
        <v>17</v>
      </c>
      <c r="E10" s="1">
        <v>1</v>
      </c>
      <c r="F10" s="1" t="s">
        <v>15</v>
      </c>
      <c r="G10" s="4">
        <v>50</v>
      </c>
      <c r="H10" s="3" t="b">
        <v>1</v>
      </c>
      <c r="I10" s="7">
        <v>45673</v>
      </c>
      <c r="J10" s="7">
        <v>45678</v>
      </c>
      <c r="K10" s="24"/>
      <c r="L10" s="24"/>
      <c r="N10" s="28"/>
      <c r="O10" s="28"/>
      <c r="P10" s="28"/>
      <c r="R10" s="29"/>
      <c r="S10" s="29"/>
      <c r="T10" s="29"/>
    </row>
    <row r="11" spans="1:21" ht="20.25" customHeight="1">
      <c r="A11" s="13"/>
      <c r="B11" s="10"/>
      <c r="D11" s="1" t="s">
        <v>21</v>
      </c>
      <c r="E11" s="1">
        <v>5</v>
      </c>
      <c r="F11" s="1" t="s">
        <v>18</v>
      </c>
      <c r="G11" s="1">
        <v>10</v>
      </c>
      <c r="H11" s="3" t="b">
        <v>1</v>
      </c>
      <c r="I11" s="7">
        <v>45679</v>
      </c>
      <c r="J11" s="7">
        <v>45685</v>
      </c>
      <c r="K11" s="24" t="s">
        <v>22</v>
      </c>
      <c r="L11" s="24"/>
      <c r="N11" s="9"/>
      <c r="O11" s="9"/>
      <c r="P11" s="9"/>
      <c r="R11" s="9"/>
      <c r="S11" s="9"/>
      <c r="T11" s="9"/>
    </row>
    <row r="12" spans="1:21" ht="20.25" customHeight="1">
      <c r="D12" s="1" t="s">
        <v>21</v>
      </c>
      <c r="E12" s="1">
        <v>19</v>
      </c>
      <c r="F12" s="1" t="s">
        <v>14</v>
      </c>
      <c r="G12" s="1">
        <v>10</v>
      </c>
      <c r="H12" s="3" t="b">
        <v>1</v>
      </c>
      <c r="I12" s="7">
        <v>45679</v>
      </c>
      <c r="J12" s="7">
        <v>45685</v>
      </c>
      <c r="K12" s="24"/>
      <c r="L12" s="24"/>
      <c r="N12" s="27" t="s">
        <v>23</v>
      </c>
      <c r="O12" s="27"/>
      <c r="P12" s="27"/>
      <c r="R12" s="9"/>
      <c r="S12" s="9"/>
      <c r="T12" s="9"/>
    </row>
    <row r="13" spans="1:21" ht="20.25" customHeight="1">
      <c r="D13" s="1" t="s">
        <v>21</v>
      </c>
      <c r="E13" s="1">
        <v>1</v>
      </c>
      <c r="F13" s="1" t="s">
        <v>15</v>
      </c>
      <c r="G13" s="4">
        <v>50</v>
      </c>
      <c r="H13" s="3" t="b">
        <v>1</v>
      </c>
      <c r="I13" s="7">
        <v>45680</v>
      </c>
      <c r="J13" s="7">
        <v>45685</v>
      </c>
      <c r="K13" s="24"/>
      <c r="L13" s="24"/>
      <c r="N13" s="25">
        <f>SUM(G:G)</f>
        <v>1160</v>
      </c>
      <c r="O13" s="25"/>
      <c r="P13" s="25"/>
      <c r="R13" s="9"/>
      <c r="S13" s="9"/>
      <c r="T13" s="9"/>
    </row>
    <row r="14" spans="1:21" ht="20.25" customHeight="1">
      <c r="D14" s="1" t="s">
        <v>21</v>
      </c>
      <c r="E14" s="1">
        <v>1</v>
      </c>
      <c r="F14" s="1" t="s">
        <v>24</v>
      </c>
      <c r="G14" s="6">
        <v>200</v>
      </c>
      <c r="H14" s="3" t="b">
        <v>1</v>
      </c>
      <c r="I14" s="7">
        <v>45681</v>
      </c>
      <c r="J14" s="7">
        <v>45685</v>
      </c>
      <c r="K14" s="24"/>
      <c r="L14" s="24"/>
      <c r="N14" s="25"/>
      <c r="O14" s="25"/>
      <c r="P14" s="25"/>
      <c r="R14" s="9"/>
      <c r="S14" s="9"/>
      <c r="T14" s="9"/>
    </row>
    <row r="15" spans="1:21" ht="20.25" customHeight="1">
      <c r="D15" s="1" t="s">
        <v>25</v>
      </c>
      <c r="E15" s="1">
        <v>2</v>
      </c>
      <c r="F15" s="1" t="s">
        <v>18</v>
      </c>
      <c r="G15" s="1">
        <v>10</v>
      </c>
      <c r="H15" s="3" t="b">
        <v>1</v>
      </c>
      <c r="I15" s="7">
        <v>45686</v>
      </c>
      <c r="J15" s="7">
        <v>45692</v>
      </c>
      <c r="K15" s="24" t="s">
        <v>26</v>
      </c>
      <c r="L15" s="24"/>
      <c r="N15" s="9"/>
      <c r="O15" s="9"/>
      <c r="P15" s="9"/>
      <c r="R15" s="9"/>
      <c r="S15" s="9"/>
      <c r="T15" s="9"/>
    </row>
    <row r="16" spans="1:21" ht="20.25" customHeight="1">
      <c r="D16" s="5" t="s">
        <v>25</v>
      </c>
      <c r="E16" s="1">
        <v>18</v>
      </c>
      <c r="F16" s="1" t="s">
        <v>14</v>
      </c>
      <c r="G16" s="1">
        <v>10</v>
      </c>
      <c r="H16" s="3" t="b">
        <v>1</v>
      </c>
      <c r="I16" s="8">
        <v>45686</v>
      </c>
      <c r="J16" s="8">
        <v>45692</v>
      </c>
      <c r="K16" s="24"/>
      <c r="L16" s="24"/>
      <c r="N16" s="27" t="s">
        <v>27</v>
      </c>
      <c r="O16" s="27"/>
      <c r="P16" s="27"/>
      <c r="R16" s="9"/>
      <c r="S16" s="9"/>
      <c r="T16" s="9"/>
    </row>
    <row r="17" spans="4:20" ht="20.25" customHeight="1">
      <c r="D17" s="5" t="s">
        <v>25</v>
      </c>
      <c r="E17" s="1">
        <v>1</v>
      </c>
      <c r="F17" s="1" t="s">
        <v>15</v>
      </c>
      <c r="G17" s="4">
        <v>50</v>
      </c>
      <c r="H17" s="3" t="b">
        <v>1</v>
      </c>
      <c r="I17" s="7">
        <v>45687</v>
      </c>
      <c r="J17" s="8">
        <v>45692</v>
      </c>
      <c r="K17" s="24"/>
      <c r="L17" s="24"/>
      <c r="N17" s="30">
        <f>SUMIF(H:H,FALSE,G:G)</f>
        <v>610</v>
      </c>
      <c r="O17" s="30"/>
      <c r="P17" s="30"/>
      <c r="R17" s="9"/>
      <c r="S17" s="9"/>
      <c r="T17" s="9"/>
    </row>
    <row r="18" spans="4:20" ht="20.25" customHeight="1">
      <c r="D18" s="1" t="s">
        <v>28</v>
      </c>
      <c r="E18" s="1">
        <v>1</v>
      </c>
      <c r="F18" s="1" t="s">
        <v>11</v>
      </c>
      <c r="G18" s="1">
        <v>10</v>
      </c>
      <c r="H18" s="3" t="b">
        <v>1</v>
      </c>
      <c r="I18" s="7">
        <v>45693</v>
      </c>
      <c r="J18" s="7">
        <v>45699</v>
      </c>
      <c r="K18" s="24" t="s">
        <v>29</v>
      </c>
      <c r="L18" s="24"/>
      <c r="N18" s="30"/>
      <c r="O18" s="30"/>
      <c r="P18" s="30"/>
      <c r="R18" s="9"/>
      <c r="S18" s="9"/>
      <c r="T18" s="9"/>
    </row>
    <row r="19" spans="4:20" ht="20.25" customHeight="1">
      <c r="D19" s="1" t="s">
        <v>28</v>
      </c>
      <c r="E19" s="1">
        <v>11</v>
      </c>
      <c r="F19" s="1" t="s">
        <v>14</v>
      </c>
      <c r="G19" s="1">
        <v>10</v>
      </c>
      <c r="H19" s="3" t="b">
        <v>1</v>
      </c>
      <c r="I19" s="8">
        <v>45693</v>
      </c>
      <c r="J19" s="8">
        <v>45699</v>
      </c>
      <c r="K19" s="24"/>
      <c r="L19" s="24"/>
      <c r="N19" s="9"/>
      <c r="O19" s="9"/>
      <c r="P19" s="9"/>
      <c r="R19" s="9"/>
      <c r="S19" s="9"/>
      <c r="T19" s="9"/>
    </row>
    <row r="20" spans="4:20" ht="20.25" customHeight="1">
      <c r="D20" s="1" t="s">
        <v>28</v>
      </c>
      <c r="E20" s="1">
        <v>1</v>
      </c>
      <c r="F20" s="1" t="s">
        <v>15</v>
      </c>
      <c r="G20" s="4">
        <v>50</v>
      </c>
      <c r="H20" s="3" t="b">
        <v>1</v>
      </c>
      <c r="I20" s="7">
        <v>45694</v>
      </c>
      <c r="J20" s="8">
        <v>45699</v>
      </c>
      <c r="K20" s="24"/>
      <c r="L20" s="24"/>
      <c r="N20" s="27" t="s">
        <v>30</v>
      </c>
      <c r="O20" s="27"/>
      <c r="P20" s="27"/>
      <c r="R20" s="9"/>
      <c r="S20" s="9"/>
      <c r="T20" s="9"/>
    </row>
    <row r="21" spans="4:20" ht="20.25" customHeight="1">
      <c r="D21" s="1" t="s">
        <v>28</v>
      </c>
      <c r="E21" s="1">
        <v>1</v>
      </c>
      <c r="F21" s="1" t="s">
        <v>24</v>
      </c>
      <c r="G21" s="6">
        <v>200</v>
      </c>
      <c r="H21" s="3" t="b">
        <v>0</v>
      </c>
      <c r="I21" s="7">
        <v>45695</v>
      </c>
      <c r="J21" s="8">
        <v>45699</v>
      </c>
      <c r="K21" s="24"/>
      <c r="L21" s="24"/>
      <c r="N21" s="31">
        <f>COUNTIF(H:H,FALSE)/28</f>
        <v>0.42857142857142855</v>
      </c>
      <c r="O21" s="31"/>
      <c r="P21" s="31"/>
      <c r="R21" s="9"/>
      <c r="S21" s="9"/>
      <c r="T21" s="9"/>
    </row>
    <row r="22" spans="4:20" ht="20.25" customHeight="1">
      <c r="D22" s="1" t="s">
        <v>31</v>
      </c>
      <c r="E22" s="1">
        <v>12</v>
      </c>
      <c r="F22" s="1" t="s">
        <v>18</v>
      </c>
      <c r="G22" s="1">
        <v>10</v>
      </c>
      <c r="H22" s="3" t="b">
        <v>0</v>
      </c>
      <c r="I22" s="7">
        <v>45700</v>
      </c>
      <c r="J22" s="7">
        <v>45706</v>
      </c>
      <c r="K22" s="24" t="s">
        <v>32</v>
      </c>
      <c r="L22" s="24"/>
      <c r="N22" s="31"/>
      <c r="O22" s="31"/>
      <c r="P22" s="31"/>
      <c r="R22" s="9"/>
      <c r="S22" s="9"/>
      <c r="T22" s="9"/>
    </row>
    <row r="23" spans="4:20" ht="20.25" customHeight="1">
      <c r="D23" s="5" t="s">
        <v>31</v>
      </c>
      <c r="E23" s="1">
        <v>7</v>
      </c>
      <c r="F23" s="1" t="s">
        <v>14</v>
      </c>
      <c r="G23" s="1">
        <v>10</v>
      </c>
      <c r="H23" s="3" t="b">
        <v>0</v>
      </c>
      <c r="I23" s="7">
        <v>45700</v>
      </c>
      <c r="J23" s="7">
        <v>45706</v>
      </c>
      <c r="K23" s="24"/>
      <c r="L23" s="24"/>
      <c r="N23" s="9"/>
      <c r="O23" s="9"/>
      <c r="P23" s="9"/>
      <c r="R23" s="9"/>
      <c r="S23" s="9"/>
      <c r="T23" s="9"/>
    </row>
    <row r="24" spans="4:20" ht="20.25" customHeight="1">
      <c r="D24" s="5" t="s">
        <v>31</v>
      </c>
      <c r="E24" s="1">
        <v>1</v>
      </c>
      <c r="F24" s="1" t="s">
        <v>15</v>
      </c>
      <c r="G24" s="4">
        <v>50</v>
      </c>
      <c r="H24" s="3" t="b">
        <v>0</v>
      </c>
      <c r="I24" s="7">
        <v>45701</v>
      </c>
      <c r="J24" s="7">
        <v>45706</v>
      </c>
      <c r="K24" s="24"/>
      <c r="L24" s="24"/>
      <c r="N24" s="9"/>
      <c r="O24" s="9"/>
      <c r="P24" s="9"/>
      <c r="R24" s="9"/>
      <c r="S24" s="9"/>
      <c r="T24" s="9"/>
    </row>
    <row r="25" spans="4:20" ht="20.25" customHeight="1">
      <c r="D25" s="5" t="s">
        <v>31</v>
      </c>
      <c r="E25" s="1">
        <v>1</v>
      </c>
      <c r="F25" s="1" t="s">
        <v>33</v>
      </c>
      <c r="G25" s="6">
        <v>150</v>
      </c>
      <c r="H25" s="3" t="b">
        <v>0</v>
      </c>
      <c r="I25" s="7">
        <v>45702</v>
      </c>
      <c r="J25" s="7">
        <v>45706</v>
      </c>
      <c r="K25" s="24"/>
      <c r="L25" s="24"/>
      <c r="N25" s="9"/>
      <c r="O25" s="9"/>
      <c r="P25" s="9"/>
      <c r="R25" s="9"/>
      <c r="S25" s="9"/>
      <c r="T25" s="9"/>
    </row>
    <row r="26" spans="4:20" ht="20.25" customHeight="1">
      <c r="D26" s="1" t="s">
        <v>34</v>
      </c>
      <c r="E26" s="1">
        <v>5</v>
      </c>
      <c r="F26" s="1" t="s">
        <v>18</v>
      </c>
      <c r="G26" s="1">
        <v>10</v>
      </c>
      <c r="H26" s="3" t="b">
        <v>0</v>
      </c>
      <c r="I26" s="7">
        <v>45707</v>
      </c>
      <c r="J26" s="7">
        <v>45713</v>
      </c>
      <c r="K26" s="24" t="s">
        <v>35</v>
      </c>
      <c r="L26" s="24"/>
      <c r="N26" s="9"/>
      <c r="O26" s="9"/>
      <c r="P26" s="9"/>
      <c r="R26" s="9"/>
      <c r="S26" s="9"/>
      <c r="T26" s="9"/>
    </row>
    <row r="27" spans="4:20" ht="20.25" customHeight="1">
      <c r="D27" s="1" t="s">
        <v>34</v>
      </c>
      <c r="E27" s="1">
        <v>12</v>
      </c>
      <c r="F27" s="1" t="s">
        <v>14</v>
      </c>
      <c r="G27" s="1">
        <v>10</v>
      </c>
      <c r="H27" s="3" t="b">
        <v>0</v>
      </c>
      <c r="I27" s="7">
        <v>45707</v>
      </c>
      <c r="J27" s="7">
        <v>45713</v>
      </c>
      <c r="K27" s="24"/>
      <c r="L27" s="24"/>
      <c r="N27" s="9"/>
      <c r="O27" s="9"/>
      <c r="P27" s="9"/>
      <c r="R27" s="9"/>
      <c r="S27" s="9"/>
      <c r="T27" s="9"/>
    </row>
    <row r="28" spans="4:20" ht="20.25" customHeight="1">
      <c r="D28" s="1" t="s">
        <v>34</v>
      </c>
      <c r="E28" s="1">
        <v>1</v>
      </c>
      <c r="F28" s="1" t="s">
        <v>15</v>
      </c>
      <c r="G28" s="4">
        <v>50</v>
      </c>
      <c r="H28" s="3" t="b">
        <v>0</v>
      </c>
      <c r="I28" s="7">
        <v>45708</v>
      </c>
      <c r="J28" s="7">
        <v>45713</v>
      </c>
      <c r="K28" s="24"/>
      <c r="L28" s="24"/>
      <c r="N28" s="9"/>
      <c r="O28" s="9"/>
      <c r="P28" s="9"/>
      <c r="R28" s="9"/>
      <c r="S28" s="9"/>
      <c r="T28" s="9"/>
    </row>
    <row r="29" spans="4:20" ht="20.25" customHeight="1">
      <c r="D29" s="1" t="s">
        <v>36</v>
      </c>
      <c r="E29" s="1">
        <v>6</v>
      </c>
      <c r="F29" s="1" t="s">
        <v>18</v>
      </c>
      <c r="G29" s="1">
        <v>10</v>
      </c>
      <c r="H29" s="3" t="b">
        <v>0</v>
      </c>
      <c r="I29" s="7">
        <v>45714</v>
      </c>
      <c r="J29" s="7">
        <v>45720</v>
      </c>
      <c r="K29" s="24" t="s">
        <v>37</v>
      </c>
      <c r="L29" s="24"/>
      <c r="N29" s="9"/>
      <c r="O29" s="9"/>
      <c r="P29" s="9"/>
      <c r="R29" s="9"/>
      <c r="S29" s="9"/>
      <c r="T29" s="9"/>
    </row>
    <row r="30" spans="4:20" ht="20.25" customHeight="1">
      <c r="D30" s="1" t="s">
        <v>36</v>
      </c>
      <c r="E30" s="1">
        <v>11</v>
      </c>
      <c r="F30" s="1" t="s">
        <v>14</v>
      </c>
      <c r="G30" s="1">
        <v>10</v>
      </c>
      <c r="H30" s="3" t="b">
        <v>0</v>
      </c>
      <c r="I30" s="7">
        <v>45714</v>
      </c>
      <c r="J30" s="7">
        <v>45720</v>
      </c>
      <c r="K30" s="24"/>
      <c r="L30" s="24"/>
      <c r="N30" s="9"/>
      <c r="O30" s="9"/>
      <c r="P30" s="9"/>
      <c r="R30" s="9"/>
      <c r="S30" s="9"/>
      <c r="T30" s="9"/>
    </row>
    <row r="31" spans="4:20" ht="20.25" customHeight="1">
      <c r="D31" s="1" t="s">
        <v>36</v>
      </c>
      <c r="E31" s="1">
        <v>1</v>
      </c>
      <c r="F31" s="1" t="s">
        <v>15</v>
      </c>
      <c r="G31" s="4">
        <v>50</v>
      </c>
      <c r="H31" s="3" t="b">
        <v>0</v>
      </c>
      <c r="I31" s="7">
        <v>45715</v>
      </c>
      <c r="J31" s="7">
        <v>45720</v>
      </c>
      <c r="K31" s="24"/>
      <c r="L31" s="24"/>
      <c r="N31" s="9"/>
      <c r="O31" s="9"/>
      <c r="P31" s="9"/>
      <c r="R31" s="9"/>
      <c r="S31" s="9"/>
      <c r="T31" s="9"/>
    </row>
    <row r="32" spans="4:20" ht="20.25" customHeight="1">
      <c r="D32" s="1" t="s">
        <v>36</v>
      </c>
      <c r="E32" s="1">
        <v>1</v>
      </c>
      <c r="F32" s="1" t="s">
        <v>38</v>
      </c>
      <c r="G32" s="4">
        <v>50</v>
      </c>
      <c r="H32" s="3" t="b">
        <v>0</v>
      </c>
      <c r="I32" s="7">
        <v>45716</v>
      </c>
      <c r="J32" s="7">
        <v>45720</v>
      </c>
      <c r="K32" s="24"/>
      <c r="L32" s="24"/>
      <c r="N32" s="9"/>
      <c r="O32" s="9"/>
      <c r="P32" s="9"/>
      <c r="R32" s="9"/>
      <c r="S32" s="9"/>
      <c r="T32" s="9"/>
    </row>
    <row r="33" spans="4:20" ht="20.25" customHeight="1">
      <c r="D33" s="10"/>
      <c r="E33" s="10"/>
      <c r="F33" s="10"/>
      <c r="G33" s="10"/>
      <c r="H33" s="9"/>
      <c r="I33" s="10"/>
      <c r="J33" s="10"/>
      <c r="K33" s="10"/>
      <c r="L33" s="10"/>
      <c r="N33" s="9"/>
      <c r="O33" s="9"/>
      <c r="P33" s="9"/>
      <c r="R33" s="9"/>
      <c r="S33" s="9"/>
      <c r="T33" s="9"/>
    </row>
    <row r="34" spans="4:20" ht="20.25" customHeight="1">
      <c r="D34" s="10"/>
      <c r="E34" s="10"/>
      <c r="F34" s="10"/>
      <c r="G34" s="10"/>
      <c r="H34" s="9"/>
      <c r="I34" s="10"/>
      <c r="J34" s="10"/>
      <c r="K34" s="10"/>
      <c r="L34" s="10"/>
      <c r="N34" s="9"/>
      <c r="O34" s="9"/>
      <c r="P34" s="9"/>
      <c r="R34" s="9"/>
      <c r="S34" s="9"/>
      <c r="T34" s="9"/>
    </row>
    <row r="35" spans="4:20" ht="20.25" customHeight="1">
      <c r="D35" s="10"/>
      <c r="E35" s="10"/>
      <c r="F35" s="10"/>
      <c r="G35" s="10"/>
      <c r="H35" s="9"/>
      <c r="I35" s="10"/>
      <c r="J35" s="10"/>
      <c r="K35" s="10"/>
      <c r="L35" s="10"/>
      <c r="N35" s="9"/>
      <c r="O35" s="9"/>
      <c r="P35" s="9"/>
      <c r="R35" s="9"/>
      <c r="S35" s="9"/>
      <c r="T35" s="9"/>
    </row>
    <row r="36" spans="4:20" ht="20.25" customHeight="1">
      <c r="D36" s="10"/>
      <c r="E36" s="10"/>
      <c r="F36" s="10"/>
      <c r="G36" s="10"/>
      <c r="H36" s="9"/>
      <c r="I36" s="10"/>
      <c r="J36" s="10"/>
      <c r="K36" s="10"/>
      <c r="L36" s="10"/>
      <c r="N36" s="9"/>
      <c r="O36" s="9"/>
      <c r="P36" s="9"/>
      <c r="R36" s="9"/>
      <c r="S36" s="9"/>
      <c r="T36" s="9"/>
    </row>
    <row r="37" spans="4:20" ht="20.25" customHeight="1">
      <c r="D37" s="10"/>
      <c r="E37" s="10"/>
      <c r="F37" s="10"/>
      <c r="G37" s="10"/>
      <c r="H37" s="9"/>
      <c r="I37" s="10"/>
      <c r="J37" s="10"/>
      <c r="K37" s="10"/>
      <c r="L37" s="10"/>
      <c r="N37" s="9"/>
      <c r="O37" s="9"/>
      <c r="P37" s="9"/>
      <c r="R37" s="9"/>
      <c r="S37" s="9"/>
      <c r="T37" s="9"/>
    </row>
    <row r="38" spans="4:20" ht="20.25" customHeight="1">
      <c r="D38" s="10"/>
      <c r="E38" s="10"/>
      <c r="F38" s="10"/>
      <c r="G38" s="10"/>
      <c r="H38" s="9"/>
      <c r="I38" s="10"/>
      <c r="J38" s="10"/>
      <c r="K38" s="10"/>
      <c r="L38" s="10"/>
      <c r="N38" s="9"/>
      <c r="O38" s="9"/>
      <c r="P38" s="9"/>
      <c r="R38" s="9"/>
      <c r="S38" s="9"/>
      <c r="T38" s="9"/>
    </row>
    <row r="39" spans="4:20" ht="20.25" customHeight="1">
      <c r="D39" s="10"/>
      <c r="E39" s="10"/>
      <c r="F39" s="10"/>
      <c r="G39" s="10"/>
      <c r="H39" s="9"/>
      <c r="I39" s="10"/>
      <c r="J39" s="10"/>
      <c r="K39" s="10"/>
      <c r="L39" s="10"/>
      <c r="N39" s="9"/>
      <c r="O39" s="9"/>
      <c r="P39" s="9"/>
      <c r="R39" s="9"/>
      <c r="S39" s="9"/>
      <c r="T39" s="9"/>
    </row>
    <row r="40" spans="4:20" ht="20.25" customHeight="1">
      <c r="D40" s="10"/>
      <c r="E40" s="10"/>
      <c r="F40" s="10"/>
      <c r="G40" s="10"/>
      <c r="H40" s="9"/>
      <c r="I40" s="10"/>
      <c r="J40" s="10"/>
      <c r="K40" s="10"/>
      <c r="L40" s="10"/>
      <c r="N40" s="9"/>
      <c r="O40" s="9"/>
      <c r="P40" s="9"/>
      <c r="R40" s="9"/>
      <c r="S40" s="9"/>
      <c r="T40" s="9"/>
    </row>
    <row r="41" spans="4:20" ht="20.25" customHeight="1">
      <c r="D41" s="10"/>
      <c r="E41" s="10"/>
      <c r="F41" s="10"/>
      <c r="G41" s="10"/>
      <c r="H41" s="9"/>
      <c r="I41" s="10"/>
      <c r="J41" s="10"/>
      <c r="K41" s="10"/>
      <c r="L41" s="10"/>
      <c r="N41" s="9"/>
      <c r="O41" s="9"/>
      <c r="P41" s="9"/>
      <c r="R41" s="9"/>
      <c r="S41" s="9"/>
      <c r="T41" s="9"/>
    </row>
    <row r="42" spans="4:20" ht="20.25" customHeight="1">
      <c r="D42" s="10"/>
      <c r="E42" s="10"/>
      <c r="F42" s="10"/>
      <c r="G42" s="10"/>
      <c r="H42" s="9"/>
      <c r="I42" s="10"/>
      <c r="J42" s="10"/>
      <c r="K42" s="10"/>
      <c r="L42" s="10"/>
      <c r="N42" s="9"/>
      <c r="O42" s="9"/>
      <c r="P42" s="9"/>
      <c r="R42" s="9"/>
      <c r="S42" s="9"/>
      <c r="T42" s="9"/>
    </row>
    <row r="43" spans="4:20" ht="20.25" customHeight="1">
      <c r="D43" s="10"/>
      <c r="E43" s="10"/>
      <c r="F43" s="10"/>
      <c r="G43" s="10"/>
      <c r="H43" s="9"/>
      <c r="I43" s="10"/>
      <c r="J43" s="10"/>
      <c r="K43" s="10"/>
      <c r="L43" s="10"/>
      <c r="N43" s="9"/>
      <c r="O43" s="9"/>
      <c r="P43" s="9"/>
      <c r="R43" s="9"/>
      <c r="S43" s="9"/>
      <c r="T43" s="9"/>
    </row>
    <row r="44" spans="4:20" ht="20.25" customHeight="1">
      <c r="D44" s="10"/>
      <c r="E44" s="10"/>
      <c r="F44" s="10"/>
      <c r="G44" s="10"/>
      <c r="H44" s="9"/>
      <c r="I44" s="10"/>
      <c r="J44" s="10"/>
      <c r="K44" s="10"/>
      <c r="L44" s="10"/>
      <c r="N44" s="9"/>
      <c r="O44" s="9"/>
      <c r="P44" s="9"/>
      <c r="R44" s="9"/>
      <c r="S44" s="9"/>
      <c r="T44" s="9"/>
    </row>
    <row r="45" spans="4:20" ht="20.25" customHeight="1">
      <c r="D45" s="10"/>
      <c r="E45" s="10"/>
      <c r="F45" s="10"/>
      <c r="G45" s="10"/>
      <c r="H45" s="9"/>
      <c r="I45" s="10"/>
      <c r="J45" s="10"/>
      <c r="K45" s="10"/>
      <c r="L45" s="10"/>
      <c r="N45" s="9"/>
      <c r="O45" s="9"/>
      <c r="P45" s="9"/>
      <c r="R45" s="9"/>
      <c r="S45" s="9"/>
      <c r="T45" s="9"/>
    </row>
    <row r="46" spans="4:20" ht="20.25" customHeight="1">
      <c r="D46" s="10"/>
      <c r="E46" s="10"/>
      <c r="F46" s="10"/>
      <c r="G46" s="10"/>
      <c r="H46" s="9"/>
      <c r="I46" s="10"/>
      <c r="J46" s="10"/>
      <c r="K46" s="10"/>
      <c r="L46" s="10"/>
      <c r="N46" s="9"/>
      <c r="O46" s="9"/>
      <c r="P46" s="9"/>
      <c r="R46" s="9"/>
      <c r="S46" s="9"/>
      <c r="T46" s="9"/>
    </row>
    <row r="47" spans="4:20" ht="20.25" customHeight="1">
      <c r="D47" s="10"/>
      <c r="E47" s="10"/>
      <c r="F47" s="10"/>
      <c r="G47" s="10"/>
      <c r="H47" s="9"/>
      <c r="I47" s="10"/>
      <c r="J47" s="10"/>
      <c r="K47" s="10"/>
      <c r="L47" s="10"/>
      <c r="N47" s="9"/>
      <c r="O47" s="9"/>
      <c r="P47" s="9"/>
      <c r="R47" s="9"/>
      <c r="S47" s="9"/>
      <c r="T47" s="9"/>
    </row>
    <row r="48" spans="4:20" ht="20.25" customHeight="1">
      <c r="D48" s="10"/>
      <c r="E48" s="10"/>
      <c r="F48" s="10"/>
      <c r="G48" s="10"/>
      <c r="H48" s="9"/>
      <c r="I48" s="10"/>
      <c r="J48" s="10"/>
      <c r="K48" s="10"/>
      <c r="L48" s="10"/>
      <c r="N48" s="9"/>
      <c r="O48" s="9"/>
      <c r="P48" s="9"/>
      <c r="R48" s="9"/>
      <c r="S48" s="9"/>
      <c r="T48" s="9"/>
    </row>
    <row r="49" spans="4:20" ht="20.25" customHeight="1">
      <c r="D49" s="10"/>
      <c r="E49" s="10"/>
      <c r="F49" s="10"/>
      <c r="G49" s="10"/>
      <c r="H49" s="9"/>
      <c r="I49" s="10"/>
      <c r="J49" s="10"/>
      <c r="K49" s="10"/>
      <c r="L49" s="10"/>
      <c r="N49" s="9"/>
      <c r="O49" s="9"/>
      <c r="P49" s="9"/>
      <c r="R49" s="9"/>
      <c r="S49" s="9"/>
      <c r="T49" s="9"/>
    </row>
    <row r="50" spans="4:20" ht="20.25" customHeight="1">
      <c r="D50" s="10"/>
      <c r="E50" s="10"/>
      <c r="F50" s="10"/>
      <c r="G50" s="10"/>
      <c r="H50" s="9"/>
      <c r="I50" s="10"/>
      <c r="J50" s="10"/>
      <c r="K50" s="10"/>
      <c r="L50" s="10"/>
      <c r="N50" s="9"/>
      <c r="O50" s="9"/>
      <c r="P50" s="9"/>
      <c r="R50" s="9"/>
      <c r="S50" s="9"/>
      <c r="T50" s="9"/>
    </row>
    <row r="51" spans="4:20" ht="20.25" customHeight="1">
      <c r="D51" s="10"/>
      <c r="E51" s="10"/>
      <c r="F51" s="10"/>
      <c r="G51" s="10"/>
      <c r="H51" s="9"/>
      <c r="I51" s="10"/>
      <c r="J51" s="10"/>
      <c r="K51" s="10"/>
      <c r="L51" s="10"/>
      <c r="N51" s="9"/>
      <c r="O51" s="9"/>
      <c r="P51" s="9"/>
      <c r="R51" s="9"/>
      <c r="S51" s="9"/>
      <c r="T51" s="9"/>
    </row>
    <row r="52" spans="4:20" ht="20.25" customHeight="1">
      <c r="D52" s="10"/>
      <c r="E52" s="10"/>
      <c r="F52" s="10"/>
      <c r="G52" s="10"/>
      <c r="H52" s="9"/>
      <c r="I52" s="10"/>
      <c r="J52" s="10"/>
      <c r="K52" s="10"/>
      <c r="L52" s="10"/>
      <c r="N52" s="9"/>
      <c r="O52" s="9"/>
      <c r="P52" s="9"/>
      <c r="R52" s="9"/>
      <c r="S52" s="9"/>
      <c r="T52" s="9"/>
    </row>
    <row r="53" spans="4:20" ht="20.25" customHeight="1">
      <c r="D53" s="10"/>
      <c r="E53" s="10"/>
      <c r="F53" s="10"/>
      <c r="G53" s="10"/>
      <c r="H53" s="9"/>
      <c r="I53" s="10"/>
      <c r="J53" s="10"/>
      <c r="K53" s="10"/>
      <c r="L53" s="10"/>
      <c r="N53" s="9"/>
      <c r="O53" s="9"/>
      <c r="P53" s="9"/>
      <c r="R53" s="9"/>
      <c r="S53" s="9"/>
      <c r="T53" s="9"/>
    </row>
    <row r="54" spans="4:20" ht="20.25" customHeight="1">
      <c r="D54" s="10"/>
      <c r="E54" s="10"/>
      <c r="F54" s="10"/>
      <c r="G54" s="10"/>
      <c r="H54" s="9"/>
      <c r="I54" s="10"/>
      <c r="J54" s="10"/>
      <c r="K54" s="10"/>
      <c r="L54" s="10"/>
      <c r="N54" s="9"/>
      <c r="O54" s="9"/>
      <c r="P54" s="9"/>
      <c r="R54" s="9"/>
      <c r="S54" s="9"/>
      <c r="T54" s="9"/>
    </row>
    <row r="55" spans="4:20" ht="20.25" customHeight="1">
      <c r="D55" s="10"/>
      <c r="E55" s="10"/>
      <c r="F55" s="10"/>
      <c r="G55" s="10"/>
      <c r="H55" s="9"/>
      <c r="I55" s="10"/>
      <c r="J55" s="10"/>
      <c r="K55" s="10"/>
      <c r="L55" s="10"/>
      <c r="N55" s="9"/>
      <c r="O55" s="9"/>
      <c r="P55" s="9"/>
      <c r="R55" s="9"/>
      <c r="S55" s="9"/>
      <c r="T55" s="9"/>
    </row>
    <row r="56" spans="4:20" ht="20.25" customHeight="1">
      <c r="D56" s="10"/>
      <c r="E56" s="10"/>
      <c r="F56" s="10"/>
      <c r="G56" s="10"/>
      <c r="H56" s="9"/>
      <c r="I56" s="10"/>
      <c r="J56" s="10"/>
      <c r="K56" s="10"/>
      <c r="L56" s="10"/>
      <c r="N56" s="9"/>
      <c r="O56" s="9"/>
      <c r="P56" s="9"/>
      <c r="R56" s="9"/>
      <c r="S56" s="9"/>
      <c r="T56" s="9"/>
    </row>
    <row r="57" spans="4:20" ht="20.25" customHeight="1">
      <c r="D57" s="10"/>
      <c r="E57" s="10"/>
      <c r="F57" s="10"/>
      <c r="G57" s="10"/>
      <c r="H57" s="9"/>
      <c r="I57" s="10"/>
      <c r="J57" s="10"/>
      <c r="K57" s="10"/>
      <c r="L57" s="10"/>
      <c r="N57" s="9"/>
      <c r="O57" s="9"/>
      <c r="P57" s="9"/>
      <c r="R57" s="9"/>
      <c r="S57" s="9"/>
      <c r="T57" s="9"/>
    </row>
    <row r="58" spans="4:20" ht="20.25" customHeight="1">
      <c r="D58" s="10"/>
      <c r="E58" s="10"/>
      <c r="F58" s="10"/>
      <c r="G58" s="10"/>
      <c r="H58" s="9"/>
      <c r="I58" s="10"/>
      <c r="J58" s="10"/>
      <c r="K58" s="10"/>
      <c r="L58" s="10"/>
      <c r="N58" s="9"/>
      <c r="O58" s="9"/>
      <c r="P58" s="9"/>
      <c r="R58" s="9"/>
      <c r="S58" s="9"/>
      <c r="T58" s="9"/>
    </row>
    <row r="59" spans="4:20" ht="20.25" customHeight="1">
      <c r="D59" s="10"/>
      <c r="E59" s="10"/>
      <c r="F59" s="10"/>
      <c r="G59" s="10"/>
      <c r="H59" s="9"/>
      <c r="I59" s="10"/>
      <c r="J59" s="10"/>
      <c r="K59" s="10"/>
      <c r="L59" s="10"/>
      <c r="N59" s="9"/>
      <c r="O59" s="9"/>
      <c r="P59" s="9"/>
      <c r="R59" s="9"/>
      <c r="S59" s="9"/>
      <c r="T59" s="9"/>
    </row>
    <row r="60" spans="4:20" ht="20.25" customHeight="1">
      <c r="D60" s="10"/>
      <c r="E60" s="10"/>
      <c r="F60" s="10"/>
      <c r="G60" s="10"/>
      <c r="H60" s="9"/>
      <c r="I60" s="10"/>
      <c r="J60" s="10"/>
      <c r="K60" s="10"/>
      <c r="L60" s="10"/>
      <c r="N60" s="9"/>
      <c r="O60" s="9"/>
      <c r="P60" s="9"/>
      <c r="R60" s="9"/>
      <c r="S60" s="9"/>
      <c r="T60" s="9"/>
    </row>
    <row r="61" spans="4:20" ht="20.25" customHeight="1">
      <c r="D61" s="10"/>
      <c r="E61" s="10"/>
      <c r="F61" s="10"/>
      <c r="G61" s="10"/>
      <c r="H61" s="9"/>
      <c r="I61" s="10"/>
      <c r="J61" s="10"/>
      <c r="K61" s="10"/>
      <c r="L61" s="10"/>
      <c r="N61" s="9"/>
      <c r="O61" s="9"/>
      <c r="P61" s="9"/>
      <c r="R61" s="9"/>
      <c r="S61" s="9"/>
      <c r="T61" s="9"/>
    </row>
    <row r="62" spans="4:20" ht="20.25" customHeight="1">
      <c r="D62" s="10"/>
      <c r="E62" s="10"/>
      <c r="F62" s="10"/>
      <c r="G62" s="10"/>
      <c r="H62" s="9"/>
      <c r="I62" s="10"/>
      <c r="J62" s="10"/>
      <c r="K62" s="10"/>
      <c r="L62" s="10"/>
      <c r="N62" s="9"/>
      <c r="O62" s="9"/>
      <c r="P62" s="9"/>
      <c r="R62" s="9"/>
      <c r="S62" s="9"/>
      <c r="T62" s="9"/>
    </row>
    <row r="63" spans="4:20" ht="20.25" customHeight="1">
      <c r="D63" s="10"/>
      <c r="E63" s="10"/>
      <c r="F63" s="10"/>
      <c r="G63" s="10"/>
      <c r="H63" s="9"/>
      <c r="I63" s="10"/>
      <c r="J63" s="10"/>
      <c r="K63" s="10"/>
      <c r="L63" s="10"/>
      <c r="N63" s="9"/>
      <c r="O63" s="9"/>
      <c r="P63" s="9"/>
      <c r="R63" s="9"/>
      <c r="S63" s="9"/>
      <c r="T63" s="9"/>
    </row>
    <row r="64" spans="4:20" ht="20.25" customHeight="1">
      <c r="D64" s="10"/>
      <c r="E64" s="10"/>
      <c r="F64" s="10"/>
      <c r="G64" s="10"/>
      <c r="H64" s="9"/>
      <c r="I64" s="10"/>
      <c r="J64" s="10"/>
      <c r="K64" s="10"/>
      <c r="L64" s="10"/>
      <c r="N64" s="9"/>
      <c r="O64" s="9"/>
      <c r="P64" s="9"/>
      <c r="R64" s="9"/>
      <c r="S64" s="9"/>
      <c r="T64" s="9"/>
    </row>
    <row r="65" spans="4:20" ht="20.25" customHeight="1">
      <c r="D65" s="10"/>
      <c r="E65" s="10"/>
      <c r="F65" s="10"/>
      <c r="G65" s="10"/>
      <c r="H65" s="9"/>
      <c r="I65" s="10"/>
      <c r="J65" s="10"/>
      <c r="K65" s="10"/>
      <c r="L65" s="10"/>
      <c r="N65" s="9"/>
      <c r="O65" s="9"/>
      <c r="P65" s="9"/>
      <c r="R65" s="9"/>
      <c r="S65" s="9"/>
      <c r="T65" s="9"/>
    </row>
    <row r="66" spans="4:20" ht="20.25" customHeight="1">
      <c r="D66" s="10"/>
      <c r="E66" s="10"/>
      <c r="F66" s="10"/>
      <c r="G66" s="10"/>
      <c r="H66" s="9"/>
      <c r="I66" s="10"/>
      <c r="J66" s="10"/>
      <c r="K66" s="10"/>
      <c r="L66" s="10"/>
      <c r="N66" s="9"/>
      <c r="O66" s="9"/>
      <c r="P66" s="9"/>
      <c r="R66" s="9"/>
      <c r="S66" s="9"/>
      <c r="T66" s="9"/>
    </row>
    <row r="67" spans="4:20" ht="20.25" customHeight="1">
      <c r="D67" s="10"/>
      <c r="E67" s="10"/>
      <c r="F67" s="10"/>
      <c r="G67" s="10"/>
      <c r="H67" s="9"/>
      <c r="I67" s="10"/>
      <c r="J67" s="10"/>
      <c r="K67" s="10"/>
      <c r="L67" s="10"/>
      <c r="N67" s="9"/>
      <c r="O67" s="9"/>
      <c r="P67" s="9"/>
      <c r="R67" s="9"/>
      <c r="S67" s="9"/>
      <c r="T67" s="9"/>
    </row>
    <row r="68" spans="4:20" ht="20.25" customHeight="1">
      <c r="D68" s="10"/>
      <c r="E68" s="10"/>
      <c r="F68" s="10"/>
      <c r="G68" s="10"/>
      <c r="H68" s="9"/>
      <c r="I68" s="10"/>
      <c r="J68" s="10"/>
      <c r="K68" s="10"/>
      <c r="L68" s="10"/>
      <c r="N68" s="9"/>
      <c r="O68" s="9"/>
      <c r="P68" s="9"/>
      <c r="R68" s="9"/>
      <c r="S68" s="9"/>
      <c r="T68" s="9"/>
    </row>
    <row r="69" spans="4:20" ht="20.25" customHeight="1">
      <c r="D69" s="10"/>
      <c r="E69" s="10"/>
      <c r="F69" s="10"/>
      <c r="G69" s="10"/>
      <c r="H69" s="9"/>
      <c r="I69" s="10"/>
      <c r="J69" s="10"/>
      <c r="K69" s="10"/>
      <c r="L69" s="10"/>
      <c r="N69" s="9"/>
      <c r="O69" s="9"/>
      <c r="P69" s="9"/>
      <c r="R69" s="9"/>
      <c r="S69" s="9"/>
      <c r="T69" s="9"/>
    </row>
    <row r="70" spans="4:20" ht="20.25" customHeight="1">
      <c r="D70" s="10"/>
      <c r="E70" s="10"/>
      <c r="F70" s="10"/>
      <c r="G70" s="10"/>
      <c r="H70" s="9"/>
      <c r="I70" s="10"/>
      <c r="J70" s="10"/>
      <c r="K70" s="10"/>
      <c r="L70" s="10"/>
      <c r="N70" s="9"/>
      <c r="O70" s="9"/>
      <c r="P70" s="9"/>
      <c r="R70" s="9"/>
      <c r="S70" s="9"/>
      <c r="T70" s="9"/>
    </row>
    <row r="71" spans="4:20" ht="20.25" customHeight="1">
      <c r="D71" s="10"/>
      <c r="E71" s="10"/>
      <c r="F71" s="10"/>
      <c r="G71" s="10"/>
      <c r="H71" s="9"/>
      <c r="I71" s="10"/>
      <c r="J71" s="10"/>
      <c r="K71" s="10"/>
      <c r="L71" s="10"/>
      <c r="N71" s="9"/>
      <c r="O71" s="9"/>
      <c r="P71" s="9"/>
      <c r="R71" s="9"/>
      <c r="S71" s="9"/>
      <c r="T71" s="9"/>
    </row>
    <row r="72" spans="4:20" ht="20.25" customHeight="1">
      <c r="D72" s="10"/>
      <c r="E72" s="10"/>
      <c r="F72" s="10"/>
      <c r="G72" s="10"/>
      <c r="H72" s="9"/>
      <c r="I72" s="10"/>
      <c r="J72" s="10"/>
      <c r="K72" s="10"/>
      <c r="L72" s="10"/>
      <c r="N72" s="9"/>
      <c r="O72" s="9"/>
      <c r="P72" s="9"/>
      <c r="R72" s="9"/>
      <c r="S72" s="9"/>
      <c r="T72" s="9"/>
    </row>
    <row r="73" spans="4:20" ht="20.25" customHeight="1">
      <c r="D73" s="10"/>
      <c r="E73" s="10"/>
      <c r="F73" s="10"/>
      <c r="G73" s="10"/>
      <c r="H73" s="9"/>
      <c r="I73" s="10"/>
      <c r="J73" s="10"/>
      <c r="K73" s="10"/>
      <c r="L73" s="10"/>
      <c r="N73" s="9"/>
      <c r="O73" s="9"/>
      <c r="P73" s="9"/>
      <c r="R73" s="9"/>
      <c r="S73" s="9"/>
      <c r="T73" s="9"/>
    </row>
    <row r="74" spans="4:20" ht="20.25" customHeight="1">
      <c r="D74" s="10"/>
      <c r="E74" s="10"/>
      <c r="F74" s="10"/>
      <c r="G74" s="10"/>
      <c r="H74" s="9"/>
      <c r="I74" s="10"/>
      <c r="J74" s="10"/>
      <c r="K74" s="10"/>
      <c r="L74" s="10"/>
      <c r="N74" s="9"/>
      <c r="O74" s="9"/>
      <c r="P74" s="9"/>
      <c r="R74" s="9"/>
      <c r="S74" s="9"/>
      <c r="T74" s="9"/>
    </row>
    <row r="75" spans="4:20" ht="20.25" customHeight="1">
      <c r="D75" s="10"/>
      <c r="E75" s="10"/>
      <c r="F75" s="10"/>
      <c r="G75" s="10"/>
      <c r="H75" s="9"/>
      <c r="I75" s="10"/>
      <c r="J75" s="10"/>
      <c r="K75" s="10"/>
      <c r="L75" s="10"/>
      <c r="N75" s="9"/>
      <c r="O75" s="9"/>
      <c r="P75" s="9"/>
      <c r="R75" s="9"/>
      <c r="S75" s="9"/>
      <c r="T75" s="9"/>
    </row>
    <row r="76" spans="4:20" ht="20.25" customHeight="1">
      <c r="D76" s="10"/>
      <c r="E76" s="10"/>
      <c r="F76" s="10"/>
      <c r="G76" s="10"/>
      <c r="H76" s="9"/>
      <c r="I76" s="10"/>
      <c r="J76" s="10"/>
      <c r="K76" s="10"/>
      <c r="L76" s="10"/>
      <c r="N76" s="9"/>
      <c r="O76" s="9"/>
      <c r="P76" s="9"/>
      <c r="R76" s="9"/>
      <c r="S76" s="9"/>
      <c r="T76" s="9"/>
    </row>
    <row r="77" spans="4:20" ht="20.25" customHeight="1">
      <c r="D77" s="10"/>
      <c r="E77" s="10"/>
      <c r="F77" s="10"/>
      <c r="G77" s="10"/>
      <c r="H77" s="9"/>
      <c r="I77" s="10"/>
      <c r="J77" s="10"/>
      <c r="K77" s="10"/>
      <c r="L77" s="10"/>
      <c r="N77" s="9"/>
      <c r="O77" s="9"/>
      <c r="P77" s="9"/>
      <c r="R77" s="9"/>
      <c r="S77" s="9"/>
      <c r="T77" s="9"/>
    </row>
    <row r="78" spans="4:20" ht="20.25" customHeight="1">
      <c r="D78" s="10"/>
      <c r="E78" s="10"/>
      <c r="F78" s="10"/>
      <c r="G78" s="10"/>
      <c r="H78" s="9"/>
      <c r="I78" s="10"/>
      <c r="J78" s="10"/>
      <c r="K78" s="10"/>
      <c r="L78" s="10"/>
      <c r="N78" s="9"/>
      <c r="O78" s="9"/>
      <c r="P78" s="9"/>
      <c r="R78" s="9"/>
      <c r="S78" s="9"/>
      <c r="T78" s="9"/>
    </row>
    <row r="79" spans="4:20" ht="20.25" customHeight="1">
      <c r="D79" s="10"/>
      <c r="E79" s="10"/>
      <c r="F79" s="10"/>
      <c r="G79" s="10"/>
      <c r="H79" s="9"/>
      <c r="I79" s="10"/>
      <c r="J79" s="10"/>
      <c r="K79" s="10"/>
      <c r="L79" s="10"/>
      <c r="N79" s="9"/>
      <c r="O79" s="9"/>
      <c r="P79" s="9"/>
      <c r="R79" s="9"/>
      <c r="S79" s="9"/>
      <c r="T79" s="9"/>
    </row>
    <row r="80" spans="4:20" ht="20.25" customHeight="1">
      <c r="D80" s="10"/>
      <c r="E80" s="10"/>
      <c r="F80" s="10"/>
      <c r="G80" s="10"/>
      <c r="H80" s="9"/>
      <c r="I80" s="10"/>
      <c r="J80" s="10"/>
      <c r="K80" s="10"/>
      <c r="L80" s="10"/>
      <c r="N80" s="9"/>
      <c r="O80" s="9"/>
      <c r="P80" s="9"/>
      <c r="R80" s="9"/>
      <c r="S80" s="9"/>
      <c r="T80" s="9"/>
    </row>
    <row r="81" spans="4:20" ht="20.25" customHeight="1">
      <c r="D81" s="10"/>
      <c r="E81" s="10"/>
      <c r="F81" s="10"/>
      <c r="G81" s="10"/>
      <c r="H81" s="9"/>
      <c r="I81" s="10"/>
      <c r="J81" s="10"/>
      <c r="K81" s="10"/>
      <c r="L81" s="10"/>
      <c r="N81" s="9"/>
      <c r="O81" s="9"/>
      <c r="P81" s="9"/>
      <c r="R81" s="9"/>
      <c r="S81" s="9"/>
      <c r="T81" s="9"/>
    </row>
    <row r="82" spans="4:20" ht="20.25" customHeight="1">
      <c r="L82" s="10"/>
      <c r="N82" s="9"/>
      <c r="O82" s="9"/>
      <c r="P82" s="9"/>
      <c r="R82" s="9"/>
      <c r="S82" s="9"/>
      <c r="T82" s="9"/>
    </row>
    <row r="83" spans="4:20" ht="20.25" customHeight="1">
      <c r="L83" s="10"/>
      <c r="N83" s="9"/>
      <c r="O83" s="9"/>
      <c r="P83" s="9"/>
      <c r="R83" s="9"/>
      <c r="S83" s="9"/>
      <c r="T83" s="9"/>
    </row>
    <row r="84" spans="4:20" ht="20.25" customHeight="1">
      <c r="L84" s="10"/>
      <c r="N84" s="9"/>
      <c r="O84" s="9"/>
      <c r="P84" s="9"/>
      <c r="R84" s="9"/>
      <c r="S84" s="9"/>
      <c r="T84" s="9"/>
    </row>
    <row r="85" spans="4:20" ht="20.25" customHeight="1">
      <c r="L85" s="10"/>
      <c r="N85" s="9"/>
      <c r="O85" s="9"/>
      <c r="P85" s="9"/>
      <c r="R85" s="9"/>
      <c r="S85" s="9"/>
      <c r="T85" s="9"/>
    </row>
    <row r="86" spans="4:20" ht="20.25" customHeight="1">
      <c r="L86" s="10"/>
      <c r="N86" s="9"/>
      <c r="O86" s="9"/>
      <c r="P86" s="9"/>
      <c r="R86" s="9"/>
      <c r="S86" s="9"/>
      <c r="T86" s="9"/>
    </row>
    <row r="87" spans="4:20" ht="20.25" customHeight="1">
      <c r="L87" s="10"/>
      <c r="N87" s="9"/>
      <c r="O87" s="9"/>
      <c r="P87" s="9"/>
      <c r="R87" s="9"/>
      <c r="S87" s="9"/>
      <c r="T87" s="9"/>
    </row>
    <row r="88" spans="4:20" ht="20.25" customHeight="1">
      <c r="L88" s="10"/>
      <c r="N88" s="9"/>
      <c r="O88" s="9"/>
      <c r="P88" s="9"/>
      <c r="R88" s="9"/>
      <c r="S88" s="9"/>
      <c r="T88" s="9"/>
    </row>
    <row r="89" spans="4:20" ht="20.25" customHeight="1">
      <c r="L89" s="10"/>
      <c r="N89" s="9"/>
      <c r="O89" s="9"/>
      <c r="P89" s="9"/>
      <c r="R89" s="9"/>
      <c r="S89" s="9"/>
      <c r="T89" s="9"/>
    </row>
    <row r="90" spans="4:20" ht="20.25" customHeight="1">
      <c r="L90" s="10"/>
      <c r="N90" s="9"/>
      <c r="O90" s="9"/>
      <c r="P90" s="9"/>
      <c r="R90" s="9"/>
      <c r="S90" s="9"/>
      <c r="T90" s="9"/>
    </row>
    <row r="91" spans="4:20" ht="20.25" customHeight="1">
      <c r="L91" s="10"/>
      <c r="N91" s="9"/>
      <c r="O91" s="9"/>
      <c r="P91" s="9"/>
      <c r="R91" s="9"/>
      <c r="S91" s="9"/>
      <c r="T91" s="9"/>
    </row>
    <row r="92" spans="4:20" ht="20.25" customHeight="1">
      <c r="L92" s="10"/>
      <c r="N92" s="9"/>
      <c r="O92" s="9"/>
      <c r="P92" s="9"/>
      <c r="R92" s="9"/>
      <c r="S92" s="9"/>
      <c r="T92" s="9"/>
    </row>
    <row r="93" spans="4:20" ht="20.25" customHeight="1">
      <c r="L93" s="10"/>
      <c r="N93" s="9"/>
      <c r="O93" s="9"/>
      <c r="P93" s="9"/>
      <c r="R93" s="9"/>
      <c r="S93" s="9"/>
      <c r="T93" s="9"/>
    </row>
    <row r="94" spans="4:20" ht="20.25" customHeight="1">
      <c r="L94" s="10"/>
      <c r="N94" s="9"/>
      <c r="O94" s="9"/>
      <c r="P94" s="9"/>
      <c r="R94" s="9"/>
      <c r="S94" s="9"/>
      <c r="T94" s="9"/>
    </row>
    <row r="95" spans="4:20" ht="20.25" customHeight="1">
      <c r="L95" s="10"/>
      <c r="N95" s="9"/>
      <c r="O95" s="9"/>
      <c r="P95" s="9"/>
      <c r="R95" s="9"/>
      <c r="S95" s="9"/>
      <c r="T95" s="9"/>
    </row>
    <row r="96" spans="4:20" ht="20.25" customHeight="1">
      <c r="L96" s="10"/>
      <c r="N96" s="9"/>
      <c r="O96" s="9"/>
      <c r="P96" s="9"/>
      <c r="R96" s="9"/>
      <c r="S96" s="9"/>
      <c r="T96" s="9"/>
    </row>
    <row r="97" spans="12:20" ht="20.25" customHeight="1">
      <c r="L97" s="10"/>
      <c r="N97" s="9"/>
      <c r="O97" s="9"/>
      <c r="P97" s="9"/>
      <c r="R97" s="9"/>
      <c r="S97" s="9"/>
      <c r="T97" s="9"/>
    </row>
  </sheetData>
  <mergeCells count="27">
    <mergeCell ref="N12:P12"/>
    <mergeCell ref="N13:P14"/>
    <mergeCell ref="K29:L32"/>
    <mergeCell ref="N16:P16"/>
    <mergeCell ref="N17:P18"/>
    <mergeCell ref="N20:P20"/>
    <mergeCell ref="N21:P22"/>
    <mergeCell ref="K15:L17"/>
    <mergeCell ref="K18:L21"/>
    <mergeCell ref="K22:L25"/>
    <mergeCell ref="K26:L28"/>
    <mergeCell ref="K11:L14"/>
    <mergeCell ref="A6:B6"/>
    <mergeCell ref="A8:B8"/>
    <mergeCell ref="A4:B4"/>
    <mergeCell ref="D2:L3"/>
    <mergeCell ref="R4:T4"/>
    <mergeCell ref="K5:L7"/>
    <mergeCell ref="N5:P6"/>
    <mergeCell ref="R5:T6"/>
    <mergeCell ref="R8:T8"/>
    <mergeCell ref="K4:L4"/>
    <mergeCell ref="N4:P4"/>
    <mergeCell ref="K8:L10"/>
    <mergeCell ref="N8:P8"/>
    <mergeCell ref="N9:P10"/>
    <mergeCell ref="R9:T10"/>
  </mergeCells>
  <conditionalFormatting sqref="D2 D4:D1048576">
    <cfRule type="cellIs" dxfId="23" priority="9" operator="equal">
      <formula>"Week 1"</formula>
    </cfRule>
  </conditionalFormatting>
  <conditionalFormatting sqref="D2 D4:D1048576">
    <cfRule type="cellIs" dxfId="22" priority="8" operator="equal">
      <formula>"Week 2"</formula>
    </cfRule>
  </conditionalFormatting>
  <conditionalFormatting sqref="D2 D4:D1048576">
    <cfRule type="cellIs" dxfId="21" priority="7" operator="equal">
      <formula>"Week 3"</formula>
    </cfRule>
  </conditionalFormatting>
  <conditionalFormatting sqref="D2 D4:D1048576">
    <cfRule type="cellIs" dxfId="20" priority="6" operator="equal">
      <formula>"Week 4"</formula>
    </cfRule>
  </conditionalFormatting>
  <conditionalFormatting sqref="D2 D4:D1048576">
    <cfRule type="cellIs" dxfId="19" priority="5" operator="equal">
      <formula>"Week 5"</formula>
    </cfRule>
  </conditionalFormatting>
  <conditionalFormatting sqref="D2 D4:D1048576">
    <cfRule type="cellIs" dxfId="18" priority="4" operator="equal">
      <formula>"Week 6"</formula>
    </cfRule>
  </conditionalFormatting>
  <conditionalFormatting sqref="D2 D4:D1048576">
    <cfRule type="cellIs" dxfId="17" priority="3" operator="equal">
      <formula>"Week 7"</formula>
    </cfRule>
  </conditionalFormatting>
  <conditionalFormatting sqref="D2 D4:D1048576">
    <cfRule type="cellIs" dxfId="16" priority="2" operator="equal">
      <formula>"Week 8"</formula>
    </cfRule>
  </conditionalFormatting>
  <conditionalFormatting sqref="G4:G1048576">
    <cfRule type="colorScale" priority="1">
      <colorScale>
        <cfvo type="min"/>
        <cfvo type="max"/>
        <color rgb="FFFCFCFF"/>
        <color rgb="FF63BE7B"/>
      </colorScale>
    </cfRule>
  </conditionalFormatting>
  <hyperlinks>
    <hyperlink ref="A4" location="'MASTER TABLE '!A1" display="MASTER TABLE" xr:uid="{538E7988-D241-4FCF-BF49-026DB0469200}"/>
    <hyperlink ref="A6" location="'PROGRESS BAR'!A1" display="PROGRESS BAR" xr:uid="{AD3F1E0E-BF9C-4DDB-B84C-DF61E69C3645}"/>
    <hyperlink ref="A8" location="'LINK2'!A1" display="LINK2" xr:uid="{54878D56-7AF4-4822-A0B3-2881DF65D4AA}"/>
    <hyperlink ref="A8:B8" location="'LIST'!A1" display="TO DO LIST" xr:uid="{7559D8FE-E13D-4C1E-AC5E-2A5D523985CD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CA60-96C6-4843-8D80-ABC4A425E2DE}">
  <dimension ref="A1:N96"/>
  <sheetViews>
    <sheetView workbookViewId="0">
      <selection activeCell="G16" sqref="G16"/>
    </sheetView>
  </sheetViews>
  <sheetFormatPr defaultRowHeight="20.25" customHeight="1"/>
  <cols>
    <col min="1" max="1" width="9.140625" style="15"/>
    <col min="2" max="2" width="19.140625" style="15" customWidth="1"/>
    <col min="3" max="16384" width="9.140625" style="15"/>
  </cols>
  <sheetData>
    <row r="1" spans="1:14" ht="19.5" customHeight="1">
      <c r="A1"/>
      <c r="B1" s="9"/>
      <c r="C1" s="21" t="s">
        <v>39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 ht="24" customHeight="1">
      <c r="A2" s="12"/>
      <c r="B2" s="9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</row>
    <row r="3" spans="1:14" ht="20.25" customHeight="1">
      <c r="A3" s="19" t="s">
        <v>0</v>
      </c>
      <c r="B3" s="19"/>
    </row>
    <row r="4" spans="1:14" ht="20.25" customHeight="1">
      <c r="A4" s="12"/>
      <c r="B4" s="9"/>
    </row>
    <row r="5" spans="1:14" ht="20.25" customHeight="1">
      <c r="A5" s="20" t="s">
        <v>13</v>
      </c>
      <c r="B5" s="20"/>
    </row>
    <row r="6" spans="1:14" ht="20.25" customHeight="1">
      <c r="A6" s="13"/>
      <c r="B6" s="10"/>
    </row>
    <row r="7" spans="1:14" ht="20.25" customHeight="1">
      <c r="A7" s="35" t="s">
        <v>16</v>
      </c>
      <c r="B7" s="34"/>
    </row>
    <row r="8" spans="1:14" ht="20.25" customHeight="1">
      <c r="A8" s="13"/>
      <c r="B8" s="10"/>
      <c r="D8" s="27" t="s">
        <v>20</v>
      </c>
      <c r="E8" s="27"/>
      <c r="F8" s="27"/>
      <c r="H8" s="27" t="s">
        <v>30</v>
      </c>
      <c r="I8" s="27"/>
      <c r="J8" s="27"/>
    </row>
    <row r="9" spans="1:14" ht="20.25" customHeight="1">
      <c r="A9" s="14"/>
      <c r="B9" s="11"/>
      <c r="D9" s="28">
        <f>COUNTIF('MASTER TABLE '!H5:H32,TRUE)/28</f>
        <v>0.5714285714285714</v>
      </c>
      <c r="E9" s="28"/>
      <c r="F9" s="28"/>
      <c r="H9" s="31">
        <f>COUNTIF('MASTER TABLE '!H5:H32,FALSE)/28</f>
        <v>0.42857142857142855</v>
      </c>
      <c r="I9" s="31"/>
      <c r="J9" s="31"/>
    </row>
    <row r="10" spans="1:14" ht="20.25" customHeight="1">
      <c r="A10" s="13"/>
      <c r="B10" s="10"/>
      <c r="D10" s="28"/>
      <c r="E10" s="28"/>
      <c r="F10" s="28"/>
      <c r="H10" s="31"/>
      <c r="I10" s="31"/>
      <c r="J10" s="31"/>
    </row>
    <row r="11" spans="1:14" ht="20.25" customHeight="1">
      <c r="A11" s="12"/>
      <c r="B11" s="9"/>
    </row>
    <row r="12" spans="1:14" ht="20.25" customHeight="1">
      <c r="A12" s="12"/>
      <c r="B12" s="9"/>
      <c r="D12" s="27" t="s">
        <v>9</v>
      </c>
      <c r="E12" s="27"/>
      <c r="F12" s="27"/>
      <c r="H12" s="27" t="s">
        <v>40</v>
      </c>
      <c r="I12" s="27"/>
      <c r="J12" s="27"/>
    </row>
    <row r="13" spans="1:14" ht="20.25" customHeight="1">
      <c r="A13" s="12"/>
      <c r="B13" s="9"/>
      <c r="D13" s="25">
        <f>SUMIF('MASTER TABLE '!H5:H32,TRUE,'MASTER TABLE '!G5:G32)</f>
        <v>550</v>
      </c>
      <c r="E13" s="25"/>
      <c r="F13" s="25"/>
      <c r="H13" s="30">
        <f>SUMIF('MASTER TABLE '!H5:H32,FALSE,'MASTER TABLE '!G5:G32)</f>
        <v>610</v>
      </c>
      <c r="I13" s="30"/>
      <c r="J13" s="30"/>
    </row>
    <row r="14" spans="1:14" ht="20.25" customHeight="1">
      <c r="A14" s="12"/>
      <c r="B14" s="9"/>
      <c r="D14" s="25"/>
      <c r="E14" s="25"/>
      <c r="F14" s="25"/>
      <c r="H14" s="30"/>
      <c r="I14" s="30"/>
      <c r="J14" s="30"/>
    </row>
    <row r="15" spans="1:14" ht="20.25" customHeight="1">
      <c r="A15" s="12"/>
      <c r="B15" s="9"/>
    </row>
    <row r="16" spans="1:14" ht="20.25" customHeight="1">
      <c r="A16" s="12"/>
      <c r="B16" s="9"/>
    </row>
    <row r="17" spans="1:2" ht="20.25" customHeight="1">
      <c r="A17" s="12"/>
      <c r="B17" s="9"/>
    </row>
    <row r="18" spans="1:2" ht="20.25" customHeight="1">
      <c r="A18" s="12"/>
      <c r="B18" s="9"/>
    </row>
    <row r="19" spans="1:2" ht="20.25" customHeight="1">
      <c r="A19" s="12"/>
      <c r="B19" s="9"/>
    </row>
    <row r="20" spans="1:2" ht="20.25" customHeight="1">
      <c r="A20" s="12"/>
      <c r="B20" s="9"/>
    </row>
    <row r="21" spans="1:2" ht="20.25" customHeight="1">
      <c r="A21" s="12"/>
      <c r="B21" s="9"/>
    </row>
    <row r="22" spans="1:2" ht="20.25" customHeight="1">
      <c r="A22" s="12"/>
      <c r="B22" s="9"/>
    </row>
    <row r="23" spans="1:2" ht="20.25" customHeight="1">
      <c r="A23" s="12"/>
      <c r="B23" s="9"/>
    </row>
    <row r="24" spans="1:2" ht="20.25" customHeight="1">
      <c r="A24" s="12"/>
      <c r="B24" s="9"/>
    </row>
    <row r="25" spans="1:2" ht="20.25" customHeight="1">
      <c r="A25" s="12"/>
      <c r="B25" s="9"/>
    </row>
    <row r="26" spans="1:2" ht="20.25" customHeight="1">
      <c r="A26" s="12"/>
      <c r="B26" s="9"/>
    </row>
    <row r="27" spans="1:2" ht="20.25" customHeight="1">
      <c r="A27" s="12"/>
      <c r="B27" s="9"/>
    </row>
    <row r="28" spans="1:2" ht="20.25" customHeight="1">
      <c r="A28" s="12"/>
      <c r="B28" s="9"/>
    </row>
    <row r="29" spans="1:2" ht="20.25" customHeight="1">
      <c r="A29" s="12"/>
      <c r="B29" s="9"/>
    </row>
    <row r="30" spans="1:2" ht="20.25" customHeight="1">
      <c r="A30" s="12"/>
      <c r="B30" s="9"/>
    </row>
    <row r="31" spans="1:2" ht="20.25" customHeight="1">
      <c r="A31" s="12"/>
      <c r="B31" s="9"/>
    </row>
    <row r="32" spans="1:2" ht="20.25" customHeight="1">
      <c r="A32" s="12"/>
      <c r="B32" s="9"/>
    </row>
    <row r="33" spans="1:2" ht="20.25" customHeight="1">
      <c r="A33" s="12"/>
      <c r="B33" s="9"/>
    </row>
    <row r="34" spans="1:2" ht="20.25" customHeight="1">
      <c r="A34" s="12"/>
      <c r="B34" s="9"/>
    </row>
    <row r="35" spans="1:2" ht="20.25" customHeight="1">
      <c r="A35" s="12"/>
      <c r="B35" s="9"/>
    </row>
    <row r="36" spans="1:2" ht="20.25" customHeight="1">
      <c r="A36" s="12"/>
      <c r="B36" s="9"/>
    </row>
    <row r="37" spans="1:2" ht="20.25" customHeight="1">
      <c r="A37" s="12"/>
      <c r="B37" s="9"/>
    </row>
    <row r="38" spans="1:2" ht="20.25" customHeight="1">
      <c r="A38" s="12"/>
      <c r="B38" s="9"/>
    </row>
    <row r="39" spans="1:2" ht="20.25" customHeight="1">
      <c r="A39" s="12"/>
      <c r="B39" s="9"/>
    </row>
    <row r="40" spans="1:2" ht="20.25" customHeight="1">
      <c r="A40" s="12"/>
      <c r="B40" s="9"/>
    </row>
    <row r="41" spans="1:2" ht="20.25" customHeight="1">
      <c r="A41" s="12"/>
      <c r="B41" s="9"/>
    </row>
    <row r="42" spans="1:2" ht="20.25" customHeight="1">
      <c r="A42" s="12"/>
      <c r="B42" s="9"/>
    </row>
    <row r="43" spans="1:2" ht="20.25" customHeight="1">
      <c r="A43" s="12"/>
      <c r="B43" s="9"/>
    </row>
    <row r="44" spans="1:2" ht="20.25" customHeight="1">
      <c r="A44" s="12"/>
      <c r="B44" s="9"/>
    </row>
    <row r="45" spans="1:2" ht="20.25" customHeight="1">
      <c r="A45" s="12"/>
      <c r="B45" s="9"/>
    </row>
    <row r="46" spans="1:2" ht="20.25" customHeight="1">
      <c r="A46" s="12"/>
      <c r="B46" s="9"/>
    </row>
    <row r="47" spans="1:2" ht="20.25" customHeight="1">
      <c r="A47" s="12"/>
      <c r="B47" s="9"/>
    </row>
    <row r="48" spans="1:2" ht="20.25" customHeight="1">
      <c r="A48" s="12"/>
      <c r="B48" s="9"/>
    </row>
    <row r="49" spans="1:2" ht="20.25" customHeight="1">
      <c r="A49" s="12"/>
      <c r="B49" s="9"/>
    </row>
    <row r="50" spans="1:2" ht="20.25" customHeight="1">
      <c r="A50" s="12"/>
      <c r="B50" s="9"/>
    </row>
    <row r="51" spans="1:2" ht="20.25" customHeight="1">
      <c r="A51" s="12"/>
      <c r="B51" s="9"/>
    </row>
    <row r="52" spans="1:2" ht="20.25" customHeight="1">
      <c r="A52" s="12"/>
      <c r="B52" s="9"/>
    </row>
    <row r="53" spans="1:2" ht="20.25" customHeight="1">
      <c r="A53" s="12"/>
      <c r="B53" s="9"/>
    </row>
    <row r="54" spans="1:2" ht="20.25" customHeight="1">
      <c r="A54" s="12"/>
      <c r="B54" s="9"/>
    </row>
    <row r="55" spans="1:2" ht="20.25" customHeight="1">
      <c r="A55" s="12"/>
      <c r="B55" s="9"/>
    </row>
    <row r="56" spans="1:2" ht="20.25" customHeight="1">
      <c r="A56" s="12"/>
      <c r="B56" s="9"/>
    </row>
    <row r="57" spans="1:2" ht="20.25" customHeight="1">
      <c r="A57" s="12"/>
      <c r="B57" s="9"/>
    </row>
    <row r="58" spans="1:2" ht="20.25" customHeight="1">
      <c r="A58" s="12"/>
      <c r="B58" s="9"/>
    </row>
    <row r="59" spans="1:2" ht="20.25" customHeight="1">
      <c r="A59" s="12"/>
      <c r="B59" s="9"/>
    </row>
    <row r="60" spans="1:2" ht="20.25" customHeight="1">
      <c r="A60" s="12"/>
      <c r="B60" s="9"/>
    </row>
    <row r="61" spans="1:2" ht="20.25" customHeight="1">
      <c r="A61" s="12"/>
      <c r="B61" s="9"/>
    </row>
    <row r="62" spans="1:2" ht="20.25" customHeight="1">
      <c r="A62" s="12"/>
      <c r="B62" s="9"/>
    </row>
    <row r="63" spans="1:2" ht="20.25" customHeight="1">
      <c r="A63" s="12"/>
      <c r="B63" s="9"/>
    </row>
    <row r="64" spans="1:2" ht="20.25" customHeight="1">
      <c r="A64" s="12"/>
      <c r="B64" s="9"/>
    </row>
    <row r="65" spans="1:2" ht="20.25" customHeight="1">
      <c r="A65" s="12"/>
      <c r="B65" s="9"/>
    </row>
    <row r="66" spans="1:2" ht="20.25" customHeight="1">
      <c r="A66" s="12"/>
      <c r="B66" s="9"/>
    </row>
    <row r="67" spans="1:2" ht="20.25" customHeight="1">
      <c r="A67" s="12"/>
      <c r="B67" s="9"/>
    </row>
    <row r="68" spans="1:2" ht="20.25" customHeight="1">
      <c r="A68" s="12"/>
      <c r="B68" s="9"/>
    </row>
    <row r="69" spans="1:2" ht="20.25" customHeight="1">
      <c r="A69" s="12"/>
      <c r="B69" s="9"/>
    </row>
    <row r="70" spans="1:2" ht="20.25" customHeight="1">
      <c r="A70" s="12"/>
      <c r="B70" s="9"/>
    </row>
    <row r="71" spans="1:2" ht="20.25" customHeight="1">
      <c r="A71" s="12"/>
      <c r="B71" s="9"/>
    </row>
    <row r="72" spans="1:2" ht="20.25" customHeight="1">
      <c r="A72" s="12"/>
      <c r="B72" s="9"/>
    </row>
    <row r="73" spans="1:2" ht="20.25" customHeight="1">
      <c r="A73" s="12"/>
      <c r="B73" s="9"/>
    </row>
    <row r="74" spans="1:2" ht="20.25" customHeight="1">
      <c r="A74" s="12"/>
      <c r="B74" s="9"/>
    </row>
    <row r="75" spans="1:2" ht="20.25" customHeight="1">
      <c r="A75" s="12"/>
      <c r="B75" s="9"/>
    </row>
    <row r="76" spans="1:2" ht="20.25" customHeight="1">
      <c r="A76" s="12"/>
      <c r="B76" s="9"/>
    </row>
    <row r="77" spans="1:2" ht="20.25" customHeight="1">
      <c r="A77" s="12"/>
      <c r="B77" s="9"/>
    </row>
    <row r="78" spans="1:2" ht="20.25" customHeight="1">
      <c r="A78" s="12"/>
      <c r="B78" s="9"/>
    </row>
    <row r="79" spans="1:2" ht="20.25" customHeight="1">
      <c r="A79" s="12"/>
      <c r="B79" s="9"/>
    </row>
    <row r="80" spans="1:2" ht="20.25" customHeight="1">
      <c r="A80" s="12"/>
      <c r="B80" s="9"/>
    </row>
    <row r="81" spans="1:2" ht="20.25" customHeight="1">
      <c r="A81" s="12"/>
      <c r="B81" s="9"/>
    </row>
    <row r="82" spans="1:2" ht="20.25" customHeight="1">
      <c r="A82" s="12"/>
      <c r="B82" s="9"/>
    </row>
    <row r="83" spans="1:2" ht="20.25" customHeight="1">
      <c r="A83" s="12"/>
      <c r="B83" s="9"/>
    </row>
    <row r="84" spans="1:2" ht="20.25" customHeight="1">
      <c r="A84" s="12"/>
      <c r="B84" s="9"/>
    </row>
    <row r="85" spans="1:2" ht="20.25" customHeight="1">
      <c r="A85" s="12"/>
      <c r="B85" s="9"/>
    </row>
    <row r="86" spans="1:2" ht="20.25" customHeight="1">
      <c r="A86" s="12"/>
      <c r="B86" s="9"/>
    </row>
    <row r="87" spans="1:2" ht="20.25" customHeight="1">
      <c r="A87" s="12"/>
      <c r="B87" s="9"/>
    </row>
    <row r="88" spans="1:2" ht="20.25" customHeight="1">
      <c r="A88" s="12"/>
      <c r="B88" s="9"/>
    </row>
    <row r="89" spans="1:2" ht="20.25" customHeight="1">
      <c r="A89" s="12"/>
      <c r="B89" s="9"/>
    </row>
    <row r="90" spans="1:2" ht="20.25" customHeight="1">
      <c r="A90" s="12"/>
      <c r="B90" s="9"/>
    </row>
    <row r="91" spans="1:2" ht="20.25" customHeight="1">
      <c r="A91" s="12"/>
      <c r="B91" s="9"/>
    </row>
    <row r="92" spans="1:2" ht="20.25" customHeight="1">
      <c r="A92" s="12"/>
      <c r="B92" s="9"/>
    </row>
    <row r="93" spans="1:2" ht="20.25" customHeight="1">
      <c r="A93" s="12"/>
      <c r="B93" s="9"/>
    </row>
    <row r="94" spans="1:2" ht="20.25" customHeight="1">
      <c r="A94" s="12"/>
      <c r="B94" s="9"/>
    </row>
    <row r="95" spans="1:2" ht="20.25" customHeight="1">
      <c r="A95" s="12"/>
      <c r="B95" s="9"/>
    </row>
    <row r="96" spans="1:2" ht="20.25" customHeight="1">
      <c r="A96" s="12"/>
      <c r="B96" s="9"/>
    </row>
  </sheetData>
  <mergeCells count="12">
    <mergeCell ref="D8:F8"/>
    <mergeCell ref="D9:F10"/>
    <mergeCell ref="H8:J8"/>
    <mergeCell ref="H9:J10"/>
    <mergeCell ref="C1:N2"/>
    <mergeCell ref="D12:F12"/>
    <mergeCell ref="D13:F14"/>
    <mergeCell ref="H12:J12"/>
    <mergeCell ref="H13:J14"/>
    <mergeCell ref="A3:B3"/>
    <mergeCell ref="A5:B5"/>
    <mergeCell ref="A7:B7"/>
  </mergeCells>
  <conditionalFormatting sqref="C1">
    <cfRule type="cellIs" dxfId="15" priority="8" operator="equal">
      <formula>"Week 1"</formula>
    </cfRule>
  </conditionalFormatting>
  <conditionalFormatting sqref="C1">
    <cfRule type="cellIs" dxfId="14" priority="7" operator="equal">
      <formula>"Week 2"</formula>
    </cfRule>
  </conditionalFormatting>
  <conditionalFormatting sqref="C1">
    <cfRule type="cellIs" dxfId="13" priority="6" operator="equal">
      <formula>"Week 3"</formula>
    </cfRule>
  </conditionalFormatting>
  <conditionalFormatting sqref="C1">
    <cfRule type="cellIs" dxfId="12" priority="5" operator="equal">
      <formula>"Week 4"</formula>
    </cfRule>
  </conditionalFormatting>
  <conditionalFormatting sqref="C1">
    <cfRule type="cellIs" dxfId="11" priority="4" operator="equal">
      <formula>"Week 5"</formula>
    </cfRule>
  </conditionalFormatting>
  <conditionalFormatting sqref="C1">
    <cfRule type="cellIs" dxfId="10" priority="3" operator="equal">
      <formula>"Week 6"</formula>
    </cfRule>
  </conditionalFormatting>
  <conditionalFormatting sqref="C1">
    <cfRule type="cellIs" dxfId="9" priority="2" operator="equal">
      <formula>"Week 7"</formula>
    </cfRule>
  </conditionalFormatting>
  <conditionalFormatting sqref="C1">
    <cfRule type="cellIs" dxfId="8" priority="1" operator="equal">
      <formula>"Week 8"</formula>
    </cfRule>
  </conditionalFormatting>
  <hyperlinks>
    <hyperlink ref="A3" location="'MASTER TABLE '!A1" display="MASTER TABLE" xr:uid="{79ED7F47-873E-4BF8-8591-0B0DAAF5C8D1}"/>
    <hyperlink ref="A5" location="'PROGRESS BAR'!A1" display="PROGRESS BAR" xr:uid="{F4FAB831-A7E1-4101-AA9A-FB8D465175DC}"/>
    <hyperlink ref="A7" location="'LINK2'!A1" display="LINK2" xr:uid="{0122FB5A-08E8-4BC4-A64C-D83442616D52}"/>
    <hyperlink ref="A7:B7" location="'LIST'!A1" display="TO DO LIST" xr:uid="{08EB7150-BF9E-45E8-AAE3-70965CA58057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B586-DEBE-4096-8CD4-1C911749A2E0}">
  <dimension ref="A1:N96"/>
  <sheetViews>
    <sheetView tabSelected="1" workbookViewId="0">
      <selection activeCell="N17" sqref="N17"/>
    </sheetView>
  </sheetViews>
  <sheetFormatPr defaultRowHeight="20.25" customHeight="1"/>
  <cols>
    <col min="1" max="1" width="9.140625" style="15"/>
    <col min="2" max="2" width="19.28515625" style="15" customWidth="1"/>
    <col min="3" max="6" width="9.140625" style="15"/>
    <col min="7" max="7" width="10.85546875" style="15" customWidth="1"/>
    <col min="8" max="10" width="9.140625" style="15"/>
    <col min="11" max="11" width="6.28515625" style="15" customWidth="1"/>
    <col min="12" max="16384" width="9.140625" style="15"/>
  </cols>
  <sheetData>
    <row r="1" spans="1:14" ht="23.25" customHeight="1">
      <c r="A1"/>
      <c r="B1" s="9"/>
      <c r="C1" s="38" t="s">
        <v>16</v>
      </c>
      <c r="D1" s="38"/>
      <c r="E1" s="38"/>
      <c r="F1" s="38"/>
      <c r="G1" s="38"/>
      <c r="H1" s="38"/>
      <c r="I1" s="38"/>
      <c r="J1" s="38"/>
      <c r="K1" s="38"/>
      <c r="L1" s="38"/>
    </row>
    <row r="2" spans="1:14" ht="20.25" customHeight="1">
      <c r="A2" s="12"/>
      <c r="B2" s="9"/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1:14" ht="20.25" customHeight="1">
      <c r="A3" s="19" t="s">
        <v>0</v>
      </c>
      <c r="B3" s="19"/>
      <c r="E3" s="56" t="s">
        <v>41</v>
      </c>
      <c r="F3" s="56"/>
      <c r="G3" s="56"/>
      <c r="H3" s="56"/>
      <c r="I3" s="56"/>
      <c r="J3" s="37"/>
      <c r="K3" s="37"/>
    </row>
    <row r="4" spans="1:14" ht="20.25" customHeight="1">
      <c r="A4" s="12"/>
      <c r="B4" s="9"/>
      <c r="E4" s="41" t="s">
        <v>42</v>
      </c>
      <c r="F4" s="41"/>
      <c r="G4" s="42" t="s">
        <v>28</v>
      </c>
      <c r="H4" s="42"/>
      <c r="I4" s="42"/>
      <c r="J4" s="37"/>
      <c r="K4" s="37"/>
      <c r="L4" s="57" t="e" cm="1" vm="1">
        <f t="array" ref="L4">_xlfn.SWITCH(COUNTIF(F9:F12,TRUE),1,_xlfn.IMAGE("https://images.pexels.com/photos/29539913/pexels-photo-29539913/free-photo-of-motivational-message-with-letter-tiles-on-pink-background.jpeg?auto=compress&amp;cs=tinysrgb&amp;w=1260&amp;h=750&amp;dpr=1","flower",1),2,_xlfn.IMAGE("https://images.pexels.com/photos/6005009/pexels-photo-6005009.jpeg?auto=compress&amp;cs=tinysrgb&amp;w=1260&amp;h=750&amp;dpr=1","picture",1),3,_xlfn.IMAGE("https://images.pexels.com/photos/6005069/pexels-photo-6005069.jpeg?auto=compress&amp;cs=tinysrgb&amp;w=1260&amp;h=750&amp;dpr=1","picture",1),4,_xlfn.IMAGE("https://images.pexels.com/photos/29539912/pexels-photo-29539912/free-photo-of-motivational-message-with-letter-tiles-on-pink.jpeg?auto=compress&amp;cs=tinysrgb&amp;w=1260&amp;h=750&amp;dpr=1","picture",1))</f>
        <v>#VALUE!</v>
      </c>
      <c r="M4" s="57"/>
      <c r="N4" s="57"/>
    </row>
    <row r="5" spans="1:14" ht="20.25" customHeight="1">
      <c r="A5" s="19" t="s">
        <v>13</v>
      </c>
      <c r="B5" s="19"/>
      <c r="E5" s="41"/>
      <c r="F5" s="41"/>
      <c r="G5" s="42"/>
      <c r="H5" s="42"/>
      <c r="I5" s="42"/>
      <c r="J5" s="37"/>
      <c r="K5" s="37"/>
      <c r="L5" s="57"/>
      <c r="M5" s="57"/>
      <c r="N5" s="57"/>
    </row>
    <row r="6" spans="1:14" ht="20.25" customHeight="1">
      <c r="A6" s="13"/>
      <c r="B6" s="10"/>
      <c r="E6" s="37"/>
      <c r="F6" s="37"/>
      <c r="G6" s="37"/>
      <c r="H6" s="37"/>
      <c r="I6" s="37"/>
      <c r="J6" s="37"/>
      <c r="K6" s="37"/>
      <c r="L6" s="57"/>
      <c r="M6" s="57"/>
      <c r="N6" s="57"/>
    </row>
    <row r="7" spans="1:14" ht="20.25" customHeight="1">
      <c r="A7" s="33" t="s">
        <v>16</v>
      </c>
      <c r="B7" s="32"/>
      <c r="E7" s="40" t="s">
        <v>43</v>
      </c>
      <c r="F7" s="58" t="str">
        <f>IFERROR(VLOOKUP($G$4,'MASTER TABLE '!$D$4:$L$32,8,FALSE),"")</f>
        <v>Mental and Physical Well-Being</v>
      </c>
      <c r="G7" s="58"/>
      <c r="H7" s="58"/>
      <c r="I7" s="58"/>
      <c r="J7" s="58"/>
      <c r="K7" s="59"/>
      <c r="L7" s="57"/>
      <c r="M7" s="57"/>
      <c r="N7" s="57"/>
    </row>
    <row r="8" spans="1:14" ht="20.25" customHeight="1">
      <c r="A8" s="13"/>
      <c r="B8" s="10"/>
      <c r="E8" s="46"/>
      <c r="F8" s="50"/>
      <c r="G8" s="43" t="str" cm="1">
        <f t="array" ref="G8">_xlfn.TEXTJOIN("                                                       ",,IF('MASTER TABLE '!D5:D32=LIST!G4,'MASTER TABLE '!F5:F32,""))</f>
        <v>Video                                                       Readings                                                       Discussion                                                       Written Testimony</v>
      </c>
      <c r="H8" s="43"/>
      <c r="I8" s="43"/>
      <c r="J8" s="53"/>
      <c r="K8" s="39"/>
      <c r="L8" s="57"/>
      <c r="M8" s="57"/>
      <c r="N8" s="57"/>
    </row>
    <row r="9" spans="1:14" ht="20.25" customHeight="1">
      <c r="A9" s="14"/>
      <c r="B9" s="11"/>
      <c r="E9" s="51"/>
      <c r="F9" s="48" t="b">
        <v>1</v>
      </c>
      <c r="G9" s="44"/>
      <c r="H9" s="44"/>
      <c r="I9" s="44"/>
      <c r="J9" s="54"/>
      <c r="K9" s="49"/>
      <c r="L9" s="57"/>
      <c r="M9" s="57"/>
      <c r="N9" s="57"/>
    </row>
    <row r="10" spans="1:14" ht="20.25" customHeight="1">
      <c r="A10" s="13"/>
      <c r="B10" s="10"/>
      <c r="E10" s="51"/>
      <c r="F10" s="48" t="b">
        <v>0</v>
      </c>
      <c r="G10" s="44"/>
      <c r="H10" s="44"/>
      <c r="I10" s="44"/>
      <c r="J10" s="54"/>
      <c r="K10" s="49"/>
      <c r="L10" s="57"/>
      <c r="M10" s="57"/>
      <c r="N10" s="57"/>
    </row>
    <row r="11" spans="1:14" ht="20.25" customHeight="1">
      <c r="A11" s="12"/>
      <c r="B11" s="9"/>
      <c r="E11" s="51"/>
      <c r="F11" s="48" t="b">
        <v>0</v>
      </c>
      <c r="G11" s="44"/>
      <c r="H11" s="44"/>
      <c r="I11" s="44"/>
      <c r="J11" s="54"/>
      <c r="K11" s="49"/>
      <c r="L11" s="57"/>
      <c r="M11" s="57"/>
      <c r="N11" s="57"/>
    </row>
    <row r="12" spans="1:14" ht="20.25" customHeight="1">
      <c r="A12" s="12"/>
      <c r="B12" s="9"/>
      <c r="E12" s="51"/>
      <c r="F12" s="48" t="b">
        <v>0</v>
      </c>
      <c r="G12" s="44"/>
      <c r="H12" s="44"/>
      <c r="I12" s="44"/>
      <c r="J12" s="54"/>
      <c r="K12" s="49"/>
      <c r="L12" s="57"/>
      <c r="M12" s="57"/>
      <c r="N12" s="57"/>
    </row>
    <row r="13" spans="1:14" ht="20.25" customHeight="1">
      <c r="A13" s="12"/>
      <c r="B13" s="9"/>
      <c r="E13" s="47"/>
      <c r="F13" s="52"/>
      <c r="G13" s="45"/>
      <c r="H13" s="45"/>
      <c r="I13" s="45"/>
      <c r="J13" s="55"/>
      <c r="K13" s="49"/>
      <c r="L13" s="57"/>
      <c r="M13" s="57"/>
      <c r="N13" s="57"/>
    </row>
    <row r="14" spans="1:14" ht="20.25" customHeight="1">
      <c r="A14" s="12"/>
      <c r="B14" s="9"/>
      <c r="G14" s="36"/>
      <c r="H14" s="36"/>
      <c r="I14" s="36"/>
    </row>
    <row r="15" spans="1:14" ht="20.25" customHeight="1">
      <c r="A15" s="12"/>
      <c r="B15" s="9"/>
    </row>
    <row r="16" spans="1:14" ht="20.25" customHeight="1">
      <c r="A16" s="12"/>
      <c r="B16" s="9"/>
    </row>
    <row r="17" spans="1:2" ht="20.25" customHeight="1">
      <c r="A17" s="12"/>
      <c r="B17" s="9"/>
    </row>
    <row r="18" spans="1:2" ht="20.25" customHeight="1">
      <c r="A18" s="12"/>
      <c r="B18" s="9"/>
    </row>
    <row r="19" spans="1:2" ht="20.25" customHeight="1">
      <c r="A19" s="12"/>
      <c r="B19" s="9"/>
    </row>
    <row r="20" spans="1:2" ht="20.25" customHeight="1">
      <c r="A20" s="12"/>
      <c r="B20" s="9"/>
    </row>
    <row r="21" spans="1:2" ht="20.25" customHeight="1">
      <c r="A21" s="12"/>
      <c r="B21" s="9"/>
    </row>
    <row r="22" spans="1:2" ht="20.25" customHeight="1">
      <c r="A22" s="12"/>
      <c r="B22" s="9"/>
    </row>
    <row r="23" spans="1:2" ht="20.25" customHeight="1">
      <c r="A23" s="12"/>
      <c r="B23" s="9"/>
    </row>
    <row r="24" spans="1:2" ht="20.25" customHeight="1">
      <c r="A24" s="12"/>
      <c r="B24" s="9"/>
    </row>
    <row r="25" spans="1:2" ht="20.25" customHeight="1">
      <c r="A25" s="12"/>
      <c r="B25" s="9"/>
    </row>
    <row r="26" spans="1:2" ht="20.25" customHeight="1">
      <c r="A26" s="12"/>
      <c r="B26" s="9"/>
    </row>
    <row r="27" spans="1:2" ht="20.25" customHeight="1">
      <c r="A27" s="12"/>
      <c r="B27" s="9"/>
    </row>
    <row r="28" spans="1:2" ht="20.25" customHeight="1">
      <c r="A28" s="12"/>
      <c r="B28" s="9"/>
    </row>
    <row r="29" spans="1:2" ht="20.25" customHeight="1">
      <c r="A29" s="12"/>
      <c r="B29" s="9"/>
    </row>
    <row r="30" spans="1:2" ht="20.25" customHeight="1">
      <c r="A30" s="12"/>
      <c r="B30" s="9"/>
    </row>
    <row r="31" spans="1:2" ht="20.25" customHeight="1">
      <c r="A31" s="12"/>
      <c r="B31" s="9"/>
    </row>
    <row r="32" spans="1:2" ht="20.25" customHeight="1">
      <c r="A32" s="12"/>
      <c r="B32" s="9"/>
    </row>
    <row r="33" spans="1:2" ht="20.25" customHeight="1">
      <c r="A33" s="12"/>
      <c r="B33" s="9"/>
    </row>
    <row r="34" spans="1:2" ht="20.25" customHeight="1">
      <c r="A34" s="12"/>
      <c r="B34" s="9"/>
    </row>
    <row r="35" spans="1:2" ht="20.25" customHeight="1">
      <c r="A35" s="12"/>
      <c r="B35" s="9"/>
    </row>
    <row r="36" spans="1:2" ht="20.25" customHeight="1">
      <c r="A36" s="12"/>
      <c r="B36" s="9"/>
    </row>
    <row r="37" spans="1:2" ht="20.25" customHeight="1">
      <c r="A37" s="12"/>
      <c r="B37" s="9"/>
    </row>
    <row r="38" spans="1:2" ht="20.25" customHeight="1">
      <c r="A38" s="12"/>
      <c r="B38" s="9"/>
    </row>
    <row r="39" spans="1:2" ht="20.25" customHeight="1">
      <c r="A39" s="12"/>
      <c r="B39" s="9"/>
    </row>
    <row r="40" spans="1:2" ht="20.25" customHeight="1">
      <c r="A40" s="12"/>
      <c r="B40" s="9"/>
    </row>
    <row r="41" spans="1:2" ht="20.25" customHeight="1">
      <c r="A41" s="12"/>
      <c r="B41" s="9"/>
    </row>
    <row r="42" spans="1:2" ht="20.25" customHeight="1">
      <c r="A42" s="12"/>
      <c r="B42" s="9"/>
    </row>
    <row r="43" spans="1:2" ht="20.25" customHeight="1">
      <c r="A43" s="12"/>
      <c r="B43" s="9"/>
    </row>
    <row r="44" spans="1:2" ht="20.25" customHeight="1">
      <c r="A44" s="12"/>
      <c r="B44" s="9"/>
    </row>
    <row r="45" spans="1:2" ht="20.25" customHeight="1">
      <c r="A45" s="12"/>
      <c r="B45" s="9"/>
    </row>
    <row r="46" spans="1:2" ht="20.25" customHeight="1">
      <c r="A46" s="12"/>
      <c r="B46" s="9"/>
    </row>
    <row r="47" spans="1:2" ht="20.25" customHeight="1">
      <c r="A47" s="12"/>
      <c r="B47" s="9"/>
    </row>
    <row r="48" spans="1:2" ht="20.25" customHeight="1">
      <c r="A48" s="12"/>
      <c r="B48" s="9"/>
    </row>
    <row r="49" spans="1:2" ht="20.25" customHeight="1">
      <c r="A49" s="12"/>
      <c r="B49" s="9"/>
    </row>
    <row r="50" spans="1:2" ht="20.25" customHeight="1">
      <c r="A50" s="12"/>
      <c r="B50" s="9"/>
    </row>
    <row r="51" spans="1:2" ht="20.25" customHeight="1">
      <c r="A51" s="12"/>
      <c r="B51" s="9"/>
    </row>
    <row r="52" spans="1:2" ht="20.25" customHeight="1">
      <c r="A52" s="12"/>
      <c r="B52" s="9"/>
    </row>
    <row r="53" spans="1:2" ht="20.25" customHeight="1">
      <c r="A53" s="12"/>
      <c r="B53" s="9"/>
    </row>
    <row r="54" spans="1:2" ht="20.25" customHeight="1">
      <c r="A54" s="12"/>
      <c r="B54" s="9"/>
    </row>
    <row r="55" spans="1:2" ht="20.25" customHeight="1">
      <c r="A55" s="12"/>
      <c r="B55" s="9"/>
    </row>
    <row r="56" spans="1:2" ht="20.25" customHeight="1">
      <c r="A56" s="12"/>
      <c r="B56" s="9"/>
    </row>
    <row r="57" spans="1:2" ht="20.25" customHeight="1">
      <c r="A57" s="12"/>
      <c r="B57" s="9"/>
    </row>
    <row r="58" spans="1:2" ht="20.25" customHeight="1">
      <c r="A58" s="12"/>
      <c r="B58" s="9"/>
    </row>
    <row r="59" spans="1:2" ht="20.25" customHeight="1">
      <c r="A59" s="12"/>
      <c r="B59" s="9"/>
    </row>
    <row r="60" spans="1:2" ht="20.25" customHeight="1">
      <c r="A60" s="12"/>
      <c r="B60" s="9"/>
    </row>
    <row r="61" spans="1:2" ht="20.25" customHeight="1">
      <c r="A61" s="12"/>
      <c r="B61" s="9"/>
    </row>
    <row r="62" spans="1:2" ht="20.25" customHeight="1">
      <c r="A62" s="12"/>
      <c r="B62" s="9"/>
    </row>
    <row r="63" spans="1:2" ht="20.25" customHeight="1">
      <c r="A63" s="12"/>
      <c r="B63" s="9"/>
    </row>
    <row r="64" spans="1:2" ht="20.25" customHeight="1">
      <c r="A64" s="12"/>
      <c r="B64" s="9"/>
    </row>
    <row r="65" spans="1:2" ht="20.25" customHeight="1">
      <c r="A65" s="12"/>
      <c r="B65" s="9"/>
    </row>
    <row r="66" spans="1:2" ht="20.25" customHeight="1">
      <c r="A66" s="12"/>
      <c r="B66" s="9"/>
    </row>
    <row r="67" spans="1:2" ht="20.25" customHeight="1">
      <c r="A67" s="12"/>
      <c r="B67" s="9"/>
    </row>
    <row r="68" spans="1:2" ht="20.25" customHeight="1">
      <c r="A68" s="12"/>
      <c r="B68" s="9"/>
    </row>
    <row r="69" spans="1:2" ht="20.25" customHeight="1">
      <c r="A69" s="12"/>
      <c r="B69" s="9"/>
    </row>
    <row r="70" spans="1:2" ht="20.25" customHeight="1">
      <c r="A70" s="12"/>
      <c r="B70" s="9"/>
    </row>
    <row r="71" spans="1:2" ht="20.25" customHeight="1">
      <c r="A71" s="12"/>
      <c r="B71" s="9"/>
    </row>
    <row r="72" spans="1:2" ht="20.25" customHeight="1">
      <c r="A72" s="12"/>
      <c r="B72" s="9"/>
    </row>
    <row r="73" spans="1:2" ht="20.25" customHeight="1">
      <c r="A73" s="12"/>
      <c r="B73" s="9"/>
    </row>
    <row r="74" spans="1:2" ht="20.25" customHeight="1">
      <c r="A74" s="12"/>
      <c r="B74" s="9"/>
    </row>
    <row r="75" spans="1:2" ht="20.25" customHeight="1">
      <c r="A75" s="12"/>
      <c r="B75" s="9"/>
    </row>
    <row r="76" spans="1:2" ht="20.25" customHeight="1">
      <c r="A76" s="12"/>
      <c r="B76" s="9"/>
    </row>
    <row r="77" spans="1:2" ht="20.25" customHeight="1">
      <c r="A77" s="12"/>
      <c r="B77" s="9"/>
    </row>
    <row r="78" spans="1:2" ht="20.25" customHeight="1">
      <c r="A78" s="12"/>
      <c r="B78" s="9"/>
    </row>
    <row r="79" spans="1:2" ht="20.25" customHeight="1">
      <c r="A79" s="12"/>
      <c r="B79" s="9"/>
    </row>
    <row r="80" spans="1:2" ht="20.25" customHeight="1">
      <c r="A80" s="12"/>
      <c r="B80" s="9"/>
    </row>
    <row r="81" spans="1:2" ht="20.25" customHeight="1">
      <c r="A81" s="12"/>
      <c r="B81" s="9"/>
    </row>
    <row r="82" spans="1:2" ht="20.25" customHeight="1">
      <c r="A82" s="12"/>
      <c r="B82" s="9"/>
    </row>
    <row r="83" spans="1:2" ht="20.25" customHeight="1">
      <c r="A83" s="12"/>
      <c r="B83" s="9"/>
    </row>
    <row r="84" spans="1:2" ht="20.25" customHeight="1">
      <c r="A84" s="12"/>
      <c r="B84" s="9"/>
    </row>
    <row r="85" spans="1:2" ht="20.25" customHeight="1">
      <c r="A85" s="12"/>
      <c r="B85" s="9"/>
    </row>
    <row r="86" spans="1:2" ht="20.25" customHeight="1">
      <c r="A86" s="12"/>
      <c r="B86" s="9"/>
    </row>
    <row r="87" spans="1:2" ht="20.25" customHeight="1">
      <c r="A87" s="12"/>
      <c r="B87" s="9"/>
    </row>
    <row r="88" spans="1:2" ht="20.25" customHeight="1">
      <c r="A88" s="12"/>
      <c r="B88" s="9"/>
    </row>
    <row r="89" spans="1:2" ht="20.25" customHeight="1">
      <c r="A89" s="12"/>
      <c r="B89" s="9"/>
    </row>
    <row r="90" spans="1:2" ht="20.25" customHeight="1">
      <c r="A90" s="12"/>
      <c r="B90" s="9"/>
    </row>
    <row r="91" spans="1:2" ht="20.25" customHeight="1">
      <c r="A91" s="12"/>
      <c r="B91" s="9"/>
    </row>
    <row r="92" spans="1:2" ht="20.25" customHeight="1">
      <c r="A92" s="12"/>
      <c r="B92" s="9"/>
    </row>
    <row r="93" spans="1:2" ht="20.25" customHeight="1">
      <c r="A93" s="12"/>
      <c r="B93" s="9"/>
    </row>
    <row r="94" spans="1:2" ht="20.25" customHeight="1">
      <c r="A94" s="12"/>
      <c r="B94" s="9"/>
    </row>
    <row r="95" spans="1:2" ht="20.25" customHeight="1">
      <c r="A95" s="12"/>
      <c r="B95" s="9"/>
    </row>
    <row r="96" spans="1:2" ht="20.25" customHeight="1">
      <c r="A96" s="12"/>
      <c r="B96" s="9"/>
    </row>
  </sheetData>
  <mergeCells count="11">
    <mergeCell ref="G14:I14"/>
    <mergeCell ref="G8:I13"/>
    <mergeCell ref="F7:J7"/>
    <mergeCell ref="L4:N13"/>
    <mergeCell ref="G4:I5"/>
    <mergeCell ref="A7:B7"/>
    <mergeCell ref="C1:L2"/>
    <mergeCell ref="A3:B3"/>
    <mergeCell ref="A5:B5"/>
    <mergeCell ref="E3:I3"/>
    <mergeCell ref="E4:F5"/>
  </mergeCells>
  <conditionalFormatting sqref="C1">
    <cfRule type="cellIs" dxfId="7" priority="8" operator="equal">
      <formula>"Week 1"</formula>
    </cfRule>
  </conditionalFormatting>
  <conditionalFormatting sqref="C1">
    <cfRule type="cellIs" dxfId="6" priority="7" operator="equal">
      <formula>"Week 2"</formula>
    </cfRule>
  </conditionalFormatting>
  <conditionalFormatting sqref="C1">
    <cfRule type="cellIs" dxfId="5" priority="6" operator="equal">
      <formula>"Week 3"</formula>
    </cfRule>
  </conditionalFormatting>
  <conditionalFormatting sqref="C1">
    <cfRule type="cellIs" dxfId="4" priority="5" operator="equal">
      <formula>"Week 4"</formula>
    </cfRule>
  </conditionalFormatting>
  <conditionalFormatting sqref="C1">
    <cfRule type="cellIs" dxfId="3" priority="4" operator="equal">
      <formula>"Week 5"</formula>
    </cfRule>
  </conditionalFormatting>
  <conditionalFormatting sqref="C1">
    <cfRule type="cellIs" dxfId="2" priority="3" operator="equal">
      <formula>"Week 6"</formula>
    </cfRule>
  </conditionalFormatting>
  <conditionalFormatting sqref="C1">
    <cfRule type="cellIs" dxfId="1" priority="2" operator="equal">
      <formula>"Week 7"</formula>
    </cfRule>
  </conditionalFormatting>
  <conditionalFormatting sqref="C1">
    <cfRule type="cellIs" dxfId="0" priority="1" operator="equal">
      <formula>"Week 8"</formula>
    </cfRule>
  </conditionalFormatting>
  <hyperlinks>
    <hyperlink ref="A3" location="'MASTER TABLE '!A1" display="MASTER TABLE" xr:uid="{836E2B6A-E827-45DB-9AEC-A9A8E67EC284}"/>
    <hyperlink ref="A5" location="'PROGRESS BAR'!A1" display="PROGRESS BAR" xr:uid="{1380B222-B597-4257-8706-A93DE9089E57}"/>
    <hyperlink ref="A7" location="'LINK2'!A1" display="LINK2" xr:uid="{1659DF75-7A8A-4469-B967-7D6372FF3FDB}"/>
    <hyperlink ref="A7:B7" location="'LIST'!A1" display="LIST" xr:uid="{0E5E8564-6E32-4279-BF37-238E7C6336A6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2025-01-22T23:27:16Z</dcterms:created>
  <dcterms:modified xsi:type="dcterms:W3CDTF">2025-02-11T19:36:10Z</dcterms:modified>
  <cp:category/>
  <cp:contentStatus/>
</cp:coreProperties>
</file>