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835" activeTab="1"/>
  </bookViews>
  <sheets>
    <sheet name="Calibration Curve" sheetId="4" r:id="rId1"/>
    <sheet name="Calibration Data" sheetId="1" r:id="rId2"/>
  </sheets>
  <calcPr calcId="145621"/>
</workbook>
</file>

<file path=xl/calcChain.xml><?xml version="1.0" encoding="utf-8"?>
<calcChain xmlns="http://schemas.openxmlformats.org/spreadsheetml/2006/main">
  <c r="D18" i="1" l="1" a="1"/>
  <c r="D18" i="1" s="1"/>
  <c r="D13" i="1" a="1"/>
  <c r="F13" i="1" s="1"/>
  <c r="F18" i="1" l="1"/>
  <c r="E18" i="1"/>
  <c r="E13" i="1"/>
  <c r="D13" i="1"/>
  <c r="G5" i="1"/>
  <c r="G6" i="1"/>
  <c r="G7" i="1"/>
  <c r="G8" i="1"/>
  <c r="G4" i="1"/>
</calcChain>
</file>

<file path=xl/sharedStrings.xml><?xml version="1.0" encoding="utf-8"?>
<sst xmlns="http://schemas.openxmlformats.org/spreadsheetml/2006/main" count="13" uniqueCount="10">
  <si>
    <t>Particle Diameter</t>
  </si>
  <si>
    <t>Peak Height A/D Counts (HG)</t>
  </si>
  <si>
    <t>Peak Height A/D Counts (LG)</t>
  </si>
  <si>
    <t xml:space="preserve">2nd Order </t>
  </si>
  <si>
    <t>1st Order</t>
  </si>
  <si>
    <t>Constant</t>
  </si>
  <si>
    <t>Calibration Constants - High Gain</t>
  </si>
  <si>
    <t>Calibration Constants - Low Gain</t>
  </si>
  <si>
    <t>PSL Cross-Section (cm^2)</t>
  </si>
  <si>
    <t>PSL Cross Section (cm^2) *10^18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</si>
</sst>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6" formatCode="0.00000E+00"/>
  </numFmts>
  <fonts count="3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/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2" fillId="0" borderId="6" xfId="0" applyFont="1" applyFill="1" applyBorder="1"/>
    <xf numFmtId="164" fontId="0" fillId="0" borderId="5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0" fillId="0" borderId="6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SP2 #44 PSL Calibration - March 19 2012</a:t>
            </a:r>
          </a:p>
        </c:rich>
      </c:tx>
      <c:layout>
        <c:manualLayout>
          <c:xMode val="edge"/>
          <c:yMode val="edge"/>
          <c:x val="0.3096559378468368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92610090405366"/>
          <c:y val="0.13322723225271776"/>
          <c:w val="0.82899982502187231"/>
          <c:h val="0.76508972267536701"/>
        </c:manualLayout>
      </c:layout>
      <c:scatterChart>
        <c:scatterStyle val="lineMarker"/>
        <c:varyColors val="0"/>
        <c:ser>
          <c:idx val="2"/>
          <c:order val="0"/>
          <c:tx>
            <c:v>High-Gain Scatter Channel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218699329250511"/>
                  <c:y val="-3.5131430757134659E-2"/>
                </c:manualLayout>
              </c:layout>
              <c:numFmt formatCode="0.00000E+00" sourceLinked="0"/>
            </c:trendlineLbl>
          </c:trendline>
          <c:xVal>
            <c:numRef>
              <c:f>'Calibration Data'!$D$4:$D$5</c:f>
              <c:numCache>
                <c:formatCode>General</c:formatCode>
                <c:ptCount val="2"/>
                <c:pt idx="0">
                  <c:v>16052</c:v>
                </c:pt>
                <c:pt idx="1">
                  <c:v>50243</c:v>
                </c:pt>
              </c:numCache>
            </c:numRef>
          </c:xVal>
          <c:yVal>
            <c:numRef>
              <c:f>'Calibration Data'!$F$4:$F$5</c:f>
              <c:numCache>
                <c:formatCode>0.0000E+00</c:formatCode>
                <c:ptCount val="2"/>
                <c:pt idx="0">
                  <c:v>9.1620000000000007E-13</c:v>
                </c:pt>
                <c:pt idx="1">
                  <c:v>2.7830000000000002E-12</c:v>
                </c:pt>
              </c:numCache>
            </c:numRef>
          </c:yVal>
          <c:smooth val="0"/>
        </c:ser>
        <c:ser>
          <c:idx val="0"/>
          <c:order val="1"/>
          <c:tx>
            <c:v>Low-Gain Scatter Channel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3043394575678041"/>
                  <c:y val="2.3614659428898108E-2"/>
                </c:manualLayout>
              </c:layout>
              <c:numFmt formatCode="0.00000E+00" sourceLinked="0"/>
            </c:trendlineLbl>
          </c:trendline>
          <c:xVal>
            <c:numRef>
              <c:f>'Calibration Data'!$E$4:$E$8</c:f>
              <c:numCache>
                <c:formatCode>General</c:formatCode>
                <c:ptCount val="5"/>
                <c:pt idx="0">
                  <c:v>1564</c:v>
                </c:pt>
                <c:pt idx="1">
                  <c:v>4970.3</c:v>
                </c:pt>
                <c:pt idx="2">
                  <c:v>9087.5</c:v>
                </c:pt>
                <c:pt idx="3">
                  <c:v>18027</c:v>
                </c:pt>
                <c:pt idx="4">
                  <c:v>41495</c:v>
                </c:pt>
              </c:numCache>
            </c:numRef>
          </c:xVal>
          <c:yVal>
            <c:numRef>
              <c:f>'Calibration Data'!$F$4:$F$8</c:f>
              <c:numCache>
                <c:formatCode>0.0000E+00</c:formatCode>
                <c:ptCount val="5"/>
                <c:pt idx="0">
                  <c:v>9.1620000000000007E-13</c:v>
                </c:pt>
                <c:pt idx="1">
                  <c:v>2.7830000000000002E-12</c:v>
                </c:pt>
                <c:pt idx="2">
                  <c:v>5.7149999999999998E-12</c:v>
                </c:pt>
                <c:pt idx="3">
                  <c:v>1.088E-11</c:v>
                </c:pt>
                <c:pt idx="4">
                  <c:v>2.8060000000000001E-11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90624"/>
        <c:axId val="68892544"/>
      </c:scatterChart>
      <c:valAx>
        <c:axId val="6889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Height (A/D Counts)</a:t>
                </a:r>
              </a:p>
            </c:rich>
          </c:tx>
          <c:layout>
            <c:manualLayout>
              <c:xMode val="edge"/>
              <c:yMode val="edge"/>
              <c:x val="0.430632630410654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892544"/>
        <c:crosses val="autoZero"/>
        <c:crossBetween val="midCat"/>
      </c:valAx>
      <c:valAx>
        <c:axId val="68892544"/>
        <c:scaling>
          <c:orientation val="minMax"/>
          <c:min val="5.0000000000000043E-1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PSL Cross-Section (cm</a:t>
                </a:r>
                <a:r>
                  <a:rPr lang="en-US" b="1" baseline="30000"/>
                  <a:t>2</a:t>
                </a:r>
                <a:r>
                  <a:rPr lang="en-US" b="1"/>
                  <a:t>)</a:t>
                </a:r>
              </a:p>
            </c:rich>
          </c:tx>
          <c:layout/>
          <c:overlay val="0"/>
        </c:title>
        <c:numFmt formatCode="0.0E+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89062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1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horizontalDpi="4294967294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53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tabSelected="1" workbookViewId="0">
      <selection activeCell="D24" sqref="D24"/>
    </sheetView>
  </sheetViews>
  <sheetFormatPr defaultRowHeight="12.75" x14ac:dyDescent="0.2"/>
  <cols>
    <col min="3" max="3" width="20" bestFit="1" customWidth="1"/>
    <col min="4" max="5" width="33.5703125" bestFit="1" customWidth="1"/>
    <col min="6" max="6" width="30.5703125" bestFit="1" customWidth="1"/>
    <col min="7" max="7" width="37.5703125" bestFit="1" customWidth="1"/>
    <col min="8" max="8" width="20.140625" bestFit="1" customWidth="1"/>
  </cols>
  <sheetData>
    <row r="2" spans="3:7" ht="13.5" thickBot="1" x14ac:dyDescent="0.25"/>
    <row r="3" spans="3:7" ht="16.5" thickBot="1" x14ac:dyDescent="0.3">
      <c r="C3" s="5" t="s">
        <v>0</v>
      </c>
      <c r="D3" s="5" t="s">
        <v>1</v>
      </c>
      <c r="E3" s="5" t="s">
        <v>2</v>
      </c>
      <c r="F3" s="8" t="s">
        <v>8</v>
      </c>
      <c r="G3" s="11" t="s">
        <v>9</v>
      </c>
    </row>
    <row r="4" spans="3:7" x14ac:dyDescent="0.2">
      <c r="C4" s="1">
        <v>200</v>
      </c>
      <c r="D4" s="2">
        <v>16052</v>
      </c>
      <c r="E4" s="2">
        <v>1564</v>
      </c>
      <c r="F4" s="9">
        <v>9.1620000000000007E-13</v>
      </c>
      <c r="G4" s="12">
        <f>F4*1000000000000000000</f>
        <v>916200.00000000012</v>
      </c>
    </row>
    <row r="5" spans="3:7" x14ac:dyDescent="0.2">
      <c r="C5" s="1">
        <v>240</v>
      </c>
      <c r="D5" s="2">
        <v>50243</v>
      </c>
      <c r="E5" s="2">
        <v>4970.3</v>
      </c>
      <c r="F5" s="9">
        <v>2.7830000000000002E-12</v>
      </c>
      <c r="G5" s="12">
        <f t="shared" ref="G5:G8" si="0">F5*1000000000000000000</f>
        <v>2783000</v>
      </c>
    </row>
    <row r="6" spans="3:7" x14ac:dyDescent="0.2">
      <c r="C6" s="1">
        <v>270</v>
      </c>
      <c r="D6" s="2"/>
      <c r="E6" s="2">
        <v>9087.5</v>
      </c>
      <c r="F6" s="9">
        <v>5.7149999999999998E-12</v>
      </c>
      <c r="G6" s="12">
        <f t="shared" si="0"/>
        <v>5715000</v>
      </c>
    </row>
    <row r="7" spans="3:7" x14ac:dyDescent="0.2">
      <c r="C7" s="1">
        <v>300</v>
      </c>
      <c r="D7" s="2"/>
      <c r="E7" s="2">
        <v>18027</v>
      </c>
      <c r="F7" s="9">
        <v>1.088E-11</v>
      </c>
      <c r="G7" s="12">
        <f t="shared" si="0"/>
        <v>10880000</v>
      </c>
    </row>
    <row r="8" spans="3:7" ht="13.5" thickBot="1" x14ac:dyDescent="0.25">
      <c r="C8" s="3">
        <v>350</v>
      </c>
      <c r="D8" s="4"/>
      <c r="E8" s="4">
        <v>41495</v>
      </c>
      <c r="F8" s="10">
        <v>2.8060000000000001E-11</v>
      </c>
      <c r="G8" s="13">
        <f t="shared" si="0"/>
        <v>28060000</v>
      </c>
    </row>
    <row r="10" spans="3:7" ht="13.5" thickBot="1" x14ac:dyDescent="0.25"/>
    <row r="11" spans="3:7" ht="16.5" thickBot="1" x14ac:dyDescent="0.3">
      <c r="D11" s="14" t="s">
        <v>6</v>
      </c>
      <c r="E11" s="15"/>
      <c r="F11" s="16"/>
    </row>
    <row r="12" spans="3:7" ht="16.5" thickBot="1" x14ac:dyDescent="0.25">
      <c r="D12" s="6" t="s">
        <v>3</v>
      </c>
      <c r="E12" s="6" t="s">
        <v>4</v>
      </c>
      <c r="F12" s="7" t="s">
        <v>5</v>
      </c>
    </row>
    <row r="13" spans="3:7" ht="13.5" thickBot="1" x14ac:dyDescent="0.25">
      <c r="D13" s="17">
        <f t="array" ref="D13:F13">LINEST(F4:F5,D4:D5^{1,2},,TRUE)</f>
        <v>8.2357890523515219E-22</v>
      </c>
      <c r="E13" s="17">
        <v>0</v>
      </c>
      <c r="F13" s="18">
        <v>7.0399113800413019E-13</v>
      </c>
    </row>
    <row r="15" spans="3:7" ht="13.5" thickBot="1" x14ac:dyDescent="0.25"/>
    <row r="16" spans="3:7" ht="16.5" thickBot="1" x14ac:dyDescent="0.3">
      <c r="D16" s="14" t="s">
        <v>7</v>
      </c>
      <c r="E16" s="15"/>
      <c r="F16" s="16"/>
    </row>
    <row r="17" spans="4:6" ht="16.5" thickBot="1" x14ac:dyDescent="0.25">
      <c r="D17" s="6" t="s">
        <v>3</v>
      </c>
      <c r="E17" s="6" t="s">
        <v>4</v>
      </c>
      <c r="F17" s="7" t="s">
        <v>5</v>
      </c>
    </row>
    <row r="18" spans="4:6" ht="13.5" thickBot="1" x14ac:dyDescent="0.25">
      <c r="D18" s="17">
        <f t="array" ref="D18:F18">LINEST(F4:F8,E4:E8^{1,2},,TRUE)</f>
        <v>2.7988406141152531E-21</v>
      </c>
      <c r="E18" s="17">
        <v>5.5768789776422312E-16</v>
      </c>
      <c r="F18" s="18">
        <v>8.2319864623780485E-14</v>
      </c>
    </row>
  </sheetData>
  <mergeCells count="2">
    <mergeCell ref="D11:F11"/>
    <mergeCell ref="D16:F16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Calibration Data</vt:lpstr>
      <vt:lpstr>Calibration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Veber,Daniel [Ontario]</dc:creator>
  <cp:lastModifiedBy>Veber,Daniel [Ontario]</cp:lastModifiedBy>
  <dcterms:created xsi:type="dcterms:W3CDTF">2014-07-07T02:54:54Z</dcterms:created>
  <dcterms:modified xsi:type="dcterms:W3CDTF">2016-05-05T22:41:55Z</dcterms:modified>
  <cp:contentStatus/>
</cp:coreProperties>
</file>