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/Documents/012 PhD/Paper 14 Browicz/wi calculator/"/>
    </mc:Choice>
  </mc:AlternateContent>
  <xr:revisionPtr revIDLastSave="0" documentId="13_ncr:40009_{B490F208-351E-A84B-8026-F438A23D748A}" xr6:coauthVersionLast="43" xr6:coauthVersionMax="43" xr10:uidLastSave="{00000000-0000-0000-0000-000000000000}"/>
  <bookViews>
    <workbookView xWindow="80" yWindow="460" windowWidth="25440" windowHeight="15000"/>
  </bookViews>
  <sheets>
    <sheet name="190605 Working out code" sheetId="1" r:id="rId1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P3" i="1"/>
  <c r="P4" i="1"/>
  <c r="P5" i="1"/>
  <c r="P6" i="1"/>
  <c r="P2" i="1"/>
  <c r="Q2" i="1" s="1"/>
</calcChain>
</file>

<file path=xl/sharedStrings.xml><?xml version="1.0" encoding="utf-8"?>
<sst xmlns="http://schemas.openxmlformats.org/spreadsheetml/2006/main" count="22" uniqueCount="18">
  <si>
    <t>species</t>
  </si>
  <si>
    <t>latitude</t>
  </si>
  <si>
    <t>longitude</t>
  </si>
  <si>
    <t>temp_1</t>
  </si>
  <si>
    <t>temp_2</t>
  </si>
  <si>
    <t>temp_3</t>
  </si>
  <si>
    <t>temp_4</t>
  </si>
  <si>
    <t>temp_5</t>
  </si>
  <si>
    <t>temp_6</t>
  </si>
  <si>
    <t>temp_7</t>
  </si>
  <si>
    <t>temp_8</t>
  </si>
  <si>
    <t>temp_9</t>
  </si>
  <si>
    <t>temp_10</t>
  </si>
  <si>
    <t>temp_11</t>
  </si>
  <si>
    <t>temp_12</t>
  </si>
  <si>
    <t>warmth_index</t>
  </si>
  <si>
    <t>Magnolia acuminata (L)</t>
  </si>
  <si>
    <t>valid_cells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</si>
</sst>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Q1" sqref="Q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17</v>
      </c>
      <c r="Q1" t="s">
        <v>15</v>
      </c>
    </row>
    <row r="2" spans="1:17" x14ac:dyDescent="0.2">
      <c r="A2" t="s">
        <v>16</v>
      </c>
      <c r="B2">
        <v>31.026</v>
      </c>
      <c r="C2">
        <v>-91.474999999999994</v>
      </c>
      <c r="D2">
        <v>9.0500000000000007</v>
      </c>
      <c r="E2">
        <v>11.11</v>
      </c>
      <c r="F2">
        <v>15.53</v>
      </c>
      <c r="G2">
        <v>19.62</v>
      </c>
      <c r="H2">
        <v>23.11</v>
      </c>
      <c r="I2">
        <v>26.3</v>
      </c>
      <c r="J2">
        <v>27.57</v>
      </c>
      <c r="K2">
        <v>27.27</v>
      </c>
      <c r="L2">
        <v>25.03</v>
      </c>
      <c r="M2">
        <v>19.68</v>
      </c>
      <c r="N2">
        <v>14.99</v>
      </c>
      <c r="O2">
        <v>10.94</v>
      </c>
      <c r="P2">
        <f>COUNTIF(D2:O2,"&gt;5")</f>
        <v>12</v>
      </c>
      <c r="Q2">
        <f>SUMIF(D2:O2,"&gt;5")-(5*P2)</f>
        <v>170.20000000000002</v>
      </c>
    </row>
    <row r="3" spans="1:17" x14ac:dyDescent="0.2">
      <c r="A3" t="s">
        <v>16</v>
      </c>
      <c r="B3">
        <v>35.684388890000001</v>
      </c>
      <c r="C3">
        <v>-93.242222220000002</v>
      </c>
      <c r="D3">
        <v>2.4500000000000002</v>
      </c>
      <c r="E3">
        <v>4.8899999999999997</v>
      </c>
      <c r="F3">
        <v>10.24</v>
      </c>
      <c r="G3">
        <v>15.52</v>
      </c>
      <c r="H3">
        <v>19.5</v>
      </c>
      <c r="I3">
        <v>23.75</v>
      </c>
      <c r="J3">
        <v>26.2</v>
      </c>
      <c r="K3">
        <v>25.35</v>
      </c>
      <c r="L3">
        <v>21.67</v>
      </c>
      <c r="M3">
        <v>15.85</v>
      </c>
      <c r="N3">
        <v>9.77</v>
      </c>
      <c r="O3">
        <v>4.33</v>
      </c>
      <c r="P3">
        <f t="shared" ref="P3:P6" si="0">COUNTIF(D3:O3,"&gt;5")</f>
        <v>9</v>
      </c>
      <c r="Q3">
        <f t="shared" ref="Q3:Q6" si="1">SUMIF(D3:O3,"&gt;5")-(5*P3)</f>
        <v>122.85000000000002</v>
      </c>
    </row>
    <row r="4" spans="1:17" x14ac:dyDescent="0.2">
      <c r="A4" t="s">
        <v>16</v>
      </c>
      <c r="B4">
        <v>35.684388890000001</v>
      </c>
      <c r="C4">
        <v>-93.242222220000002</v>
      </c>
      <c r="D4">
        <v>2.4500000000000002</v>
      </c>
      <c r="E4">
        <v>4.8899999999999997</v>
      </c>
      <c r="F4">
        <v>10.24</v>
      </c>
      <c r="G4">
        <v>15.52</v>
      </c>
      <c r="H4">
        <v>19.5</v>
      </c>
      <c r="I4">
        <v>23.75</v>
      </c>
      <c r="J4">
        <v>26.2</v>
      </c>
      <c r="K4">
        <v>25.35</v>
      </c>
      <c r="L4">
        <v>21.67</v>
      </c>
      <c r="M4">
        <v>15.85</v>
      </c>
      <c r="N4">
        <v>9.77</v>
      </c>
      <c r="O4">
        <v>4.33</v>
      </c>
      <c r="P4">
        <f t="shared" si="0"/>
        <v>9</v>
      </c>
      <c r="Q4">
        <f t="shared" si="1"/>
        <v>122.85000000000002</v>
      </c>
    </row>
    <row r="5" spans="1:17" x14ac:dyDescent="0.2">
      <c r="A5" t="s">
        <v>16</v>
      </c>
      <c r="B5">
        <v>43.157833330000003</v>
      </c>
      <c r="C5">
        <v>-76.341388890000005</v>
      </c>
      <c r="D5">
        <v>-5.33</v>
      </c>
      <c r="E5">
        <v>-4.55</v>
      </c>
      <c r="F5">
        <v>0.98</v>
      </c>
      <c r="G5">
        <v>7.42</v>
      </c>
      <c r="H5">
        <v>13.68</v>
      </c>
      <c r="I5">
        <v>18.48</v>
      </c>
      <c r="J5">
        <v>21.54</v>
      </c>
      <c r="K5">
        <v>20.46</v>
      </c>
      <c r="L5">
        <v>16.68</v>
      </c>
      <c r="M5">
        <v>10.58</v>
      </c>
      <c r="N5">
        <v>4.9800000000000004</v>
      </c>
      <c r="O5">
        <v>-1.98</v>
      </c>
      <c r="P5">
        <f t="shared" si="0"/>
        <v>7</v>
      </c>
      <c r="Q5">
        <f t="shared" si="1"/>
        <v>73.839999999999989</v>
      </c>
    </row>
    <row r="6" spans="1:17" x14ac:dyDescent="0.2">
      <c r="A6" t="s">
        <v>16</v>
      </c>
      <c r="B6">
        <v>35.630361110000003</v>
      </c>
      <c r="C6">
        <v>-92.895555560000005</v>
      </c>
      <c r="D6">
        <v>2.4500000000000002</v>
      </c>
      <c r="E6">
        <v>4.8899999999999997</v>
      </c>
      <c r="F6">
        <v>10.24</v>
      </c>
      <c r="G6">
        <v>15.52</v>
      </c>
      <c r="H6">
        <v>19.5</v>
      </c>
      <c r="I6">
        <v>23.75</v>
      </c>
      <c r="J6">
        <v>26.2</v>
      </c>
      <c r="K6">
        <v>25.35</v>
      </c>
      <c r="L6">
        <v>21.67</v>
      </c>
      <c r="M6">
        <v>15.85</v>
      </c>
      <c r="N6">
        <v>9.77</v>
      </c>
      <c r="O6">
        <v>4.33</v>
      </c>
      <c r="P6">
        <f t="shared" si="0"/>
        <v>9</v>
      </c>
      <c r="Q6">
        <f t="shared" si="1"/>
        <v>122.85000000000002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190605 Working out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2019-06-05T04:40:10Z</dcterms:created>
  <dcterms:modified xsi:type="dcterms:W3CDTF">2019-06-05T04:57:42Z</dcterms:modified>
</cp:coreProperties>
</file>