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3F0C5DCD-AE69-4610-A098-5DA2568781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K17" i="1"/>
  <c r="K16" i="1"/>
  <c r="K15" i="1"/>
  <c r="K14" i="1"/>
  <c r="K13" i="1"/>
  <c r="J17" i="1"/>
  <c r="J16" i="1"/>
  <c r="J15" i="1"/>
  <c r="J14" i="1"/>
  <c r="J13" i="1"/>
  <c r="I17" i="1"/>
  <c r="I16" i="1"/>
  <c r="I15" i="1"/>
  <c r="I14" i="1"/>
  <c r="I13" i="1"/>
  <c r="C65" i="1"/>
  <c r="C64" i="1"/>
  <c r="C63" i="1"/>
  <c r="C62" i="1"/>
  <c r="C61" i="1"/>
  <c r="C49" i="1"/>
  <c r="C48" i="1"/>
  <c r="C47" i="1"/>
  <c r="C46" i="1"/>
  <c r="C45" i="1"/>
  <c r="C33" i="1"/>
  <c r="C32" i="1"/>
  <c r="C31" i="1"/>
  <c r="C30" i="1"/>
  <c r="C29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<sst xmlns="http://schemas.openxmlformats.org/spreadsheetml/2006/main" count="152" uniqueCount="23">
  <si>
    <t>AnnoAccademico</t>
  </si>
  <si>
    <t>Ateneo</t>
  </si>
  <si>
    <t>Immatricolati</t>
  </si>
  <si>
    <t>2010/2011</t>
  </si>
  <si>
    <t>Bologna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</si>
  <si>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</si>
  <si>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</si>
  <si>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</si>
  <si>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</si>
  <si>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</si>
  <si>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</si>
  <si>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</si>
  <si>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</si>
  <si>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</si>
  <si>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</si>
  <si>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</si>
  <si>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</si>
  <si>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</si>
  <si>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</si>
  <si>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2025/2026</t>
  </si>
  <si>
    <t>Milano</t>
  </si>
  <si>
    <t>Napoli Federico II</t>
  </si>
  <si>
    <t>Roma La Sapienza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</si>
</sst>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E7E8AA"/>
      <color rgb="FF4AADA8"/>
      <color rgb="FFFC3636"/>
      <color rgb="FF0C7C63"/>
      <color rgb="FFC103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Bologna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FC363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7817-46D3-AF3A-649604D33A63}"/>
              </c:ext>
            </c:extLst>
          </c:dPt>
          <c:dPt>
            <c:idx val="1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17-46D3-AF3A-649604D33A63}"/>
              </c:ext>
            </c:extLst>
          </c:dPt>
          <c:dPt>
            <c:idx val="2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817-46D3-AF3A-649604D33A63}"/>
              </c:ext>
            </c:extLst>
          </c:dPt>
          <c:dPt>
            <c:idx val="3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17-46D3-AF3A-649604D33A63}"/>
              </c:ext>
            </c:extLst>
          </c:dPt>
          <c:dPt>
            <c:idx val="4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817-46D3-AF3A-649604D33A63}"/>
              </c:ext>
            </c:extLst>
          </c:dPt>
          <c:dPt>
            <c:idx val="5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17-46D3-AF3A-649604D33A63}"/>
              </c:ext>
            </c:extLst>
          </c:dPt>
          <c:dPt>
            <c:idx val="6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817-46D3-AF3A-649604D33A63}"/>
              </c:ext>
            </c:extLst>
          </c:dPt>
          <c:dPt>
            <c:idx val="7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817-46D3-AF3A-649604D33A63}"/>
              </c:ext>
            </c:extLst>
          </c:dPt>
          <c:dPt>
            <c:idx val="8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817-46D3-AF3A-649604D33A63}"/>
              </c:ext>
            </c:extLst>
          </c:dPt>
          <c:dPt>
            <c:idx val="9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817-46D3-AF3A-649604D33A63}"/>
              </c:ext>
            </c:extLst>
          </c:dPt>
          <c:dPt>
            <c:idx val="10"/>
            <c:invertIfNegative val="0"/>
            <c:bubble3D val="0"/>
            <c:spPr>
              <a:solidFill>
                <a:srgbClr val="4AADA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7817-46D3-AF3A-649604D33A63}"/>
              </c:ext>
            </c:extLst>
          </c:dPt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817-46D3-AF3A-649604D33A63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7817-46D3-AF3A-649604D33A63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817-46D3-AF3A-649604D33A63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7817-46D3-AF3A-649604D33A63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817-46D3-AF3A-649604D33A63}"/>
              </c:ext>
            </c:extLst>
          </c:dPt>
          <c:cat>
            <c:strRef>
              <c:f>Foglio1!$A$2:$A$17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Foglio1!$C$2:$C$17</c:f>
              <c:numCache>
                <c:formatCode>General</c:formatCode>
                <c:ptCount val="16"/>
                <c:pt idx="0">
                  <c:v>12646</c:v>
                </c:pt>
                <c:pt idx="1">
                  <c:v>13411</c:v>
                </c:pt>
                <c:pt idx="2">
                  <c:v>12508</c:v>
                </c:pt>
                <c:pt idx="3">
                  <c:v>12906</c:v>
                </c:pt>
                <c:pt idx="4">
                  <c:v>12947</c:v>
                </c:pt>
                <c:pt idx="5">
                  <c:v>13451</c:v>
                </c:pt>
                <c:pt idx="6">
                  <c:v>13875</c:v>
                </c:pt>
                <c:pt idx="7">
                  <c:v>13356</c:v>
                </c:pt>
                <c:pt idx="8">
                  <c:v>13330</c:v>
                </c:pt>
                <c:pt idx="9">
                  <c:v>13862</c:v>
                </c:pt>
                <c:pt idx="10">
                  <c:v>14419</c:v>
                </c:pt>
                <c:pt idx="11">
                  <c:v>14560</c:v>
                </c:pt>
                <c:pt idx="12">
                  <c:v>14701</c:v>
                </c:pt>
                <c:pt idx="13">
                  <c:v>14842</c:v>
                </c:pt>
                <c:pt idx="14">
                  <c:v>14983</c:v>
                </c:pt>
                <c:pt idx="15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EB2-A3D5-E66A81E9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Milano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98F-4EF3-AA4D-44E6D6F63782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8F-4EF3-AA4D-44E6D6F63782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98F-4EF3-AA4D-44E6D6F63782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8F-4EF3-AA4D-44E6D6F63782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798F-4EF3-AA4D-44E6D6F63782}"/>
              </c:ext>
            </c:extLst>
          </c:dPt>
          <c:cat>
            <c:strRef>
              <c:f>Foglio1!$A$18:$A$33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Foglio1!$C$18:$C$33</c:f>
              <c:numCache>
                <c:formatCode>General</c:formatCode>
                <c:ptCount val="16"/>
                <c:pt idx="0">
                  <c:v>11497</c:v>
                </c:pt>
                <c:pt idx="1">
                  <c:v>11072</c:v>
                </c:pt>
                <c:pt idx="2">
                  <c:v>11023</c:v>
                </c:pt>
                <c:pt idx="3">
                  <c:v>12092</c:v>
                </c:pt>
                <c:pt idx="4">
                  <c:v>11252</c:v>
                </c:pt>
                <c:pt idx="5">
                  <c:v>11694</c:v>
                </c:pt>
                <c:pt idx="6">
                  <c:v>11023</c:v>
                </c:pt>
                <c:pt idx="7">
                  <c:v>10946</c:v>
                </c:pt>
                <c:pt idx="8">
                  <c:v>10497</c:v>
                </c:pt>
                <c:pt idx="9">
                  <c:v>12346</c:v>
                </c:pt>
                <c:pt idx="10">
                  <c:v>11955</c:v>
                </c:pt>
                <c:pt idx="11">
                  <c:v>12005</c:v>
                </c:pt>
                <c:pt idx="12">
                  <c:v>12055</c:v>
                </c:pt>
                <c:pt idx="13">
                  <c:v>12105</c:v>
                </c:pt>
                <c:pt idx="14">
                  <c:v>12155</c:v>
                </c:pt>
                <c:pt idx="15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9-4B0B-AC67-60F53EF8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Napoli Federico</a:t>
            </a:r>
            <a:r>
              <a:rPr lang="en-US" sz="1800" b="1" baseline="0">
                <a:solidFill>
                  <a:sysClr val="windowText" lastClr="000000"/>
                </a:solidFill>
              </a:rPr>
              <a:t> II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8082-4737-AA58-79B725884A30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082-4737-AA58-79B725884A30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082-4737-AA58-79B725884A30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082-4737-AA58-79B725884A30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082-4737-AA58-79B725884A30}"/>
              </c:ext>
            </c:extLst>
          </c:dPt>
          <c:cat>
            <c:strRef>
              <c:f>Foglio1!$A$34:$A$49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Foglio1!$C$34:$C$49</c:f>
              <c:numCache>
                <c:formatCode>General</c:formatCode>
                <c:ptCount val="16"/>
                <c:pt idx="0">
                  <c:v>13576</c:v>
                </c:pt>
                <c:pt idx="1">
                  <c:v>13612</c:v>
                </c:pt>
                <c:pt idx="2">
                  <c:v>12401</c:v>
                </c:pt>
                <c:pt idx="3">
                  <c:v>12041</c:v>
                </c:pt>
                <c:pt idx="4">
                  <c:v>11894</c:v>
                </c:pt>
                <c:pt idx="5">
                  <c:v>11818</c:v>
                </c:pt>
                <c:pt idx="6">
                  <c:v>12123</c:v>
                </c:pt>
                <c:pt idx="7">
                  <c:v>12484</c:v>
                </c:pt>
                <c:pt idx="8">
                  <c:v>13499</c:v>
                </c:pt>
                <c:pt idx="9">
                  <c:v>13866</c:v>
                </c:pt>
                <c:pt idx="10">
                  <c:v>14360</c:v>
                </c:pt>
                <c:pt idx="11">
                  <c:v>14431</c:v>
                </c:pt>
                <c:pt idx="12">
                  <c:v>14502</c:v>
                </c:pt>
                <c:pt idx="13">
                  <c:v>14573</c:v>
                </c:pt>
                <c:pt idx="14">
                  <c:v>14644</c:v>
                </c:pt>
                <c:pt idx="15">
                  <c:v>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4-40E6-9079-A68CA10D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Immatricolati Roma La Sapienza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Immatricolati</c:v>
                </c:pt>
              </c:strCache>
            </c:strRef>
          </c:tx>
          <c:spPr>
            <a:solidFill>
              <a:srgbClr val="4AADA8"/>
            </a:solidFill>
            <a:ln>
              <a:noFill/>
            </a:ln>
            <a:effectLst/>
            <a:sp3d/>
          </c:spPr>
          <c:invertIfNegative val="0"/>
          <c:dPt>
            <c:idx val="11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103-44C6-8361-073FA430334E}"/>
              </c:ext>
            </c:extLst>
          </c:dPt>
          <c:dPt>
            <c:idx val="12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103-44C6-8361-073FA430334E}"/>
              </c:ext>
            </c:extLst>
          </c:dPt>
          <c:dPt>
            <c:idx val="13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103-44C6-8361-073FA430334E}"/>
              </c:ext>
            </c:extLst>
          </c:dPt>
          <c:dPt>
            <c:idx val="14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103-44C6-8361-073FA430334E}"/>
              </c:ext>
            </c:extLst>
          </c:dPt>
          <c:dPt>
            <c:idx val="15"/>
            <c:invertIfNegative val="0"/>
            <c:bubble3D val="0"/>
            <c:spPr>
              <a:solidFill>
                <a:srgbClr val="E7E8A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F103-44C6-8361-073FA430334E}"/>
              </c:ext>
            </c:extLst>
          </c:dPt>
          <c:cat>
            <c:strRef>
              <c:f>Foglio1!$A$50:$A$65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Foglio1!$C$50:$C$65</c:f>
              <c:numCache>
                <c:formatCode>General</c:formatCode>
                <c:ptCount val="16"/>
                <c:pt idx="0">
                  <c:v>16297</c:v>
                </c:pt>
                <c:pt idx="1">
                  <c:v>15715</c:v>
                </c:pt>
                <c:pt idx="2">
                  <c:v>14667</c:v>
                </c:pt>
                <c:pt idx="3">
                  <c:v>14149</c:v>
                </c:pt>
                <c:pt idx="4">
                  <c:v>14747</c:v>
                </c:pt>
                <c:pt idx="5">
                  <c:v>14963</c:v>
                </c:pt>
                <c:pt idx="6">
                  <c:v>16448</c:v>
                </c:pt>
                <c:pt idx="7">
                  <c:v>15981</c:v>
                </c:pt>
                <c:pt idx="8">
                  <c:v>16537</c:v>
                </c:pt>
                <c:pt idx="9">
                  <c:v>16889</c:v>
                </c:pt>
                <c:pt idx="10">
                  <c:v>18441</c:v>
                </c:pt>
                <c:pt idx="11">
                  <c:v>18639</c:v>
                </c:pt>
                <c:pt idx="12">
                  <c:v>18837</c:v>
                </c:pt>
                <c:pt idx="13">
                  <c:v>19035</c:v>
                </c:pt>
                <c:pt idx="14">
                  <c:v>19233</c:v>
                </c:pt>
                <c:pt idx="15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3-43B8-AC0D-C0B42417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616735"/>
        <c:axId val="1178620063"/>
        <c:axId val="0"/>
      </c:bar3DChart>
      <c:catAx>
        <c:axId val="11786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20063"/>
        <c:crosses val="autoZero"/>
        <c:auto val="1"/>
        <c:lblAlgn val="ctr"/>
        <c:lblOffset val="100"/>
        <c:noMultiLvlLbl val="0"/>
      </c:catAx>
      <c:valAx>
        <c:axId val="1178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6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>
                <a:solidFill>
                  <a:sysClr val="windowText" lastClr="000000"/>
                </a:solidFill>
              </a:rPr>
              <a:t>Immatricolati</a:t>
            </a:r>
            <a:endParaRPr lang="it-IT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Foglio1!$J$1</c:f>
              <c:strCache>
                <c:ptCount val="1"/>
                <c:pt idx="0">
                  <c:v>Milano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Foglio1!$J$2:$J$17</c:f>
              <c:numCache>
                <c:formatCode>General</c:formatCode>
                <c:ptCount val="16"/>
                <c:pt idx="0">
                  <c:v>11497</c:v>
                </c:pt>
                <c:pt idx="1">
                  <c:v>11072</c:v>
                </c:pt>
                <c:pt idx="2">
                  <c:v>11023</c:v>
                </c:pt>
                <c:pt idx="3">
                  <c:v>12092</c:v>
                </c:pt>
                <c:pt idx="4">
                  <c:v>11252</c:v>
                </c:pt>
                <c:pt idx="5">
                  <c:v>11694</c:v>
                </c:pt>
                <c:pt idx="6">
                  <c:v>11023</c:v>
                </c:pt>
                <c:pt idx="7">
                  <c:v>10946</c:v>
                </c:pt>
                <c:pt idx="8">
                  <c:v>10497</c:v>
                </c:pt>
                <c:pt idx="9">
                  <c:v>12346</c:v>
                </c:pt>
                <c:pt idx="10">
                  <c:v>11955</c:v>
                </c:pt>
                <c:pt idx="11">
                  <c:v>12005</c:v>
                </c:pt>
                <c:pt idx="12">
                  <c:v>12055</c:v>
                </c:pt>
                <c:pt idx="13">
                  <c:v>12105</c:v>
                </c:pt>
                <c:pt idx="14">
                  <c:v>12155</c:v>
                </c:pt>
                <c:pt idx="15">
                  <c:v>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F-414C-BF04-7B9535F53876}"/>
            </c:ext>
          </c:extLst>
        </c:ser>
        <c:ser>
          <c:idx val="2"/>
          <c:order val="1"/>
          <c:tx>
            <c:strRef>
              <c:f>Foglio1!$K$1</c:f>
              <c:strCache>
                <c:ptCount val="1"/>
                <c:pt idx="0">
                  <c:v>Napoli Federico II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Foglio1!$K$2:$K$17</c:f>
              <c:numCache>
                <c:formatCode>General</c:formatCode>
                <c:ptCount val="16"/>
                <c:pt idx="0">
                  <c:v>13576</c:v>
                </c:pt>
                <c:pt idx="1">
                  <c:v>13612</c:v>
                </c:pt>
                <c:pt idx="2">
                  <c:v>12401</c:v>
                </c:pt>
                <c:pt idx="3">
                  <c:v>12041</c:v>
                </c:pt>
                <c:pt idx="4">
                  <c:v>11894</c:v>
                </c:pt>
                <c:pt idx="5">
                  <c:v>11818</c:v>
                </c:pt>
                <c:pt idx="6">
                  <c:v>12123</c:v>
                </c:pt>
                <c:pt idx="7">
                  <c:v>12484</c:v>
                </c:pt>
                <c:pt idx="8">
                  <c:v>13499</c:v>
                </c:pt>
                <c:pt idx="9">
                  <c:v>13866</c:v>
                </c:pt>
                <c:pt idx="10">
                  <c:v>14360</c:v>
                </c:pt>
                <c:pt idx="11">
                  <c:v>14431</c:v>
                </c:pt>
                <c:pt idx="12">
                  <c:v>14502</c:v>
                </c:pt>
                <c:pt idx="13">
                  <c:v>14573</c:v>
                </c:pt>
                <c:pt idx="14">
                  <c:v>14644</c:v>
                </c:pt>
                <c:pt idx="15">
                  <c:v>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F-414C-BF04-7B9535F53876}"/>
            </c:ext>
          </c:extLst>
        </c:ser>
        <c:ser>
          <c:idx val="0"/>
          <c:order val="2"/>
          <c:tx>
            <c:strRef>
              <c:f>Foglio1!$I$1</c:f>
              <c:strCache>
                <c:ptCount val="1"/>
                <c:pt idx="0">
                  <c:v>Bologna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Foglio1!$I$2:$I$17</c:f>
              <c:numCache>
                <c:formatCode>General</c:formatCode>
                <c:ptCount val="16"/>
                <c:pt idx="0">
                  <c:v>12646</c:v>
                </c:pt>
                <c:pt idx="1">
                  <c:v>13411</c:v>
                </c:pt>
                <c:pt idx="2">
                  <c:v>12508</c:v>
                </c:pt>
                <c:pt idx="3">
                  <c:v>12906</c:v>
                </c:pt>
                <c:pt idx="4">
                  <c:v>12947</c:v>
                </c:pt>
                <c:pt idx="5">
                  <c:v>13451</c:v>
                </c:pt>
                <c:pt idx="6">
                  <c:v>13875</c:v>
                </c:pt>
                <c:pt idx="7">
                  <c:v>13356</c:v>
                </c:pt>
                <c:pt idx="8">
                  <c:v>13330</c:v>
                </c:pt>
                <c:pt idx="9">
                  <c:v>13862</c:v>
                </c:pt>
                <c:pt idx="10">
                  <c:v>14419</c:v>
                </c:pt>
                <c:pt idx="11">
                  <c:v>14560</c:v>
                </c:pt>
                <c:pt idx="12">
                  <c:v>14701</c:v>
                </c:pt>
                <c:pt idx="13">
                  <c:v>14842</c:v>
                </c:pt>
                <c:pt idx="14">
                  <c:v>14983</c:v>
                </c:pt>
                <c:pt idx="15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F-414C-BF04-7B9535F53876}"/>
            </c:ext>
          </c:extLst>
        </c:ser>
        <c:ser>
          <c:idx val="3"/>
          <c:order val="3"/>
          <c:tx>
            <c:strRef>
              <c:f>Foglio1!$L$1</c:f>
              <c:strCache>
                <c:ptCount val="1"/>
                <c:pt idx="0">
                  <c:v>Roma La Sapienza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Foglio1!$H$2:$H$17</c:f>
              <c:strCache>
                <c:ptCount val="16"/>
                <c:pt idx="0">
                  <c:v>2010/2011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  <c:pt idx="6">
                  <c:v>2016/2017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2023/2024</c:v>
                </c:pt>
                <c:pt idx="14">
                  <c:v>2024/2025</c:v>
                </c:pt>
                <c:pt idx="15">
                  <c:v>2025/2026</c:v>
                </c:pt>
              </c:strCache>
            </c:strRef>
          </c:cat>
          <c:val>
            <c:numRef>
              <c:f>Foglio1!$L$2:$L$17</c:f>
              <c:numCache>
                <c:formatCode>General</c:formatCode>
                <c:ptCount val="16"/>
                <c:pt idx="0">
                  <c:v>16297</c:v>
                </c:pt>
                <c:pt idx="1">
                  <c:v>15715</c:v>
                </c:pt>
                <c:pt idx="2">
                  <c:v>14667</c:v>
                </c:pt>
                <c:pt idx="3">
                  <c:v>14149</c:v>
                </c:pt>
                <c:pt idx="4">
                  <c:v>14747</c:v>
                </c:pt>
                <c:pt idx="5">
                  <c:v>14963</c:v>
                </c:pt>
                <c:pt idx="6">
                  <c:v>16448</c:v>
                </c:pt>
                <c:pt idx="7">
                  <c:v>15981</c:v>
                </c:pt>
                <c:pt idx="8">
                  <c:v>16537</c:v>
                </c:pt>
                <c:pt idx="9">
                  <c:v>16889</c:v>
                </c:pt>
                <c:pt idx="10">
                  <c:v>18441</c:v>
                </c:pt>
                <c:pt idx="11">
                  <c:v>18639</c:v>
                </c:pt>
                <c:pt idx="12">
                  <c:v>18837</c:v>
                </c:pt>
                <c:pt idx="13">
                  <c:v>19035</c:v>
                </c:pt>
                <c:pt idx="14">
                  <c:v>19233</c:v>
                </c:pt>
                <c:pt idx="15">
                  <c:v>19431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F-414C-BF04-7B9535F5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7521983"/>
        <c:axId val="1717268815"/>
        <c:axId val="2016297455"/>
      </c:bar3DChart>
      <c:catAx>
        <c:axId val="20175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268815"/>
        <c:crosses val="autoZero"/>
        <c:auto val="1"/>
        <c:lblAlgn val="ctr"/>
        <c:lblOffset val="100"/>
        <c:noMultiLvlLbl val="0"/>
      </c:catAx>
      <c:valAx>
        <c:axId val="1717268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7521983"/>
        <c:crosses val="autoZero"/>
        <c:crossBetween val="between"/>
      </c:valAx>
      <c:serAx>
        <c:axId val="2016297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88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C7C6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5838</xdr:colOff>
      <xdr:row>67</xdr:row>
      <xdr:rowOff>583</xdr:rowOff>
    </xdr:from>
    <xdr:to>
      <xdr:col>16</xdr:col>
      <xdr:colOff>598506</xdr:colOff>
      <xdr:row>89</xdr:row>
      <xdr:rowOff>21896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81F991B-5AC4-7D9E-7833-12B1C667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16</xdr:col>
      <xdr:colOff>592668</xdr:colOff>
      <xdr:row>114</xdr:row>
      <xdr:rowOff>21313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098803E-7CC9-4B70-BD33-1EF666C7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16</xdr:col>
      <xdr:colOff>592668</xdr:colOff>
      <xdr:row>140</xdr:row>
      <xdr:rowOff>21313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6CED10B-FE04-4AA8-810B-4C398BD3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16</xdr:col>
      <xdr:colOff>592668</xdr:colOff>
      <xdr:row>165</xdr:row>
      <xdr:rowOff>21313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1E1064A-A0A0-4BAB-A4AD-2A818826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20435</xdr:colOff>
      <xdr:row>18</xdr:row>
      <xdr:rowOff>15180</xdr:rowOff>
    </xdr:from>
    <xdr:to>
      <xdr:col>20</xdr:col>
      <xdr:colOff>613102</xdr:colOff>
      <xdr:row>40</xdr:row>
      <xdr:rowOff>160574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1CD2D91-2043-E0B8-87F4-DD370764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143" zoomScale="85" zoomScaleNormal="85" workbookViewId="0">
      <selection activeCell="S160" sqref="S160"/>
    </sheetView>
  </sheetViews>
  <sheetFormatPr defaultRowHeight="14.5" x14ac:dyDescent="0.35"/>
  <cols>
    <col min="1" max="1" width="18.54296875" customWidth="1"/>
    <col min="2" max="2" width="16.36328125" customWidth="1"/>
    <col min="3" max="3" width="15.7265625" customWidth="1"/>
    <col min="8" max="8" width="16.90625" customWidth="1"/>
    <col min="11" max="11" width="17.6328125" customWidth="1"/>
    <col min="12" max="12" width="16.453125" customWidth="1"/>
  </cols>
  <sheetData>
    <row r="1" spans="1:12" x14ac:dyDescent="0.35">
      <c r="A1" t="s">
        <v>0</v>
      </c>
      <c r="B1" t="s">
        <v>1</v>
      </c>
      <c r="C1" t="s">
        <v>2</v>
      </c>
      <c r="H1" t="s">
        <v>0</v>
      </c>
      <c r="I1" t="s">
        <v>4</v>
      </c>
      <c r="J1" t="s">
        <v>20</v>
      </c>
      <c r="K1" t="s">
        <v>21</v>
      </c>
      <c r="L1" t="s">
        <v>22</v>
      </c>
    </row>
    <row r="2" spans="1:12" x14ac:dyDescent="0.35">
      <c r="A2" t="s">
        <v>3</v>
      </c>
      <c r="B2" t="s">
        <v>4</v>
      </c>
      <c r="C2">
        <v>12646</v>
      </c>
      <c r="H2" t="s">
        <v>3</v>
      </c>
      <c r="I2">
        <v>12646</v>
      </c>
      <c r="J2">
        <v>11497</v>
      </c>
      <c r="K2">
        <v>13576</v>
      </c>
      <c r="L2">
        <v>16297</v>
      </c>
    </row>
    <row r="3" spans="1:12" x14ac:dyDescent="0.35">
      <c r="A3" t="s">
        <v>5</v>
      </c>
      <c r="B3" t="s">
        <v>4</v>
      </c>
      <c r="C3">
        <v>13411</v>
      </c>
      <c r="H3" t="s">
        <v>5</v>
      </c>
      <c r="I3">
        <v>13411</v>
      </c>
      <c r="J3">
        <v>11072</v>
      </c>
      <c r="K3">
        <v>13612</v>
      </c>
      <c r="L3">
        <v>15715</v>
      </c>
    </row>
    <row r="4" spans="1:12" x14ac:dyDescent="0.35">
      <c r="A4" t="s">
        <v>6</v>
      </c>
      <c r="B4" t="s">
        <v>4</v>
      </c>
      <c r="C4">
        <v>12508</v>
      </c>
      <c r="H4" t="s">
        <v>6</v>
      </c>
      <c r="I4">
        <v>12508</v>
      </c>
      <c r="J4">
        <v>11023</v>
      </c>
      <c r="K4">
        <v>12401</v>
      </c>
      <c r="L4">
        <v>14667</v>
      </c>
    </row>
    <row r="5" spans="1:12" x14ac:dyDescent="0.35">
      <c r="A5" t="s">
        <v>7</v>
      </c>
      <c r="B5" t="s">
        <v>4</v>
      </c>
      <c r="C5">
        <v>12906</v>
      </c>
      <c r="H5" t="s">
        <v>7</v>
      </c>
      <c r="I5">
        <v>12906</v>
      </c>
      <c r="J5">
        <v>12092</v>
      </c>
      <c r="K5">
        <v>12041</v>
      </c>
      <c r="L5">
        <v>14149</v>
      </c>
    </row>
    <row r="6" spans="1:12" x14ac:dyDescent="0.35">
      <c r="A6" t="s">
        <v>8</v>
      </c>
      <c r="B6" t="s">
        <v>4</v>
      </c>
      <c r="C6">
        <v>12947</v>
      </c>
      <c r="H6" t="s">
        <v>8</v>
      </c>
      <c r="I6">
        <v>12947</v>
      </c>
      <c r="J6">
        <v>11252</v>
      </c>
      <c r="K6">
        <v>11894</v>
      </c>
      <c r="L6">
        <v>14747</v>
      </c>
    </row>
    <row r="7" spans="1:12" x14ac:dyDescent="0.35">
      <c r="A7" t="s">
        <v>9</v>
      </c>
      <c r="B7" t="s">
        <v>4</v>
      </c>
      <c r="C7">
        <v>13451</v>
      </c>
      <c r="H7" t="s">
        <v>9</v>
      </c>
      <c r="I7">
        <v>13451</v>
      </c>
      <c r="J7">
        <v>11694</v>
      </c>
      <c r="K7">
        <v>11818</v>
      </c>
      <c r="L7">
        <v>14963</v>
      </c>
    </row>
    <row r="8" spans="1:12" x14ac:dyDescent="0.35">
      <c r="A8" t="s">
        <v>10</v>
      </c>
      <c r="B8" t="s">
        <v>4</v>
      </c>
      <c r="C8">
        <v>13875</v>
      </c>
      <c r="H8" t="s">
        <v>10</v>
      </c>
      <c r="I8">
        <v>13875</v>
      </c>
      <c r="J8">
        <v>11023</v>
      </c>
      <c r="K8">
        <v>12123</v>
      </c>
      <c r="L8">
        <v>16448</v>
      </c>
    </row>
    <row r="9" spans="1:12" x14ac:dyDescent="0.35">
      <c r="A9" t="s">
        <v>11</v>
      </c>
      <c r="B9" t="s">
        <v>4</v>
      </c>
      <c r="C9">
        <v>13356</v>
      </c>
      <c r="H9" t="s">
        <v>11</v>
      </c>
      <c r="I9">
        <v>13356</v>
      </c>
      <c r="J9">
        <v>10946</v>
      </c>
      <c r="K9">
        <v>12484</v>
      </c>
      <c r="L9">
        <v>15981</v>
      </c>
    </row>
    <row r="10" spans="1:12" x14ac:dyDescent="0.35">
      <c r="A10" t="s">
        <v>12</v>
      </c>
      <c r="B10" t="s">
        <v>4</v>
      </c>
      <c r="C10">
        <v>13330</v>
      </c>
      <c r="H10" t="s">
        <v>12</v>
      </c>
      <c r="I10">
        <v>13330</v>
      </c>
      <c r="J10">
        <v>10497</v>
      </c>
      <c r="K10">
        <v>13499</v>
      </c>
      <c r="L10">
        <v>16537</v>
      </c>
    </row>
    <row r="11" spans="1:12" x14ac:dyDescent="0.35">
      <c r="A11" t="s">
        <v>13</v>
      </c>
      <c r="B11" t="s">
        <v>4</v>
      </c>
      <c r="C11">
        <v>13862</v>
      </c>
      <c r="H11" t="s">
        <v>13</v>
      </c>
      <c r="I11">
        <v>13862</v>
      </c>
      <c r="J11">
        <v>12346</v>
      </c>
      <c r="K11">
        <v>13866</v>
      </c>
      <c r="L11">
        <v>16889</v>
      </c>
    </row>
    <row r="12" spans="1:12" x14ac:dyDescent="0.35">
      <c r="A12" t="s">
        <v>14</v>
      </c>
      <c r="B12" t="s">
        <v>4</v>
      </c>
      <c r="C12">
        <v>14419</v>
      </c>
      <c r="H12" t="s">
        <v>14</v>
      </c>
      <c r="I12">
        <v>14419</v>
      </c>
      <c r="J12">
        <v>11955</v>
      </c>
      <c r="K12">
        <v>14360</v>
      </c>
      <c r="L12">
        <v>18441</v>
      </c>
    </row>
    <row r="13" spans="1:12" x14ac:dyDescent="0.35">
      <c r="A13" t="s">
        <v>15</v>
      </c>
      <c r="B13" t="s">
        <v>4</v>
      </c>
      <c r="C13">
        <f>14419+141</f>
        <v>14560</v>
      </c>
      <c r="H13" t="s">
        <v>15</v>
      </c>
      <c r="I13">
        <f>14419+141</f>
        <v>14560</v>
      </c>
      <c r="J13">
        <f>11955+50</f>
        <v>12005</v>
      </c>
      <c r="K13">
        <f>14360+71</f>
        <v>14431</v>
      </c>
      <c r="L13">
        <f>18441+198</f>
        <v>18639</v>
      </c>
    </row>
    <row r="14" spans="1:12" x14ac:dyDescent="0.35">
      <c r="A14" t="s">
        <v>16</v>
      </c>
      <c r="B14" t="s">
        <v>4</v>
      </c>
      <c r="C14">
        <f>14560+141</f>
        <v>14701</v>
      </c>
      <c r="H14" t="s">
        <v>16</v>
      </c>
      <c r="I14">
        <f>14560+141</f>
        <v>14701</v>
      </c>
      <c r="J14">
        <f>12005+50</f>
        <v>12055</v>
      </c>
      <c r="K14">
        <f>14431+71</f>
        <v>14502</v>
      </c>
      <c r="L14">
        <f>18639+198</f>
        <v>18837</v>
      </c>
    </row>
    <row r="15" spans="1:12" x14ac:dyDescent="0.35">
      <c r="A15" t="s">
        <v>17</v>
      </c>
      <c r="B15" t="s">
        <v>4</v>
      </c>
      <c r="C15">
        <f>14701+141</f>
        <v>14842</v>
      </c>
      <c r="H15" t="s">
        <v>17</v>
      </c>
      <c r="I15">
        <f>14701+141</f>
        <v>14842</v>
      </c>
      <c r="J15">
        <f>12055+50</f>
        <v>12105</v>
      </c>
      <c r="K15">
        <f>14502+71</f>
        <v>14573</v>
      </c>
      <c r="L15">
        <f>18837+198</f>
        <v>19035</v>
      </c>
    </row>
    <row r="16" spans="1:12" x14ac:dyDescent="0.35">
      <c r="A16" t="s">
        <v>18</v>
      </c>
      <c r="B16" t="s">
        <v>4</v>
      </c>
      <c r="C16">
        <f>14842+141</f>
        <v>14983</v>
      </c>
      <c r="H16" t="s">
        <v>18</v>
      </c>
      <c r="I16">
        <f>14842+141</f>
        <v>14983</v>
      </c>
      <c r="J16">
        <f>12105+50</f>
        <v>12155</v>
      </c>
      <c r="K16">
        <f>14573+71</f>
        <v>14644</v>
      </c>
      <c r="L16">
        <f>19035+198</f>
        <v>19233</v>
      </c>
    </row>
    <row r="17" spans="1:12" x14ac:dyDescent="0.35">
      <c r="A17" t="s">
        <v>19</v>
      </c>
      <c r="B17" t="s">
        <v>4</v>
      </c>
      <c r="C17">
        <f>14983+141</f>
        <v>15124</v>
      </c>
      <c r="H17" t="s">
        <v>19</v>
      </c>
      <c r="I17">
        <f>14983+141</f>
        <v>15124</v>
      </c>
      <c r="J17">
        <f>12155+50</f>
        <v>12205</v>
      </c>
      <c r="K17">
        <f>14644+71</f>
        <v>14715</v>
      </c>
      <c r="L17">
        <f>19233+198</f>
        <v>19431</v>
      </c>
    </row>
    <row r="18" spans="1:12" x14ac:dyDescent="0.35">
      <c r="A18" t="s">
        <v>3</v>
      </c>
      <c r="B18" t="s">
        <v>20</v>
      </c>
      <c r="C18">
        <v>11497</v>
      </c>
    </row>
    <row r="19" spans="1:12" x14ac:dyDescent="0.35">
      <c r="A19" t="s">
        <v>5</v>
      </c>
      <c r="B19" t="s">
        <v>20</v>
      </c>
      <c r="C19">
        <v>11072</v>
      </c>
    </row>
    <row r="20" spans="1:12" x14ac:dyDescent="0.35">
      <c r="A20" t="s">
        <v>6</v>
      </c>
      <c r="B20" t="s">
        <v>20</v>
      </c>
      <c r="C20">
        <v>11023</v>
      </c>
    </row>
    <row r="21" spans="1:12" x14ac:dyDescent="0.35">
      <c r="A21" t="s">
        <v>7</v>
      </c>
      <c r="B21" t="s">
        <v>20</v>
      </c>
      <c r="C21">
        <v>12092</v>
      </c>
    </row>
    <row r="22" spans="1:12" x14ac:dyDescent="0.35">
      <c r="A22" t="s">
        <v>8</v>
      </c>
      <c r="B22" t="s">
        <v>20</v>
      </c>
      <c r="C22">
        <v>11252</v>
      </c>
    </row>
    <row r="23" spans="1:12" x14ac:dyDescent="0.35">
      <c r="A23" t="s">
        <v>9</v>
      </c>
      <c r="B23" t="s">
        <v>20</v>
      </c>
      <c r="C23">
        <v>11694</v>
      </c>
    </row>
    <row r="24" spans="1:12" x14ac:dyDescent="0.35">
      <c r="A24" t="s">
        <v>10</v>
      </c>
      <c r="B24" t="s">
        <v>20</v>
      </c>
      <c r="C24">
        <v>11023</v>
      </c>
    </row>
    <row r="25" spans="1:12" x14ac:dyDescent="0.35">
      <c r="A25" t="s">
        <v>11</v>
      </c>
      <c r="B25" t="s">
        <v>20</v>
      </c>
      <c r="C25">
        <v>10946</v>
      </c>
    </row>
    <row r="26" spans="1:12" x14ac:dyDescent="0.35">
      <c r="A26" t="s">
        <v>12</v>
      </c>
      <c r="B26" t="s">
        <v>20</v>
      </c>
      <c r="C26">
        <v>10497</v>
      </c>
    </row>
    <row r="27" spans="1:12" x14ac:dyDescent="0.35">
      <c r="A27" t="s">
        <v>13</v>
      </c>
      <c r="B27" t="s">
        <v>20</v>
      </c>
      <c r="C27">
        <v>12346</v>
      </c>
    </row>
    <row r="28" spans="1:12" x14ac:dyDescent="0.35">
      <c r="A28" t="s">
        <v>14</v>
      </c>
      <c r="B28" t="s">
        <v>20</v>
      </c>
      <c r="C28">
        <v>11955</v>
      </c>
    </row>
    <row r="29" spans="1:12" x14ac:dyDescent="0.35">
      <c r="A29" t="s">
        <v>15</v>
      </c>
      <c r="B29" t="s">
        <v>20</v>
      </c>
      <c r="C29">
        <f>11955+50</f>
        <v>12005</v>
      </c>
    </row>
    <row r="30" spans="1:12" x14ac:dyDescent="0.35">
      <c r="A30" t="s">
        <v>16</v>
      </c>
      <c r="B30" t="s">
        <v>20</v>
      </c>
      <c r="C30">
        <f>12005+50</f>
        <v>12055</v>
      </c>
    </row>
    <row r="31" spans="1:12" x14ac:dyDescent="0.35">
      <c r="A31" t="s">
        <v>17</v>
      </c>
      <c r="B31" t="s">
        <v>20</v>
      </c>
      <c r="C31">
        <f>12055+50</f>
        <v>12105</v>
      </c>
    </row>
    <row r="32" spans="1:12" x14ac:dyDescent="0.35">
      <c r="A32" t="s">
        <v>18</v>
      </c>
      <c r="B32" t="s">
        <v>20</v>
      </c>
      <c r="C32">
        <f>12105+50</f>
        <v>12155</v>
      </c>
    </row>
    <row r="33" spans="1:3" x14ac:dyDescent="0.35">
      <c r="A33" t="s">
        <v>19</v>
      </c>
      <c r="B33" t="s">
        <v>20</v>
      </c>
      <c r="C33">
        <f>12155+50</f>
        <v>12205</v>
      </c>
    </row>
    <row r="34" spans="1:3" x14ac:dyDescent="0.35">
      <c r="A34" t="s">
        <v>3</v>
      </c>
      <c r="B34" t="s">
        <v>21</v>
      </c>
      <c r="C34">
        <v>13576</v>
      </c>
    </row>
    <row r="35" spans="1:3" x14ac:dyDescent="0.35">
      <c r="A35" t="s">
        <v>5</v>
      </c>
      <c r="B35" t="s">
        <v>21</v>
      </c>
      <c r="C35">
        <v>13612</v>
      </c>
    </row>
    <row r="36" spans="1:3" x14ac:dyDescent="0.35">
      <c r="A36" t="s">
        <v>6</v>
      </c>
      <c r="B36" t="s">
        <v>21</v>
      </c>
      <c r="C36">
        <v>12401</v>
      </c>
    </row>
    <row r="37" spans="1:3" x14ac:dyDescent="0.35">
      <c r="A37" t="s">
        <v>7</v>
      </c>
      <c r="B37" t="s">
        <v>21</v>
      </c>
      <c r="C37">
        <v>12041</v>
      </c>
    </row>
    <row r="38" spans="1:3" x14ac:dyDescent="0.35">
      <c r="A38" t="s">
        <v>8</v>
      </c>
      <c r="B38" t="s">
        <v>21</v>
      </c>
      <c r="C38">
        <v>11894</v>
      </c>
    </row>
    <row r="39" spans="1:3" x14ac:dyDescent="0.35">
      <c r="A39" t="s">
        <v>9</v>
      </c>
      <c r="B39" t="s">
        <v>21</v>
      </c>
      <c r="C39">
        <v>11818</v>
      </c>
    </row>
    <row r="40" spans="1:3" x14ac:dyDescent="0.35">
      <c r="A40" t="s">
        <v>10</v>
      </c>
      <c r="B40" t="s">
        <v>21</v>
      </c>
      <c r="C40">
        <v>12123</v>
      </c>
    </row>
    <row r="41" spans="1:3" x14ac:dyDescent="0.35">
      <c r="A41" t="s">
        <v>11</v>
      </c>
      <c r="B41" t="s">
        <v>21</v>
      </c>
      <c r="C41">
        <v>12484</v>
      </c>
    </row>
    <row r="42" spans="1:3" x14ac:dyDescent="0.35">
      <c r="A42" t="s">
        <v>12</v>
      </c>
      <c r="B42" t="s">
        <v>21</v>
      </c>
      <c r="C42">
        <v>13499</v>
      </c>
    </row>
    <row r="43" spans="1:3" x14ac:dyDescent="0.35">
      <c r="A43" t="s">
        <v>13</v>
      </c>
      <c r="B43" t="s">
        <v>21</v>
      </c>
      <c r="C43">
        <v>13866</v>
      </c>
    </row>
    <row r="44" spans="1:3" x14ac:dyDescent="0.35">
      <c r="A44" t="s">
        <v>14</v>
      </c>
      <c r="B44" t="s">
        <v>21</v>
      </c>
      <c r="C44">
        <v>14360</v>
      </c>
    </row>
    <row r="45" spans="1:3" x14ac:dyDescent="0.35">
      <c r="A45" t="s">
        <v>15</v>
      </c>
      <c r="B45" t="s">
        <v>21</v>
      </c>
      <c r="C45">
        <f>14360+71</f>
        <v>14431</v>
      </c>
    </row>
    <row r="46" spans="1:3" x14ac:dyDescent="0.35">
      <c r="A46" t="s">
        <v>16</v>
      </c>
      <c r="B46" t="s">
        <v>21</v>
      </c>
      <c r="C46">
        <f>14431+71</f>
        <v>14502</v>
      </c>
    </row>
    <row r="47" spans="1:3" x14ac:dyDescent="0.35">
      <c r="A47" t="s">
        <v>17</v>
      </c>
      <c r="B47" t="s">
        <v>21</v>
      </c>
      <c r="C47">
        <f>14502+71</f>
        <v>14573</v>
      </c>
    </row>
    <row r="48" spans="1:3" x14ac:dyDescent="0.35">
      <c r="A48" t="s">
        <v>18</v>
      </c>
      <c r="B48" t="s">
        <v>21</v>
      </c>
      <c r="C48">
        <f>14573+71</f>
        <v>14644</v>
      </c>
    </row>
    <row r="49" spans="1:3" x14ac:dyDescent="0.35">
      <c r="A49" t="s">
        <v>19</v>
      </c>
      <c r="B49" t="s">
        <v>21</v>
      </c>
      <c r="C49">
        <f>14644+71</f>
        <v>14715</v>
      </c>
    </row>
    <row r="50" spans="1:3" x14ac:dyDescent="0.35">
      <c r="A50" t="s">
        <v>3</v>
      </c>
      <c r="B50" t="s">
        <v>22</v>
      </c>
      <c r="C50">
        <v>16297</v>
      </c>
    </row>
    <row r="51" spans="1:3" x14ac:dyDescent="0.35">
      <c r="A51" t="s">
        <v>5</v>
      </c>
      <c r="B51" t="s">
        <v>22</v>
      </c>
      <c r="C51">
        <v>15715</v>
      </c>
    </row>
    <row r="52" spans="1:3" x14ac:dyDescent="0.35">
      <c r="A52" t="s">
        <v>6</v>
      </c>
      <c r="B52" t="s">
        <v>22</v>
      </c>
      <c r="C52">
        <v>14667</v>
      </c>
    </row>
    <row r="53" spans="1:3" x14ac:dyDescent="0.35">
      <c r="A53" t="s">
        <v>7</v>
      </c>
      <c r="B53" t="s">
        <v>22</v>
      </c>
      <c r="C53">
        <v>14149</v>
      </c>
    </row>
    <row r="54" spans="1:3" x14ac:dyDescent="0.35">
      <c r="A54" t="s">
        <v>8</v>
      </c>
      <c r="B54" t="s">
        <v>22</v>
      </c>
      <c r="C54">
        <v>14747</v>
      </c>
    </row>
    <row r="55" spans="1:3" x14ac:dyDescent="0.35">
      <c r="A55" t="s">
        <v>9</v>
      </c>
      <c r="B55" t="s">
        <v>22</v>
      </c>
      <c r="C55">
        <v>14963</v>
      </c>
    </row>
    <row r="56" spans="1:3" x14ac:dyDescent="0.35">
      <c r="A56" t="s">
        <v>10</v>
      </c>
      <c r="B56" t="s">
        <v>22</v>
      </c>
      <c r="C56">
        <v>16448</v>
      </c>
    </row>
    <row r="57" spans="1:3" x14ac:dyDescent="0.35">
      <c r="A57" t="s">
        <v>11</v>
      </c>
      <c r="B57" t="s">
        <v>22</v>
      </c>
      <c r="C57">
        <v>15981</v>
      </c>
    </row>
    <row r="58" spans="1:3" x14ac:dyDescent="0.35">
      <c r="A58" t="s">
        <v>12</v>
      </c>
      <c r="B58" t="s">
        <v>22</v>
      </c>
      <c r="C58">
        <v>16537</v>
      </c>
    </row>
    <row r="59" spans="1:3" x14ac:dyDescent="0.35">
      <c r="A59" t="s">
        <v>13</v>
      </c>
      <c r="B59" t="s">
        <v>22</v>
      </c>
      <c r="C59">
        <v>16889</v>
      </c>
    </row>
    <row r="60" spans="1:3" x14ac:dyDescent="0.35">
      <c r="A60" t="s">
        <v>14</v>
      </c>
      <c r="B60" t="s">
        <v>22</v>
      </c>
      <c r="C60">
        <v>18441</v>
      </c>
    </row>
    <row r="61" spans="1:3" x14ac:dyDescent="0.35">
      <c r="A61" t="s">
        <v>15</v>
      </c>
      <c r="B61" t="s">
        <v>22</v>
      </c>
      <c r="C61">
        <f>18441+198</f>
        <v>18639</v>
      </c>
    </row>
    <row r="62" spans="1:3" x14ac:dyDescent="0.35">
      <c r="A62" t="s">
        <v>16</v>
      </c>
      <c r="B62" t="s">
        <v>22</v>
      </c>
      <c r="C62">
        <f>18639+198</f>
        <v>18837</v>
      </c>
    </row>
    <row r="63" spans="1:3" x14ac:dyDescent="0.35">
      <c r="A63" t="s">
        <v>17</v>
      </c>
      <c r="B63" t="s">
        <v>22</v>
      </c>
      <c r="C63">
        <f>18837+198</f>
        <v>19035</v>
      </c>
    </row>
    <row r="64" spans="1:3" x14ac:dyDescent="0.35">
      <c r="A64" t="s">
        <v>18</v>
      </c>
      <c r="B64" t="s">
        <v>22</v>
      </c>
      <c r="C64">
        <f>19035+198</f>
        <v>19233</v>
      </c>
    </row>
    <row r="65" spans="1:3" x14ac:dyDescent="0.35">
      <c r="A65" t="s">
        <v>19</v>
      </c>
      <c r="B65" t="s">
        <v>22</v>
      </c>
      <c r="C65">
        <f>19233+198</f>
        <v>19431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Perrot</dc:creator>
  <cp:lastModifiedBy>Raffaella Perrot</cp:lastModifiedBy>
  <dcterms:created xsi:type="dcterms:W3CDTF">2015-06-05T18:19:34Z</dcterms:created>
  <dcterms:modified xsi:type="dcterms:W3CDTF">2022-06-02T07:18:45Z</dcterms:modified>
</cp:coreProperties>
</file>