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pede/Desktop/Dissertation/Dados Suporte/"/>
    </mc:Choice>
  </mc:AlternateContent>
  <xr:revisionPtr revIDLastSave="0" documentId="13_ncr:1_{AD406630-C4FB-F84C-B81D-45CD1158542A}" xr6:coauthVersionLast="45" xr6:coauthVersionMax="45" xr10:uidLastSave="{00000000-0000-0000-0000-000000000000}"/>
  <bookViews>
    <workbookView xWindow="120" yWindow="460" windowWidth="24900" windowHeight="16220" activeTab="4" xr2:uid="{00000000-000D-0000-FFFF-FFFF00000000}"/>
  </bookViews>
  <sheets>
    <sheet name="Classification" sheetId="1" r:id="rId1"/>
    <sheet name="F2S" sheetId="5" r:id="rId2"/>
    <sheet name="P2S" sheetId="3" r:id="rId3"/>
    <sheet name="FCL" sheetId="4" r:id="rId4"/>
    <sheet name="C2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1" i="2"/>
  <c r="B2" i="2"/>
  <c r="B3" i="2"/>
  <c r="B4" i="2"/>
  <c r="B5" i="2"/>
  <c r="B1" i="2"/>
  <c r="B8" i="4" l="1"/>
  <c r="B9" i="4"/>
  <c r="B10" i="4"/>
  <c r="A8" i="4"/>
  <c r="A9" i="4"/>
  <c r="A10" i="4"/>
  <c r="A11" i="4"/>
  <c r="B7" i="4"/>
  <c r="A7" i="4"/>
  <c r="B6" i="4"/>
  <c r="A2" i="4"/>
  <c r="A3" i="4"/>
  <c r="A4" i="4"/>
  <c r="A5" i="4"/>
  <c r="A1" i="4"/>
  <c r="B5" i="4"/>
  <c r="B4" i="4"/>
  <c r="B3" i="4"/>
  <c r="B2" i="4"/>
  <c r="B1" i="4"/>
  <c r="A3" i="3"/>
  <c r="B2" i="3"/>
  <c r="A1" i="3"/>
  <c r="B1" i="3"/>
  <c r="A8" i="5"/>
  <c r="A9" i="5"/>
  <c r="A10" i="5"/>
  <c r="A11" i="5"/>
  <c r="A7" i="5"/>
  <c r="B7" i="5"/>
  <c r="B8" i="5"/>
  <c r="B9" i="5"/>
  <c r="B10" i="5"/>
  <c r="B6" i="5"/>
  <c r="A2" i="5"/>
  <c r="A3" i="5"/>
  <c r="A4" i="5"/>
  <c r="A5" i="5"/>
  <c r="A1" i="5"/>
  <c r="B2" i="5"/>
  <c r="B3" i="5"/>
  <c r="B4" i="5"/>
  <c r="B5" i="5"/>
  <c r="B1" i="5"/>
  <c r="N12" i="1"/>
  <c r="N10" i="1"/>
  <c r="N8" i="1"/>
  <c r="P8" i="1" s="1"/>
  <c r="N6" i="1"/>
  <c r="O12" i="1"/>
  <c r="O11" i="1"/>
  <c r="O10" i="1"/>
  <c r="O9" i="1"/>
  <c r="O8" i="1"/>
  <c r="O7" i="1"/>
  <c r="O6" i="1"/>
  <c r="O5" i="1"/>
  <c r="O4" i="1"/>
  <c r="O3" i="1"/>
  <c r="N11" i="1"/>
  <c r="P11" i="1" s="1"/>
  <c r="N9" i="1"/>
  <c r="N7" i="1"/>
  <c r="N5" i="1"/>
  <c r="P4" i="1"/>
  <c r="P5" i="1"/>
  <c r="P6" i="1"/>
  <c r="P7" i="1"/>
  <c r="P9" i="1"/>
  <c r="P12" i="1"/>
  <c r="P13" i="1"/>
  <c r="P14" i="1"/>
  <c r="P15" i="1"/>
  <c r="P16" i="1"/>
  <c r="P17" i="1"/>
  <c r="P18" i="1"/>
  <c r="P19" i="1"/>
  <c r="P3" i="1"/>
  <c r="N3" i="1"/>
  <c r="S4" i="1"/>
  <c r="S5" i="1"/>
  <c r="S6" i="1"/>
  <c r="S7" i="1"/>
  <c r="S8" i="1"/>
  <c r="S3" i="1"/>
  <c r="R4" i="1"/>
  <c r="R5" i="1"/>
  <c r="R6" i="1"/>
  <c r="R7" i="1"/>
  <c r="R8" i="1"/>
  <c r="Q8" i="1"/>
  <c r="Q7" i="1"/>
  <c r="Q6" i="1"/>
  <c r="Q5" i="1"/>
  <c r="Q4" i="1"/>
  <c r="M3" i="1"/>
  <c r="L3" i="1"/>
  <c r="K3" i="1"/>
  <c r="J5" i="1"/>
  <c r="J6" i="1"/>
  <c r="J7" i="1"/>
  <c r="J8" i="1"/>
  <c r="J4" i="1"/>
  <c r="I4" i="1"/>
  <c r="I5" i="1"/>
  <c r="I6" i="1"/>
  <c r="I7" i="1"/>
  <c r="I3" i="1"/>
  <c r="H4" i="1"/>
  <c r="H5" i="1"/>
  <c r="H6" i="1"/>
  <c r="H7" i="1"/>
  <c r="H3" i="1"/>
  <c r="J3" i="1" s="1"/>
  <c r="P10" i="1" l="1"/>
</calcChain>
</file>

<file path=xl/sharedStrings.xml><?xml version="1.0" encoding="utf-8"?>
<sst xmlns="http://schemas.openxmlformats.org/spreadsheetml/2006/main" count="102" uniqueCount="100">
  <si>
    <r>
      <rPr>
        <b/>
        <sz val="14"/>
        <rFont val="Calibri"/>
        <family val="2"/>
      </rPr>
      <t xml:space="preserve">Códigos das classes da legenda e paleta de cores utilizadas
</t>
    </r>
    <r>
      <rPr>
        <b/>
        <sz val="14"/>
        <rFont val="Calibri"/>
        <family val="2"/>
      </rPr>
      <t>na Coleção 5 do MapBiomas</t>
    </r>
  </si>
  <si>
    <r>
      <rPr>
        <b/>
        <sz val="12"/>
        <rFont val="Calibri"/>
        <family val="2"/>
      </rPr>
      <t>COLEÇÃO 5 - PORTUGUÊS</t>
    </r>
  </si>
  <si>
    <r>
      <rPr>
        <b/>
        <sz val="12"/>
        <rFont val="Calibri"/>
        <family val="2"/>
      </rPr>
      <t>COLLECTION 5 - ENGLISH</t>
    </r>
  </si>
  <si>
    <r>
      <rPr>
        <b/>
        <sz val="11"/>
        <rFont val="Calibri"/>
        <family val="2"/>
      </rPr>
      <t>ID</t>
    </r>
  </si>
  <si>
    <r>
      <rPr>
        <b/>
        <sz val="11"/>
        <rFont val="Calibri"/>
        <family val="2"/>
      </rPr>
      <t xml:space="preserve">Número
</t>
    </r>
    <r>
      <rPr>
        <b/>
        <sz val="11"/>
        <rFont val="Calibri"/>
        <family val="2"/>
      </rPr>
      <t>da cor</t>
    </r>
  </si>
  <si>
    <r>
      <rPr>
        <b/>
        <sz val="11"/>
        <rFont val="Calibri"/>
        <family val="2"/>
      </rPr>
      <t>1. Floresta</t>
    </r>
  </si>
  <si>
    <r>
      <rPr>
        <b/>
        <sz val="11"/>
        <rFont val="Calibri"/>
        <family val="2"/>
      </rPr>
      <t>1. Forest</t>
    </r>
  </si>
  <si>
    <r>
      <rPr>
        <sz val="11"/>
        <rFont val="Calibri"/>
        <family val="2"/>
      </rPr>
      <t>1.1. Floresta Natural</t>
    </r>
  </si>
  <si>
    <r>
      <rPr>
        <sz val="11"/>
        <rFont val="Calibri"/>
        <family val="2"/>
      </rPr>
      <t>1.1. Natural Forest</t>
    </r>
  </si>
  <si>
    <r>
      <rPr>
        <sz val="11"/>
        <rFont val="Calibri"/>
        <family val="2"/>
      </rPr>
      <t>1F4423</t>
    </r>
  </si>
  <si>
    <r>
      <rPr>
        <sz val="11"/>
        <rFont val="Calibri"/>
        <family val="2"/>
      </rPr>
      <t>1.1.1. Formação Florestal</t>
    </r>
  </si>
  <si>
    <r>
      <rPr>
        <sz val="11"/>
        <rFont val="Calibri"/>
        <family val="2"/>
      </rPr>
      <t>1.1.1. Forest Formation</t>
    </r>
  </si>
  <si>
    <r>
      <rPr>
        <sz val="11"/>
        <rFont val="Calibri"/>
        <family val="2"/>
      </rPr>
      <t>1.1.2. Formação Savânica</t>
    </r>
  </si>
  <si>
    <r>
      <rPr>
        <sz val="11"/>
        <rFont val="Calibri"/>
        <family val="2"/>
      </rPr>
      <t>1.1.2. Savanna Formation</t>
    </r>
  </si>
  <si>
    <r>
      <rPr>
        <sz val="11"/>
        <rFont val="Calibri"/>
        <family val="2"/>
      </rPr>
      <t>32CD32</t>
    </r>
  </si>
  <si>
    <r>
      <rPr>
        <sz val="11"/>
        <rFont val="Calibri"/>
        <family val="2"/>
      </rPr>
      <t>1.1.3. Mangue</t>
    </r>
  </si>
  <si>
    <r>
      <rPr>
        <sz val="11"/>
        <rFont val="Calibri"/>
        <family val="2"/>
      </rPr>
      <t>1.1.3. Mangrove</t>
    </r>
  </si>
  <si>
    <r>
      <rPr>
        <sz val="11"/>
        <rFont val="Calibri"/>
        <family val="2"/>
      </rPr>
      <t>1.2. Floresta Plantada</t>
    </r>
  </si>
  <si>
    <r>
      <rPr>
        <sz val="11"/>
        <rFont val="Calibri"/>
        <family val="2"/>
      </rPr>
      <t>1.2. Forest Plantation</t>
    </r>
  </si>
  <si>
    <r>
      <rPr>
        <b/>
        <sz val="11"/>
        <rFont val="Calibri"/>
        <family val="2"/>
      </rPr>
      <t>2. Formação Natural não Florestal</t>
    </r>
  </si>
  <si>
    <r>
      <rPr>
        <b/>
        <sz val="11"/>
        <rFont val="Calibri"/>
        <family val="2"/>
      </rPr>
      <t>2. Non Forest Natural Formation</t>
    </r>
  </si>
  <si>
    <r>
      <rPr>
        <sz val="11"/>
        <rFont val="Calibri"/>
        <family val="2"/>
      </rPr>
      <t>BBFCAC</t>
    </r>
  </si>
  <si>
    <r>
      <rPr>
        <sz val="11"/>
        <rFont val="Calibri"/>
        <family val="2"/>
      </rPr>
      <t>2.1. Campo Alagado e Área Pantanosa</t>
    </r>
  </si>
  <si>
    <r>
      <rPr>
        <sz val="11"/>
        <rFont val="Calibri"/>
        <family val="2"/>
      </rPr>
      <t>2.1. Wetland</t>
    </r>
  </si>
  <si>
    <r>
      <rPr>
        <sz val="11"/>
        <rFont val="Calibri"/>
        <family val="2"/>
      </rPr>
      <t>45C2A5</t>
    </r>
  </si>
  <si>
    <r>
      <rPr>
        <sz val="11"/>
        <rFont val="Calibri"/>
        <family val="2"/>
      </rPr>
      <t>2.2. Formação Campestre</t>
    </r>
  </si>
  <si>
    <r>
      <rPr>
        <sz val="11"/>
        <rFont val="Calibri"/>
        <family val="2"/>
      </rPr>
      <t>2.2. Grassland Formation</t>
    </r>
  </si>
  <si>
    <r>
      <rPr>
        <sz val="11"/>
        <rFont val="Calibri"/>
        <family val="2"/>
      </rPr>
      <t>B8AF4F</t>
    </r>
  </si>
  <si>
    <r>
      <rPr>
        <sz val="11"/>
        <rFont val="Calibri"/>
        <family val="2"/>
      </rPr>
      <t>2.3. Apicum</t>
    </r>
  </si>
  <si>
    <r>
      <rPr>
        <sz val="11"/>
        <rFont val="Calibri"/>
        <family val="2"/>
      </rPr>
      <t>2.3. Salt Flat</t>
    </r>
  </si>
  <si>
    <r>
      <rPr>
        <sz val="11"/>
        <rFont val="Calibri"/>
        <family val="2"/>
      </rPr>
      <t>968c46</t>
    </r>
  </si>
  <si>
    <r>
      <rPr>
        <sz val="11"/>
        <rFont val="Calibri"/>
        <family val="2"/>
      </rPr>
      <t>2.4. Aﬂoramento Rochoso</t>
    </r>
  </si>
  <si>
    <r>
      <rPr>
        <sz val="11"/>
        <rFont val="Calibri"/>
        <family val="2"/>
      </rPr>
      <t>2.4. Rocky Outcrop</t>
    </r>
  </si>
  <si>
    <r>
      <rPr>
        <sz val="11"/>
        <rFont val="Calibri"/>
        <family val="2"/>
      </rPr>
      <t>#FF8C00</t>
    </r>
  </si>
  <si>
    <r>
      <rPr>
        <sz val="11"/>
        <rFont val="Calibri"/>
        <family val="2"/>
      </rPr>
      <t>2.5. Outras Formações não Florestais</t>
    </r>
  </si>
  <si>
    <r>
      <rPr>
        <sz val="11"/>
        <rFont val="Calibri"/>
        <family val="2"/>
      </rPr>
      <t>2.5. Other non Forest Formations</t>
    </r>
  </si>
  <si>
    <r>
      <rPr>
        <sz val="11"/>
        <rFont val="Calibri"/>
        <family val="2"/>
      </rPr>
      <t>BDB76B</t>
    </r>
  </si>
  <si>
    <r>
      <rPr>
        <b/>
        <sz val="11"/>
        <rFont val="Calibri"/>
        <family val="2"/>
      </rPr>
      <t>3. Agropecuária</t>
    </r>
  </si>
  <si>
    <r>
      <rPr>
        <b/>
        <sz val="11"/>
        <rFont val="Calibri"/>
        <family val="2"/>
      </rPr>
      <t>3. Farming</t>
    </r>
  </si>
  <si>
    <r>
      <rPr>
        <sz val="11"/>
        <rFont val="Calibri"/>
        <family val="2"/>
      </rPr>
      <t>FFFFB2</t>
    </r>
  </si>
  <si>
    <r>
      <rPr>
        <sz val="11"/>
        <rFont val="Calibri"/>
        <family val="2"/>
      </rPr>
      <t>3.1. Pastagem</t>
    </r>
  </si>
  <si>
    <r>
      <rPr>
        <sz val="11"/>
        <rFont val="Calibri"/>
        <family val="2"/>
      </rPr>
      <t>3.1. Pasture</t>
    </r>
  </si>
  <si>
    <r>
      <rPr>
        <sz val="11"/>
        <rFont val="Calibri"/>
        <family val="2"/>
      </rPr>
      <t>FFD966</t>
    </r>
  </si>
  <si>
    <r>
      <rPr>
        <sz val="11"/>
        <rFont val="Calibri"/>
        <family val="2"/>
      </rPr>
      <t>3.2. Agricultura</t>
    </r>
  </si>
  <si>
    <r>
      <rPr>
        <sz val="11"/>
        <rFont val="Calibri"/>
        <family val="2"/>
      </rPr>
      <t>3.2. Agriculture</t>
    </r>
  </si>
  <si>
    <r>
      <rPr>
        <sz val="11"/>
        <rFont val="Calibri"/>
        <family val="2"/>
      </rPr>
      <t>E974ED</t>
    </r>
  </si>
  <si>
    <r>
      <rPr>
        <sz val="11"/>
        <rFont val="Calibri"/>
        <family val="2"/>
      </rPr>
      <t>3.2.1. Lavoura Temporária</t>
    </r>
  </si>
  <si>
    <r>
      <rPr>
        <sz val="11"/>
        <rFont val="Calibri"/>
        <family val="2"/>
      </rPr>
      <t>3.2.1. Temporary Crop</t>
    </r>
  </si>
  <si>
    <r>
      <rPr>
        <sz val="11"/>
        <rFont val="Calibri"/>
        <family val="2"/>
      </rPr>
      <t>D5A6BD</t>
    </r>
  </si>
  <si>
    <r>
      <rPr>
        <sz val="11"/>
        <rFont val="Calibri"/>
        <family val="2"/>
      </rPr>
      <t>3.2.1.1. Soja</t>
    </r>
  </si>
  <si>
    <r>
      <rPr>
        <sz val="11"/>
        <rFont val="Calibri"/>
        <family val="2"/>
      </rPr>
      <t>3.2.1.1. Soybean</t>
    </r>
  </si>
  <si>
    <r>
      <rPr>
        <sz val="11"/>
        <rFont val="Calibri"/>
        <family val="2"/>
      </rPr>
      <t>c59ﬀ4</t>
    </r>
  </si>
  <si>
    <r>
      <rPr>
        <sz val="11"/>
        <rFont val="Calibri"/>
        <family val="2"/>
      </rPr>
      <t>3.2.1.2. Cana</t>
    </r>
  </si>
  <si>
    <r>
      <rPr>
        <sz val="11"/>
        <rFont val="Calibri"/>
        <family val="2"/>
      </rPr>
      <t>3.2.1.2. Sugar cane</t>
    </r>
  </si>
  <si>
    <r>
      <rPr>
        <sz val="11"/>
        <rFont val="Calibri"/>
        <family val="2"/>
      </rPr>
      <t>C27BA0</t>
    </r>
  </si>
  <si>
    <r>
      <rPr>
        <sz val="11"/>
        <rFont val="Calibri"/>
        <family val="2"/>
      </rPr>
      <t>3.2.1.3. Outras Lavouras Temporárias</t>
    </r>
  </si>
  <si>
    <r>
      <rPr>
        <sz val="11"/>
        <rFont val="Calibri"/>
        <family val="2"/>
      </rPr>
      <t>3.2.1.3. Other Temporary Crops</t>
    </r>
  </si>
  <si>
    <r>
      <rPr>
        <sz val="11"/>
        <rFont val="Calibri"/>
        <family val="2"/>
      </rPr>
      <t>e787f8</t>
    </r>
  </si>
  <si>
    <r>
      <rPr>
        <sz val="11"/>
        <rFont val="Calibri"/>
        <family val="2"/>
      </rPr>
      <t>`</t>
    </r>
  </si>
  <si>
    <r>
      <rPr>
        <sz val="11"/>
        <rFont val="Calibri"/>
        <family val="2"/>
      </rPr>
      <t>3.2.2. Lavoura Perene</t>
    </r>
  </si>
  <si>
    <r>
      <rPr>
        <sz val="11"/>
        <rFont val="Calibri"/>
        <family val="2"/>
      </rPr>
      <t>3.2.2. Perennial Crop</t>
    </r>
  </si>
  <si>
    <r>
      <rPr>
        <sz val="11"/>
        <rFont val="Calibri"/>
        <family val="2"/>
      </rPr>
      <t>f3b4f1</t>
    </r>
  </si>
  <si>
    <r>
      <rPr>
        <sz val="11"/>
        <rFont val="Calibri"/>
        <family val="2"/>
      </rPr>
      <t>3.3. Mosaico de Agricultura e Pastagem</t>
    </r>
  </si>
  <si>
    <r>
      <rPr>
        <sz val="11"/>
        <rFont val="Calibri"/>
        <family val="2"/>
      </rPr>
      <t>3.3. Mosaic of Agriculture and Pasture</t>
    </r>
  </si>
  <si>
    <r>
      <rPr>
        <sz val="11"/>
        <rFont val="Calibri"/>
        <family val="2"/>
      </rPr>
      <t>FFEFC3</t>
    </r>
  </si>
  <si>
    <r>
      <rPr>
        <b/>
        <sz val="11"/>
        <rFont val="Calibri"/>
        <family val="2"/>
      </rPr>
      <t>4. Área não Vegetada</t>
    </r>
  </si>
  <si>
    <r>
      <rPr>
        <b/>
        <sz val="11"/>
        <rFont val="Calibri"/>
        <family val="2"/>
      </rPr>
      <t>4. Non vegetated area</t>
    </r>
  </si>
  <si>
    <r>
      <rPr>
        <sz val="11"/>
        <rFont val="Calibri"/>
        <family val="2"/>
      </rPr>
      <t>EA9999</t>
    </r>
  </si>
  <si>
    <r>
      <rPr>
        <sz val="11"/>
        <rFont val="Calibri"/>
        <family val="2"/>
      </rPr>
      <t>4.1. Praia e Duna</t>
    </r>
  </si>
  <si>
    <r>
      <rPr>
        <sz val="11"/>
        <rFont val="Calibri"/>
        <family val="2"/>
      </rPr>
      <t>4.1. Beach and Dune</t>
    </r>
  </si>
  <si>
    <r>
      <rPr>
        <sz val="11"/>
        <rFont val="Calibri"/>
        <family val="2"/>
      </rPr>
      <t>DD7E6B</t>
    </r>
  </si>
  <si>
    <r>
      <rPr>
        <sz val="11"/>
        <rFont val="Calibri"/>
        <family val="2"/>
      </rPr>
      <t>4.2. Infraestrutura Urbana</t>
    </r>
  </si>
  <si>
    <r>
      <rPr>
        <sz val="11"/>
        <rFont val="Calibri"/>
        <family val="2"/>
      </rPr>
      <t>4.2. Urban Infrastructure</t>
    </r>
  </si>
  <si>
    <r>
      <rPr>
        <sz val="11"/>
        <rFont val="Calibri"/>
        <family val="2"/>
      </rPr>
      <t>af2a2a</t>
    </r>
  </si>
  <si>
    <r>
      <rPr>
        <sz val="11"/>
        <rFont val="Calibri"/>
        <family val="2"/>
      </rPr>
      <t>4.3. Mineração</t>
    </r>
  </si>
  <si>
    <r>
      <rPr>
        <sz val="11"/>
        <rFont val="Calibri"/>
        <family val="2"/>
      </rPr>
      <t>4.3. Mining</t>
    </r>
  </si>
  <si>
    <r>
      <rPr>
        <sz val="11"/>
        <rFont val="Calibri"/>
        <family val="2"/>
      </rPr>
      <t>8A2BE2</t>
    </r>
  </si>
  <si>
    <r>
      <rPr>
        <sz val="11"/>
        <rFont val="Calibri"/>
        <family val="2"/>
      </rPr>
      <t>4.4. Outras Áreas não Vegetadas</t>
    </r>
  </si>
  <si>
    <r>
      <rPr>
        <sz val="11"/>
        <rFont val="Calibri"/>
        <family val="2"/>
      </rPr>
      <t>4.4. Other non Vegetated Areas</t>
    </r>
  </si>
  <si>
    <r>
      <rPr>
        <sz val="11"/>
        <rFont val="Calibri"/>
        <family val="2"/>
      </rPr>
      <t>FF99FF</t>
    </r>
  </si>
  <si>
    <r>
      <rPr>
        <b/>
        <sz val="11"/>
        <rFont val="Calibri"/>
        <family val="2"/>
      </rPr>
      <t>5. Corpo D'água</t>
    </r>
  </si>
  <si>
    <r>
      <rPr>
        <b/>
        <sz val="11"/>
        <rFont val="Calibri"/>
        <family val="2"/>
      </rPr>
      <t>5. Water</t>
    </r>
  </si>
  <si>
    <r>
      <rPr>
        <sz val="11"/>
        <rFont val="Calibri"/>
        <family val="2"/>
      </rPr>
      <t>0000FF</t>
    </r>
  </si>
  <si>
    <r>
      <rPr>
        <sz val="11"/>
        <rFont val="Calibri"/>
        <family val="2"/>
      </rPr>
      <t>5.1 Rio, Lago e Oceano</t>
    </r>
  </si>
  <si>
    <r>
      <rPr>
        <sz val="11"/>
        <rFont val="Calibri"/>
        <family val="2"/>
      </rPr>
      <t>5.1. River, Lake and Ocean</t>
    </r>
  </si>
  <si>
    <r>
      <rPr>
        <sz val="11"/>
        <rFont val="Calibri"/>
        <family val="2"/>
      </rPr>
      <t>5.2 Aquicultura</t>
    </r>
  </si>
  <si>
    <r>
      <rPr>
        <sz val="11"/>
        <rFont val="Calibri"/>
        <family val="2"/>
      </rPr>
      <t>5.2. Aquaculture</t>
    </r>
  </si>
  <si>
    <r>
      <rPr>
        <sz val="11"/>
        <rFont val="Calibri"/>
        <family val="2"/>
      </rPr>
      <t>29EEE4</t>
    </r>
  </si>
  <si>
    <r>
      <rPr>
        <sz val="11"/>
        <rFont val="Calibri"/>
        <family val="2"/>
      </rPr>
      <t>6. Não observado</t>
    </r>
  </si>
  <si>
    <r>
      <rPr>
        <sz val="11"/>
        <rFont val="Calibri"/>
        <family val="2"/>
      </rPr>
      <t>6. Non Observed</t>
    </r>
  </si>
  <si>
    <r>
      <rPr>
        <sz val="11"/>
        <rFont val="Calibri"/>
        <family val="2"/>
      </rPr>
      <t>D5D5E5</t>
    </r>
  </si>
  <si>
    <t>F2S</t>
  </si>
  <si>
    <t>P2S</t>
  </si>
  <si>
    <t>C2S</t>
  </si>
  <si>
    <t>F</t>
  </si>
  <si>
    <t>P</t>
  </si>
  <si>
    <t>C</t>
  </si>
  <si>
    <t>S</t>
  </si>
  <si>
    <t>FCL*</t>
  </si>
  <si>
    <t>Here I will consider the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</si>
</sst>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7" x14ac:knownFonts="1">
    <font>
      <sz val="10"/>
      <color rgb="FF000000"/>
      <name val="Times New Roman"/>
      <charset val="204"/>
    </font>
    <font>
      <b/>
      <sz val="12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10"/>
      <color rgb="FF000000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rgb="FFFBE4CC"/>
      </patternFill>
    </fill>
    <fill>
      <patternFill patternType="solid">
        <fgColor rgb="FFD9D9D9"/>
      </patternFill>
    </fill>
    <fill>
      <patternFill patternType="solid">
        <fgColor rgb="FF6AA74E"/>
      </patternFill>
    </fill>
    <fill>
      <patternFill patternType="solid">
        <fgColor rgb="FF129912"/>
      </patternFill>
    </fill>
    <fill>
      <patternFill patternType="solid">
        <fgColor rgb="FF93C37D"/>
      </patternFill>
    </fill>
    <fill>
      <patternFill patternType="solid">
        <fgColor rgb="FF1F4423"/>
      </patternFill>
    </fill>
    <fill>
      <patternFill patternType="solid">
        <fgColor rgb="FFC4DFB3"/>
      </patternFill>
    </fill>
    <fill>
      <patternFill patternType="solid">
        <fgColor rgb="FF264E12"/>
      </patternFill>
    </fill>
    <fill>
      <patternFill patternType="solid">
        <fgColor rgb="FF32CC32"/>
      </patternFill>
    </fill>
    <fill>
      <patternFill patternType="solid">
        <fgColor rgb="FF677437"/>
      </patternFill>
    </fill>
    <fill>
      <patternFill patternType="solid">
        <fgColor rgb="FF935032"/>
      </patternFill>
    </fill>
    <fill>
      <patternFill patternType="solid">
        <fgColor rgb="FFBAFBAB"/>
      </patternFill>
    </fill>
    <fill>
      <patternFill patternType="solid">
        <fgColor rgb="FFE2EFD9"/>
      </patternFill>
    </fill>
    <fill>
      <patternFill patternType="solid">
        <fgColor rgb="FF45C2A5"/>
      </patternFill>
    </fill>
    <fill>
      <patternFill patternType="solid">
        <fgColor rgb="FFB8AF4E"/>
      </patternFill>
    </fill>
    <fill>
      <patternFill patternType="solid">
        <fgColor rgb="FFBDB66A"/>
      </patternFill>
    </fill>
    <fill>
      <patternFill patternType="solid">
        <fgColor rgb="FFFF8B00"/>
      </patternFill>
    </fill>
    <fill>
      <patternFill patternType="solid">
        <fgColor rgb="FFD9E9D3"/>
      </patternFill>
    </fill>
    <fill>
      <patternFill patternType="solid">
        <fgColor rgb="FFF1C232"/>
      </patternFill>
    </fill>
    <fill>
      <patternFill patternType="solid">
        <fgColor rgb="FFFFFFB1"/>
      </patternFill>
    </fill>
    <fill>
      <patternFill patternType="solid">
        <fgColor rgb="FFFFE499"/>
      </patternFill>
    </fill>
    <fill>
      <patternFill patternType="solid">
        <fgColor rgb="FFFFD966"/>
      </patternFill>
    </fill>
    <fill>
      <patternFill patternType="solid">
        <fgColor rgb="FFE873EC"/>
      </patternFill>
    </fill>
    <fill>
      <patternFill patternType="solid">
        <fgColor rgb="FFFEF1CB"/>
      </patternFill>
    </fill>
    <fill>
      <patternFill patternType="solid">
        <fgColor rgb="FFD5A6BD"/>
      </patternFill>
    </fill>
    <fill>
      <patternFill patternType="solid">
        <fgColor rgb="FFC49EF4"/>
      </patternFill>
    </fill>
    <fill>
      <patternFill patternType="solid">
        <fgColor rgb="FFC27BA0"/>
      </patternFill>
    </fill>
    <fill>
      <patternFill patternType="solid">
        <fgColor rgb="FFE786F7"/>
      </patternFill>
    </fill>
    <fill>
      <patternFill patternType="solid">
        <fgColor rgb="FFFFF1CC"/>
      </patternFill>
    </fill>
    <fill>
      <patternFill patternType="solid">
        <fgColor rgb="FFF2B4F1"/>
      </patternFill>
    </fill>
    <fill>
      <patternFill patternType="solid">
        <fgColor rgb="FFFFEFC2"/>
      </patternFill>
    </fill>
    <fill>
      <patternFill patternType="solid">
        <fgColor rgb="FFE99999"/>
      </patternFill>
    </fill>
    <fill>
      <patternFill patternType="solid">
        <fgColor rgb="FFF4CCCC"/>
      </patternFill>
    </fill>
    <fill>
      <patternFill patternType="solid">
        <fgColor rgb="FFDD7D6A"/>
      </patternFill>
    </fill>
    <fill>
      <patternFill patternType="solid">
        <fgColor rgb="FFAF2929"/>
      </patternFill>
    </fill>
    <fill>
      <patternFill patternType="solid">
        <fgColor rgb="FF8A2AE2"/>
      </patternFill>
    </fill>
    <fill>
      <patternFill patternType="solid">
        <fgColor rgb="FFFF99FF"/>
      </patternFill>
    </fill>
    <fill>
      <patternFill patternType="solid">
        <fgColor rgb="FF9EC4E7"/>
      </patternFill>
    </fill>
    <fill>
      <patternFill patternType="solid">
        <fgColor rgb="FF0000FF"/>
      </patternFill>
    </fill>
    <fill>
      <patternFill patternType="solid">
        <fgColor rgb="FF29EDE3"/>
      </patternFill>
    </fill>
    <fill>
      <patternFill patternType="solid">
        <fgColor rgb="FFE7E6E6"/>
      </patternFill>
    </fill>
    <fill>
      <patternFill patternType="solid">
        <fgColor rgb="FFD5D5E4"/>
      </patternFill>
    </fill>
  </fills>
  <borders count="4">
    <border>
      <left/>
      <right/>
      <top/>
      <bottom/>
      <diagonal/>
    </border>
    <border>
      <left style="thin">
        <color rgb="FFB6B6B6"/>
      </left>
      <right style="thin">
        <color rgb="FFB6B6B6"/>
      </right>
      <top style="thin">
        <color rgb="FFB6B6B6"/>
      </top>
      <bottom style="thin">
        <color rgb="FFB6B6B6"/>
      </bottom>
      <diagonal/>
    </border>
    <border>
      <left style="thin">
        <color rgb="FFB6B6B6"/>
      </left>
      <right/>
      <top style="thin">
        <color rgb="FFB6B6B6"/>
      </top>
      <bottom style="thin">
        <color rgb="FFB6B6B6"/>
      </bottom>
      <diagonal/>
    </border>
    <border>
      <left style="thin">
        <color rgb="FFB6B6B6"/>
      </left>
      <right style="thin">
        <color rgb="FFB6B6B6"/>
      </right>
      <top/>
      <bottom style="thin">
        <color rgb="FFB6B6B6"/>
      </bottom>
      <diagonal/>
    </border>
  </borders>
  <cellStyleXfs count="1">
    <xf numFmtId="0" fontId="0" fillId="0" borderId="0"/>
  </cellStyleXfs>
  <cellXfs count="58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 indent="3"/>
    </xf>
    <xf numFmtId="0" fontId="2" fillId="3" borderId="1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left" vertical="top" shrinkToFit="1"/>
    </xf>
    <xf numFmtId="0" fontId="0" fillId="5" borderId="3" xfId="0" applyFill="1" applyBorder="1" applyAlignment="1">
      <alignment horizontal="left" wrapText="1"/>
    </xf>
    <xf numFmtId="0" fontId="4" fillId="6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wrapText="1"/>
    </xf>
    <xf numFmtId="0" fontId="4" fillId="8" borderId="1" xfId="0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shrinkToFit="1"/>
    </xf>
    <xf numFmtId="0" fontId="0" fillId="9" borderId="1" xfId="0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0" fillId="11" borderId="1" xfId="0" applyFill="1" applyBorder="1" applyAlignment="1">
      <alignment horizontal="left" wrapText="1"/>
    </xf>
    <xf numFmtId="0" fontId="0" fillId="12" borderId="1" xfId="0" applyFill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0" fontId="4" fillId="14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wrapText="1"/>
    </xf>
    <xf numFmtId="0" fontId="0" fillId="16" borderId="1" xfId="0" applyFill="1" applyBorder="1" applyAlignment="1">
      <alignment horizontal="left" wrapText="1"/>
    </xf>
    <xf numFmtId="0" fontId="0" fillId="17" borderId="1" xfId="0" applyFill="1" applyBorder="1" applyAlignment="1">
      <alignment horizontal="left" wrapText="1"/>
    </xf>
    <xf numFmtId="0" fontId="4" fillId="0" borderId="1" xfId="0" applyFont="1" applyFill="1" applyBorder="1" applyAlignment="1">
      <alignment horizontal="right" vertical="top" wrapText="1"/>
    </xf>
    <xf numFmtId="0" fontId="0" fillId="18" borderId="1" xfId="0" applyFill="1" applyBorder="1" applyAlignment="1">
      <alignment horizontal="left" wrapText="1"/>
    </xf>
    <xf numFmtId="0" fontId="4" fillId="19" borderId="1" xfId="0" applyFont="1" applyFill="1" applyBorder="1" applyAlignment="1">
      <alignment horizontal="left" vertical="top" wrapText="1"/>
    </xf>
    <xf numFmtId="0" fontId="2" fillId="20" borderId="1" xfId="0" applyFont="1" applyFill="1" applyBorder="1" applyAlignment="1">
      <alignment horizontal="left" vertical="top" wrapText="1"/>
    </xf>
    <xf numFmtId="0" fontId="0" fillId="21" borderId="1" xfId="0" applyFill="1" applyBorder="1" applyAlignment="1">
      <alignment horizontal="left" wrapText="1"/>
    </xf>
    <xf numFmtId="0" fontId="4" fillId="22" borderId="1" xfId="0" applyFont="1" applyFill="1" applyBorder="1" applyAlignment="1">
      <alignment horizontal="left" vertical="top" wrapText="1"/>
    </xf>
    <xf numFmtId="0" fontId="0" fillId="23" borderId="1" xfId="0" applyFill="1" applyBorder="1" applyAlignment="1">
      <alignment horizontal="left" wrapText="1"/>
    </xf>
    <xf numFmtId="0" fontId="0" fillId="24" borderId="1" xfId="0" applyFill="1" applyBorder="1" applyAlignment="1">
      <alignment horizontal="left" wrapText="1"/>
    </xf>
    <xf numFmtId="0" fontId="4" fillId="25" borderId="1" xfId="0" applyFont="1" applyFill="1" applyBorder="1" applyAlignment="1">
      <alignment horizontal="left" vertical="top" wrapText="1"/>
    </xf>
    <xf numFmtId="0" fontId="0" fillId="26" borderId="1" xfId="0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top" wrapText="1" indent="1"/>
    </xf>
    <xf numFmtId="0" fontId="0" fillId="27" borderId="1" xfId="0" applyFill="1" applyBorder="1" applyAlignment="1">
      <alignment horizontal="left" wrapText="1"/>
    </xf>
    <xf numFmtId="0" fontId="0" fillId="28" borderId="1" xfId="0" applyFill="1" applyBorder="1" applyAlignment="1">
      <alignment horizontal="left" wrapText="1"/>
    </xf>
    <xf numFmtId="0" fontId="4" fillId="29" borderId="1" xfId="0" applyFont="1" applyFill="1" applyBorder="1" applyAlignment="1">
      <alignment horizontal="center" vertical="top" wrapText="1"/>
    </xf>
    <xf numFmtId="0" fontId="4" fillId="30" borderId="1" xfId="0" applyFont="1" applyFill="1" applyBorder="1" applyAlignment="1">
      <alignment horizontal="left" vertical="top" wrapText="1"/>
    </xf>
    <xf numFmtId="0" fontId="0" fillId="31" borderId="1" xfId="0" applyFill="1" applyBorder="1" applyAlignment="1">
      <alignment horizontal="left" wrapText="1"/>
    </xf>
    <xf numFmtId="0" fontId="0" fillId="32" borderId="1" xfId="0" applyFill="1" applyBorder="1" applyAlignment="1">
      <alignment horizontal="left" wrapText="1"/>
    </xf>
    <xf numFmtId="0" fontId="2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wrapText="1"/>
    </xf>
    <xf numFmtId="0" fontId="4" fillId="34" borderId="1" xfId="0" applyFont="1" applyFill="1" applyBorder="1" applyAlignment="1">
      <alignment horizontal="left" vertical="top" wrapText="1"/>
    </xf>
    <xf numFmtId="0" fontId="0" fillId="35" borderId="1" xfId="0" applyFill="1" applyBorder="1" applyAlignment="1">
      <alignment horizontal="left" wrapText="1"/>
    </xf>
    <xf numFmtId="0" fontId="0" fillId="36" borderId="1" xfId="0" applyFill="1" applyBorder="1" applyAlignment="1">
      <alignment horizontal="left" wrapText="1"/>
    </xf>
    <xf numFmtId="0" fontId="0" fillId="37" borderId="1" xfId="0" applyFill="1" applyBorder="1" applyAlignment="1">
      <alignment horizontal="left" wrapText="1"/>
    </xf>
    <xf numFmtId="0" fontId="0" fillId="38" borderId="1" xfId="0" applyFill="1" applyBorder="1" applyAlignment="1">
      <alignment horizontal="left" wrapText="1"/>
    </xf>
    <xf numFmtId="0" fontId="2" fillId="39" borderId="1" xfId="0" applyFont="1" applyFill="1" applyBorder="1" applyAlignment="1">
      <alignment horizontal="left" vertical="top" wrapText="1"/>
    </xf>
    <xf numFmtId="0" fontId="0" fillId="40" borderId="1" xfId="0" applyFill="1" applyBorder="1" applyAlignment="1">
      <alignment horizontal="left" wrapText="1"/>
    </xf>
    <xf numFmtId="0" fontId="4" fillId="39" borderId="1" xfId="0" applyFont="1" applyFill="1" applyBorder="1" applyAlignment="1">
      <alignment horizontal="left" vertical="top" wrapText="1"/>
    </xf>
    <xf numFmtId="0" fontId="0" fillId="41" borderId="1" xfId="0" applyFill="1" applyBorder="1" applyAlignment="1">
      <alignment horizontal="left" wrapText="1"/>
    </xf>
    <xf numFmtId="0" fontId="4" fillId="42" borderId="1" xfId="0" applyFont="1" applyFill="1" applyBorder="1" applyAlignment="1">
      <alignment horizontal="left" vertical="top" wrapText="1"/>
    </xf>
    <xf numFmtId="0" fontId="0" fillId="43" borderId="1" xfId="0" applyFill="1" applyBorder="1" applyAlignment="1">
      <alignment horizontal="left" wrapText="1"/>
    </xf>
    <xf numFmtId="0" fontId="6" fillId="0" borderId="0" xfId="0" applyFon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31</xdr:row>
      <xdr:rowOff>209373</xdr:rowOff>
    </xdr:from>
    <xdr:ext cx="1199142" cy="932666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9142" cy="93266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workbookViewId="0">
      <selection activeCell="O19" sqref="O19"/>
    </sheetView>
  </sheetViews>
  <sheetFormatPr baseColWidth="10" defaultColWidth="9" defaultRowHeight="13" x14ac:dyDescent="0.15"/>
  <cols>
    <col min="1" max="1" width="42" customWidth="1"/>
    <col min="2" max="2" width="40.59765625" customWidth="1"/>
    <col min="3" max="3" width="8" customWidth="1"/>
    <col min="4" max="4" width="10.3984375" customWidth="1"/>
    <col min="5" max="5" width="4.59765625" customWidth="1"/>
    <col min="6" max="6" width="2.19921875" customWidth="1"/>
    <col min="16" max="16" width="13.19921875" customWidth="1"/>
  </cols>
  <sheetData>
    <row r="1" spans="1:19" ht="42" customHeight="1" x14ac:dyDescent="0.15">
      <c r="A1" s="55" t="s">
        <v>0</v>
      </c>
      <c r="B1" s="55"/>
      <c r="C1" s="55"/>
      <c r="D1" s="55"/>
      <c r="E1" s="55"/>
      <c r="F1" s="55"/>
      <c r="H1" s="53" t="s">
        <v>94</v>
      </c>
      <c r="I1" s="53" t="s">
        <v>97</v>
      </c>
      <c r="K1" s="53" t="s">
        <v>95</v>
      </c>
      <c r="N1" s="53" t="s">
        <v>94</v>
      </c>
      <c r="O1" s="57" t="s">
        <v>99</v>
      </c>
      <c r="P1" s="55"/>
      <c r="Q1" s="53" t="s">
        <v>96</v>
      </c>
    </row>
    <row r="2" spans="1:19" ht="33" customHeight="1" x14ac:dyDescent="0.15">
      <c r="A2" s="1" t="s">
        <v>1</v>
      </c>
      <c r="B2" s="1" t="s">
        <v>2</v>
      </c>
      <c r="C2" s="2" t="s">
        <v>3</v>
      </c>
      <c r="D2" s="3" t="s">
        <v>4</v>
      </c>
      <c r="E2" s="4"/>
      <c r="H2" s="56" t="s">
        <v>91</v>
      </c>
      <c r="I2" s="56"/>
      <c r="J2" s="56"/>
      <c r="K2" s="56" t="s">
        <v>92</v>
      </c>
      <c r="L2" s="56"/>
      <c r="M2" s="56"/>
      <c r="N2" s="56" t="s">
        <v>98</v>
      </c>
      <c r="O2" s="56"/>
      <c r="P2" s="56"/>
      <c r="Q2" s="56" t="s">
        <v>93</v>
      </c>
      <c r="R2" s="56"/>
      <c r="S2" s="56"/>
    </row>
    <row r="3" spans="1:19" ht="16.5" customHeight="1" x14ac:dyDescent="0.15">
      <c r="A3" s="5" t="s">
        <v>5</v>
      </c>
      <c r="B3" s="5" t="s">
        <v>6</v>
      </c>
      <c r="C3" s="6">
        <v>1</v>
      </c>
      <c r="D3" s="7">
        <v>129912</v>
      </c>
      <c r="E3" s="8"/>
      <c r="H3" s="54">
        <f>C3</f>
        <v>1</v>
      </c>
      <c r="I3" s="54">
        <f>C$19</f>
        <v>39</v>
      </c>
      <c r="J3" t="str">
        <f>_xlfn.CONCAT(H3,I3)</f>
        <v>139</v>
      </c>
      <c r="K3" s="54">
        <f>C16</f>
        <v>15</v>
      </c>
      <c r="L3" s="54">
        <f>I3</f>
        <v>39</v>
      </c>
      <c r="M3" t="str">
        <f>_xlfn.CONCAT(K3,L3)</f>
        <v>1539</v>
      </c>
      <c r="N3" s="54">
        <f>C3</f>
        <v>1</v>
      </c>
      <c r="O3" s="54">
        <f>C$15</f>
        <v>14</v>
      </c>
      <c r="P3" t="str">
        <f>_xlfn.CONCAT(N3,O3)</f>
        <v>114</v>
      </c>
      <c r="Q3" s="54"/>
      <c r="R3" s="54"/>
      <c r="S3" t="str">
        <f>_xlfn.CONCAT(Q3,R3)</f>
        <v/>
      </c>
    </row>
    <row r="4" spans="1:19" ht="16.5" customHeight="1" x14ac:dyDescent="0.15">
      <c r="A4" s="9" t="s">
        <v>7</v>
      </c>
      <c r="B4" s="9" t="s">
        <v>8</v>
      </c>
      <c r="C4" s="6">
        <v>2</v>
      </c>
      <c r="D4" s="10" t="s">
        <v>9</v>
      </c>
      <c r="E4" s="11"/>
      <c r="H4" s="54">
        <f t="shared" ref="H4:H7" si="0">C4</f>
        <v>2</v>
      </c>
      <c r="I4" s="54">
        <f t="shared" ref="I4:I7" si="1">C$19</f>
        <v>39</v>
      </c>
      <c r="J4" t="str">
        <f>_xlfn.CONCAT(H4,I4)</f>
        <v>239</v>
      </c>
      <c r="N4" s="54">
        <v>1</v>
      </c>
      <c r="O4" s="54">
        <f>C$31</f>
        <v>31</v>
      </c>
      <c r="P4" t="str">
        <f t="shared" ref="P4:P19" si="2">_xlfn.CONCAT(N4,O4)</f>
        <v>131</v>
      </c>
      <c r="Q4" s="54">
        <f>C18</f>
        <v>19</v>
      </c>
      <c r="R4" s="54">
        <f t="shared" ref="R4:R8" si="3">C$19</f>
        <v>39</v>
      </c>
      <c r="S4" t="str">
        <f t="shared" ref="S4:S8" si="4">_xlfn.CONCAT(Q4,R4)</f>
        <v>1939</v>
      </c>
    </row>
    <row r="5" spans="1:19" ht="16.5" customHeight="1" x14ac:dyDescent="0.15">
      <c r="A5" s="12" t="s">
        <v>10</v>
      </c>
      <c r="B5" s="12" t="s">
        <v>11</v>
      </c>
      <c r="C5" s="6">
        <v>3</v>
      </c>
      <c r="D5" s="13">
        <v>6400</v>
      </c>
      <c r="E5" s="14"/>
      <c r="H5" s="54">
        <f t="shared" si="0"/>
        <v>3</v>
      </c>
      <c r="I5" s="54">
        <f t="shared" si="1"/>
        <v>39</v>
      </c>
      <c r="J5" t="str">
        <f t="shared" ref="J5:J8" si="5">_xlfn.CONCAT(H5,I5)</f>
        <v>339</v>
      </c>
      <c r="N5" s="54">
        <f>C4</f>
        <v>2</v>
      </c>
      <c r="O5" s="54">
        <f>C$15</f>
        <v>14</v>
      </c>
      <c r="P5" t="str">
        <f t="shared" si="2"/>
        <v>214</v>
      </c>
      <c r="Q5" s="54">
        <f>C20</f>
        <v>20</v>
      </c>
      <c r="R5" s="54">
        <f t="shared" si="3"/>
        <v>39</v>
      </c>
      <c r="S5" t="str">
        <f t="shared" si="4"/>
        <v>2039</v>
      </c>
    </row>
    <row r="6" spans="1:19" ht="16.5" customHeight="1" x14ac:dyDescent="0.15">
      <c r="A6" s="12" t="s">
        <v>12</v>
      </c>
      <c r="B6" s="12" t="s">
        <v>13</v>
      </c>
      <c r="C6" s="6">
        <v>4</v>
      </c>
      <c r="D6" s="10" t="s">
        <v>14</v>
      </c>
      <c r="E6" s="15"/>
      <c r="H6" s="54">
        <f t="shared" si="0"/>
        <v>4</v>
      </c>
      <c r="I6" s="54">
        <f t="shared" si="1"/>
        <v>39</v>
      </c>
      <c r="J6" t="str">
        <f t="shared" si="5"/>
        <v>439</v>
      </c>
      <c r="N6" s="54">
        <f>N5</f>
        <v>2</v>
      </c>
      <c r="O6" s="54">
        <f>C$31</f>
        <v>31</v>
      </c>
      <c r="P6" t="str">
        <f t="shared" si="2"/>
        <v>231</v>
      </c>
      <c r="Q6" s="54">
        <f>C21</f>
        <v>41</v>
      </c>
      <c r="R6" s="54">
        <f t="shared" si="3"/>
        <v>39</v>
      </c>
      <c r="S6" t="str">
        <f t="shared" si="4"/>
        <v>4139</v>
      </c>
    </row>
    <row r="7" spans="1:19" ht="16.5" customHeight="1" x14ac:dyDescent="0.15">
      <c r="A7" s="12" t="s">
        <v>15</v>
      </c>
      <c r="B7" s="12" t="s">
        <v>16</v>
      </c>
      <c r="C7" s="6">
        <v>5</v>
      </c>
      <c r="D7" s="7">
        <v>687537</v>
      </c>
      <c r="E7" s="16"/>
      <c r="H7" s="54">
        <f t="shared" si="0"/>
        <v>5</v>
      </c>
      <c r="I7" s="54">
        <f t="shared" si="1"/>
        <v>39</v>
      </c>
      <c r="J7" t="str">
        <f t="shared" si="5"/>
        <v>539</v>
      </c>
      <c r="N7" s="54">
        <f>C5</f>
        <v>3</v>
      </c>
      <c r="O7" s="54">
        <f>C$15</f>
        <v>14</v>
      </c>
      <c r="P7" t="str">
        <f t="shared" si="2"/>
        <v>314</v>
      </c>
      <c r="Q7" s="54">
        <f>C22</f>
        <v>36</v>
      </c>
      <c r="R7" s="54">
        <f t="shared" si="3"/>
        <v>39</v>
      </c>
      <c r="S7" t="str">
        <f t="shared" si="4"/>
        <v>3639</v>
      </c>
    </row>
    <row r="8" spans="1:19" ht="16.5" customHeight="1" x14ac:dyDescent="0.15">
      <c r="A8" s="9" t="s">
        <v>17</v>
      </c>
      <c r="B8" s="9" t="s">
        <v>18</v>
      </c>
      <c r="C8" s="6">
        <v>9</v>
      </c>
      <c r="D8" s="7">
        <v>935132</v>
      </c>
      <c r="E8" s="17"/>
      <c r="H8" s="54"/>
      <c r="I8" s="54"/>
      <c r="J8" t="str">
        <f t="shared" si="5"/>
        <v/>
      </c>
      <c r="N8" s="54">
        <f>N7</f>
        <v>3</v>
      </c>
      <c r="O8" s="54">
        <f>C$31</f>
        <v>31</v>
      </c>
      <c r="P8" t="str">
        <f t="shared" si="2"/>
        <v>331</v>
      </c>
      <c r="Q8" s="54">
        <f>C23</f>
        <v>21</v>
      </c>
      <c r="R8" s="54">
        <f t="shared" si="3"/>
        <v>39</v>
      </c>
      <c r="S8" t="str">
        <f t="shared" si="4"/>
        <v>2139</v>
      </c>
    </row>
    <row r="9" spans="1:19" ht="16.5" customHeight="1" x14ac:dyDescent="0.15">
      <c r="A9" s="5" t="s">
        <v>19</v>
      </c>
      <c r="B9" s="5" t="s">
        <v>20</v>
      </c>
      <c r="C9" s="6">
        <v>10</v>
      </c>
      <c r="D9" s="10" t="s">
        <v>21</v>
      </c>
      <c r="E9" s="18"/>
      <c r="H9" s="54"/>
      <c r="N9" s="54">
        <f>C6</f>
        <v>4</v>
      </c>
      <c r="O9" s="54">
        <f>C$15</f>
        <v>14</v>
      </c>
      <c r="P9" t="str">
        <f t="shared" si="2"/>
        <v>414</v>
      </c>
    </row>
    <row r="10" spans="1:19" ht="16.5" customHeight="1" x14ac:dyDescent="0.15">
      <c r="A10" s="19" t="s">
        <v>22</v>
      </c>
      <c r="B10" s="19" t="s">
        <v>23</v>
      </c>
      <c r="C10" s="6">
        <v>11</v>
      </c>
      <c r="D10" s="10" t="s">
        <v>24</v>
      </c>
      <c r="E10" s="20"/>
      <c r="N10" s="54">
        <f>N9</f>
        <v>4</v>
      </c>
      <c r="O10" s="54">
        <f>C$31</f>
        <v>31</v>
      </c>
      <c r="P10" t="str">
        <f t="shared" si="2"/>
        <v>431</v>
      </c>
    </row>
    <row r="11" spans="1:19" ht="16.5" customHeight="1" x14ac:dyDescent="0.15">
      <c r="A11" s="19" t="s">
        <v>25</v>
      </c>
      <c r="B11" s="19" t="s">
        <v>26</v>
      </c>
      <c r="C11" s="6">
        <v>12</v>
      </c>
      <c r="D11" s="10" t="s">
        <v>27</v>
      </c>
      <c r="E11" s="21"/>
      <c r="N11" s="54">
        <f>C7</f>
        <v>5</v>
      </c>
      <c r="O11" s="54">
        <f>C$15</f>
        <v>14</v>
      </c>
      <c r="P11" t="str">
        <f t="shared" si="2"/>
        <v>514</v>
      </c>
    </row>
    <row r="12" spans="1:19" ht="16.5" customHeight="1" x14ac:dyDescent="0.15">
      <c r="A12" s="19" t="s">
        <v>28</v>
      </c>
      <c r="B12" s="19" t="s">
        <v>29</v>
      </c>
      <c r="C12" s="6">
        <v>32</v>
      </c>
      <c r="D12" s="10" t="s">
        <v>30</v>
      </c>
      <c r="E12" s="22"/>
      <c r="N12" s="54">
        <f>N11</f>
        <v>5</v>
      </c>
      <c r="O12" s="54">
        <f>C$31</f>
        <v>31</v>
      </c>
      <c r="P12" t="str">
        <f t="shared" si="2"/>
        <v>531</v>
      </c>
    </row>
    <row r="13" spans="1:19" ht="16.5" customHeight="1" x14ac:dyDescent="0.15">
      <c r="A13" s="19" t="s">
        <v>31</v>
      </c>
      <c r="B13" s="19" t="s">
        <v>32</v>
      </c>
      <c r="C13" s="6">
        <v>29</v>
      </c>
      <c r="D13" s="23" t="s">
        <v>33</v>
      </c>
      <c r="E13" s="24"/>
      <c r="P13" t="str">
        <f t="shared" si="2"/>
        <v/>
      </c>
    </row>
    <row r="14" spans="1:19" ht="16.5" customHeight="1" x14ac:dyDescent="0.15">
      <c r="A14" s="25" t="s">
        <v>34</v>
      </c>
      <c r="B14" s="25" t="s">
        <v>35</v>
      </c>
      <c r="C14" s="6">
        <v>13</v>
      </c>
      <c r="D14" s="10" t="s">
        <v>36</v>
      </c>
      <c r="E14" s="22"/>
      <c r="P14" t="str">
        <f t="shared" si="2"/>
        <v/>
      </c>
    </row>
    <row r="15" spans="1:19" ht="16.5" customHeight="1" x14ac:dyDescent="0.15">
      <c r="A15" s="26" t="s">
        <v>37</v>
      </c>
      <c r="B15" s="26" t="s">
        <v>38</v>
      </c>
      <c r="C15" s="6">
        <v>14</v>
      </c>
      <c r="D15" s="10" t="s">
        <v>39</v>
      </c>
      <c r="E15" s="27"/>
      <c r="P15" t="str">
        <f t="shared" si="2"/>
        <v/>
      </c>
    </row>
    <row r="16" spans="1:19" ht="16.5" customHeight="1" x14ac:dyDescent="0.15">
      <c r="A16" s="28" t="s">
        <v>40</v>
      </c>
      <c r="B16" s="28" t="s">
        <v>41</v>
      </c>
      <c r="C16" s="6">
        <v>15</v>
      </c>
      <c r="D16" s="10" t="s">
        <v>42</v>
      </c>
      <c r="E16" s="29"/>
      <c r="P16" t="str">
        <f t="shared" si="2"/>
        <v/>
      </c>
    </row>
    <row r="17" spans="1:16" ht="16.5" customHeight="1" x14ac:dyDescent="0.15">
      <c r="A17" s="28" t="s">
        <v>43</v>
      </c>
      <c r="B17" s="28" t="s">
        <v>44</v>
      </c>
      <c r="C17" s="6">
        <v>18</v>
      </c>
      <c r="D17" s="10" t="s">
        <v>45</v>
      </c>
      <c r="E17" s="30"/>
      <c r="P17" t="str">
        <f t="shared" si="2"/>
        <v/>
      </c>
    </row>
    <row r="18" spans="1:16" ht="16.5" customHeight="1" x14ac:dyDescent="0.15">
      <c r="A18" s="31" t="s">
        <v>46</v>
      </c>
      <c r="B18" s="31" t="s">
        <v>47</v>
      </c>
      <c r="C18" s="6">
        <v>19</v>
      </c>
      <c r="D18" s="23" t="s">
        <v>48</v>
      </c>
      <c r="E18" s="32"/>
      <c r="P18" t="str">
        <f t="shared" si="2"/>
        <v/>
      </c>
    </row>
    <row r="19" spans="1:16" ht="16.5" customHeight="1" x14ac:dyDescent="0.15">
      <c r="A19" s="31" t="s">
        <v>49</v>
      </c>
      <c r="B19" s="31" t="s">
        <v>50</v>
      </c>
      <c r="C19" s="6">
        <v>39</v>
      </c>
      <c r="D19" s="33" t="s">
        <v>51</v>
      </c>
      <c r="E19" s="34"/>
      <c r="P19" t="str">
        <f t="shared" si="2"/>
        <v/>
      </c>
    </row>
    <row r="20" spans="1:16" ht="16.5" customHeight="1" x14ac:dyDescent="0.15">
      <c r="A20" s="31" t="s">
        <v>52</v>
      </c>
      <c r="B20" s="31" t="s">
        <v>53</v>
      </c>
      <c r="C20" s="6">
        <v>20</v>
      </c>
      <c r="D20" s="10" t="s">
        <v>54</v>
      </c>
      <c r="E20" s="35"/>
    </row>
    <row r="21" spans="1:16" ht="16.5" customHeight="1" x14ac:dyDescent="0.15">
      <c r="A21" s="31" t="s">
        <v>55</v>
      </c>
      <c r="B21" s="31" t="s">
        <v>56</v>
      </c>
      <c r="C21" s="6">
        <v>41</v>
      </c>
      <c r="D21" s="33" t="s">
        <v>57</v>
      </c>
      <c r="E21" s="36" t="s">
        <v>58</v>
      </c>
    </row>
    <row r="22" spans="1:16" ht="16.5" customHeight="1" x14ac:dyDescent="0.15">
      <c r="A22" s="31" t="s">
        <v>59</v>
      </c>
      <c r="B22" s="37" t="s">
        <v>60</v>
      </c>
      <c r="C22" s="6">
        <v>36</v>
      </c>
      <c r="D22" s="33" t="s">
        <v>61</v>
      </c>
      <c r="E22" s="38"/>
    </row>
    <row r="23" spans="1:16" ht="16.5" customHeight="1" x14ac:dyDescent="0.15">
      <c r="A23" s="28" t="s">
        <v>62</v>
      </c>
      <c r="B23" s="28" t="s">
        <v>63</v>
      </c>
      <c r="C23" s="6">
        <v>21</v>
      </c>
      <c r="D23" s="10" t="s">
        <v>64</v>
      </c>
      <c r="E23" s="39"/>
    </row>
    <row r="24" spans="1:16" ht="16.5" customHeight="1" x14ac:dyDescent="0.15">
      <c r="A24" s="40" t="s">
        <v>65</v>
      </c>
      <c r="B24" s="40" t="s">
        <v>66</v>
      </c>
      <c r="C24" s="6">
        <v>22</v>
      </c>
      <c r="D24" s="10" t="s">
        <v>67</v>
      </c>
      <c r="E24" s="41"/>
    </row>
    <row r="25" spans="1:16" ht="16.5" customHeight="1" x14ac:dyDescent="0.15">
      <c r="A25" s="42" t="s">
        <v>68</v>
      </c>
      <c r="B25" s="42" t="s">
        <v>69</v>
      </c>
      <c r="C25" s="6">
        <v>23</v>
      </c>
      <c r="D25" s="10" t="s">
        <v>70</v>
      </c>
      <c r="E25" s="43"/>
    </row>
    <row r="26" spans="1:16" ht="16.5" customHeight="1" x14ac:dyDescent="0.15">
      <c r="A26" s="42" t="s">
        <v>71</v>
      </c>
      <c r="B26" s="42" t="s">
        <v>72</v>
      </c>
      <c r="C26" s="6">
        <v>24</v>
      </c>
      <c r="D26" s="33" t="s">
        <v>73</v>
      </c>
      <c r="E26" s="44"/>
    </row>
    <row r="27" spans="1:16" ht="16.5" customHeight="1" x14ac:dyDescent="0.15">
      <c r="A27" s="42" t="s">
        <v>74</v>
      </c>
      <c r="B27" s="42" t="s">
        <v>75</v>
      </c>
      <c r="C27" s="6">
        <v>30</v>
      </c>
      <c r="D27" s="10" t="s">
        <v>76</v>
      </c>
      <c r="E27" s="45"/>
    </row>
    <row r="28" spans="1:16" ht="16.5" customHeight="1" x14ac:dyDescent="0.15">
      <c r="A28" s="42" t="s">
        <v>77</v>
      </c>
      <c r="B28" s="42" t="s">
        <v>78</v>
      </c>
      <c r="C28" s="6">
        <v>25</v>
      </c>
      <c r="D28" s="33" t="s">
        <v>79</v>
      </c>
      <c r="E28" s="46"/>
    </row>
    <row r="29" spans="1:16" ht="16.5" customHeight="1" x14ac:dyDescent="0.15">
      <c r="A29" s="47" t="s">
        <v>80</v>
      </c>
      <c r="B29" s="47" t="s">
        <v>81</v>
      </c>
      <c r="C29" s="6">
        <v>26</v>
      </c>
      <c r="D29" s="10" t="s">
        <v>82</v>
      </c>
      <c r="E29" s="48"/>
    </row>
    <row r="30" spans="1:16" ht="16.5" customHeight="1" x14ac:dyDescent="0.15">
      <c r="A30" s="49" t="s">
        <v>83</v>
      </c>
      <c r="B30" s="49" t="s">
        <v>84</v>
      </c>
      <c r="C30" s="6">
        <v>33</v>
      </c>
      <c r="D30" s="10" t="s">
        <v>82</v>
      </c>
      <c r="E30" s="48"/>
    </row>
    <row r="31" spans="1:16" ht="16.5" customHeight="1" x14ac:dyDescent="0.15">
      <c r="A31" s="49" t="s">
        <v>85</v>
      </c>
      <c r="B31" s="49" t="s">
        <v>86</v>
      </c>
      <c r="C31" s="6">
        <v>31</v>
      </c>
      <c r="D31" s="10" t="s">
        <v>87</v>
      </c>
      <c r="E31" s="50"/>
    </row>
    <row r="32" spans="1:16" ht="16.5" customHeight="1" x14ac:dyDescent="0.15">
      <c r="A32" s="51" t="s">
        <v>88</v>
      </c>
      <c r="B32" s="51" t="s">
        <v>89</v>
      </c>
      <c r="C32" s="6">
        <v>27</v>
      </c>
      <c r="D32" s="10" t="s">
        <v>90</v>
      </c>
      <c r="E32" s="52"/>
    </row>
    <row r="33" ht="74" customHeight="1" x14ac:dyDescent="0.15"/>
  </sheetData>
  <mergeCells count="6">
    <mergeCell ref="A1:F1"/>
    <mergeCell ref="H2:J2"/>
    <mergeCell ref="K2:M2"/>
    <mergeCell ref="N2:P2"/>
    <mergeCell ref="Q2:S2"/>
    <mergeCell ref="O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3BC7-DCF0-0147-88F7-914CE10B0D5D}">
  <dimension ref="A1:C11"/>
  <sheetViews>
    <sheetView workbookViewId="0">
      <selection activeCell="F16" sqref="F16"/>
    </sheetView>
  </sheetViews>
  <sheetFormatPr baseColWidth="10" defaultRowHeight="13" x14ac:dyDescent="0.15"/>
  <sheetData>
    <row r="1" spans="1:3" x14ac:dyDescent="0.15">
      <c r="A1">
        <f>B1-1</f>
        <v>138</v>
      </c>
      <c r="B1" t="str">
        <f>Classification!J3</f>
        <v>139</v>
      </c>
      <c r="C1">
        <v>1</v>
      </c>
    </row>
    <row r="2" spans="1:3" x14ac:dyDescent="0.15">
      <c r="A2">
        <f t="shared" ref="A2:A5" si="0">B2-1</f>
        <v>238</v>
      </c>
      <c r="B2" t="str">
        <f>Classification!J4</f>
        <v>239</v>
      </c>
      <c r="C2">
        <v>1</v>
      </c>
    </row>
    <row r="3" spans="1:3" x14ac:dyDescent="0.15">
      <c r="A3">
        <f t="shared" si="0"/>
        <v>338</v>
      </c>
      <c r="B3" t="str">
        <f>Classification!J5</f>
        <v>339</v>
      </c>
      <c r="C3">
        <v>1</v>
      </c>
    </row>
    <row r="4" spans="1:3" x14ac:dyDescent="0.15">
      <c r="A4">
        <f t="shared" si="0"/>
        <v>438</v>
      </c>
      <c r="B4" t="str">
        <f>Classification!J6</f>
        <v>439</v>
      </c>
      <c r="C4">
        <v>1</v>
      </c>
    </row>
    <row r="5" spans="1:3" x14ac:dyDescent="0.15">
      <c r="A5">
        <f t="shared" si="0"/>
        <v>538</v>
      </c>
      <c r="B5" t="str">
        <f>Classification!J7</f>
        <v>539</v>
      </c>
      <c r="C5">
        <v>1</v>
      </c>
    </row>
    <row r="6" spans="1:3" x14ac:dyDescent="0.15">
      <c r="A6">
        <v>0</v>
      </c>
      <c r="B6">
        <f>A1</f>
        <v>138</v>
      </c>
      <c r="C6">
        <v>0</v>
      </c>
    </row>
    <row r="7" spans="1:3" x14ac:dyDescent="0.15">
      <c r="A7" t="str">
        <f>B1</f>
        <v>139</v>
      </c>
      <c r="B7">
        <f t="shared" ref="B7:B10" si="1">A2</f>
        <v>238</v>
      </c>
      <c r="C7">
        <v>0</v>
      </c>
    </row>
    <row r="8" spans="1:3" x14ac:dyDescent="0.15">
      <c r="A8" t="str">
        <f t="shared" ref="A8:A11" si="2">B2</f>
        <v>239</v>
      </c>
      <c r="B8">
        <f t="shared" si="1"/>
        <v>338</v>
      </c>
      <c r="C8">
        <v>0</v>
      </c>
    </row>
    <row r="9" spans="1:3" x14ac:dyDescent="0.15">
      <c r="A9" t="str">
        <f t="shared" si="2"/>
        <v>339</v>
      </c>
      <c r="B9">
        <f t="shared" si="1"/>
        <v>438</v>
      </c>
      <c r="C9">
        <v>0</v>
      </c>
    </row>
    <row r="10" spans="1:3" x14ac:dyDescent="0.15">
      <c r="A10" t="str">
        <f t="shared" si="2"/>
        <v>439</v>
      </c>
      <c r="B10">
        <f t="shared" si="1"/>
        <v>538</v>
      </c>
      <c r="C10">
        <v>0</v>
      </c>
    </row>
    <row r="11" spans="1:3" x14ac:dyDescent="0.15">
      <c r="A11" t="str">
        <f t="shared" si="2"/>
        <v>539</v>
      </c>
      <c r="B11">
        <v>4000</v>
      </c>
      <c r="C11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9043-F011-FD41-92A6-949BDE7ED874}">
  <dimension ref="A1:C3"/>
  <sheetViews>
    <sheetView workbookViewId="0">
      <selection activeCell="M37" sqref="M37"/>
    </sheetView>
  </sheetViews>
  <sheetFormatPr baseColWidth="10" defaultRowHeight="13" x14ac:dyDescent="0.15"/>
  <sheetData>
    <row r="1" spans="1:3" x14ac:dyDescent="0.15">
      <c r="A1">
        <f>B1-1</f>
        <v>1538</v>
      </c>
      <c r="B1" t="str">
        <f>Classification!M3</f>
        <v>1539</v>
      </c>
      <c r="C1">
        <v>1</v>
      </c>
    </row>
    <row r="2" spans="1:3" x14ac:dyDescent="0.15">
      <c r="A2">
        <v>0</v>
      </c>
      <c r="B2">
        <f>A1</f>
        <v>1538</v>
      </c>
      <c r="C2">
        <v>0</v>
      </c>
    </row>
    <row r="3" spans="1:3" x14ac:dyDescent="0.15">
      <c r="A3" t="str">
        <f>B1</f>
        <v>1539</v>
      </c>
      <c r="B3">
        <v>4000</v>
      </c>
      <c r="C3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67AD-67C9-2B4E-BE67-1868A8C5EAA4}">
  <dimension ref="A1:C11"/>
  <sheetViews>
    <sheetView workbookViewId="0">
      <selection activeCell="G21" sqref="G21"/>
    </sheetView>
  </sheetViews>
  <sheetFormatPr baseColWidth="10" defaultRowHeight="13" x14ac:dyDescent="0.15"/>
  <sheetData>
    <row r="1" spans="1:3" x14ac:dyDescent="0.15">
      <c r="A1">
        <f>B1-18</f>
        <v>113</v>
      </c>
      <c r="B1" t="str">
        <f>Classification!P4</f>
        <v>131</v>
      </c>
      <c r="C1">
        <v>1</v>
      </c>
    </row>
    <row r="2" spans="1:3" x14ac:dyDescent="0.15">
      <c r="A2">
        <f t="shared" ref="A2:A5" si="0">B2-18</f>
        <v>213</v>
      </c>
      <c r="B2" t="str">
        <f>Classification!P6</f>
        <v>231</v>
      </c>
      <c r="C2">
        <v>1</v>
      </c>
    </row>
    <row r="3" spans="1:3" x14ac:dyDescent="0.15">
      <c r="A3">
        <f t="shared" si="0"/>
        <v>313</v>
      </c>
      <c r="B3" t="str">
        <f>Classification!P8</f>
        <v>331</v>
      </c>
      <c r="C3">
        <v>1</v>
      </c>
    </row>
    <row r="4" spans="1:3" x14ac:dyDescent="0.15">
      <c r="A4">
        <f t="shared" si="0"/>
        <v>413</v>
      </c>
      <c r="B4" t="str">
        <f>Classification!P10</f>
        <v>431</v>
      </c>
      <c r="C4">
        <v>1</v>
      </c>
    </row>
    <row r="5" spans="1:3" x14ac:dyDescent="0.15">
      <c r="A5">
        <f t="shared" si="0"/>
        <v>513</v>
      </c>
      <c r="B5" t="str">
        <f>Classification!P12</f>
        <v>531</v>
      </c>
      <c r="C5">
        <v>1</v>
      </c>
    </row>
    <row r="6" spans="1:3" x14ac:dyDescent="0.15">
      <c r="A6">
        <v>0</v>
      </c>
      <c r="B6">
        <f>A1</f>
        <v>113</v>
      </c>
      <c r="C6">
        <v>0</v>
      </c>
    </row>
    <row r="7" spans="1:3" x14ac:dyDescent="0.15">
      <c r="A7" t="str">
        <f>B1</f>
        <v>131</v>
      </c>
      <c r="B7">
        <f>A2</f>
        <v>213</v>
      </c>
      <c r="C7">
        <v>0</v>
      </c>
    </row>
    <row r="8" spans="1:3" x14ac:dyDescent="0.15">
      <c r="A8" t="str">
        <f t="shared" ref="A8:A11" si="1">B2</f>
        <v>231</v>
      </c>
      <c r="B8">
        <f t="shared" ref="B8:B10" si="2">A3</f>
        <v>313</v>
      </c>
      <c r="C8">
        <v>0</v>
      </c>
    </row>
    <row r="9" spans="1:3" x14ac:dyDescent="0.15">
      <c r="A9" t="str">
        <f t="shared" si="1"/>
        <v>331</v>
      </c>
      <c r="B9">
        <f t="shared" si="2"/>
        <v>413</v>
      </c>
      <c r="C9">
        <v>0</v>
      </c>
    </row>
    <row r="10" spans="1:3" x14ac:dyDescent="0.15">
      <c r="A10" t="str">
        <f t="shared" si="1"/>
        <v>431</v>
      </c>
      <c r="B10">
        <f t="shared" si="2"/>
        <v>513</v>
      </c>
      <c r="C10">
        <v>0</v>
      </c>
    </row>
    <row r="11" spans="1:3" x14ac:dyDescent="0.15">
      <c r="A11" t="str">
        <f t="shared" si="1"/>
        <v>531</v>
      </c>
      <c r="B11">
        <v>4000</v>
      </c>
      <c r="C11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F94A-3E42-8E4B-A976-B6EEFD866CF9}">
  <dimension ref="A1:C11"/>
  <sheetViews>
    <sheetView tabSelected="1" workbookViewId="0">
      <selection activeCell="C16" sqref="C16"/>
    </sheetView>
  </sheetViews>
  <sheetFormatPr baseColWidth="10" defaultRowHeight="13" x14ac:dyDescent="0.15"/>
  <sheetData>
    <row r="1" spans="1:3" x14ac:dyDescent="0.15">
      <c r="A1">
        <f>B1-1</f>
        <v>1938</v>
      </c>
      <c r="B1" t="str">
        <f>Classification!S4</f>
        <v>1939</v>
      </c>
      <c r="C1">
        <v>1</v>
      </c>
    </row>
    <row r="2" spans="1:3" x14ac:dyDescent="0.15">
      <c r="A2">
        <f t="shared" ref="A2:A5" si="0">B2-1</f>
        <v>2038</v>
      </c>
      <c r="B2" t="str">
        <f>Classification!S5</f>
        <v>2039</v>
      </c>
      <c r="C2">
        <v>1</v>
      </c>
    </row>
    <row r="3" spans="1:3" x14ac:dyDescent="0.15">
      <c r="A3">
        <f t="shared" si="0"/>
        <v>4138</v>
      </c>
      <c r="B3" t="str">
        <f>Classification!S6</f>
        <v>4139</v>
      </c>
      <c r="C3">
        <v>1</v>
      </c>
    </row>
    <row r="4" spans="1:3" x14ac:dyDescent="0.15">
      <c r="A4">
        <f t="shared" si="0"/>
        <v>3638</v>
      </c>
      <c r="B4" t="str">
        <f>Classification!S7</f>
        <v>3639</v>
      </c>
      <c r="C4">
        <v>1</v>
      </c>
    </row>
    <row r="5" spans="1:3" x14ac:dyDescent="0.15">
      <c r="A5">
        <f t="shared" si="0"/>
        <v>2138</v>
      </c>
      <c r="B5" t="str">
        <f>Classification!S8</f>
        <v>2139</v>
      </c>
      <c r="C5">
        <v>1</v>
      </c>
    </row>
    <row r="6" spans="1:3" x14ac:dyDescent="0.15">
      <c r="A6">
        <v>0</v>
      </c>
      <c r="B6">
        <v>1938</v>
      </c>
      <c r="C6">
        <v>0</v>
      </c>
    </row>
    <row r="7" spans="1:3" x14ac:dyDescent="0.15">
      <c r="A7">
        <v>1939</v>
      </c>
      <c r="B7">
        <v>2038</v>
      </c>
      <c r="C7">
        <v>0</v>
      </c>
    </row>
    <row r="8" spans="1:3" x14ac:dyDescent="0.15">
      <c r="A8">
        <v>2039</v>
      </c>
      <c r="B8">
        <v>2138</v>
      </c>
      <c r="C8">
        <v>0</v>
      </c>
    </row>
    <row r="9" spans="1:3" x14ac:dyDescent="0.15">
      <c r="A9">
        <v>2139</v>
      </c>
      <c r="B9">
        <v>3638</v>
      </c>
      <c r="C9">
        <v>0</v>
      </c>
    </row>
    <row r="10" spans="1:3" x14ac:dyDescent="0.15">
      <c r="A10">
        <v>3639</v>
      </c>
      <c r="B10">
        <v>4138</v>
      </c>
      <c r="C10">
        <v>0</v>
      </c>
    </row>
    <row r="11" spans="1:3" x14ac:dyDescent="0.15">
      <c r="A11">
        <v>4139</v>
      </c>
      <c r="B11">
        <v>5000</v>
      </c>
      <c r="C1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Classification</vt:lpstr>
      <vt:lpstr>F2S</vt:lpstr>
      <vt:lpstr>P2S</vt:lpstr>
      <vt:lpstr>FCL</vt:lpstr>
      <vt:lpstr>C2S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TAINÁ SOUZA PACHECO</cp:lastModifiedBy>
  <dcterms:created xsi:type="dcterms:W3CDTF">2020-11-04T13:59:29Z</dcterms:created>
  <dcterms:modified xsi:type="dcterms:W3CDTF">2020-11-09T16:48:09Z</dcterms:modified>
</cp:coreProperties>
</file>