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hiri/Downloads/Re Stratacache Intranet Discussion/"/>
    </mc:Choice>
  </mc:AlternateContent>
  <xr:revisionPtr revIDLastSave="0" documentId="13_ncr:1_{2BD77107-3F18-B140-B186-5FC039EA9704}" xr6:coauthVersionLast="47" xr6:coauthVersionMax="47" xr10:uidLastSave="{00000000-0000-0000-0000-000000000000}"/>
  <bookViews>
    <workbookView xWindow="0" yWindow="500" windowWidth="23260" windowHeight="12580" xr2:uid="{B970BFED-5753-8E4D-802B-6D6A339CADA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  <c r="I7" i="1" s="1"/>
  <c r="G6" i="1"/>
  <c r="I6" i="1" s="1"/>
  <c r="H5" i="1"/>
  <c r="G5" i="1"/>
  <c r="I5" i="1" s="1"/>
  <c r="H4" i="1"/>
  <c r="G4" i="1"/>
  <c r="I4" i="1" s="1"/>
  <c r="J4" i="1" s="1"/>
  <c r="H3" i="1"/>
  <c r="G3" i="1"/>
  <c r="I3" i="1" l="1"/>
  <c r="J3" i="1" s="1"/>
</calcChain>
</file>

<file path=xl/sharedStrings.xml><?xml version="1.0" encoding="utf-8"?>
<sst xmlns="http://schemas.openxmlformats.org/spreadsheetml/2006/main" count="22" uniqueCount="19">
  <si>
    <t>Name</t>
  </si>
  <si>
    <t>Start Date</t>
  </si>
  <si>
    <t>Country</t>
  </si>
  <si>
    <t>Annual Leave Entitlement</t>
  </si>
  <si>
    <t>2021 Leave Balance</t>
  </si>
  <si>
    <t>No. of Days to Date</t>
  </si>
  <si>
    <t>Respective Entitlement to Date</t>
  </si>
  <si>
    <t>Leave Taken</t>
  </si>
  <si>
    <t xml:space="preserve">Leave Balance </t>
  </si>
  <si>
    <t>Oldest Leave Credit</t>
  </si>
  <si>
    <t>Others</t>
  </si>
  <si>
    <t>Date</t>
  </si>
  <si>
    <t>SG</t>
  </si>
  <si>
    <t>Manish Kumar</t>
  </si>
  <si>
    <t>Ayesha Kumar</t>
  </si>
  <si>
    <t xml:space="preserve">Rachna </t>
  </si>
  <si>
    <t>IN</t>
  </si>
  <si>
    <t>Mayank Gautam</t>
  </si>
  <si>
    <t>Tahir Imran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</si>
</sst>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809]d\ mmmm\ yyyy;@"/>
  </numFmts>
  <fonts count="3" x14ac:knownFonts="1">
    <font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vertical="center"/>
    </xf>
    <xf numFmtId="2" fontId="0" fillId="2" borderId="1" xfId="0" applyNumberFormat="1" applyFill="1" applyBorder="1"/>
    <xf numFmtId="15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0" fillId="0" borderId="1" xfId="0" applyBorder="1"/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0.101.1.15/APAC/3.%20Leave%20Management%20Manual%20Tracker/APAC%20Master%20Tracker/2022/Copy%20of%20Leave%202022%20Tracker%20-%20APR%20Merg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P ONLY AL"/>
      <sheetName val="APAC (Ex JP &amp; IN) AL"/>
      <sheetName val="AL Date Tracker"/>
      <sheetName val="APAC (Ex Ind) SL"/>
      <sheetName val="APAC (Ex Ind) Detailed 20"/>
      <sheetName val="SL Date Tracker"/>
      <sheetName val="Other Leaves"/>
      <sheetName val="APAC (IN) AL"/>
      <sheetName val="AL Date Tracker (2)"/>
      <sheetName val="APAC (IN) SL"/>
      <sheetName val="SL Date Tracker (2)"/>
      <sheetName val="Other Leaves (2)"/>
      <sheetName val="SG Other Leaves 20"/>
    </sheetNames>
    <sheetDataSet>
      <sheetData sheetId="0"/>
      <sheetData sheetId="1"/>
      <sheetData sheetId="2">
        <row r="15">
          <cell r="A15">
            <v>0</v>
          </cell>
        </row>
        <row r="16">
          <cell r="A16">
            <v>0.5</v>
          </cell>
        </row>
        <row r="17">
          <cell r="A17">
            <v>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B8098-CAB9-EA44-8BB6-FE67DE96A764}">
  <dimension ref="A2:M7"/>
  <sheetViews>
    <sheetView tabSelected="1" workbookViewId="0">
      <selection sqref="A1:XFD2"/>
    </sheetView>
  </sheetViews>
  <sheetFormatPr baseColWidth="10" defaultColWidth="11.1640625" defaultRowHeight="16" x14ac:dyDescent="0.2"/>
  <cols>
    <col min="1" max="1" width="14.1640625" bestFit="1" customWidth="1"/>
    <col min="2" max="2" width="13" customWidth="1"/>
    <col min="3" max="3" width="12.5" customWidth="1"/>
    <col min="4" max="4" width="12.6640625" customWidth="1"/>
    <col min="5" max="5" width="11.5" customWidth="1"/>
    <col min="6" max="6" width="14.83203125" bestFit="1" customWidth="1"/>
    <col min="7" max="7" width="23.5" bestFit="1" customWidth="1"/>
    <col min="8" max="8" width="10.1640625" bestFit="1" customWidth="1"/>
    <col min="9" max="9" width="11.33203125" bestFit="1" customWidth="1"/>
    <col min="10" max="10" width="14.83203125" bestFit="1" customWidth="1"/>
  </cols>
  <sheetData>
    <row r="2" spans="1:13" ht="30" x14ac:dyDescent="0.2">
      <c r="A2" s="3" t="s">
        <v>1</v>
      </c>
      <c r="B2" s="3" t="s">
        <v>2</v>
      </c>
      <c r="C2" s="3" t="s">
        <v>0</v>
      </c>
      <c r="D2" s="3" t="s">
        <v>3</v>
      </c>
      <c r="E2" s="4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5" t="s">
        <v>9</v>
      </c>
      <c r="K2" s="3" t="s">
        <v>10</v>
      </c>
      <c r="L2" s="6"/>
      <c r="M2" s="3" t="s">
        <v>11</v>
      </c>
    </row>
    <row r="3" spans="1:13" x14ac:dyDescent="0.2">
      <c r="A3" s="7">
        <v>43528</v>
      </c>
      <c r="B3" s="2" t="s">
        <v>12</v>
      </c>
      <c r="C3" s="8" t="s">
        <v>13</v>
      </c>
      <c r="D3" s="2">
        <v>21</v>
      </c>
      <c r="E3" s="9">
        <v>59.442465753424656</v>
      </c>
      <c r="F3" s="8">
        <v>120</v>
      </c>
      <c r="G3" s="8">
        <f t="shared" ref="G3:G7" si="0">D3/365*F3</f>
        <v>6.904109589041096</v>
      </c>
      <c r="H3" s="8">
        <f>'[1]AL Date Tracker'!A15</f>
        <v>0</v>
      </c>
      <c r="I3" s="10">
        <f t="shared" ref="I3:I7" si="1">E3+G3-H3</f>
        <v>66.346575342465755</v>
      </c>
      <c r="J3" s="11" t="e">
        <f>EDATE(#REF!,-(12*I3/D3))</f>
        <v>#REF!</v>
      </c>
      <c r="K3" s="2"/>
      <c r="L3" s="12"/>
      <c r="M3" s="12"/>
    </row>
    <row r="4" spans="1:13" x14ac:dyDescent="0.2">
      <c r="A4" s="7">
        <v>43528</v>
      </c>
      <c r="B4" s="2" t="s">
        <v>12</v>
      </c>
      <c r="C4" s="8" t="s">
        <v>14</v>
      </c>
      <c r="D4" s="2">
        <v>21</v>
      </c>
      <c r="E4" s="9">
        <v>48.692465753424656</v>
      </c>
      <c r="F4" s="8">
        <v>120</v>
      </c>
      <c r="G4" s="8">
        <f t="shared" si="0"/>
        <v>6.904109589041096</v>
      </c>
      <c r="H4" s="8">
        <f>'[1]AL Date Tracker'!A16</f>
        <v>0.5</v>
      </c>
      <c r="I4" s="10">
        <f t="shared" si="1"/>
        <v>55.096575342465755</v>
      </c>
      <c r="J4" s="11" t="e">
        <f>EDATE(#REF!,-(12*I4/D4))</f>
        <v>#REF!</v>
      </c>
      <c r="K4" s="2"/>
      <c r="L4" s="12"/>
      <c r="M4" s="12"/>
    </row>
    <row r="5" spans="1:13" x14ac:dyDescent="0.2">
      <c r="A5" s="7">
        <v>44320</v>
      </c>
      <c r="B5" s="2" t="s">
        <v>12</v>
      </c>
      <c r="C5" s="2" t="s">
        <v>15</v>
      </c>
      <c r="D5" s="2">
        <v>18</v>
      </c>
      <c r="E5" s="9">
        <v>0.88493150684931443</v>
      </c>
      <c r="F5" s="8">
        <v>120</v>
      </c>
      <c r="G5" s="8">
        <f t="shared" si="0"/>
        <v>5.9178082191780819</v>
      </c>
      <c r="H5" s="8">
        <f>'[1]AL Date Tracker'!A17</f>
        <v>4</v>
      </c>
      <c r="I5" s="10">
        <f t="shared" si="1"/>
        <v>2.8027397260273963</v>
      </c>
      <c r="J5" s="11">
        <v>44650</v>
      </c>
      <c r="K5" s="8"/>
      <c r="L5" s="12"/>
      <c r="M5" s="12"/>
    </row>
    <row r="6" spans="1:13" x14ac:dyDescent="0.2">
      <c r="A6" s="1">
        <v>43451</v>
      </c>
      <c r="B6" s="8" t="s">
        <v>16</v>
      </c>
      <c r="C6" s="2" t="s">
        <v>17</v>
      </c>
      <c r="D6" s="13">
        <v>14</v>
      </c>
      <c r="E6" s="9">
        <v>28.75</v>
      </c>
      <c r="F6" s="2">
        <v>120</v>
      </c>
      <c r="G6" s="8">
        <f t="shared" si="0"/>
        <v>4.6027397260273979</v>
      </c>
      <c r="H6" s="8">
        <v>5</v>
      </c>
      <c r="I6" s="10">
        <f t="shared" si="1"/>
        <v>28.352739726027394</v>
      </c>
      <c r="J6" s="11">
        <v>43951</v>
      </c>
      <c r="K6" s="2"/>
      <c r="L6" s="12"/>
      <c r="M6" s="12"/>
    </row>
    <row r="7" spans="1:13" x14ac:dyDescent="0.2">
      <c r="A7" s="1">
        <v>44348</v>
      </c>
      <c r="B7" s="8" t="s">
        <v>16</v>
      </c>
      <c r="C7" s="2" t="s">
        <v>18</v>
      </c>
      <c r="D7" s="13">
        <v>14</v>
      </c>
      <c r="E7" s="14">
        <v>9.3000000000000007</v>
      </c>
      <c r="F7" s="8">
        <v>31</v>
      </c>
      <c r="G7" s="8">
        <f t="shared" si="0"/>
        <v>1.189041095890411</v>
      </c>
      <c r="H7" s="8">
        <v>0</v>
      </c>
      <c r="I7" s="10">
        <f t="shared" si="1"/>
        <v>10.489041095890412</v>
      </c>
      <c r="J7" s="2"/>
      <c r="K7" s="12"/>
      <c r="L7" s="12"/>
      <c r="M7" s="12"/>
    </row>
  </sheetData>
  <conditionalFormatting sqref="K2">
    <cfRule type="containsText" dxfId="4" priority="9" operator="containsText" text="Not confirmed">
      <formula>NOT(ISERROR(SEARCH("Not confirmed",K2)))</formula>
    </cfRule>
  </conditionalFormatting>
  <conditionalFormatting sqref="I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4">
    <cfRule type="containsText" dxfId="3" priority="7" operator="containsText" text="Not confirmed">
      <formula>NOT(ISERROR(SEARCH("Not confirmed",K3)))</formula>
    </cfRule>
  </conditionalFormatting>
  <conditionalFormatting sqref="I3:I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ontainsText" dxfId="2" priority="5" operator="containsText" text="Not confirmed">
      <formula>NOT(ISERROR(SEARCH("Not confirmed",K5)))</formula>
    </cfRule>
  </conditionalFormatting>
  <conditionalFormatting sqref="I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">
    <cfRule type="containsText" dxfId="1" priority="3" operator="containsText" text="Not confirmed">
      <formula>NOT(ISERROR(SEARCH("Not confirmed",K6)))</formula>
    </cfRule>
  </conditionalFormatting>
  <conditionalFormatting sqref="I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">
    <cfRule type="containsText" dxfId="0" priority="1" operator="containsText" text="Not confirmed">
      <formula>NOT(ISERROR(SEARCH("Not confirmed",J7)))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2022-04-18T10:17:43Z</dcterms:created>
  <dcterms:modified xsi:type="dcterms:W3CDTF">2022-05-05T05:48:18Z</dcterms:modified>
</cp:coreProperties>
</file>