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76e70095ab75a3/Desktop/Boot Camp/Module 1 Excel/"/>
    </mc:Choice>
  </mc:AlternateContent>
  <xr:revisionPtr revIDLastSave="47" documentId="8_{9843D100-22B1-4222-A5F6-0CE0A03761E0}" xr6:coauthVersionLast="47" xr6:coauthVersionMax="47" xr10:uidLastSave="{52EAA53F-198D-40FC-BA2C-93EE2FF59211}"/>
  <bookViews>
    <workbookView xWindow="-110" yWindow="-110" windowWidth="19420" windowHeight="1030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3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" i="2"/>
  <c r="E2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<sst xmlns="http://schemas.openxmlformats.org/spreadsheetml/2006/main" count="93" uniqueCount="52">
  <si>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</si>
  <si>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</si>
  <si>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</si>
  <si>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</si>
  <si>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</si>
  <si>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</si>
  <si>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</si>
  <si>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</si>
  <si>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</si>
  <si>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</si>
  <si>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</si>
  <si>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</si>
  <si>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</si>
  <si>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</si>
  <si>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</si>
  <si>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</si>
  <si>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</si>
  <si>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</si>
  <si>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</si>
  <si>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</si>
  <si>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</si>
  <si>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</si>
  <si>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</si>
  <si>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</si>
  <si>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</si>
  <si>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</si>
  <si>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</si>
  <si>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</si>
  <si>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</si>
  <si>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</si>
  <si>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Column Labels</t>
  </si>
  <si>
    <t>Grand Total</t>
  </si>
  <si>
    <t>10013651 Total</t>
  </si>
  <si>
    <t>10013652 Total</t>
  </si>
  <si>
    <t>10013653 Total</t>
  </si>
  <si>
    <t>10013654 Total</t>
  </si>
  <si>
    <t>10013655 Total</t>
  </si>
  <si>
    <t>10013656 Total</t>
  </si>
  <si>
    <t xml:space="preserve"> $15.99  Total</t>
  </si>
  <si>
    <t xml:space="preserve"> $19.99  Total</t>
  </si>
  <si>
    <t xml:space="preserve"> $24.49  Total</t>
  </si>
  <si>
    <t xml:space="preserve"> $24.98  Total</t>
  </si>
  <si>
    <t xml:space="preserve"> $25.49  Total</t>
  </si>
  <si>
    <t xml:space="preserve"> $29.98  Total</t>
  </si>
  <si>
    <t xml:space="preserve"> $5.49  Total</t>
  </si>
  <si>
    <t xml:space="preserve"> $10.52  Total</t>
  </si>
  <si>
    <t xml:space="preserve"> $10.99  Total</t>
  </si>
  <si>
    <t xml:space="preserve"> $17.96  Total</t>
  </si>
  <si>
    <t xml:space="preserve"> $17.49  Total</t>
  </si>
  <si>
    <t xml:space="preserve"> $7.99  Total</t>
  </si>
  <si>
    <t xml:space="preserve"> $12.49 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</si>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</sst>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44" fontId="3" fillId="0" borderId="0" xfId="1" applyFont="1" applyAlignment="1">
      <alignment horizontal="center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ramer" refreshedDate="45273.893566319442" createdVersion="8" refreshedVersion="8" minRefreshableVersion="3" recordCount="28" xr:uid="{22C4DA06-BEDD-44FC-9B77-2D69E77A8C54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44">
      <sharedItems containsSemiMixedTypes="0" containsString="0" containsNumber="1" minValue="5.49" maxValue="29.98" count="13">
        <n v="25.49"/>
        <n v="24.49"/>
        <n v="19.989999999999998"/>
        <n v="29.98"/>
        <n v="15.99"/>
        <n v="24.98"/>
        <n v="10.52"/>
        <n v="17.96"/>
        <n v="10.99"/>
        <n v="5.49"/>
        <n v="17.489999999999998"/>
        <n v="12.49"/>
        <n v="7.99"/>
      </sharedItems>
    </cacheField>
    <cacheField name="Shipping Price" numFmtId="44">
      <sharedItems containsSemiMixedTypes="0" containsString="0" containsNumber="1" minValue="4.04" maxValue="23" count="3">
        <n v="4.04"/>
        <n v="7.9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x v="0"/>
    <x v="0"/>
  </r>
  <r>
    <x v="0"/>
    <x v="1"/>
    <s v="High"/>
    <x v="1"/>
    <x v="1"/>
  </r>
  <r>
    <x v="0"/>
    <x v="2"/>
    <s v="VIP"/>
    <x v="2"/>
    <x v="2"/>
  </r>
  <r>
    <x v="0"/>
    <x v="3"/>
    <s v="Low"/>
    <x v="3"/>
    <x v="1"/>
  </r>
  <r>
    <x v="0"/>
    <x v="4"/>
    <s v="Medium"/>
    <x v="4"/>
    <x v="1"/>
  </r>
  <r>
    <x v="0"/>
    <x v="5"/>
    <s v="High"/>
    <x v="5"/>
    <x v="1"/>
  </r>
  <r>
    <x v="1"/>
    <x v="6"/>
    <s v="Low"/>
    <x v="6"/>
    <x v="1"/>
  </r>
  <r>
    <x v="1"/>
    <x v="7"/>
    <s v="VIP"/>
    <x v="7"/>
    <x v="2"/>
  </r>
  <r>
    <x v="1"/>
    <x v="8"/>
    <s v="Low"/>
    <x v="8"/>
    <x v="1"/>
  </r>
  <r>
    <x v="1"/>
    <x v="1"/>
    <s v="Medium"/>
    <x v="1"/>
    <x v="1"/>
  </r>
  <r>
    <x v="1"/>
    <x v="3"/>
    <s v="Low"/>
    <x v="3"/>
    <x v="1"/>
  </r>
  <r>
    <x v="1"/>
    <x v="9"/>
    <s v="VIP"/>
    <x v="9"/>
    <x v="2"/>
  </r>
  <r>
    <x v="2"/>
    <x v="2"/>
    <s v="High"/>
    <x v="2"/>
    <x v="1"/>
  </r>
  <r>
    <x v="2"/>
    <x v="1"/>
    <s v="Medium"/>
    <x v="1"/>
    <x v="1"/>
  </r>
  <r>
    <x v="2"/>
    <x v="10"/>
    <s v="VIP"/>
    <x v="8"/>
    <x v="2"/>
  </r>
  <r>
    <x v="2"/>
    <x v="11"/>
    <s v="Medium"/>
    <x v="4"/>
    <x v="1"/>
  </r>
  <r>
    <x v="2"/>
    <x v="12"/>
    <s v="Medium"/>
    <x v="10"/>
    <x v="1"/>
  </r>
  <r>
    <x v="2"/>
    <x v="12"/>
    <s v="Low"/>
    <x v="10"/>
    <x v="1"/>
  </r>
  <r>
    <x v="3"/>
    <x v="10"/>
    <s v="High"/>
    <x v="8"/>
    <x v="1"/>
  </r>
  <r>
    <x v="3"/>
    <x v="1"/>
    <s v="VIP"/>
    <x v="1"/>
    <x v="2"/>
  </r>
  <r>
    <x v="3"/>
    <x v="10"/>
    <s v="High"/>
    <x v="8"/>
    <x v="1"/>
  </r>
  <r>
    <x v="3"/>
    <x v="7"/>
    <s v="Medium"/>
    <x v="7"/>
    <x v="1"/>
  </r>
  <r>
    <x v="4"/>
    <x v="3"/>
    <s v="High"/>
    <x v="3"/>
    <x v="1"/>
  </r>
  <r>
    <x v="5"/>
    <x v="13"/>
    <s v="High"/>
    <x v="11"/>
    <x v="1"/>
  </r>
  <r>
    <x v="5"/>
    <x v="4"/>
    <s v="Medium"/>
    <x v="4"/>
    <x v="1"/>
  </r>
  <r>
    <x v="5"/>
    <x v="13"/>
    <s v="High"/>
    <x v="11"/>
    <x v="1"/>
  </r>
  <r>
    <x v="5"/>
    <x v="14"/>
    <s v="Medium"/>
    <x v="12"/>
    <x v="1"/>
  </r>
  <r>
    <x v="5"/>
    <x v="4"/>
    <s v="Medium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94671-15EF-45DA-9E3F-34C1D7B000DE}" name="PivotTable7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D22" firstHeaderRow="1" firstDataRow="4" firstDataCol="1"/>
  <pivotFields count="5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axis="axisCol" numFmtId="44" showAll="0">
      <items count="14">
        <item x="9"/>
        <item x="12"/>
        <item x="6"/>
        <item x="8"/>
        <item x="11"/>
        <item x="4"/>
        <item x="10"/>
        <item x="7"/>
        <item x="2"/>
        <item x="1"/>
        <item x="5"/>
        <item x="0"/>
        <item x="3"/>
        <item t="default"/>
      </items>
    </pivotField>
    <pivotField axis="axisCol" numFmtId="44" showAll="0">
      <items count="4">
        <item x="0"/>
        <item x="1"/>
        <item x="2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3">
    <field x="0"/>
    <field x="3"/>
    <field x="4"/>
  </colFields>
  <colItems count="55">
    <i>
      <x/>
      <x v="5"/>
      <x v="1"/>
    </i>
    <i t="default" r="1">
      <x v="5"/>
    </i>
    <i r="1">
      <x v="8"/>
      <x v="2"/>
    </i>
    <i t="default" r="1">
      <x v="8"/>
    </i>
    <i r="1">
      <x v="9"/>
      <x v="1"/>
    </i>
    <i t="default" r="1">
      <x v="9"/>
    </i>
    <i r="1">
      <x v="10"/>
      <x v="1"/>
    </i>
    <i t="default" r="1">
      <x v="10"/>
    </i>
    <i r="1">
      <x v="11"/>
      <x/>
    </i>
    <i t="default" r="1">
      <x v="11"/>
    </i>
    <i r="1">
      <x v="12"/>
      <x v="1"/>
    </i>
    <i t="default" r="1">
      <x v="12"/>
    </i>
    <i t="default">
      <x/>
    </i>
    <i>
      <x v="1"/>
      <x/>
      <x v="2"/>
    </i>
    <i t="default" r="1">
      <x/>
    </i>
    <i r="1">
      <x v="2"/>
      <x v="1"/>
    </i>
    <i t="default" r="1">
      <x v="2"/>
    </i>
    <i r="1">
      <x v="3"/>
      <x v="1"/>
    </i>
    <i t="default" r="1">
      <x v="3"/>
    </i>
    <i r="1">
      <x v="7"/>
      <x v="2"/>
    </i>
    <i t="default" r="1">
      <x v="7"/>
    </i>
    <i r="1">
      <x v="9"/>
      <x v="1"/>
    </i>
    <i t="default" r="1">
      <x v="9"/>
    </i>
    <i r="1">
      <x v="12"/>
      <x v="1"/>
    </i>
    <i t="default" r="1">
      <x v="12"/>
    </i>
    <i t="default">
      <x v="1"/>
    </i>
    <i>
      <x v="2"/>
      <x v="3"/>
      <x v="2"/>
    </i>
    <i t="default" r="1">
      <x v="3"/>
    </i>
    <i r="1">
      <x v="5"/>
      <x v="1"/>
    </i>
    <i t="default" r="1">
      <x v="5"/>
    </i>
    <i r="1">
      <x v="6"/>
      <x v="1"/>
    </i>
    <i t="default" r="1">
      <x v="6"/>
    </i>
    <i r="1">
      <x v="8"/>
      <x v="1"/>
    </i>
    <i t="default" r="1">
      <x v="8"/>
    </i>
    <i r="1">
      <x v="9"/>
      <x v="1"/>
    </i>
    <i t="default" r="1">
      <x v="9"/>
    </i>
    <i t="default">
      <x v="2"/>
    </i>
    <i>
      <x v="3"/>
      <x v="3"/>
      <x v="1"/>
    </i>
    <i t="default" r="1">
      <x v="3"/>
    </i>
    <i r="1">
      <x v="7"/>
      <x v="1"/>
    </i>
    <i t="default" r="1">
      <x v="7"/>
    </i>
    <i r="1">
      <x v="9"/>
      <x v="2"/>
    </i>
    <i t="default" r="1">
      <x v="9"/>
    </i>
    <i t="default">
      <x v="3"/>
    </i>
    <i>
      <x v="4"/>
      <x v="12"/>
      <x v="1"/>
    </i>
    <i t="default" r="1">
      <x v="12"/>
    </i>
    <i t="default">
      <x v="4"/>
    </i>
    <i>
      <x v="5"/>
      <x v="1"/>
      <x v="1"/>
    </i>
    <i t="default" r="1">
      <x v="1"/>
    </i>
    <i r="1">
      <x v="4"/>
      <x v="1"/>
    </i>
    <i t="default" r="1">
      <x v="4"/>
    </i>
    <i r="1">
      <x v="5"/>
      <x v="1"/>
    </i>
    <i t="default" r="1">
      <x v="5"/>
    </i>
    <i t="default">
      <x v="5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10" sqref="E10"/>
    </sheetView>
  </sheetViews>
  <sheetFormatPr defaultColWidth="8.81640625" defaultRowHeight="14.5" x14ac:dyDescent="0.35"/>
  <cols>
    <col min="2" max="2" width="25.6328125" customWidth="1"/>
    <col min="3" max="3" width="15.36328125" customWidth="1"/>
    <col min="4" max="4" width="10.6328125" customWidth="1"/>
    <col min="5" max="5" width="11.63281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" thickTop="1" x14ac:dyDescent="0.3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3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ht="15.5" x14ac:dyDescent="0.35">
      <c r="A4">
        <f t="shared" ref="A4:A11" si="0">100+ROW()-2</f>
        <v>102</v>
      </c>
      <c r="B4" s="3" t="s">
        <v>15</v>
      </c>
      <c r="C4" s="4">
        <v>24.98</v>
      </c>
      <c r="E4" s="5" t="s">
        <v>7</v>
      </c>
      <c r="F4" s="4">
        <v>7.9</v>
      </c>
    </row>
    <row r="5" spans="1:6" x14ac:dyDescent="0.3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35">
      <c r="A6">
        <f t="shared" si="0"/>
        <v>104</v>
      </c>
      <c r="B6" s="3" t="s">
        <v>17</v>
      </c>
      <c r="C6" s="4">
        <v>15.99</v>
      </c>
    </row>
    <row r="7" spans="1:6" x14ac:dyDescent="0.35">
      <c r="A7">
        <f t="shared" si="0"/>
        <v>105</v>
      </c>
      <c r="B7" s="3" t="s">
        <v>18</v>
      </c>
      <c r="C7" s="4">
        <v>10.99</v>
      </c>
    </row>
    <row r="8" spans="1:6" x14ac:dyDescent="0.35">
      <c r="A8">
        <f t="shared" si="0"/>
        <v>106</v>
      </c>
      <c r="B8" s="3" t="s">
        <v>19</v>
      </c>
      <c r="C8" s="4">
        <v>7.99</v>
      </c>
    </row>
    <row r="9" spans="1:6" x14ac:dyDescent="0.35">
      <c r="A9">
        <f t="shared" si="0"/>
        <v>107</v>
      </c>
      <c r="B9" s="3" t="s">
        <v>27</v>
      </c>
      <c r="C9" s="4">
        <v>5.49</v>
      </c>
    </row>
    <row r="10" spans="1:6" x14ac:dyDescent="0.35">
      <c r="A10">
        <f t="shared" si="0"/>
        <v>108</v>
      </c>
      <c r="B10" s="3" t="s">
        <v>28</v>
      </c>
      <c r="C10" s="4">
        <v>16.98</v>
      </c>
    </row>
    <row r="11" spans="1:6" x14ac:dyDescent="0.35">
      <c r="A11">
        <f t="shared" si="0"/>
        <v>109</v>
      </c>
      <c r="B11" s="3" t="s">
        <v>29</v>
      </c>
      <c r="C11" s="4">
        <v>10.52</v>
      </c>
    </row>
    <row r="12" spans="1:6" x14ac:dyDescent="0.35">
      <c r="A12">
        <v>200</v>
      </c>
      <c r="B12" s="3" t="s">
        <v>20</v>
      </c>
      <c r="C12" s="4">
        <v>12.49</v>
      </c>
    </row>
    <row r="13" spans="1:6" x14ac:dyDescent="0.35">
      <c r="A13">
        <f>A12+1</f>
        <v>201</v>
      </c>
      <c r="B13" s="3" t="s">
        <v>21</v>
      </c>
      <c r="C13" s="4">
        <v>24.49</v>
      </c>
    </row>
    <row r="14" spans="1:6" x14ac:dyDescent="0.3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35">
      <c r="A15">
        <f t="shared" si="1"/>
        <v>203</v>
      </c>
      <c r="B15" s="3" t="s">
        <v>26</v>
      </c>
      <c r="C15" s="4">
        <v>19.989999999999998</v>
      </c>
    </row>
    <row r="16" spans="1:6" x14ac:dyDescent="0.35">
      <c r="A16">
        <f t="shared" si="1"/>
        <v>204</v>
      </c>
      <c r="B16" s="3" t="s">
        <v>23</v>
      </c>
      <c r="C16" s="4">
        <v>25.49</v>
      </c>
    </row>
    <row r="17" spans="1:3" x14ac:dyDescent="0.35">
      <c r="A17">
        <f t="shared" si="1"/>
        <v>205</v>
      </c>
      <c r="B17" s="3" t="s">
        <v>24</v>
      </c>
      <c r="C17" s="4">
        <v>15.99</v>
      </c>
    </row>
    <row r="18" spans="1:3" x14ac:dyDescent="0.35">
      <c r="A18">
        <f t="shared" si="1"/>
        <v>206</v>
      </c>
      <c r="B18" s="3" t="s">
        <v>25</v>
      </c>
      <c r="C18" s="4">
        <v>10.99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7C35-3235-4707-8825-BE37DA548A75}">
  <dimension ref="A3:BD22"/>
  <sheetViews>
    <sheetView tabSelected="1" workbookViewId="0">
      <selection activeCell="G2" sqref="G2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3.36328125" bestFit="1" customWidth="1"/>
    <col min="4" max="4" width="7.6328125" bestFit="1" customWidth="1"/>
    <col min="5" max="5" width="13.36328125" bestFit="1" customWidth="1"/>
    <col min="6" max="6" width="7.6328125" bestFit="1" customWidth="1"/>
    <col min="7" max="7" width="13.36328125" bestFit="1" customWidth="1"/>
    <col min="8" max="8" width="7.6328125" bestFit="1" customWidth="1"/>
    <col min="9" max="9" width="13.36328125" bestFit="1" customWidth="1"/>
    <col min="10" max="10" width="7.6328125" bestFit="1" customWidth="1"/>
    <col min="11" max="11" width="13.36328125" bestFit="1" customWidth="1"/>
    <col min="12" max="12" width="7.6328125" bestFit="1" customWidth="1"/>
    <col min="13" max="13" width="13.36328125" bestFit="1" customWidth="1"/>
    <col min="14" max="14" width="13.6328125" bestFit="1" customWidth="1"/>
    <col min="15" max="15" width="10.6328125" bestFit="1" customWidth="1"/>
    <col min="16" max="16" width="12.26953125" bestFit="1" customWidth="1"/>
    <col min="17" max="17" width="7.6328125" bestFit="1" customWidth="1"/>
    <col min="18" max="18" width="13.36328125" bestFit="1" customWidth="1"/>
    <col min="19" max="19" width="7.6328125" bestFit="1" customWidth="1"/>
    <col min="20" max="20" width="13.36328125" bestFit="1" customWidth="1"/>
    <col min="21" max="21" width="7.6328125" bestFit="1" customWidth="1"/>
    <col min="22" max="22" width="13.36328125" bestFit="1" customWidth="1"/>
    <col min="23" max="23" width="7.6328125" bestFit="1" customWidth="1"/>
    <col min="24" max="24" width="13.36328125" bestFit="1" customWidth="1"/>
    <col min="25" max="25" width="7.6328125" bestFit="1" customWidth="1"/>
    <col min="26" max="26" width="13.36328125" bestFit="1" customWidth="1"/>
    <col min="27" max="27" width="13.6328125" bestFit="1" customWidth="1"/>
    <col min="28" max="28" width="10.6328125" bestFit="1" customWidth="1"/>
    <col min="29" max="29" width="13.36328125" bestFit="1" customWidth="1"/>
    <col min="30" max="30" width="7.6328125" bestFit="1" customWidth="1"/>
    <col min="31" max="31" width="13.36328125" bestFit="1" customWidth="1"/>
    <col min="32" max="32" width="7.6328125" bestFit="1" customWidth="1"/>
    <col min="33" max="33" width="13.36328125" bestFit="1" customWidth="1"/>
    <col min="34" max="34" width="7.6328125" bestFit="1" customWidth="1"/>
    <col min="35" max="35" width="13.36328125" bestFit="1" customWidth="1"/>
    <col min="36" max="36" width="7.6328125" bestFit="1" customWidth="1"/>
    <col min="37" max="37" width="13.36328125" bestFit="1" customWidth="1"/>
    <col min="38" max="38" width="13.6328125" bestFit="1" customWidth="1"/>
    <col min="39" max="39" width="10.6328125" bestFit="1" customWidth="1"/>
    <col min="40" max="40" width="13.36328125" bestFit="1" customWidth="1"/>
    <col min="41" max="41" width="7.6328125" bestFit="1" customWidth="1"/>
    <col min="42" max="42" width="13.36328125" bestFit="1" customWidth="1"/>
    <col min="43" max="43" width="7.6328125" bestFit="1" customWidth="1"/>
    <col min="44" max="44" width="13.36328125" bestFit="1" customWidth="1"/>
    <col min="45" max="45" width="13.6328125" bestFit="1" customWidth="1"/>
    <col min="46" max="46" width="10.6328125" bestFit="1" customWidth="1"/>
    <col min="47" max="47" width="13.36328125" bestFit="1" customWidth="1"/>
    <col min="48" max="48" width="13.6328125" bestFit="1" customWidth="1"/>
    <col min="49" max="49" width="10.6328125" bestFit="1" customWidth="1"/>
    <col min="50" max="50" width="12.26953125" bestFit="1" customWidth="1"/>
    <col min="51" max="51" width="7.6328125" bestFit="1" customWidth="1"/>
    <col min="52" max="52" width="13.36328125" bestFit="1" customWidth="1"/>
    <col min="53" max="53" width="7.6328125" bestFit="1" customWidth="1"/>
    <col min="54" max="54" width="13.36328125" bestFit="1" customWidth="1"/>
    <col min="55" max="55" width="13.6328125" bestFit="1" customWidth="1"/>
    <col min="56" max="56" width="10.7265625" bestFit="1" customWidth="1"/>
  </cols>
  <sheetData>
    <row r="3" spans="1:56" x14ac:dyDescent="0.35">
      <c r="B3" s="7" t="s">
        <v>30</v>
      </c>
    </row>
    <row r="4" spans="1:56" x14ac:dyDescent="0.35">
      <c r="B4">
        <v>10013651</v>
      </c>
      <c r="N4" t="s">
        <v>32</v>
      </c>
      <c r="O4">
        <v>10013652</v>
      </c>
      <c r="AA4" t="s">
        <v>33</v>
      </c>
      <c r="AB4">
        <v>10013653</v>
      </c>
      <c r="AL4" t="s">
        <v>34</v>
      </c>
      <c r="AM4">
        <v>10013654</v>
      </c>
      <c r="AS4" t="s">
        <v>35</v>
      </c>
      <c r="AT4">
        <v>10013655</v>
      </c>
      <c r="AV4" t="s">
        <v>36</v>
      </c>
      <c r="AW4">
        <v>10013656</v>
      </c>
      <c r="BC4" t="s">
        <v>37</v>
      </c>
      <c r="BD4" t="s">
        <v>31</v>
      </c>
    </row>
    <row r="5" spans="1:56" x14ac:dyDescent="0.35">
      <c r="B5" s="8">
        <v>15.99</v>
      </c>
      <c r="C5" s="8" t="s">
        <v>38</v>
      </c>
      <c r="D5" s="8">
        <v>19.989999999999998</v>
      </c>
      <c r="E5" s="8" t="s">
        <v>39</v>
      </c>
      <c r="F5" s="8">
        <v>24.49</v>
      </c>
      <c r="G5" s="8" t="s">
        <v>40</v>
      </c>
      <c r="H5" s="8">
        <v>24.98</v>
      </c>
      <c r="I5" s="8" t="s">
        <v>41</v>
      </c>
      <c r="J5" s="8">
        <v>25.49</v>
      </c>
      <c r="K5" s="8" t="s">
        <v>42</v>
      </c>
      <c r="L5" s="8">
        <v>29.98</v>
      </c>
      <c r="M5" s="8" t="s">
        <v>43</v>
      </c>
      <c r="O5" s="8">
        <v>5.49</v>
      </c>
      <c r="P5" s="8" t="s">
        <v>44</v>
      </c>
      <c r="Q5" s="8">
        <v>10.52</v>
      </c>
      <c r="R5" s="8" t="s">
        <v>45</v>
      </c>
      <c r="S5" s="8">
        <v>10.99</v>
      </c>
      <c r="T5" s="8" t="s">
        <v>46</v>
      </c>
      <c r="U5" s="8">
        <v>17.96</v>
      </c>
      <c r="V5" s="8" t="s">
        <v>47</v>
      </c>
      <c r="W5" s="8">
        <v>24.49</v>
      </c>
      <c r="X5" s="8" t="s">
        <v>40</v>
      </c>
      <c r="Y5" s="8">
        <v>29.98</v>
      </c>
      <c r="Z5" s="8" t="s">
        <v>43</v>
      </c>
      <c r="AB5" s="8">
        <v>10.99</v>
      </c>
      <c r="AC5" s="8" t="s">
        <v>46</v>
      </c>
      <c r="AD5" s="8">
        <v>15.99</v>
      </c>
      <c r="AE5" s="8" t="s">
        <v>38</v>
      </c>
      <c r="AF5" s="8">
        <v>17.489999999999998</v>
      </c>
      <c r="AG5" s="8" t="s">
        <v>48</v>
      </c>
      <c r="AH5" s="8">
        <v>19.989999999999998</v>
      </c>
      <c r="AI5" s="8" t="s">
        <v>39</v>
      </c>
      <c r="AJ5" s="8">
        <v>24.49</v>
      </c>
      <c r="AK5" s="8" t="s">
        <v>40</v>
      </c>
      <c r="AM5" s="8">
        <v>10.99</v>
      </c>
      <c r="AN5" s="8" t="s">
        <v>46</v>
      </c>
      <c r="AO5" s="8">
        <v>17.96</v>
      </c>
      <c r="AP5" s="8" t="s">
        <v>47</v>
      </c>
      <c r="AQ5" s="8">
        <v>24.49</v>
      </c>
      <c r="AR5" s="8" t="s">
        <v>40</v>
      </c>
      <c r="AT5" s="8">
        <v>29.98</v>
      </c>
      <c r="AU5" s="8" t="s">
        <v>43</v>
      </c>
      <c r="AW5" s="8">
        <v>7.99</v>
      </c>
      <c r="AX5" s="8" t="s">
        <v>49</v>
      </c>
      <c r="AY5" s="8">
        <v>12.49</v>
      </c>
      <c r="AZ5" s="8" t="s">
        <v>50</v>
      </c>
      <c r="BA5" s="8">
        <v>15.99</v>
      </c>
      <c r="BB5" s="8" t="s">
        <v>38</v>
      </c>
    </row>
    <row r="6" spans="1:56" x14ac:dyDescent="0.35">
      <c r="A6" s="7" t="s">
        <v>51</v>
      </c>
      <c r="B6" s="8">
        <v>7.9</v>
      </c>
      <c r="D6" s="8">
        <v>23</v>
      </c>
      <c r="F6" s="8">
        <v>7.9</v>
      </c>
      <c r="H6" s="8">
        <v>7.9</v>
      </c>
      <c r="J6" s="8">
        <v>4.04</v>
      </c>
      <c r="L6" s="8">
        <v>7.9</v>
      </c>
      <c r="O6" s="8">
        <v>23</v>
      </c>
      <c r="Q6" s="8">
        <v>7.9</v>
      </c>
      <c r="S6" s="8">
        <v>7.9</v>
      </c>
      <c r="U6" s="8">
        <v>23</v>
      </c>
      <c r="W6" s="8">
        <v>7.9</v>
      </c>
      <c r="Y6" s="8">
        <v>7.9</v>
      </c>
      <c r="AB6" s="8">
        <v>23</v>
      </c>
      <c r="AD6" s="8">
        <v>7.9</v>
      </c>
      <c r="AF6" s="8">
        <v>7.9</v>
      </c>
      <c r="AH6" s="8">
        <v>7.9</v>
      </c>
      <c r="AJ6" s="8">
        <v>7.9</v>
      </c>
      <c r="AM6" s="8">
        <v>7.9</v>
      </c>
      <c r="AO6" s="8">
        <v>7.9</v>
      </c>
      <c r="AQ6" s="8">
        <v>23</v>
      </c>
      <c r="AT6" s="8">
        <v>7.9</v>
      </c>
      <c r="AW6" s="8">
        <v>7.9</v>
      </c>
      <c r="AY6" s="8">
        <v>7.9</v>
      </c>
      <c r="BA6" s="8">
        <v>7.9</v>
      </c>
    </row>
    <row r="7" spans="1:56" x14ac:dyDescent="0.35">
      <c r="A7" s="9">
        <v>101</v>
      </c>
    </row>
    <row r="8" spans="1:56" x14ac:dyDescent="0.35">
      <c r="A8" s="9">
        <v>102</v>
      </c>
    </row>
    <row r="9" spans="1:56" x14ac:dyDescent="0.35">
      <c r="A9" s="9">
        <v>103</v>
      </c>
    </row>
    <row r="10" spans="1:56" x14ac:dyDescent="0.35">
      <c r="A10" s="9">
        <v>104</v>
      </c>
    </row>
    <row r="11" spans="1:56" x14ac:dyDescent="0.35">
      <c r="A11" s="9">
        <v>105</v>
      </c>
    </row>
    <row r="12" spans="1:56" x14ac:dyDescent="0.35">
      <c r="A12" s="9">
        <v>106</v>
      </c>
    </row>
    <row r="13" spans="1:56" x14ac:dyDescent="0.35">
      <c r="A13" s="9">
        <v>107</v>
      </c>
    </row>
    <row r="14" spans="1:56" x14ac:dyDescent="0.35">
      <c r="A14" s="9">
        <v>109</v>
      </c>
    </row>
    <row r="15" spans="1:56" x14ac:dyDescent="0.35">
      <c r="A15" s="9">
        <v>200</v>
      </c>
    </row>
    <row r="16" spans="1:56" x14ac:dyDescent="0.35">
      <c r="A16" s="9">
        <v>201</v>
      </c>
    </row>
    <row r="17" spans="1:1" x14ac:dyDescent="0.35">
      <c r="A17" s="9">
        <v>202</v>
      </c>
    </row>
    <row r="18" spans="1:1" x14ac:dyDescent="0.35">
      <c r="A18" s="9">
        <v>203</v>
      </c>
    </row>
    <row r="19" spans="1:1" x14ac:dyDescent="0.35">
      <c r="A19" s="9">
        <v>204</v>
      </c>
    </row>
    <row r="20" spans="1:1" x14ac:dyDescent="0.35">
      <c r="A20" s="9">
        <v>205</v>
      </c>
    </row>
    <row r="21" spans="1:1" x14ac:dyDescent="0.35">
      <c r="A21" s="9">
        <v>206</v>
      </c>
    </row>
    <row r="22" spans="1:1" x14ac:dyDescent="0.35">
      <c r="A22" s="9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defaultColWidth="8.81640625" defaultRowHeight="14.5" x14ac:dyDescent="0.35"/>
  <cols>
    <col min="1" max="2" width="15.6328125" customWidth="1"/>
    <col min="3" max="3" width="17.6328125" customWidth="1"/>
    <col min="4" max="4" width="15.6328125" customWidth="1"/>
    <col min="5" max="5" width="15.6328125" style="4" customWidth="1"/>
    <col min="6" max="8" width="15.6328125" customWidth="1"/>
  </cols>
  <sheetData>
    <row r="1" spans="1:5" x14ac:dyDescent="0.35">
      <c r="A1" s="1" t="s">
        <v>9</v>
      </c>
      <c r="B1" s="1" t="s">
        <v>10</v>
      </c>
      <c r="C1" s="1" t="s">
        <v>11</v>
      </c>
      <c r="D1" s="1" t="s">
        <v>4</v>
      </c>
      <c r="E1" s="6" t="s">
        <v>12</v>
      </c>
    </row>
    <row r="2" spans="1:5" ht="15.5" x14ac:dyDescent="0.35">
      <c r="A2" s="5">
        <v>10013651</v>
      </c>
      <c r="B2" s="5">
        <v>204</v>
      </c>
      <c r="C2" s="5" t="s">
        <v>6</v>
      </c>
      <c r="D2" s="4">
        <f>VLOOKUP(Orders!B:B,'Product List'!$A$1:$C$18,3)</f>
        <v>25.49</v>
      </c>
      <c r="E2" s="4">
        <f>VLOOKUP(C:C,'Product List'!E1:F5,2)</f>
        <v>4.04</v>
      </c>
    </row>
    <row r="3" spans="1:5" ht="15.5" x14ac:dyDescent="0.35">
      <c r="A3" s="5">
        <v>10013651</v>
      </c>
      <c r="B3" s="5">
        <v>201</v>
      </c>
      <c r="C3" s="5" t="s">
        <v>7</v>
      </c>
      <c r="D3" s="4">
        <f>VLOOKUP(Orders!B:B,'Product List'!$A$1:$C$18,3)</f>
        <v>24.49</v>
      </c>
      <c r="E3" s="4">
        <f>VLOOKUP(C:C,'Product List'!$E$2:$F$6,2)</f>
        <v>7.9</v>
      </c>
    </row>
    <row r="4" spans="1:5" ht="15.5" x14ac:dyDescent="0.35">
      <c r="A4" s="5">
        <v>10013651</v>
      </c>
      <c r="B4" s="5">
        <v>203</v>
      </c>
      <c r="C4" s="5" t="s">
        <v>8</v>
      </c>
      <c r="D4" s="4">
        <f>VLOOKUP(Orders!B:B,'Product List'!$A$1:$C$18,3)</f>
        <v>19.989999999999998</v>
      </c>
      <c r="E4" s="4">
        <f>VLOOKUP(C:C,'Product List'!$E$2:$F$6,2)</f>
        <v>23</v>
      </c>
    </row>
    <row r="5" spans="1:5" ht="15.5" x14ac:dyDescent="0.35">
      <c r="A5" s="5">
        <v>10013651</v>
      </c>
      <c r="B5" s="5">
        <v>103</v>
      </c>
      <c r="C5" s="5" t="s">
        <v>5</v>
      </c>
      <c r="D5" s="4">
        <f>VLOOKUP(Orders!B:B,'Product List'!$A$1:$C$18,3)</f>
        <v>29.98</v>
      </c>
      <c r="E5" s="4">
        <f>VLOOKUP(C:C,'Product List'!$E$2:$F$6,2)</f>
        <v>7.9</v>
      </c>
    </row>
    <row r="6" spans="1:5" ht="15.5" x14ac:dyDescent="0.35">
      <c r="A6" s="5">
        <v>10013651</v>
      </c>
      <c r="B6" s="5">
        <v>205</v>
      </c>
      <c r="C6" s="5" t="s">
        <v>6</v>
      </c>
      <c r="D6" s="4">
        <f>VLOOKUP(Orders!B:B,'Product List'!$A$1:$C$18,3)</f>
        <v>15.99</v>
      </c>
      <c r="E6" s="4">
        <f>VLOOKUP(C:C,'Product List'!$E$2:$F$6,2)</f>
        <v>7.9</v>
      </c>
    </row>
    <row r="7" spans="1:5" ht="15.5" x14ac:dyDescent="0.35">
      <c r="A7" s="5">
        <v>10013651</v>
      </c>
      <c r="B7" s="5">
        <v>102</v>
      </c>
      <c r="C7" s="5" t="s">
        <v>7</v>
      </c>
      <c r="D7" s="4">
        <f>VLOOKUP(Orders!B:B,'Product List'!$A$1:$C$18,3)</f>
        <v>24.98</v>
      </c>
      <c r="E7" s="4">
        <f>VLOOKUP(C:C,'Product List'!$E$2:$F$6,2)</f>
        <v>7.9</v>
      </c>
    </row>
    <row r="8" spans="1:5" ht="15.5" x14ac:dyDescent="0.35">
      <c r="A8" s="5">
        <v>10013652</v>
      </c>
      <c r="B8" s="5">
        <v>109</v>
      </c>
      <c r="C8" s="5" t="s">
        <v>5</v>
      </c>
      <c r="D8" s="4">
        <f>VLOOKUP(Orders!B:B,'Product List'!$A$1:$C$18,3)</f>
        <v>10.52</v>
      </c>
      <c r="E8" s="4">
        <f>VLOOKUP(C:C,'Product List'!$E$2:$F$6,2)</f>
        <v>7.9</v>
      </c>
    </row>
    <row r="9" spans="1:5" ht="15.5" x14ac:dyDescent="0.35">
      <c r="A9" s="5">
        <v>10013652</v>
      </c>
      <c r="B9" s="5">
        <v>101</v>
      </c>
      <c r="C9" s="5" t="s">
        <v>8</v>
      </c>
      <c r="D9" s="4">
        <f>VLOOKUP(Orders!B:B,'Product List'!$A$1:$C$18,3)</f>
        <v>17.96</v>
      </c>
      <c r="E9" s="4">
        <f>VLOOKUP(C:C,'Product List'!$E$2:$F$6,2)</f>
        <v>23</v>
      </c>
    </row>
    <row r="10" spans="1:5" ht="15.5" x14ac:dyDescent="0.35">
      <c r="A10" s="5">
        <v>10013652</v>
      </c>
      <c r="B10" s="5">
        <v>105</v>
      </c>
      <c r="C10" s="5" t="s">
        <v>5</v>
      </c>
      <c r="D10" s="4">
        <f>VLOOKUP(Orders!B:B,'Product List'!$A$1:$C$18,3)</f>
        <v>10.99</v>
      </c>
      <c r="E10" s="4">
        <f>VLOOKUP(C:C,'Product List'!$E$2:$F$6,2)</f>
        <v>7.9</v>
      </c>
    </row>
    <row r="11" spans="1:5" ht="15.5" x14ac:dyDescent="0.35">
      <c r="A11" s="5">
        <v>10013652</v>
      </c>
      <c r="B11" s="5">
        <v>201</v>
      </c>
      <c r="C11" s="5" t="s">
        <v>6</v>
      </c>
      <c r="D11" s="4">
        <f>VLOOKUP(Orders!B:B,'Product List'!$A$1:$C$18,3)</f>
        <v>24.49</v>
      </c>
      <c r="E11" s="4">
        <f>VLOOKUP(C:C,'Product List'!$E$2:$F$6,2)</f>
        <v>7.9</v>
      </c>
    </row>
    <row r="12" spans="1:5" ht="15.5" x14ac:dyDescent="0.35">
      <c r="A12" s="5">
        <v>10013652</v>
      </c>
      <c r="B12" s="5">
        <v>103</v>
      </c>
      <c r="C12" s="5" t="s">
        <v>5</v>
      </c>
      <c r="D12" s="4">
        <f>VLOOKUP(Orders!B:B,'Product List'!$A$1:$C$18,3)</f>
        <v>29.98</v>
      </c>
      <c r="E12" s="4">
        <f>VLOOKUP(C:C,'Product List'!$E$2:$F$6,2)</f>
        <v>7.9</v>
      </c>
    </row>
    <row r="13" spans="1:5" ht="15.5" x14ac:dyDescent="0.35">
      <c r="A13" s="5">
        <v>10013652</v>
      </c>
      <c r="B13" s="5">
        <v>107</v>
      </c>
      <c r="C13" s="5" t="s">
        <v>8</v>
      </c>
      <c r="D13" s="4">
        <f>VLOOKUP(Orders!B:B,'Product List'!$A$1:$C$18,3)</f>
        <v>5.49</v>
      </c>
      <c r="E13" s="4">
        <f>VLOOKUP(C:C,'Product List'!$E$2:$F$6,2)</f>
        <v>23</v>
      </c>
    </row>
    <row r="14" spans="1:5" ht="15.5" x14ac:dyDescent="0.35">
      <c r="A14" s="5">
        <v>10013653</v>
      </c>
      <c r="B14" s="5">
        <v>203</v>
      </c>
      <c r="C14" s="5" t="s">
        <v>7</v>
      </c>
      <c r="D14" s="4">
        <f>VLOOKUP(Orders!B:B,'Product List'!$A$1:$C$18,3)</f>
        <v>19.989999999999998</v>
      </c>
      <c r="E14" s="4">
        <f>VLOOKUP(C:C,'Product List'!$E$2:$F$6,2)</f>
        <v>7.9</v>
      </c>
    </row>
    <row r="15" spans="1:5" ht="15.5" x14ac:dyDescent="0.35">
      <c r="A15" s="5">
        <v>10013653</v>
      </c>
      <c r="B15" s="5">
        <v>201</v>
      </c>
      <c r="C15" s="5" t="s">
        <v>6</v>
      </c>
      <c r="D15" s="4">
        <f>VLOOKUP(Orders!B:B,'Product List'!$A$1:$C$18,3)</f>
        <v>24.49</v>
      </c>
      <c r="E15" s="4">
        <f>VLOOKUP(C:C,'Product List'!$E$2:$F$6,2)</f>
        <v>7.9</v>
      </c>
    </row>
    <row r="16" spans="1:5" ht="15.5" x14ac:dyDescent="0.35">
      <c r="A16" s="5">
        <v>10013653</v>
      </c>
      <c r="B16" s="5">
        <v>206</v>
      </c>
      <c r="C16" s="5" t="s">
        <v>8</v>
      </c>
      <c r="D16" s="4">
        <f>VLOOKUP(Orders!B:B,'Product List'!$A$1:$C$18,3)</f>
        <v>10.99</v>
      </c>
      <c r="E16" s="4">
        <f>VLOOKUP(C:C,'Product List'!$E$2:$F$6,2)</f>
        <v>23</v>
      </c>
    </row>
    <row r="17" spans="1:5" ht="15.5" x14ac:dyDescent="0.35">
      <c r="A17" s="5">
        <v>10013653</v>
      </c>
      <c r="B17" s="5">
        <v>104</v>
      </c>
      <c r="C17" s="5" t="s">
        <v>6</v>
      </c>
      <c r="D17" s="4">
        <f>VLOOKUP(Orders!B:B,'Product List'!$A$1:$C$18,3)</f>
        <v>15.99</v>
      </c>
      <c r="E17" s="4">
        <f>VLOOKUP(C:C,'Product List'!$E$2:$F$6,2)</f>
        <v>7.9</v>
      </c>
    </row>
    <row r="18" spans="1:5" ht="15.5" x14ac:dyDescent="0.35">
      <c r="A18" s="5">
        <v>10013653</v>
      </c>
      <c r="B18" s="5">
        <v>202</v>
      </c>
      <c r="C18" s="5" t="s">
        <v>6</v>
      </c>
      <c r="D18" s="4">
        <f>VLOOKUP(Orders!B:B,'Product List'!$A$1:$C$18,3)</f>
        <v>17.489999999999998</v>
      </c>
      <c r="E18" s="4">
        <f>VLOOKUP(C:C,'Product List'!$E$2:$F$6,2)</f>
        <v>7.9</v>
      </c>
    </row>
    <row r="19" spans="1:5" ht="15.5" x14ac:dyDescent="0.35">
      <c r="A19" s="5">
        <v>10013653</v>
      </c>
      <c r="B19" s="5">
        <v>202</v>
      </c>
      <c r="C19" s="5" t="s">
        <v>5</v>
      </c>
      <c r="D19" s="4">
        <f>VLOOKUP(Orders!B:B,'Product List'!$A$1:$C$18,3)</f>
        <v>17.489999999999998</v>
      </c>
      <c r="E19" s="4">
        <f>VLOOKUP(C:C,'Product List'!$E$2:$F$6,2)</f>
        <v>7.9</v>
      </c>
    </row>
    <row r="20" spans="1:5" ht="15.5" x14ac:dyDescent="0.35">
      <c r="A20" s="5">
        <v>10013654</v>
      </c>
      <c r="B20" s="5">
        <v>206</v>
      </c>
      <c r="C20" s="5" t="s">
        <v>7</v>
      </c>
      <c r="D20" s="4">
        <f>VLOOKUP(Orders!B:B,'Product List'!$A$1:$C$18,3)</f>
        <v>10.99</v>
      </c>
      <c r="E20" s="4">
        <f>VLOOKUP(C:C,'Product List'!$E$2:$F$6,2)</f>
        <v>7.9</v>
      </c>
    </row>
    <row r="21" spans="1:5" ht="15.5" x14ac:dyDescent="0.35">
      <c r="A21" s="5">
        <v>10013654</v>
      </c>
      <c r="B21" s="5">
        <v>201</v>
      </c>
      <c r="C21" s="5" t="s">
        <v>8</v>
      </c>
      <c r="D21" s="4">
        <f>VLOOKUP(Orders!B:B,'Product List'!$A$1:$C$18,3)</f>
        <v>24.49</v>
      </c>
      <c r="E21" s="4">
        <f>VLOOKUP(C:C,'Product List'!$E$2:$F$6,2)</f>
        <v>23</v>
      </c>
    </row>
    <row r="22" spans="1:5" ht="15.5" x14ac:dyDescent="0.35">
      <c r="A22" s="5">
        <v>10013654</v>
      </c>
      <c r="B22" s="5">
        <v>206</v>
      </c>
      <c r="C22" s="5" t="s">
        <v>7</v>
      </c>
      <c r="D22" s="4">
        <f>VLOOKUP(Orders!B:B,'Product List'!$A$1:$C$18,3)</f>
        <v>10.99</v>
      </c>
      <c r="E22" s="4">
        <f>VLOOKUP(C:C,'Product List'!$E$2:$F$6,2)</f>
        <v>7.9</v>
      </c>
    </row>
    <row r="23" spans="1:5" ht="15.5" x14ac:dyDescent="0.35">
      <c r="A23" s="5">
        <v>10013654</v>
      </c>
      <c r="B23" s="5">
        <v>101</v>
      </c>
      <c r="C23" s="5" t="s">
        <v>6</v>
      </c>
      <c r="D23" s="4">
        <f>VLOOKUP(Orders!B:B,'Product List'!$A$1:$C$18,3)</f>
        <v>17.96</v>
      </c>
      <c r="E23" s="4">
        <f>VLOOKUP(C:C,'Product List'!$E$2:$F$6,2)</f>
        <v>7.9</v>
      </c>
    </row>
    <row r="24" spans="1:5" ht="15.5" x14ac:dyDescent="0.35">
      <c r="A24" s="5">
        <v>10013655</v>
      </c>
      <c r="B24" s="5">
        <v>103</v>
      </c>
      <c r="C24" s="5" t="s">
        <v>7</v>
      </c>
      <c r="D24" s="4">
        <f>VLOOKUP(Orders!B:B,'Product List'!$A$1:$C$18,3)</f>
        <v>29.98</v>
      </c>
      <c r="E24" s="4">
        <f>VLOOKUP(C:C,'Product List'!$E$2:$F$6,2)</f>
        <v>7.9</v>
      </c>
    </row>
    <row r="25" spans="1:5" ht="15.5" x14ac:dyDescent="0.35">
      <c r="A25" s="5">
        <v>10013656</v>
      </c>
      <c r="B25" s="5">
        <v>200</v>
      </c>
      <c r="C25" s="5" t="s">
        <v>7</v>
      </c>
      <c r="D25" s="4">
        <f>VLOOKUP(Orders!B:B,'Product List'!$A$1:$C$18,3)</f>
        <v>12.49</v>
      </c>
      <c r="E25" s="4">
        <f>VLOOKUP(C:C,'Product List'!$E$2:$F$6,2)</f>
        <v>7.9</v>
      </c>
    </row>
    <row r="26" spans="1:5" ht="15.5" x14ac:dyDescent="0.35">
      <c r="A26" s="5">
        <v>10013656</v>
      </c>
      <c r="B26" s="5">
        <v>205</v>
      </c>
      <c r="C26" s="5" t="s">
        <v>6</v>
      </c>
      <c r="D26" s="4">
        <f>VLOOKUP(Orders!B:B,'Product List'!$A$1:$C$18,3)</f>
        <v>15.99</v>
      </c>
      <c r="E26" s="4">
        <f>VLOOKUP(C:C,'Product List'!$E$2:$F$6,2)</f>
        <v>7.9</v>
      </c>
    </row>
    <row r="27" spans="1:5" ht="15.5" x14ac:dyDescent="0.35">
      <c r="A27" s="5">
        <v>10013656</v>
      </c>
      <c r="B27" s="5">
        <v>200</v>
      </c>
      <c r="C27" s="5" t="s">
        <v>7</v>
      </c>
      <c r="D27" s="4">
        <f>VLOOKUP(Orders!B:B,'Product List'!$A$1:$C$18,3)</f>
        <v>12.49</v>
      </c>
      <c r="E27" s="4">
        <f>VLOOKUP(C:C,'Product List'!$E$2:$F$6,2)</f>
        <v>7.9</v>
      </c>
    </row>
    <row r="28" spans="1:5" ht="15.5" x14ac:dyDescent="0.35">
      <c r="A28" s="5">
        <v>10013656</v>
      </c>
      <c r="B28" s="5">
        <v>106</v>
      </c>
      <c r="C28" s="5" t="s">
        <v>6</v>
      </c>
      <c r="D28" s="4">
        <f>VLOOKUP(Orders!B:B,'Product List'!$A$1:$C$18,3)</f>
        <v>7.99</v>
      </c>
      <c r="E28" s="4">
        <f>VLOOKUP(C:C,'Product List'!$E$2:$F$6,2)</f>
        <v>7.9</v>
      </c>
    </row>
    <row r="29" spans="1:5" ht="15.5" x14ac:dyDescent="0.35">
      <c r="A29" s="5">
        <v>10013656</v>
      </c>
      <c r="B29" s="5">
        <v>205</v>
      </c>
      <c r="C29" s="5" t="s">
        <v>6</v>
      </c>
      <c r="D29" s="4">
        <f>VLOOKUP(Orders!B:B,'Product List'!$A$1:$C$18,3)</f>
        <v>15.99</v>
      </c>
      <c r="E29" s="4">
        <f>VLOOKUP(C:C,'Product List'!$E$2:$F$6,2)</f>
        <v>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ramer</dc:creator>
  <cp:keywords/>
  <dc:description/>
  <cp:lastModifiedBy>anna ramer</cp:lastModifiedBy>
  <dcterms:created xsi:type="dcterms:W3CDTF">2017-06-08T18:33:19Z</dcterms:created>
  <dcterms:modified xsi:type="dcterms:W3CDTF">2023-12-14T02:27:51Z</dcterms:modified>
  <cp:category/>
</cp:coreProperties>
</file>