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a Stray Rongve\Google Drive\Enkeltpersonsforetak\Regnskap\Fakturagenerator\faktura_generator\"/>
    </mc:Choice>
  </mc:AlternateContent>
  <xr:revisionPtr revIDLastSave="0" documentId="13_ncr:1_{19864F8D-A5A8-4A1F-8E9E-79AD26B55306}" xr6:coauthVersionLast="44" xr6:coauthVersionMax="44" xr10:uidLastSave="{00000000-0000-0000-0000-000000000000}"/>
  <bookViews>
    <workbookView xWindow="-110" yWindow="-110" windowWidth="19420" windowHeight="10420" xr2:uid="{5422331E-21C7-414D-85E7-2AEDA28BF89C}"/>
  </bookViews>
  <sheets>
    <sheet name="4" sheetId="5" r:id="rId1"/>
    <sheet name="Resultatregnskap" sheetId="4" r:id="rId2"/>
  </sheets>
  <definedNames>
    <definedName name="_Eksempel" hidden="1">#REF!</definedName>
    <definedName name="_Rekkefølge1" hidden="1">0</definedName>
    <definedName name="_Serie" hidden="1">#REF!</definedName>
    <definedName name="_Skyggelegging" hidden="1">#REF!</definedName>
    <definedName name="_Utseende" hidden="1">#REF!</definedName>
    <definedName name="DATA_01" hidden="1">Resultatregnskap!$B$2:$B$3</definedName>
    <definedName name="DATA_02" hidden="1">Resultatregnskap!$D$6:$D$7</definedName>
    <definedName name="DATA_03" hidden="1">Resultatregnskap!#REF!</definedName>
    <definedName name="DATA_04" hidden="1">Resultatregnskap!$D$11:$D$16</definedName>
    <definedName name="DATA_05" hidden="1">Resultatregnskap!$B$16</definedName>
    <definedName name="DATA_06" hidden="1">Resultatregnskap!$D$23:$D$48</definedName>
    <definedName name="DATA_07" hidden="1">Resultatregnskap!#REF!</definedName>
    <definedName name="DATA_08" hidden="1">Resultatregnskap!$E$53</definedName>
    <definedName name="Gross_Profit">Resultatregnskap!$E$20</definedName>
    <definedName name="IntroPrintArea" hidden="1">#REF!</definedName>
    <definedName name="Inventory_Avail">Resultatregnskap!$D$16</definedName>
    <definedName name="Net_Income">Resultatregnskap!$E$58</definedName>
    <definedName name="Net_Sales">Resultatregnskap!$E$8</definedName>
    <definedName name="Op_Income">Resultatregnskap!$E$51</definedName>
    <definedName name="Operating_Income">Resultatregnskap!$E$51</definedName>
    <definedName name="Other_Income">Resultatregnskap!$E$56</definedName>
    <definedName name="TemplatePrintArea">Resultatregnskap!$B$1:$E$54</definedName>
    <definedName name="Total_Expenses">Resultatregnskap!$E$49</definedName>
    <definedName name="_xlnm.Print_Area" localSheetId="1">Resultatregnskap!$B$1:$E$58</definedName>
    <definedName name="VAREFORBRUK">Resultatregnskap!$E$18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5" l="1"/>
  <c r="F2" i="5"/>
  <c r="F3" i="5"/>
  <c r="I2" i="5" l="1"/>
  <c r="I3" i="5" s="1"/>
  <c r="D33" i="4" l="1"/>
  <c r="D45" i="4"/>
  <c r="E49" i="4" s="1"/>
  <c r="E8" i="4"/>
  <c r="D16" i="4"/>
  <c r="E18" i="4"/>
  <c r="E56" i="4"/>
  <c r="E20" i="4" l="1"/>
  <c r="E51" i="4" s="1"/>
  <c r="E58" i="4" s="1"/>
</calcChain>
</file>

<file path=xl/sharedStrings.xml><?xml version="1.0" encoding="utf-8"?>
<sst xmlns="http://schemas.openxmlformats.org/spreadsheetml/2006/main" count="67" uniqueCount="66">
  <si>
    <t>Beskrivelse</t>
  </si>
  <si>
    <t xml:space="preserve">    Nettoinntekt (tap)</t>
  </si>
  <si>
    <t xml:space="preserve">    Total annen inntekt</t>
  </si>
  <si>
    <t>Renteinntekter</t>
  </si>
  <si>
    <t>Inntekt (tap) fra salg av aktiva</t>
  </si>
  <si>
    <t>Annen inntekt</t>
  </si>
  <si>
    <t xml:space="preserve">    Netto driftsinntekt</t>
  </si>
  <si>
    <t xml:space="preserve">    Totale utgifter</t>
  </si>
  <si>
    <t>Lønn</t>
  </si>
  <si>
    <t>Bilutgifter</t>
  </si>
  <si>
    <t>Offentlige tjenester</t>
  </si>
  <si>
    <t>Reise</t>
  </si>
  <si>
    <t>Telefon</t>
  </si>
  <si>
    <t>Utstyr</t>
  </si>
  <si>
    <t>Reparasjon og vedlikehold</t>
  </si>
  <si>
    <t>Leie</t>
  </si>
  <si>
    <t>Porto</t>
  </si>
  <si>
    <t>Arbeidsgiveravgift</t>
  </si>
  <si>
    <t>Kontorutgifter</t>
  </si>
  <si>
    <t>Diverse</t>
  </si>
  <si>
    <t>Lisenser og avgifter</t>
  </si>
  <si>
    <t>Avgifter for juridiske og profesjonelle tjenester</t>
  </si>
  <si>
    <t>Rente</t>
  </si>
  <si>
    <t xml:space="preserve">Forsikring </t>
  </si>
  <si>
    <t>Goder for ansatte</t>
  </si>
  <si>
    <t>Avgifter og abonnementer</t>
  </si>
  <si>
    <t>Avskrivning</t>
  </si>
  <si>
    <t>Kontraktarbeid</t>
  </si>
  <si>
    <t>Provisjon</t>
  </si>
  <si>
    <t>Veldedige bidrag</t>
  </si>
  <si>
    <t>Bankgebyrer</t>
  </si>
  <si>
    <t>Misligholdt gjeld</t>
  </si>
  <si>
    <t>Tilbakebetaling</t>
  </si>
  <si>
    <t>Reklame</t>
  </si>
  <si>
    <t>Utgifter</t>
  </si>
  <si>
    <t xml:space="preserve">    Bruttofortjeneste (tap)</t>
  </si>
  <si>
    <t xml:space="preserve">    Vareforbruk</t>
  </si>
  <si>
    <t>Minus: Utgående varebeholdning</t>
  </si>
  <si>
    <t>Tilgjengelig varebeholdning</t>
  </si>
  <si>
    <t>Indirekte utgifter</t>
  </si>
  <si>
    <t>Direkte lønnskostnad</t>
  </si>
  <si>
    <t>Fraktkostnad</t>
  </si>
  <si>
    <t>Legg til:                 Innkjøp</t>
  </si>
  <si>
    <t>Inngående varebeholdning</t>
  </si>
  <si>
    <t>Vareforbruk</t>
  </si>
  <si>
    <t xml:space="preserve">    Nettosalg</t>
  </si>
  <si>
    <t>Minus: Returnerte varer og rabatter</t>
  </si>
  <si>
    <t>Bruttosalg</t>
  </si>
  <si>
    <t>Inntekt</t>
  </si>
  <si>
    <t>Årsregnskaper i NOK</t>
  </si>
  <si>
    <t>Anna Stray Rongve</t>
  </si>
  <si>
    <t>Resultatregnskap</t>
  </si>
  <si>
    <t>Anette Evensen</t>
  </si>
  <si>
    <t>Antall</t>
  </si>
  <si>
    <t>Timepris</t>
  </si>
  <si>
    <t>Bonus</t>
  </si>
  <si>
    <t>Momssats</t>
  </si>
  <si>
    <t>Sum</t>
  </si>
  <si>
    <t>Netto</t>
  </si>
  <si>
    <t>Momspris</t>
  </si>
  <si>
    <t>Elevnummer</t>
  </si>
  <si>
    <t>Dato</t>
  </si>
  <si>
    <t>Tidspunkt</t>
  </si>
  <si>
    <t>15:30-16:30</t>
  </si>
  <si>
    <t>14:00-15:00</t>
  </si>
  <si>
    <t>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</si>
</sst>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0_ ;\-0\ "/>
    <numFmt numFmtId="165" formatCode="0.0"/>
    <numFmt numFmtId="166" formatCode="_-[$kr-414]\ * #,##0.00_-;\-[$kr-414]\ * #,##0.00_-;_-[$kr-414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8"/>
      <color theme="4" tint="-0.49998474074526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2" fillId="0" borderId="0" applyFont="0" applyBorder="0" applyProtection="0">
      <alignment wrapText="1"/>
    </xf>
  </cellStyleXfs>
  <cellXfs count="31">
    <xf numFmtId="0" fontId="0" fillId="0" borderId="0" xfId="0"/>
    <xf numFmtId="14" fontId="0" fillId="0" borderId="0" xfId="0" applyNumberFormat="1"/>
    <xf numFmtId="1" fontId="0" fillId="0" borderId="0" xfId="1" applyNumberFormat="1" applyFon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9" fontId="0" fillId="0" borderId="0" xfId="3" applyNumberFormat="1" applyFont="1"/>
    <xf numFmtId="0" fontId="3" fillId="0" borderId="0" xfId="4" applyNumberFormat="1" applyFont="1">
      <alignment wrapText="1"/>
    </xf>
    <xf numFmtId="0" fontId="3" fillId="0" borderId="0" xfId="4" applyNumberFormat="1" applyFont="1" applyAlignment="1">
      <alignment horizontal="left" indent="2"/>
    </xf>
    <xf numFmtId="164" fontId="3" fillId="2" borderId="1" xfId="4" applyNumberFormat="1" applyFont="1" applyFill="1" applyBorder="1">
      <alignment wrapText="1"/>
    </xf>
    <xf numFmtId="0" fontId="4" fillId="0" borderId="0" xfId="4" applyNumberFormat="1" applyFont="1" applyAlignment="1" applyProtection="1">
      <alignment horizontal="left" indent="2"/>
      <protection locked="0"/>
    </xf>
    <xf numFmtId="0" fontId="3" fillId="0" borderId="0" xfId="4" applyNumberFormat="1" applyFont="1" applyAlignment="1" applyProtection="1">
      <alignment horizontal="left" indent="2"/>
      <protection locked="0"/>
    </xf>
    <xf numFmtId="164" fontId="3" fillId="2" borderId="2" xfId="4" applyNumberFormat="1" applyFont="1" applyFill="1" applyBorder="1">
      <alignment wrapText="1"/>
    </xf>
    <xf numFmtId="164" fontId="3" fillId="0" borderId="3" xfId="4" applyNumberFormat="1" applyFont="1" applyBorder="1" applyProtection="1">
      <alignment wrapText="1"/>
      <protection locked="0"/>
    </xf>
    <xf numFmtId="0" fontId="5" fillId="3" borderId="0" xfId="4" applyNumberFormat="1" applyFont="1" applyFill="1" applyAlignment="1" applyProtection="1">
      <alignment horizontal="left"/>
      <protection locked="0"/>
    </xf>
    <xf numFmtId="0" fontId="6" fillId="0" borderId="0" xfId="4" applyNumberFormat="1" applyFont="1">
      <alignment wrapText="1"/>
    </xf>
    <xf numFmtId="0" fontId="5" fillId="3" borderId="0" xfId="4" applyNumberFormat="1" applyFont="1" applyFill="1" applyAlignment="1" applyProtection="1">
      <protection locked="0"/>
    </xf>
    <xf numFmtId="164" fontId="3" fillId="0" borderId="4" xfId="4" applyNumberFormat="1" applyFont="1" applyBorder="1" applyProtection="1">
      <alignment wrapText="1"/>
      <protection locked="0"/>
    </xf>
    <xf numFmtId="0" fontId="3" fillId="0" borderId="0" xfId="4" applyNumberFormat="1" applyFont="1" applyAlignment="1" applyProtection="1">
      <alignment horizontal="left" indent="10"/>
      <protection locked="0"/>
    </xf>
    <xf numFmtId="0" fontId="3" fillId="0" borderId="0" xfId="4" applyNumberFormat="1" applyFont="1" applyAlignment="1" applyProtection="1">
      <alignment horizontal="left"/>
      <protection locked="0"/>
    </xf>
    <xf numFmtId="0" fontId="7" fillId="0" borderId="0" xfId="4" applyNumberFormat="1" applyFont="1" applyAlignment="1">
      <alignment horizontal="centerContinuous"/>
    </xf>
    <xf numFmtId="0" fontId="8" fillId="0" borderId="0" xfId="4" applyNumberFormat="1" applyFont="1" applyAlignment="1" applyProtection="1">
      <alignment horizontal="left"/>
      <protection locked="0"/>
    </xf>
    <xf numFmtId="0" fontId="3" fillId="0" borderId="0" xfId="4" applyNumberFormat="1" applyFont="1" applyAlignment="1">
      <alignment horizontal="centerContinuous"/>
    </xf>
    <xf numFmtId="0" fontId="3" fillId="0" borderId="0" xfId="4" applyNumberFormat="1" applyFont="1" applyProtection="1">
      <alignment wrapText="1"/>
      <protection locked="0"/>
    </xf>
    <xf numFmtId="165" fontId="0" fillId="0" borderId="0" xfId="0" applyNumberFormat="1"/>
    <xf numFmtId="166" fontId="0" fillId="0" borderId="0" xfId="0" applyNumberFormat="1"/>
    <xf numFmtId="44" fontId="0" fillId="0" borderId="0" xfId="2" applyFont="1"/>
    <xf numFmtId="10" fontId="0" fillId="0" borderId="0" xfId="3" applyNumberFormat="1" applyFont="1"/>
    <xf numFmtId="0" fontId="9" fillId="0" borderId="0" xfId="4" applyNumberFormat="1" applyFont="1" applyAlignment="1" applyProtection="1">
      <alignment horizontal="center"/>
      <protection locked="0"/>
    </xf>
    <xf numFmtId="44" fontId="0" fillId="0" borderId="0" xfId="0" applyNumberFormat="1"/>
  </cellXfs>
  <cellStyles count="5">
    <cellStyle name="Komma" xfId="1" builtinId="3"/>
    <cellStyle name="Normal" xfId="0" builtinId="0"/>
    <cellStyle name="Normal 2" xfId="4" xr:uid="{689FE14C-0B0A-4EF0-A697-B3AB4D4871C1}"/>
    <cellStyle name="Prosent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C754-64E7-475D-BD10-010040AB7004}">
  <sheetPr codeName="Ark3"/>
  <dimension ref="A1:O16"/>
  <sheetViews>
    <sheetView tabSelected="1" zoomScale="72" zoomScaleNormal="54" workbookViewId="0">
      <selection activeCell="L3" sqref="L3"/>
    </sheetView>
  </sheetViews>
  <sheetFormatPr baseColWidth="10" defaultRowHeight="14.5" x14ac:dyDescent="0.35"/>
  <cols>
    <col min="1" max="1" width="10.90625" customWidth="1"/>
    <col min="2" max="2" width="15" customWidth="1"/>
    <col min="3" max="3" width="8.36328125" customWidth="1"/>
    <col min="4" max="4" width="14.36328125" customWidth="1"/>
    <col min="5" max="5" width="16.36328125" customWidth="1"/>
    <col min="6" max="6" width="12.08984375" customWidth="1"/>
    <col min="7" max="7" width="14.6328125" customWidth="1"/>
    <col min="8" max="8" width="15.26953125" customWidth="1"/>
    <col min="13" max="13" width="11.36328125" customWidth="1"/>
    <col min="15" max="15" width="12.90625" customWidth="1"/>
    <col min="17" max="17" width="13.7265625" customWidth="1"/>
  </cols>
  <sheetData>
    <row r="1" spans="1:15" x14ac:dyDescent="0.35">
      <c r="A1" t="s">
        <v>60</v>
      </c>
      <c r="B1" t="s">
        <v>0</v>
      </c>
      <c r="C1" t="s">
        <v>53</v>
      </c>
      <c r="D1" t="s">
        <v>54</v>
      </c>
      <c r="E1" t="s">
        <v>55</v>
      </c>
      <c r="F1" t="s">
        <v>58</v>
      </c>
      <c r="G1" t="s">
        <v>56</v>
      </c>
      <c r="H1" t="s">
        <v>59</v>
      </c>
      <c r="I1" t="s">
        <v>57</v>
      </c>
      <c r="J1" s="1" t="s">
        <v>61</v>
      </c>
      <c r="K1" t="s">
        <v>62</v>
      </c>
      <c r="L1" t="s">
        <v>65</v>
      </c>
    </row>
    <row r="2" spans="1:15" x14ac:dyDescent="0.35">
      <c r="A2">
        <v>1</v>
      </c>
      <c r="B2" t="s">
        <v>52</v>
      </c>
      <c r="C2" s="4">
        <v>1</v>
      </c>
      <c r="D2" s="27">
        <v>247.5</v>
      </c>
      <c r="E2" s="27">
        <v>0</v>
      </c>
      <c r="F2" s="26">
        <f>C2*(D2+E2)</f>
        <v>247.5</v>
      </c>
      <c r="G2" s="28">
        <v>0</v>
      </c>
      <c r="H2" s="27">
        <v>0</v>
      </c>
      <c r="I2" s="27">
        <f>F2+H2</f>
        <v>247.5</v>
      </c>
      <c r="J2" s="1">
        <v>43937</v>
      </c>
      <c r="K2" t="s">
        <v>63</v>
      </c>
      <c r="L2" s="30">
        <f>SUM(I2:I3)</f>
        <v>495</v>
      </c>
    </row>
    <row r="3" spans="1:15" x14ac:dyDescent="0.35">
      <c r="A3">
        <v>1</v>
      </c>
      <c r="B3" t="s">
        <v>52</v>
      </c>
      <c r="C3" s="4">
        <v>1</v>
      </c>
      <c r="D3" s="27">
        <v>247.5</v>
      </c>
      <c r="E3" s="27">
        <v>0</v>
      </c>
      <c r="F3" s="26">
        <f>C3*(D3+E3)</f>
        <v>247.5</v>
      </c>
      <c r="G3" s="28">
        <v>0</v>
      </c>
      <c r="H3" s="27">
        <v>0</v>
      </c>
      <c r="I3" s="27">
        <f>SUM(I2)</f>
        <v>247.5</v>
      </c>
      <c r="J3" s="1">
        <v>43941</v>
      </c>
      <c r="K3" t="s">
        <v>64</v>
      </c>
    </row>
    <row r="4" spans="1:15" x14ac:dyDescent="0.35">
      <c r="D4" s="27"/>
      <c r="E4" s="4"/>
      <c r="F4" s="26"/>
      <c r="G4" s="28"/>
      <c r="H4" s="27"/>
      <c r="I4" s="27"/>
    </row>
    <row r="5" spans="1:15" x14ac:dyDescent="0.35">
      <c r="D5" s="27"/>
      <c r="E5" s="4"/>
      <c r="F5" s="26"/>
      <c r="H5" s="27"/>
      <c r="I5" s="27"/>
    </row>
    <row r="6" spans="1:15" x14ac:dyDescent="0.35">
      <c r="D6" s="27"/>
      <c r="F6" s="26"/>
      <c r="G6" s="25"/>
      <c r="H6" s="27"/>
      <c r="I6" s="27"/>
      <c r="M6" s="1"/>
      <c r="N6" s="1"/>
      <c r="O6" s="1"/>
    </row>
    <row r="7" spans="1:15" x14ac:dyDescent="0.35">
      <c r="D7" s="27"/>
      <c r="G7" s="25"/>
      <c r="H7" s="27"/>
      <c r="I7" s="27"/>
      <c r="M7" s="1"/>
      <c r="N7" s="1"/>
      <c r="O7" s="1"/>
    </row>
    <row r="8" spans="1:15" x14ac:dyDescent="0.35">
      <c r="D8" s="27"/>
      <c r="G8" s="25"/>
      <c r="H8" s="27"/>
      <c r="I8" s="27"/>
      <c r="M8" s="1"/>
      <c r="N8" s="1"/>
      <c r="O8" s="1"/>
    </row>
    <row r="9" spans="1:15" x14ac:dyDescent="0.35">
      <c r="C9" s="4"/>
      <c r="D9" s="27"/>
      <c r="E9" s="4"/>
      <c r="F9" s="7"/>
      <c r="G9" s="25"/>
      <c r="H9" s="6"/>
      <c r="I9" s="27"/>
      <c r="M9" s="1"/>
      <c r="N9" s="1"/>
      <c r="O9" s="1"/>
    </row>
    <row r="10" spans="1:15" x14ac:dyDescent="0.35">
      <c r="C10" s="4"/>
      <c r="D10" s="27"/>
      <c r="E10" s="4"/>
      <c r="F10" s="7"/>
      <c r="G10" s="5"/>
      <c r="H10" s="6"/>
      <c r="M10" s="1"/>
      <c r="N10" s="1"/>
      <c r="O10" s="1"/>
    </row>
    <row r="11" spans="1:15" x14ac:dyDescent="0.35">
      <c r="A11" s="2"/>
      <c r="B11" s="3"/>
      <c r="F11" s="7"/>
      <c r="G11" s="5"/>
      <c r="M11" s="1"/>
      <c r="N11" s="1"/>
      <c r="O11" s="1"/>
    </row>
    <row r="12" spans="1:15" x14ac:dyDescent="0.35">
      <c r="A12" s="2"/>
      <c r="B12" s="3"/>
      <c r="M12" s="1"/>
      <c r="N12" s="1"/>
      <c r="O12" s="1"/>
    </row>
    <row r="13" spans="1:15" x14ac:dyDescent="0.35">
      <c r="M13" s="1"/>
      <c r="N13" s="1"/>
      <c r="O13" s="1"/>
    </row>
    <row r="14" spans="1:15" x14ac:dyDescent="0.35">
      <c r="M14" s="1"/>
      <c r="N14" s="1"/>
      <c r="O14" s="1"/>
    </row>
    <row r="15" spans="1:15" x14ac:dyDescent="0.35">
      <c r="M15" s="1"/>
      <c r="N15" s="1"/>
      <c r="O15" s="1"/>
    </row>
    <row r="16" spans="1:15" x14ac:dyDescent="0.35">
      <c r="M16" s="1"/>
      <c r="N16" s="1"/>
      <c r="O1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0DB1-E798-4696-BAFC-588668FEEFCE}">
  <sheetPr codeName="Ark2">
    <pageSetUpPr autoPageBreaks="0" fitToPage="1"/>
  </sheetPr>
  <dimension ref="B1:E60"/>
  <sheetViews>
    <sheetView showGridLines="0" zoomScale="75" zoomScaleNormal="100" workbookViewId="0">
      <selection activeCell="D6" sqref="D6"/>
    </sheetView>
  </sheetViews>
  <sheetFormatPr baseColWidth="10" defaultColWidth="9.1796875" defaultRowHeight="13" x14ac:dyDescent="0.3"/>
  <cols>
    <col min="1" max="1" width="2.7265625" style="8" customWidth="1"/>
    <col min="2" max="2" width="43.26953125" style="8" customWidth="1"/>
    <col min="3" max="3" width="31.7265625" style="8" customWidth="1"/>
    <col min="4" max="5" width="15.54296875" style="8" customWidth="1"/>
    <col min="6" max="6" width="2.7265625" style="8" customWidth="1"/>
    <col min="7" max="16384" width="9.1796875" style="8"/>
  </cols>
  <sheetData>
    <row r="1" spans="2:5" s="24" customFormat="1" ht="23.5" x14ac:dyDescent="0.55000000000000004">
      <c r="B1" s="29" t="s">
        <v>51</v>
      </c>
      <c r="C1" s="29"/>
      <c r="D1" s="29"/>
      <c r="E1" s="29"/>
    </row>
    <row r="2" spans="2:5" ht="15.75" customHeight="1" x14ac:dyDescent="0.35">
      <c r="B2" s="22" t="s">
        <v>50</v>
      </c>
      <c r="C2" s="23"/>
      <c r="D2" s="23"/>
      <c r="E2" s="23"/>
    </row>
    <row r="3" spans="2:5" ht="15.75" customHeight="1" x14ac:dyDescent="0.35">
      <c r="B3" s="22">
        <v>2020</v>
      </c>
      <c r="C3" s="21"/>
      <c r="D3" s="21"/>
      <c r="E3" s="21"/>
    </row>
    <row r="4" spans="2:5" ht="24" customHeight="1" x14ac:dyDescent="0.3">
      <c r="B4" s="20" t="s">
        <v>49</v>
      </c>
    </row>
    <row r="5" spans="2:5" ht="15.75" customHeight="1" x14ac:dyDescent="0.35">
      <c r="B5" s="17" t="s">
        <v>48</v>
      </c>
      <c r="C5" s="16"/>
    </row>
    <row r="6" spans="2:5" x14ac:dyDescent="0.3">
      <c r="B6" s="12" t="s">
        <v>47</v>
      </c>
      <c r="D6" s="14">
        <v>34500</v>
      </c>
    </row>
    <row r="7" spans="2:5" x14ac:dyDescent="0.3">
      <c r="B7" s="12" t="s">
        <v>46</v>
      </c>
      <c r="D7" s="14">
        <v>0</v>
      </c>
    </row>
    <row r="8" spans="2:5" ht="13.5" thickBot="1" x14ac:dyDescent="0.35">
      <c r="B8" s="11" t="s">
        <v>45</v>
      </c>
      <c r="E8" s="13">
        <f>IF(OR(D6&lt;&gt;0,D7&lt;&gt;0),SUM(D6-D7),0)</f>
        <v>34500</v>
      </c>
    </row>
    <row r="9" spans="2:5" x14ac:dyDescent="0.3">
      <c r="B9" s="12"/>
    </row>
    <row r="10" spans="2:5" ht="15.5" x14ac:dyDescent="0.35">
      <c r="B10" s="17" t="s">
        <v>44</v>
      </c>
      <c r="C10" s="16"/>
    </row>
    <row r="11" spans="2:5" x14ac:dyDescent="0.3">
      <c r="B11" s="12" t="s">
        <v>43</v>
      </c>
      <c r="D11" s="14"/>
    </row>
    <row r="12" spans="2:5" x14ac:dyDescent="0.3">
      <c r="B12" s="12" t="s">
        <v>42</v>
      </c>
      <c r="D12" s="14"/>
    </row>
    <row r="13" spans="2:5" x14ac:dyDescent="0.3">
      <c r="B13" s="19" t="s">
        <v>41</v>
      </c>
      <c r="D13" s="14"/>
    </row>
    <row r="14" spans="2:5" x14ac:dyDescent="0.3">
      <c r="B14" s="19" t="s">
        <v>40</v>
      </c>
      <c r="D14" s="14"/>
    </row>
    <row r="15" spans="2:5" x14ac:dyDescent="0.3">
      <c r="B15" s="19" t="s">
        <v>39</v>
      </c>
      <c r="D15" s="14"/>
    </row>
    <row r="16" spans="2:5" ht="13.5" thickBot="1" x14ac:dyDescent="0.35">
      <c r="B16" s="12" t="s">
        <v>38</v>
      </c>
      <c r="D16" s="13">
        <f>IF(SUM(D11:D15),SUM(D11:D15),0)</f>
        <v>0</v>
      </c>
    </row>
    <row r="17" spans="2:5" x14ac:dyDescent="0.3">
      <c r="B17" s="12" t="s">
        <v>37</v>
      </c>
      <c r="D17" s="18"/>
    </row>
    <row r="18" spans="2:5" ht="13.5" thickBot="1" x14ac:dyDescent="0.35">
      <c r="B18" s="11" t="s">
        <v>36</v>
      </c>
      <c r="E18" s="13">
        <f>IF(OR(Inventory_Avail,D17),Inventory_Avail-D17,0)</f>
        <v>0</v>
      </c>
    </row>
    <row r="19" spans="2:5" x14ac:dyDescent="0.3">
      <c r="B19" s="12"/>
    </row>
    <row r="20" spans="2:5" ht="13.5" thickBot="1" x14ac:dyDescent="0.35">
      <c r="B20" s="11" t="s">
        <v>35</v>
      </c>
      <c r="E20" s="13">
        <f>IF(OR(Net_Sales,VAREFORBRUK),Net_Sales-VAREFORBRUK,0)</f>
        <v>34500</v>
      </c>
    </row>
    <row r="21" spans="2:5" x14ac:dyDescent="0.3">
      <c r="B21" s="12"/>
    </row>
    <row r="22" spans="2:5" ht="15.75" customHeight="1" x14ac:dyDescent="0.35">
      <c r="B22" s="17" t="s">
        <v>34</v>
      </c>
      <c r="C22" s="16"/>
    </row>
    <row r="23" spans="2:5" x14ac:dyDescent="0.3">
      <c r="B23" s="12" t="s">
        <v>33</v>
      </c>
      <c r="D23" s="14"/>
    </row>
    <row r="24" spans="2:5" x14ac:dyDescent="0.3">
      <c r="B24" s="12" t="s">
        <v>32</v>
      </c>
      <c r="D24" s="14"/>
    </row>
    <row r="25" spans="2:5" x14ac:dyDescent="0.3">
      <c r="B25" s="12" t="s">
        <v>31</v>
      </c>
      <c r="D25" s="14"/>
    </row>
    <row r="26" spans="2:5" x14ac:dyDescent="0.3">
      <c r="B26" s="12" t="s">
        <v>30</v>
      </c>
      <c r="D26" s="14"/>
    </row>
    <row r="27" spans="2:5" x14ac:dyDescent="0.3">
      <c r="B27" s="12" t="s">
        <v>29</v>
      </c>
      <c r="D27" s="14"/>
    </row>
    <row r="28" spans="2:5" x14ac:dyDescent="0.3">
      <c r="B28" s="12" t="s">
        <v>28</v>
      </c>
      <c r="D28" s="14"/>
    </row>
    <row r="29" spans="2:5" x14ac:dyDescent="0.3">
      <c r="B29" s="12" t="s">
        <v>27</v>
      </c>
      <c r="D29" s="14"/>
    </row>
    <row r="30" spans="2:5" x14ac:dyDescent="0.3">
      <c r="B30" s="12" t="s">
        <v>26</v>
      </c>
      <c r="D30" s="14"/>
    </row>
    <row r="31" spans="2:5" x14ac:dyDescent="0.3">
      <c r="B31" s="12" t="s">
        <v>25</v>
      </c>
      <c r="D31" s="14"/>
    </row>
    <row r="32" spans="2:5" x14ac:dyDescent="0.3">
      <c r="B32" s="12" t="s">
        <v>24</v>
      </c>
      <c r="D32" s="14"/>
    </row>
    <row r="33" spans="2:4" x14ac:dyDescent="0.3">
      <c r="B33" s="12" t="s">
        <v>23</v>
      </c>
      <c r="D33" s="14">
        <f>142.13*12</f>
        <v>1705.56</v>
      </c>
    </row>
    <row r="34" spans="2:4" x14ac:dyDescent="0.3">
      <c r="B34" s="12" t="s">
        <v>22</v>
      </c>
      <c r="D34" s="14"/>
    </row>
    <row r="35" spans="2:4" x14ac:dyDescent="0.3">
      <c r="B35" s="12" t="s">
        <v>21</v>
      </c>
      <c r="D35" s="14"/>
    </row>
    <row r="36" spans="2:4" x14ac:dyDescent="0.3">
      <c r="B36" s="12" t="s">
        <v>20</v>
      </c>
      <c r="D36" s="14"/>
    </row>
    <row r="37" spans="2:4" x14ac:dyDescent="0.3">
      <c r="B37" s="12" t="s">
        <v>19</v>
      </c>
      <c r="D37" s="14"/>
    </row>
    <row r="38" spans="2:4" x14ac:dyDescent="0.3">
      <c r="B38" s="12" t="s">
        <v>18</v>
      </c>
      <c r="D38" s="14"/>
    </row>
    <row r="39" spans="2:4" x14ac:dyDescent="0.3">
      <c r="B39" s="12" t="s">
        <v>17</v>
      </c>
      <c r="D39" s="14">
        <v>0</v>
      </c>
    </row>
    <row r="40" spans="2:4" x14ac:dyDescent="0.3">
      <c r="B40" s="12" t="s">
        <v>16</v>
      </c>
      <c r="D40" s="14"/>
    </row>
    <row r="41" spans="2:4" x14ac:dyDescent="0.3">
      <c r="B41" s="12" t="s">
        <v>15</v>
      </c>
      <c r="D41" s="14"/>
    </row>
    <row r="42" spans="2:4" x14ac:dyDescent="0.3">
      <c r="B42" s="12" t="s">
        <v>14</v>
      </c>
      <c r="D42" s="14"/>
    </row>
    <row r="43" spans="2:4" x14ac:dyDescent="0.3">
      <c r="B43" s="12" t="s">
        <v>13</v>
      </c>
      <c r="D43" s="14"/>
    </row>
    <row r="44" spans="2:4" x14ac:dyDescent="0.3">
      <c r="B44" s="12" t="s">
        <v>12</v>
      </c>
      <c r="D44" s="14">
        <v>598</v>
      </c>
    </row>
    <row r="45" spans="2:4" x14ac:dyDescent="0.3">
      <c r="B45" s="12" t="s">
        <v>11</v>
      </c>
      <c r="D45" s="14">
        <f>462*12</f>
        <v>5544</v>
      </c>
    </row>
    <row r="46" spans="2:4" x14ac:dyDescent="0.3">
      <c r="B46" s="12" t="s">
        <v>10</v>
      </c>
      <c r="D46" s="14"/>
    </row>
    <row r="47" spans="2:4" x14ac:dyDescent="0.3">
      <c r="B47" s="12" t="s">
        <v>9</v>
      </c>
      <c r="D47" s="14"/>
    </row>
    <row r="48" spans="2:4" x14ac:dyDescent="0.3">
      <c r="B48" s="12" t="s">
        <v>8</v>
      </c>
      <c r="D48" s="14"/>
    </row>
    <row r="49" spans="2:5" ht="13.5" thickBot="1" x14ac:dyDescent="0.35">
      <c r="B49" s="11" t="s">
        <v>7</v>
      </c>
      <c r="E49" s="13">
        <f>IF(SUM(D23:D48),SUM(D23:D48),0)</f>
        <v>7847.5599999999995</v>
      </c>
    </row>
    <row r="50" spans="2:5" x14ac:dyDescent="0.3">
      <c r="B50" s="11"/>
    </row>
    <row r="51" spans="2:5" ht="13.5" thickBot="1" x14ac:dyDescent="0.35">
      <c r="B51" s="11" t="s">
        <v>6</v>
      </c>
      <c r="E51" s="13">
        <f>IF(OR(Gross_Profit,Total_Expenses),Gross_Profit-Total_Expenses,0)</f>
        <v>26652.440000000002</v>
      </c>
    </row>
    <row r="52" spans="2:5" x14ac:dyDescent="0.3">
      <c r="B52" s="12"/>
    </row>
    <row r="53" spans="2:5" ht="15.5" x14ac:dyDescent="0.35">
      <c r="B53" s="15" t="s">
        <v>5</v>
      </c>
    </row>
    <row r="54" spans="2:5" x14ac:dyDescent="0.3">
      <c r="B54" s="12" t="s">
        <v>4</v>
      </c>
      <c r="D54" s="14"/>
    </row>
    <row r="55" spans="2:5" x14ac:dyDescent="0.3">
      <c r="B55" s="12" t="s">
        <v>3</v>
      </c>
      <c r="D55" s="14"/>
    </row>
    <row r="56" spans="2:5" ht="13.5" thickBot="1" x14ac:dyDescent="0.35">
      <c r="B56" s="11" t="s">
        <v>2</v>
      </c>
      <c r="E56" s="13">
        <f>IF(OR(D54&lt;&gt;0,D55&lt;&gt;0),D54+D55,0)</f>
        <v>0</v>
      </c>
    </row>
    <row r="57" spans="2:5" x14ac:dyDescent="0.3">
      <c r="B57" s="12"/>
    </row>
    <row r="58" spans="2:5" ht="13.5" thickBot="1" x14ac:dyDescent="0.35">
      <c r="B58" s="11" t="s">
        <v>1</v>
      </c>
      <c r="E58" s="10">
        <f>IF(OR(Op_Income,Other_Income),Op_Income+Other_Income,0)</f>
        <v>26652.440000000002</v>
      </c>
    </row>
    <row r="59" spans="2:5" ht="13.5" thickTop="1" x14ac:dyDescent="0.3">
      <c r="B59" s="9"/>
    </row>
    <row r="60" spans="2:5" x14ac:dyDescent="0.3">
      <c r="B60" s="9"/>
    </row>
  </sheetData>
  <sheetProtection formatCells="0" formatColumns="0" formatRows="0" insertColumns="0" insertRows="0" deleteColumns="0" deleteRows="0" sort="0"/>
  <mergeCells count="1">
    <mergeCell ref="B1:E1"/>
  </mergeCells>
  <dataValidations count="12">
    <dataValidation allowBlank="1" showInputMessage="1" showErrorMessage="1" prompt="Skriv inn eller endre andre inntektselementer i celle B54 og B55 og verdier i celle D54 og D55. Total annen inntekt beregnes automatisk i celle E56 og nettoinntekt eller tap i celle E58." sqref="B53" xr:uid="{00000000-0002-0000-0000-00000B000000}"/>
    <dataValidation allowBlank="1" showInputMessage="1" showErrorMessage="1" prompt="Etiketten for annen inntekt står i cellen nedenfor." sqref="B51" xr:uid="{00000000-0002-0000-0000-00000A000000}"/>
    <dataValidation allowBlank="1" showInputMessage="1" showErrorMessage="1" prompt="Skriv inn eller endre utgiftselementer i cellene B23 til B48 og verdier i cellene D23 til D48. Totale utgifter beregnes automatisk i celle E49 og netto driftsinntekt i celle E51." sqref="B22" xr:uid="{00000000-0002-0000-0000-000009000000}"/>
    <dataValidation allowBlank="1" showInputMessage="1" showErrorMessage="1" prompt="Etiketten for utgifter står i cellen nedenfor." sqref="B20" xr:uid="{00000000-0002-0000-0000-000008000000}"/>
    <dataValidation allowBlank="1" showInputMessage="1" showErrorMessage="1" prompt="Skriv inn eller endre elementer i cellene B11 til B15 og verdier i cellene D11 til D15. Tilgjengelig varebeholdning beregnes automatisk i D16, vareforbruk i E18 og bruttofortjeneste i E20." sqref="B10" xr:uid="{00000000-0002-0000-0000-000007000000}"/>
    <dataValidation allowBlank="1" showInputMessage="1" showErrorMessage="1" prompt="Etiketten for vareforbruk står i cellen under." sqref="B8" xr:uid="{00000000-0002-0000-0000-000006000000}"/>
    <dataValidation allowBlank="1" showInputMessage="1" showErrorMessage="1" prompt="Skriv inn eller endre inntektselementer i celle B6 og B7 og verdier i celle D6 og D7. Nettosalg er beregnet i celle E8 automatisk." sqref="B5" xr:uid="{00000000-0002-0000-0000-000005000000}"/>
    <dataValidation allowBlank="1" showInputMessage="1" showErrorMessage="1" prompt="Skriv inn tidsperiode i denne cellen." sqref="B3" xr:uid="{00000000-0002-0000-0000-000004000000}"/>
    <dataValidation allowBlank="1" showInputMessage="1" showErrorMessage="1" prompt="Skriv inn navn i denne cellen." sqref="B2" xr:uid="{00000000-0002-0000-0000-000003000000}"/>
    <dataValidation allowBlank="1" showInputMessage="1" showErrorMessage="1" prompt="Tittelen på regnearket står i denne cellen. Skriv inn navnet i celle B2 og tidsperioden i celle B3." sqref="B1:E1" xr:uid="{00000000-0002-0000-0000-000002000000}"/>
    <dataValidation allowBlank="1" showInputMessage="1" showErrorMessage="1" prompt="Opprett inntektsrapport i dette regnearket. Skriv inn salg i celle D6 og D7, kostnader i cellene D11 til D15, utgifter i D23 til D48 og annen inntekt i celle D54 og D55 for å beregne totaler." sqref="A1" xr:uid="{00000000-0002-0000-0000-000001000000}"/>
    <dataValidation type="decimal" allowBlank="1" showInputMessage="1" showErrorMessage="1" error="Skriv inn et beløp mellom –10 000 000 og 10 000 000." sqref="D54:D55 D23:D48 D11:D17 D6:D7" xr:uid="{00000000-0002-0000-0000-000000000000}">
      <formula1>-10000000</formula1>
      <formula2>10000000</formula2>
    </dataValidation>
  </dataValidations>
  <printOptions horizontalCentered="1"/>
  <pageMargins left="0.65" right="0.65" top="0.65" bottom="0.9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11</vt:i4>
      </vt:variant>
    </vt:vector>
  </HeadingPairs>
  <TitlesOfParts>
    <vt:vector size="13" baseType="lpstr">
      <vt:lpstr>4</vt:lpstr>
      <vt:lpstr>Resultatregnskap</vt:lpstr>
      <vt:lpstr>Gross_Profit</vt:lpstr>
      <vt:lpstr>Inventory_Avail</vt:lpstr>
      <vt:lpstr>Net_Income</vt:lpstr>
      <vt:lpstr>Net_Sales</vt:lpstr>
      <vt:lpstr>Op_Income</vt:lpstr>
      <vt:lpstr>Operating_Income</vt:lpstr>
      <vt:lpstr>Other_Income</vt:lpstr>
      <vt:lpstr>TemplatePrintArea</vt:lpstr>
      <vt:lpstr>Total_Expenses</vt:lpstr>
      <vt:lpstr>Resultatregnskap!Utskriftsområde</vt:lpstr>
      <vt:lpstr>VAREFORBRUK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Stray Rongve</dc:creator>
  <cp:lastModifiedBy>Anna Stray Rongve</cp:lastModifiedBy>
  <dcterms:created xsi:type="dcterms:W3CDTF">2020-03-31T09:35:26Z</dcterms:created>
  <dcterms:modified xsi:type="dcterms:W3CDTF">2020-04-18T16:15:31Z</dcterms:modified>
</cp:coreProperties>
</file>