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ИТ в физике\5\"/>
    </mc:Choice>
  </mc:AlternateContent>
  <bookViews>
    <workbookView xWindow="0" yWindow="0" windowWidth="16320" windowHeight="10755" activeTab="1"/>
  </bookViews>
  <sheets>
    <sheet name="Задание 1" sheetId="1" r:id="rId1"/>
    <sheet name="Задание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2" i="1" l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11" i="1" l="1"/>
  <c r="D11" i="1"/>
  <c r="E11" i="1"/>
  <c r="F11" i="1"/>
  <c r="G11" i="1"/>
  <c r="H11" i="1"/>
  <c r="I11" i="1"/>
  <c r="J11" i="1"/>
  <c r="K11" i="1"/>
  <c r="C9" i="2"/>
  <c r="B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12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11" i="1"/>
</calcChain>
</file>

<file path=xl/sharedStrings.xml><?xml version="1.0" encoding="utf-8"?>
<sst xmlns="http://schemas.openxmlformats.org/spreadsheetml/2006/main" count="22" uniqueCount="20">
  <si>
    <t>Колебательный контур с источником тока</t>
  </si>
  <si>
    <t xml:space="preserve">   Q(t)  =  Q0 cos (ω0 t  +  α)</t>
  </si>
  <si>
    <t>α</t>
  </si>
  <si>
    <t>C</t>
  </si>
  <si>
    <t>ε</t>
  </si>
  <si>
    <r>
      <t>W</t>
    </r>
    <r>
      <rPr>
        <b/>
        <vertAlign val="subscript"/>
        <sz val="14"/>
        <color theme="1"/>
        <rFont val="Georgia"/>
        <family val="1"/>
        <charset val="204"/>
      </rPr>
      <t>0</t>
    </r>
  </si>
  <si>
    <r>
      <t>Q</t>
    </r>
    <r>
      <rPr>
        <b/>
        <vertAlign val="subscript"/>
        <sz val="14"/>
        <color theme="1"/>
        <rFont val="Georgia"/>
        <family val="1"/>
        <charset val="204"/>
      </rPr>
      <t>0</t>
    </r>
  </si>
  <si>
    <t xml:space="preserve">                              Формулы</t>
  </si>
  <si>
    <t>t</t>
  </si>
  <si>
    <t>Q ( t )</t>
  </si>
  <si>
    <t>I ( t )</t>
  </si>
  <si>
    <r>
      <t>  I((t) = - Q</t>
    </r>
    <r>
      <rPr>
        <b/>
        <sz val="9"/>
        <color rgb="FF000000"/>
        <rFont val="Georgia"/>
        <family val="1"/>
        <charset val="204"/>
      </rPr>
      <t>0 </t>
    </r>
    <r>
      <rPr>
        <b/>
        <sz val="14"/>
        <color rgb="FF000000"/>
        <rFont val="Georgia"/>
        <family val="1"/>
        <charset val="204"/>
      </rPr>
      <t>ω</t>
    </r>
    <r>
      <rPr>
        <b/>
        <sz val="6"/>
        <color rgb="FF000000"/>
        <rFont val="Georgia"/>
        <family val="1"/>
        <charset val="204"/>
      </rPr>
      <t>0</t>
    </r>
    <r>
      <rPr>
        <b/>
        <sz val="14"/>
        <color rgb="FF000000"/>
        <rFont val="Georgia"/>
        <family val="1"/>
        <charset val="204"/>
      </rPr>
      <t> sin (ω</t>
    </r>
    <r>
      <rPr>
        <b/>
        <sz val="6"/>
        <color rgb="FF000000"/>
        <rFont val="Georgia"/>
        <family val="1"/>
        <charset val="204"/>
      </rPr>
      <t>0 </t>
    </r>
    <r>
      <rPr>
        <b/>
        <sz val="14"/>
        <color rgb="FF000000"/>
        <rFont val="Georgia"/>
        <family val="1"/>
        <charset val="204"/>
      </rPr>
      <t>t  +  α)      </t>
    </r>
  </si>
  <si>
    <t>m</t>
  </si>
  <si>
    <t>g</t>
  </si>
  <si>
    <t>k</t>
  </si>
  <si>
    <t xml:space="preserve"> </t>
  </si>
  <si>
    <t>x ( t )</t>
  </si>
  <si>
    <t xml:space="preserve"> Формулы</t>
  </si>
  <si>
    <r>
      <t>x(t)=mg / k (1 - cos(ω</t>
    </r>
    <r>
      <rPr>
        <b/>
        <vertAlign val="subscript"/>
        <sz val="14"/>
        <color rgb="FF000000"/>
        <rFont val="Georgia"/>
        <family val="1"/>
        <charset val="204"/>
      </rPr>
      <t>0</t>
    </r>
    <r>
      <rPr>
        <b/>
        <sz val="14"/>
        <color rgb="FF000000"/>
        <rFont val="Georgia"/>
        <family val="1"/>
        <charset val="204"/>
      </rPr>
      <t>t))  </t>
    </r>
  </si>
  <si>
    <t>Механическая система, аналогичная рассмотренной электрической цепи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</si>
</sst>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Georgia"/>
      <family val="1"/>
      <charset val="204"/>
    </font>
    <font>
      <b/>
      <sz val="14"/>
      <color theme="1"/>
      <name val="Georgia"/>
      <family val="1"/>
      <charset val="204"/>
    </font>
    <font>
      <b/>
      <sz val="11"/>
      <color theme="1"/>
      <name val="Georgia"/>
      <family val="1"/>
      <charset val="204"/>
    </font>
    <font>
      <b/>
      <sz val="12"/>
      <color theme="1"/>
      <name val="Georgia"/>
      <family val="1"/>
      <charset val="204"/>
    </font>
    <font>
      <b/>
      <vertAlign val="subscript"/>
      <sz val="14"/>
      <color theme="1"/>
      <name val="Georgia"/>
      <family val="1"/>
      <charset val="204"/>
    </font>
    <font>
      <b/>
      <sz val="14"/>
      <color rgb="FF000000"/>
      <name val="Georgia"/>
      <family val="1"/>
      <charset val="204"/>
    </font>
    <font>
      <b/>
      <sz val="9"/>
      <color rgb="FF000000"/>
      <name val="Georgia"/>
      <family val="1"/>
      <charset val="204"/>
    </font>
    <font>
      <b/>
      <sz val="6"/>
      <color rgb="FF000000"/>
      <name val="Georgia"/>
      <family val="1"/>
      <charset val="204"/>
    </font>
    <font>
      <b/>
      <sz val="16"/>
      <color rgb="FF000000"/>
      <name val="Georgia"/>
      <family val="1"/>
      <charset val="204"/>
    </font>
    <font>
      <b/>
      <vertAlign val="subscript"/>
      <sz val="14"/>
      <color rgb="FF000000"/>
      <name val="Georg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0" xfId="0" applyBorder="1"/>
    <xf numFmtId="0" fontId="3" fillId="4" borderId="4" xfId="0" applyFont="1" applyFill="1" applyBorder="1"/>
    <xf numFmtId="0" fontId="0" fillId="4" borderId="17" xfId="0" applyFill="1" applyBorder="1"/>
    <xf numFmtId="0" fontId="0" fillId="4" borderId="5" xfId="0" applyFill="1" applyBorder="1"/>
    <xf numFmtId="0" fontId="0" fillId="4" borderId="0" xfId="0" applyFill="1" applyBorder="1"/>
    <xf numFmtId="0" fontId="3" fillId="4" borderId="6" xfId="0" applyFont="1" applyFill="1" applyBorder="1"/>
    <xf numFmtId="0" fontId="0" fillId="4" borderId="7" xfId="0" applyFill="1" applyBorder="1"/>
    <xf numFmtId="0" fontId="6" fillId="4" borderId="8" xfId="0" applyFont="1" applyFill="1" applyBorder="1"/>
    <xf numFmtId="0" fontId="3" fillId="4" borderId="4" xfId="0" applyFont="1" applyFill="1" applyBorder="1" applyAlignment="1">
      <alignment horizontal="left"/>
    </xf>
    <xf numFmtId="0" fontId="0" fillId="4" borderId="18" xfId="0" applyFill="1" applyBorder="1"/>
    <xf numFmtId="0" fontId="0" fillId="4" borderId="9" xfId="0" applyFill="1" applyBorder="1"/>
    <xf numFmtId="0" fontId="2" fillId="5" borderId="11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/>
    <xf numFmtId="0" fontId="3" fillId="4" borderId="5" xfId="0" applyFont="1" applyFill="1" applyBorder="1"/>
    <xf numFmtId="0" fontId="3" fillId="4" borderId="18" xfId="0" applyFont="1" applyFill="1" applyBorder="1"/>
    <xf numFmtId="0" fontId="3" fillId="4" borderId="9" xfId="0" applyFont="1" applyFill="1" applyBorder="1"/>
    <xf numFmtId="0" fontId="3" fillId="5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9" fillId="2" borderId="1" xfId="0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Зависимость заряда конденсатора и тока от времени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1'!$A$11</c:f>
              <c:strCache>
                <c:ptCount val="1"/>
                <c:pt idx="0">
                  <c:v>Q ( t 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1'!$B$10:$BR$10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'Задание 1'!$B$11:$BR$11</c:f>
              <c:numCache>
                <c:formatCode>General</c:formatCode>
                <c:ptCount val="69"/>
                <c:pt idx="0">
                  <c:v>0.5459881376676653</c:v>
                </c:pt>
                <c:pt idx="1">
                  <c:v>0.5197943259007487</c:v>
                </c:pt>
                <c:pt idx="2">
                  <c:v>0.88056203400029009</c:v>
                </c:pt>
                <c:pt idx="3">
                  <c:v>0.30133602081422778</c:v>
                </c:pt>
                <c:pt idx="4">
                  <c:v>0.91259242584445988</c:v>
                </c:pt>
                <c:pt idx="5">
                  <c:v>0.46604274617753783</c:v>
                </c:pt>
                <c:pt idx="6">
                  <c:v>0.60416058620075441</c:v>
                </c:pt>
                <c:pt idx="7">
                  <c:v>0.81892877142564213</c:v>
                </c:pt>
                <c:pt idx="8">
                  <c:v>0.32039919225518293</c:v>
                </c:pt>
                <c:pt idx="9">
                  <c:v>0.94223495959909032</c:v>
                </c:pt>
                <c:pt idx="10">
                  <c:v>0.39723516249018648</c:v>
                </c:pt>
                <c:pt idx="11">
                  <c:v>0.68998702135932766</c:v>
                </c:pt>
                <c:pt idx="12">
                  <c:v>0.74370731874562335</c:v>
                </c:pt>
                <c:pt idx="13">
                  <c:v>0.36080511573576041</c:v>
                </c:pt>
                <c:pt idx="14">
                  <c:v>0.94964949228192053</c:v>
                </c:pt>
                <c:pt idx="15">
                  <c:v>0.34438659245846964</c:v>
                </c:pt>
                <c:pt idx="16">
                  <c:v>0.77125994960853073</c:v>
                </c:pt>
                <c:pt idx="17">
                  <c:v>0.66016828842018094</c:v>
                </c:pt>
                <c:pt idx="18">
                  <c:v>0.41972263131202359</c:v>
                </c:pt>
                <c:pt idx="19">
                  <c:v>0.93431650283944134</c:v>
                </c:pt>
                <c:pt idx="20">
                  <c:v>0.3112000266758348</c:v>
                </c:pt>
                <c:pt idx="21">
                  <c:v>0.84228474404307341</c:v>
                </c:pt>
                <c:pt idx="22">
                  <c:v>0.57416508846575098</c:v>
                </c:pt>
                <c:pt idx="23">
                  <c:v>0.49302350985994375</c:v>
                </c:pt>
                <c:pt idx="24">
                  <c:v>0.89731034230216977</c:v>
                </c:pt>
                <c:pt idx="25">
                  <c:v>0.30000077954242876</c:v>
                </c:pt>
                <c:pt idx="26">
                  <c:v>0.89808484341380901</c:v>
                </c:pt>
                <c:pt idx="27">
                  <c:v>0.49172378619591467</c:v>
                </c:pt>
                <c:pt idx="28">
                  <c:v>0.57557170959841919</c:v>
                </c:pt>
                <c:pt idx="29">
                  <c:v>0.84122395621786406</c:v>
                </c:pt>
                <c:pt idx="30">
                  <c:v>0.31157355926821467</c:v>
                </c:pt>
                <c:pt idx="31">
                  <c:v>0.93475044953775444</c:v>
                </c:pt>
                <c:pt idx="32">
                  <c:v>0.41862087408026105</c:v>
                </c:pt>
                <c:pt idx="33">
                  <c:v>0.66158324797211965</c:v>
                </c:pt>
                <c:pt idx="34">
                  <c:v>0.76998720229063999</c:v>
                </c:pt>
                <c:pt idx="35">
                  <c:v>0.34510748498283195</c:v>
                </c:pt>
                <c:pt idx="36">
                  <c:v>0.94971247881437826</c:v>
                </c:pt>
                <c:pt idx="37">
                  <c:v>0.3599785227991969</c:v>
                </c:pt>
                <c:pt idx="38">
                  <c:v>0.74503147341157783</c:v>
                </c:pt>
                <c:pt idx="39">
                  <c:v>0.6885914933352989</c:v>
                </c:pt>
                <c:pt idx="40">
                  <c:v>0.39825290349021369</c:v>
                </c:pt>
                <c:pt idx="41">
                  <c:v>0.94192257262892576</c:v>
                </c:pt>
                <c:pt idx="42">
                  <c:v>0.31990568128059466</c:v>
                </c:pt>
                <c:pt idx="43">
                  <c:v>0.82006934041193413</c:v>
                </c:pt>
                <c:pt idx="44">
                  <c:v>0.60274005924865215</c:v>
                </c:pt>
                <c:pt idx="45">
                  <c:v>0.46728602463483526</c:v>
                </c:pt>
                <c:pt idx="46">
                  <c:v>0.91192655368409736</c:v>
                </c:pt>
                <c:pt idx="47">
                  <c:v>0.30121017110046</c:v>
                </c:pt>
                <c:pt idx="48">
                  <c:v>0.88143909998418257</c:v>
                </c:pt>
                <c:pt idx="49">
                  <c:v>0.51844833342210528</c:v>
                </c:pt>
                <c:pt idx="50">
                  <c:v>0.54736983961813424</c:v>
                </c:pt>
                <c:pt idx="51">
                  <c:v>0.86182618132601929</c:v>
                </c:pt>
                <c:pt idx="52">
                  <c:v>0.30520194820074525</c:v>
                </c:pt>
                <c:pt idx="53">
                  <c:v>0.92484069931172308</c:v>
                </c:pt>
                <c:pt idx="54">
                  <c:v>0.44162246369757419</c:v>
                </c:pt>
                <c:pt idx="55">
                  <c:v>0.63289304025537518</c:v>
                </c:pt>
                <c:pt idx="56">
                  <c:v>0.79513188559014658</c:v>
                </c:pt>
                <c:pt idx="57">
                  <c:v>0.33160131697105616</c:v>
                </c:pt>
                <c:pt idx="58">
                  <c:v>0.94723307760608011</c:v>
                </c:pt>
                <c:pt idx="59">
                  <c:v>0.37764548073705428</c:v>
                </c:pt>
                <c:pt idx="60">
                  <c:v>0.71786319179778124</c:v>
                </c:pt>
                <c:pt idx="61">
                  <c:v>0.71651679858957729</c:v>
                </c:pt>
                <c:pt idx="62">
                  <c:v>0.37855852794474198</c:v>
                </c:pt>
                <c:pt idx="63">
                  <c:v>0.94704724698093701</c:v>
                </c:pt>
                <c:pt idx="64">
                  <c:v>0.33100012013694452</c:v>
                </c:pt>
                <c:pt idx="65">
                  <c:v>0.79632661050903764</c:v>
                </c:pt>
                <c:pt idx="66">
                  <c:v>0.63148931776044759</c:v>
                </c:pt>
                <c:pt idx="67">
                  <c:v>0.44278338593911903</c:v>
                </c:pt>
                <c:pt idx="68">
                  <c:v>0.92429622820594692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'Задание 1'!$A$12</c:f>
              <c:strCache>
                <c:ptCount val="1"/>
                <c:pt idx="0">
                  <c:v>I ( t 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1'!$B$10:$BR$10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'Задание 1'!$B$12:$BR$12</c:f>
              <c:numCache>
                <c:formatCode>General</c:formatCode>
                <c:ptCount val="69"/>
                <c:pt idx="0">
                  <c:v>3.1524930707422052</c:v>
                </c:pt>
                <c:pt idx="1">
                  <c:v>-3.07500839246533</c:v>
                </c:pt>
                <c:pt idx="2">
                  <c:v>2.0078109168354117</c:v>
                </c:pt>
                <c:pt idx="3">
                  <c:v>-0.2943855597056359</c:v>
                </c:pt>
                <c:pt idx="4">
                  <c:v>-1.5137898333949416</c:v>
                </c:pt>
                <c:pt idx="5">
                  <c:v>2.8347414601197993</c:v>
                </c:pt>
                <c:pt idx="6">
                  <c:v>-3.2433118695633296</c:v>
                </c:pt>
                <c:pt idx="7">
                  <c:v>2.6079998392128219</c:v>
                </c:pt>
                <c:pt idx="8">
                  <c:v>-1.1332849562755598</c:v>
                </c:pt>
                <c:pt idx="9">
                  <c:v>-0.70618555692987317</c:v>
                </c:pt>
                <c:pt idx="10">
                  <c:v>2.3183653464052689</c:v>
                </c:pt>
                <c:pt idx="11">
                  <c:v>-3.1843631554023841</c:v>
                </c:pt>
                <c:pt idx="12">
                  <c:v>3.0254515774711215</c:v>
                </c:pt>
                <c:pt idx="13">
                  <c:v>-1.8927774071085344</c:v>
                </c:pt>
                <c:pt idx="14">
                  <c:v>0.15089968889671995</c:v>
                </c:pt>
                <c:pt idx="15">
                  <c:v>1.6395461417090709</c:v>
                </c:pt>
                <c:pt idx="16">
                  <c:v>-2.9022926651271761</c:v>
                </c:pt>
                <c:pt idx="17">
                  <c:v>3.2309161470021932</c:v>
                </c:pt>
                <c:pt idx="18">
                  <c:v>-2.519646838438685</c:v>
                </c:pt>
                <c:pt idx="19">
                  <c:v>0.99741170392059963</c:v>
                </c:pt>
                <c:pt idx="20">
                  <c:v>0.84584731138386993</c:v>
                </c:pt>
                <c:pt idx="21">
                  <c:v>-2.4168644977767397</c:v>
                </c:pt>
                <c:pt idx="22">
                  <c:v>3.2099970680563725</c:v>
                </c:pt>
                <c:pt idx="23">
                  <c:v>-2.9699697986732394</c:v>
                </c:pt>
                <c:pt idx="24">
                  <c:v>1.7740371325109052</c:v>
                </c:pt>
                <c:pt idx="25">
                  <c:v>-7.1183001554211492E-3</c:v>
                </c:pt>
                <c:pt idx="26">
                  <c:v>-1.7620916065192367</c:v>
                </c:pt>
                <c:pt idx="27">
                  <c:v>2.9641600974651783</c:v>
                </c:pt>
                <c:pt idx="28">
                  <c:v>-3.21219308429579</c:v>
                </c:pt>
                <c:pt idx="29">
                  <c:v>2.4263594283925709</c:v>
                </c:pt>
                <c:pt idx="30">
                  <c:v>-0.85958514704505307</c:v>
                </c:pt>
                <c:pt idx="31">
                  <c:v>-0.983852580987571</c:v>
                </c:pt>
                <c:pt idx="32">
                  <c:v>2.5106305260751638</c:v>
                </c:pt>
                <c:pt idx="33">
                  <c:v>-3.2293446079322412</c:v>
                </c:pt>
                <c:pt idx="34">
                  <c:v>2.9086717101098407</c:v>
                </c:pt>
                <c:pt idx="35">
                  <c:v>-1.6518226308343267</c:v>
                </c:pt>
                <c:pt idx="36">
                  <c:v>-0.13667702887534672</c:v>
                </c:pt>
                <c:pt idx="37">
                  <c:v>1.881186238050454</c:v>
                </c:pt>
                <c:pt idx="38">
                  <c:v>-3.0202225976018009</c:v>
                </c:pt>
                <c:pt idx="39">
                  <c:v>3.1871793481915422</c:v>
                </c:pt>
                <c:pt idx="40">
                  <c:v>-2.328320300654136</c:v>
                </c:pt>
                <c:pt idx="41">
                  <c:v>0.72007520150768056</c:v>
                </c:pt>
                <c:pt idx="42">
                  <c:v>1.1199310998959677</c:v>
                </c:pt>
                <c:pt idx="43">
                  <c:v>-2.5994798024076462</c:v>
                </c:pt>
                <c:pt idx="44">
                  <c:v>3.2423678853231088</c:v>
                </c:pt>
                <c:pt idx="45">
                  <c:v>-2.8416773563252424</c:v>
                </c:pt>
                <c:pt idx="46">
                  <c:v>1.5263732437043962</c:v>
                </c:pt>
                <c:pt idx="47">
                  <c:v>0.28020469325237812</c:v>
                </c:pt>
                <c:pt idx="48">
                  <c:v>-1.9965968045477389</c:v>
                </c:pt>
                <c:pt idx="49">
                  <c:v>3.070370374229682</c:v>
                </c:pt>
                <c:pt idx="50">
                  <c:v>-3.1559239249241386</c:v>
                </c:pt>
                <c:pt idx="51">
                  <c:v>2.225721452440431</c:v>
                </c:pt>
                <c:pt idx="52">
                  <c:v>-0.57915507987077131</c:v>
                </c:pt>
                <c:pt idx="53">
                  <c:v>-1.2538163755613048</c:v>
                </c:pt>
                <c:pt idx="54">
                  <c:v>2.6832383267174102</c:v>
                </c:pt>
                <c:pt idx="55">
                  <c:v>-3.2490413957893338</c:v>
                </c:pt>
                <c:pt idx="56">
                  <c:v>2.7691179372778847</c:v>
                </c:pt>
                <c:pt idx="57">
                  <c:v>-1.3979346478602399</c:v>
                </c:pt>
                <c:pt idx="58">
                  <c:v>-0.42318361221979783</c:v>
                </c:pt>
                <c:pt idx="59">
                  <c:v>2.1080972890309644</c:v>
                </c:pt>
                <c:pt idx="60">
                  <c:v>-3.114505219278473</c:v>
                </c:pt>
                <c:pt idx="61">
                  <c:v>3.118488024282196</c:v>
                </c:pt>
                <c:pt idx="62">
                  <c:v>-2.1187638106036615</c:v>
                </c:pt>
                <c:pt idx="63">
                  <c:v>0.4371007563479351</c:v>
                </c:pt>
                <c:pt idx="64">
                  <c:v>1.3852462106249901</c:v>
                </c:pt>
                <c:pt idx="65">
                  <c:v>-2.7617420685408791</c:v>
                </c:pt>
                <c:pt idx="66">
                  <c:v>3.2493520701057301</c:v>
                </c:pt>
                <c:pt idx="67">
                  <c:v>-2.6911355514018229</c:v>
                </c:pt>
                <c:pt idx="68">
                  <c:v>1.2667583740277295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01408"/>
        <c:axId val="157101968"/>
      </c:lineChart>
      <c:catAx>
        <c:axId val="1571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01968"/>
        <c:crosses val="autoZero"/>
        <c:auto val="1"/>
        <c:lblAlgn val="ctr"/>
        <c:lblOffset val="100"/>
        <c:tickLblSkip val="10"/>
        <c:noMultiLvlLbl val="0"/>
      </c:catAx>
      <c:valAx>
        <c:axId val="157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2'!$A$9</c:f>
              <c:strCache>
                <c:ptCount val="1"/>
                <c:pt idx="0">
                  <c:v>x ( t )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2'!$B$8:$BR$8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'Задание 2'!$B$9:$BR$9</c:f>
              <c:numCache>
                <c:formatCode>General</c:formatCode>
                <c:ptCount val="69"/>
                <c:pt idx="0">
                  <c:v>7.3174711197878259E-2</c:v>
                </c:pt>
                <c:pt idx="1">
                  <c:v>0.14699712074000582</c:v>
                </c:pt>
                <c:pt idx="2">
                  <c:v>7.4475840920894862E-2</c:v>
                </c:pt>
                <c:pt idx="3">
                  <c:v>1.1516814394695318E-5</c:v>
                </c:pt>
                <c:pt idx="4">
                  <c:v>7.1873683414746245E-2</c:v>
                </c:pt>
                <c:pt idx="5">
                  <c:v>0.14697408801352671</c:v>
                </c:pt>
                <c:pt idx="6">
                  <c:v>7.5776664832244406E-2</c:v>
                </c:pt>
                <c:pt idx="7">
                  <c:v>4.6063648408335931E-5</c:v>
                </c:pt>
                <c:pt idx="8">
                  <c:v>7.0573165291104287E-2</c:v>
                </c:pt>
                <c:pt idx="9">
                  <c:v>0.14692802977862662</c:v>
                </c:pt>
                <c:pt idx="10">
                  <c:v>7.7076775276211304E-2</c:v>
                </c:pt>
                <c:pt idx="11">
                  <c:v>1.036296756606464E-4</c:v>
                </c:pt>
                <c:pt idx="12">
                  <c:v>6.9273564386839362E-2</c:v>
                </c:pt>
                <c:pt idx="13">
                  <c:v>0.14685896046915975</c:v>
                </c:pt>
                <c:pt idx="14">
                  <c:v>7.8375764820668339E-2</c:v>
                </c:pt>
                <c:pt idx="15">
                  <c:v>1.8419685595431122E-4</c:v>
                </c:pt>
                <c:pt idx="16">
                  <c:v>6.7975287974397794E-2</c:v>
                </c:pt>
                <c:pt idx="17">
                  <c:v>0.14676690173025314</c:v>
                </c:pt>
                <c:pt idx="18">
                  <c:v>7.9673226384758794E-2</c:v>
                </c:pt>
                <c:pt idx="19">
                  <c:v>2.8773994092846618E-4</c:v>
                </c:pt>
                <c:pt idx="20">
                  <c:v>6.6678742911153041E-2</c:v>
                </c:pt>
                <c:pt idx="21">
                  <c:v>0.14665188241152335</c:v>
                </c:pt>
                <c:pt idx="22">
                  <c:v>8.0968753366468568E-2</c:v>
                </c:pt>
                <c:pt idx="23">
                  <c:v>4.1422648197109581E-4</c:v>
                </c:pt>
                <c:pt idx="24">
                  <c:v>6.5384335511903674E-2</c:v>
                </c:pt>
                <c:pt idx="25">
                  <c:v>0.14651393855803557</c:v>
                </c:pt>
                <c:pt idx="26">
                  <c:v>8.226193977004824E-2</c:v>
                </c:pt>
                <c:pt idx="27">
                  <c:v>5.6361684038787243E-4</c:v>
                </c:pt>
                <c:pt idx="28">
                  <c:v>6.4092471421541355E-2</c:v>
                </c:pt>
                <c:pt idx="29">
                  <c:v>0.14635311339900769</c:v>
                </c:pt>
                <c:pt idx="30">
                  <c:v>8.3552380333245094E-2</c:v>
                </c:pt>
                <c:pt idx="31">
                  <c:v>7.3586419982422978E-4</c:v>
                </c:pt>
                <c:pt idx="32">
                  <c:v>6.2803555487928722E-2</c:v>
                </c:pt>
                <c:pt idx="33">
                  <c:v>0.14616945733426304</c:v>
                </c:pt>
                <c:pt idx="34">
                  <c:v>8.4839670654305255E-2</c:v>
                </c:pt>
                <c:pt idx="35">
                  <c:v>9.3091458093680444E-4</c:v>
                </c:pt>
                <c:pt idx="36">
                  <c:v>6.1517991635027067E-2</c:v>
                </c:pt>
                <c:pt idx="37">
                  <c:v>0.14596302791843585</c:v>
                </c:pt>
                <c:pt idx="38">
                  <c:v>8.612340731870631E-2</c:v>
                </c:pt>
                <c:pt idx="39">
                  <c:v>1.1487068583096321E-3</c:v>
                </c:pt>
                <c:pt idx="40">
                  <c:v>6.0236182736313593E-2</c:v>
                </c:pt>
                <c:pt idx="41">
                  <c:v>0.14573388984293481</c:v>
                </c:pt>
                <c:pt idx="42">
                  <c:v>8.7403188025580322E-2</c:v>
                </c:pt>
                <c:pt idx="43">
                  <c:v>1.3891727796097734E-3</c:v>
                </c:pt>
                <c:pt idx="44">
                  <c:v>5.8958530488527755E-2</c:v>
                </c:pt>
                <c:pt idx="45">
                  <c:v>0.14548211491566979</c:v>
                </c:pt>
                <c:pt idx="46">
                  <c:v>8.8678611713788075E-2</c:v>
                </c:pt>
                <c:pt idx="47">
                  <c:v>1.6522369869764572E-3</c:v>
                </c:pt>
                <c:pt idx="48">
                  <c:v>5.768543528578654E-2</c:v>
                </c:pt>
                <c:pt idx="49">
                  <c:v>0.14520778203854834</c:v>
                </c:pt>
                <c:pt idx="50">
                  <c:v>8.9949278687604634E-2</c:v>
                </c:pt>
                <c:pt idx="51">
                  <c:v>1.9378170406368766E-3</c:v>
                </c:pt>
                <c:pt idx="52">
                  <c:v>5.6417296094107811E-2</c:v>
                </c:pt>
                <c:pt idx="53">
                  <c:v>0.14491097718274956</c:v>
                </c:pt>
                <c:pt idx="54">
                  <c:v>9.1214790741977039E-2</c:v>
                </c:pt>
                <c:pt idx="55">
                  <c:v>2.2458234447414486E-3</c:v>
                </c:pt>
                <c:pt idx="56">
                  <c:v>5.5154510326381294E-2</c:v>
                </c:pt>
                <c:pt idx="57">
                  <c:v>0.14459179336178188</c:v>
                </c:pt>
                <c:pt idx="58">
                  <c:v>9.2474751287315013E-2</c:v>
                </c:pt>
                <c:pt idx="59">
                  <c:v>2.5761596754101984E-3</c:v>
                </c:pt>
                <c:pt idx="60">
                  <c:v>5.3897473717826223E-2</c:v>
                </c:pt>
                <c:pt idx="61">
                  <c:v>0.14425033060233433</c:v>
                </c:pt>
                <c:pt idx="62">
                  <c:v>9.3728765473775136E-2</c:v>
                </c:pt>
                <c:pt idx="63">
                  <c:v>2.9287222109817329E-3</c:v>
                </c:pt>
                <c:pt idx="64">
                  <c:v>5.2646580201974803E-2</c:v>
                </c:pt>
                <c:pt idx="65">
                  <c:v>0.14388669591293007</c:v>
                </c:pt>
                <c:pt idx="66">
                  <c:v>9.4976440314999966E-2</c:v>
                </c:pt>
                <c:pt idx="67">
                  <c:v>3.3034005644550983E-3</c:v>
                </c:pt>
                <c:pt idx="68">
                  <c:v>5.1402221787220218E-2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05888"/>
        <c:axId val="157106448"/>
      </c:lineChart>
      <c:catAx>
        <c:axId val="1571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06448"/>
        <c:crosses val="autoZero"/>
        <c:auto val="1"/>
        <c:lblAlgn val="ctr"/>
        <c:lblOffset val="100"/>
        <c:noMultiLvlLbl val="0"/>
      </c:catAx>
      <c:valAx>
        <c:axId val="1571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442911</xdr:colOff>
      <xdr:row>14</xdr:row>
      <xdr:rowOff>123824</xdr:rowOff>
    </xdr:from>
    <xdr:to>
      <xdr:col>9</xdr:col>
      <xdr:colOff>85724</xdr:colOff>
      <xdr:row>30</xdr:row>
      <xdr:rowOff>133349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10</xdr:row>
      <xdr:rowOff>109537</xdr:rowOff>
    </xdr:from>
    <xdr:to>
      <xdr:col>8</xdr:col>
      <xdr:colOff>271462</xdr:colOff>
      <xdr:row>24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2"/>
  <sheetViews>
    <sheetView topLeftCell="A7" workbookViewId="0">
      <selection activeCell="E34" sqref="E34"/>
    </sheetView>
  </sheetViews>
  <sheetFormatPr defaultRowHeight="15" x14ac:dyDescent="0.25"/>
  <sheetData>
    <row r="1" spans="1:87" ht="18.75" thickBot="1" x14ac:dyDescent="0.3">
      <c r="C1" s="3" t="s">
        <v>0</v>
      </c>
      <c r="D1" s="4"/>
      <c r="E1" s="4"/>
      <c r="F1" s="4"/>
      <c r="G1" s="4"/>
      <c r="H1" s="4"/>
      <c r="I1" s="5"/>
    </row>
    <row r="3" spans="1:87" ht="16.5" thickBot="1" x14ac:dyDescent="0.3">
      <c r="A3" s="32"/>
      <c r="B3" s="33"/>
    </row>
    <row r="4" spans="1:87" ht="18" x14ac:dyDescent="0.25">
      <c r="A4" s="6" t="s">
        <v>2</v>
      </c>
      <c r="B4" s="7">
        <v>0.75</v>
      </c>
      <c r="D4" s="20" t="s">
        <v>7</v>
      </c>
      <c r="E4" s="14"/>
      <c r="F4" s="14"/>
      <c r="G4" s="14"/>
      <c r="H4" s="14"/>
      <c r="I4" s="15"/>
    </row>
    <row r="5" spans="1:87" ht="18" x14ac:dyDescent="0.25">
      <c r="A5" s="8" t="s">
        <v>3</v>
      </c>
      <c r="B5" s="9">
        <v>0.125</v>
      </c>
      <c r="D5" s="17" t="s">
        <v>1</v>
      </c>
      <c r="E5" s="16"/>
      <c r="F5" s="16"/>
      <c r="G5" s="16"/>
      <c r="H5" s="16"/>
      <c r="I5" s="18"/>
      <c r="J5" s="12"/>
    </row>
    <row r="6" spans="1:87" ht="18.75" thickBot="1" x14ac:dyDescent="0.3">
      <c r="A6" s="8" t="s">
        <v>4</v>
      </c>
      <c r="B6" s="9">
        <v>5</v>
      </c>
      <c r="D6" s="19" t="s">
        <v>11</v>
      </c>
      <c r="E6" s="21"/>
      <c r="F6" s="21"/>
      <c r="G6" s="21"/>
      <c r="H6" s="21"/>
      <c r="I6" s="22"/>
    </row>
    <row r="7" spans="1:87" ht="21" x14ac:dyDescent="0.35">
      <c r="A7" s="8" t="s">
        <v>6</v>
      </c>
      <c r="B7" s="9">
        <v>0.32500000000000001</v>
      </c>
    </row>
    <row r="8" spans="1:87" ht="21.75" thickBot="1" x14ac:dyDescent="0.4">
      <c r="A8" s="10" t="s">
        <v>5</v>
      </c>
      <c r="B8" s="11">
        <v>10</v>
      </c>
    </row>
    <row r="9" spans="1:87" ht="15.75" thickBot="1" x14ac:dyDescent="0.3"/>
    <row r="10" spans="1:87" ht="18" x14ac:dyDescent="0.25">
      <c r="A10" s="23" t="s">
        <v>8</v>
      </c>
      <c r="B10" s="24">
        <v>1</v>
      </c>
      <c r="C10" s="28">
        <v>2</v>
      </c>
      <c r="D10" s="28">
        <v>3</v>
      </c>
      <c r="E10" s="28">
        <v>4</v>
      </c>
      <c r="F10" s="24">
        <v>5</v>
      </c>
      <c r="G10" s="28">
        <v>6</v>
      </c>
      <c r="H10" s="28">
        <v>7</v>
      </c>
      <c r="I10" s="28">
        <v>8</v>
      </c>
      <c r="J10" s="24">
        <v>9</v>
      </c>
      <c r="K10" s="28">
        <v>10</v>
      </c>
      <c r="L10" s="28">
        <v>11</v>
      </c>
      <c r="M10" s="28">
        <v>12</v>
      </c>
      <c r="N10" s="24">
        <v>13</v>
      </c>
      <c r="O10" s="28">
        <v>14</v>
      </c>
      <c r="P10" s="28">
        <v>15</v>
      </c>
      <c r="Q10" s="28">
        <v>16</v>
      </c>
      <c r="R10" s="24">
        <v>17</v>
      </c>
      <c r="S10" s="28">
        <v>18</v>
      </c>
      <c r="T10" s="28">
        <v>19</v>
      </c>
      <c r="U10" s="28">
        <v>20</v>
      </c>
      <c r="V10" s="24">
        <v>21</v>
      </c>
      <c r="W10" s="28">
        <v>22</v>
      </c>
      <c r="X10" s="28">
        <v>23</v>
      </c>
      <c r="Y10" s="28">
        <v>24</v>
      </c>
      <c r="Z10" s="24">
        <v>25</v>
      </c>
      <c r="AA10" s="28">
        <v>26</v>
      </c>
      <c r="AB10" s="28">
        <v>27</v>
      </c>
      <c r="AC10" s="28">
        <v>28</v>
      </c>
      <c r="AD10" s="24">
        <v>29</v>
      </c>
      <c r="AE10" s="28">
        <v>30</v>
      </c>
      <c r="AF10" s="28">
        <v>31</v>
      </c>
      <c r="AG10" s="28">
        <v>32</v>
      </c>
      <c r="AH10" s="24">
        <v>33</v>
      </c>
      <c r="AI10" s="28">
        <v>34</v>
      </c>
      <c r="AJ10" s="28">
        <v>35</v>
      </c>
      <c r="AK10" s="28">
        <v>36</v>
      </c>
      <c r="AL10" s="24">
        <v>37</v>
      </c>
      <c r="AM10" s="28">
        <v>38</v>
      </c>
      <c r="AN10" s="28">
        <v>39</v>
      </c>
      <c r="AO10" s="28">
        <v>40</v>
      </c>
      <c r="AP10" s="24">
        <v>41</v>
      </c>
      <c r="AQ10" s="28">
        <v>42</v>
      </c>
      <c r="AR10" s="28">
        <v>43</v>
      </c>
      <c r="AS10" s="28">
        <v>44</v>
      </c>
      <c r="AT10" s="24">
        <v>45</v>
      </c>
      <c r="AU10" s="28">
        <v>46</v>
      </c>
      <c r="AV10" s="28">
        <v>47</v>
      </c>
      <c r="AW10" s="28">
        <v>48</v>
      </c>
      <c r="AX10" s="24">
        <v>49</v>
      </c>
      <c r="AY10" s="28">
        <v>50</v>
      </c>
      <c r="AZ10" s="28">
        <v>51</v>
      </c>
      <c r="BA10" s="28">
        <v>52</v>
      </c>
      <c r="BB10" s="24">
        <v>53</v>
      </c>
      <c r="BC10" s="28">
        <v>54</v>
      </c>
      <c r="BD10" s="28">
        <v>55</v>
      </c>
      <c r="BE10" s="28">
        <v>56</v>
      </c>
      <c r="BF10" s="24">
        <v>57</v>
      </c>
      <c r="BG10" s="28">
        <v>58</v>
      </c>
      <c r="BH10" s="28">
        <v>59</v>
      </c>
      <c r="BI10" s="28">
        <v>60</v>
      </c>
      <c r="BJ10" s="24">
        <v>61</v>
      </c>
      <c r="BK10" s="28">
        <v>62</v>
      </c>
      <c r="BL10" s="28">
        <v>63</v>
      </c>
      <c r="BM10" s="28">
        <v>64</v>
      </c>
      <c r="BN10" s="24">
        <v>65</v>
      </c>
      <c r="BO10" s="28">
        <v>66</v>
      </c>
      <c r="BP10" s="28">
        <v>67</v>
      </c>
      <c r="BQ10" s="28">
        <v>68</v>
      </c>
      <c r="BR10" s="25">
        <v>69</v>
      </c>
      <c r="BS10" s="46"/>
      <c r="BT10" s="47"/>
      <c r="BU10" s="46"/>
      <c r="BV10" s="46"/>
      <c r="BW10" s="46"/>
      <c r="BX10" s="46"/>
      <c r="BY10" s="47"/>
      <c r="BZ10" s="46"/>
      <c r="CA10" s="46"/>
      <c r="CB10" s="46"/>
      <c r="CC10" s="46"/>
      <c r="CD10" s="47"/>
      <c r="CE10" s="46"/>
      <c r="CF10" s="46"/>
      <c r="CG10" s="46"/>
      <c r="CH10" s="46"/>
      <c r="CI10" s="47"/>
    </row>
    <row r="11" spans="1:87" ht="18" x14ac:dyDescent="0.25">
      <c r="A11" s="26" t="s">
        <v>9</v>
      </c>
      <c r="B11" s="29">
        <f>$B$7*COS($B$8*B10+$B$4)+$B$5*$B$6</f>
        <v>0.5459881376676653</v>
      </c>
      <c r="C11" s="29">
        <f t="shared" ref="C11:K11" si="0">$B$7*COS($B$8*C10+$B$4)+$B$5*$B$6</f>
        <v>0.5197943259007487</v>
      </c>
      <c r="D11" s="29">
        <f t="shared" si="0"/>
        <v>0.88056203400029009</v>
      </c>
      <c r="E11" s="29">
        <f t="shared" si="0"/>
        <v>0.30133602081422778</v>
      </c>
      <c r="F11" s="29">
        <f t="shared" si="0"/>
        <v>0.91259242584445988</v>
      </c>
      <c r="G11" s="29">
        <f t="shared" si="0"/>
        <v>0.46604274617753783</v>
      </c>
      <c r="H11" s="29">
        <f t="shared" si="0"/>
        <v>0.60416058620075441</v>
      </c>
      <c r="I11" s="29">
        <f t="shared" si="0"/>
        <v>0.81892877142564213</v>
      </c>
      <c r="J11" s="29">
        <f t="shared" si="0"/>
        <v>0.32039919225518293</v>
      </c>
      <c r="K11" s="29">
        <f t="shared" si="0"/>
        <v>0.94223495959909032</v>
      </c>
      <c r="L11" s="29">
        <f t="shared" ref="L11:BN11" si="1">$B$7*COS($B$8*L10+$B$4)+$B$5*$B$6</f>
        <v>0.39723516249018648</v>
      </c>
      <c r="M11" s="29">
        <f t="shared" si="1"/>
        <v>0.68998702135932766</v>
      </c>
      <c r="N11" s="29">
        <f t="shared" si="1"/>
        <v>0.74370731874562335</v>
      </c>
      <c r="O11" s="29">
        <f t="shared" si="1"/>
        <v>0.36080511573576041</v>
      </c>
      <c r="P11" s="29">
        <f t="shared" si="1"/>
        <v>0.94964949228192053</v>
      </c>
      <c r="Q11" s="29">
        <f t="shared" si="1"/>
        <v>0.34438659245846964</v>
      </c>
      <c r="R11" s="29">
        <f t="shared" si="1"/>
        <v>0.77125994960853073</v>
      </c>
      <c r="S11" s="29">
        <f t="shared" si="1"/>
        <v>0.66016828842018094</v>
      </c>
      <c r="T11" s="29">
        <f t="shared" si="1"/>
        <v>0.41972263131202359</v>
      </c>
      <c r="U11" s="29">
        <f t="shared" si="1"/>
        <v>0.93431650283944134</v>
      </c>
      <c r="V11" s="29">
        <f t="shared" si="1"/>
        <v>0.3112000266758348</v>
      </c>
      <c r="W11" s="29">
        <f t="shared" si="1"/>
        <v>0.84228474404307341</v>
      </c>
      <c r="X11" s="29">
        <f t="shared" si="1"/>
        <v>0.57416508846575098</v>
      </c>
      <c r="Y11" s="29">
        <f t="shared" si="1"/>
        <v>0.49302350985994375</v>
      </c>
      <c r="Z11" s="29">
        <f t="shared" si="1"/>
        <v>0.89731034230216977</v>
      </c>
      <c r="AA11" s="29">
        <f t="shared" si="1"/>
        <v>0.30000077954242876</v>
      </c>
      <c r="AB11" s="29">
        <f t="shared" si="1"/>
        <v>0.89808484341380901</v>
      </c>
      <c r="AC11" s="29">
        <f t="shared" si="1"/>
        <v>0.49172378619591467</v>
      </c>
      <c r="AD11" s="29">
        <f t="shared" si="1"/>
        <v>0.57557170959841919</v>
      </c>
      <c r="AE11" s="29">
        <f t="shared" si="1"/>
        <v>0.84122395621786406</v>
      </c>
      <c r="AF11" s="29">
        <f t="shared" si="1"/>
        <v>0.31157355926821467</v>
      </c>
      <c r="AG11" s="29">
        <f t="shared" si="1"/>
        <v>0.93475044953775444</v>
      </c>
      <c r="AH11" s="29">
        <f t="shared" si="1"/>
        <v>0.41862087408026105</v>
      </c>
      <c r="AI11" s="29">
        <f t="shared" si="1"/>
        <v>0.66158324797211965</v>
      </c>
      <c r="AJ11" s="29">
        <f t="shared" si="1"/>
        <v>0.76998720229063999</v>
      </c>
      <c r="AK11" s="29">
        <f t="shared" si="1"/>
        <v>0.34510748498283195</v>
      </c>
      <c r="AL11" s="29">
        <f t="shared" si="1"/>
        <v>0.94971247881437826</v>
      </c>
      <c r="AM11" s="29">
        <f t="shared" si="1"/>
        <v>0.3599785227991969</v>
      </c>
      <c r="AN11" s="29">
        <f t="shared" si="1"/>
        <v>0.74503147341157783</v>
      </c>
      <c r="AO11" s="29">
        <f t="shared" si="1"/>
        <v>0.6885914933352989</v>
      </c>
      <c r="AP11" s="29">
        <f t="shared" si="1"/>
        <v>0.39825290349021369</v>
      </c>
      <c r="AQ11" s="29">
        <f t="shared" si="1"/>
        <v>0.94192257262892576</v>
      </c>
      <c r="AR11" s="29">
        <f t="shared" si="1"/>
        <v>0.31990568128059466</v>
      </c>
      <c r="AS11" s="29">
        <f t="shared" si="1"/>
        <v>0.82006934041193413</v>
      </c>
      <c r="AT11" s="29">
        <f t="shared" si="1"/>
        <v>0.60274005924865215</v>
      </c>
      <c r="AU11" s="29">
        <f t="shared" si="1"/>
        <v>0.46728602463483526</v>
      </c>
      <c r="AV11" s="29">
        <f t="shared" si="1"/>
        <v>0.91192655368409736</v>
      </c>
      <c r="AW11" s="29">
        <f t="shared" si="1"/>
        <v>0.30121017110046</v>
      </c>
      <c r="AX11" s="29">
        <f t="shared" si="1"/>
        <v>0.88143909998418257</v>
      </c>
      <c r="AY11" s="29">
        <f t="shared" si="1"/>
        <v>0.51844833342210528</v>
      </c>
      <c r="AZ11" s="29">
        <f t="shared" si="1"/>
        <v>0.54736983961813424</v>
      </c>
      <c r="BA11" s="29">
        <f t="shared" si="1"/>
        <v>0.86182618132601929</v>
      </c>
      <c r="BB11" s="29">
        <f t="shared" si="1"/>
        <v>0.30520194820074525</v>
      </c>
      <c r="BC11" s="29">
        <f t="shared" si="1"/>
        <v>0.92484069931172308</v>
      </c>
      <c r="BD11" s="29">
        <f t="shared" si="1"/>
        <v>0.44162246369757419</v>
      </c>
      <c r="BE11" s="29">
        <f t="shared" si="1"/>
        <v>0.63289304025537518</v>
      </c>
      <c r="BF11" s="29">
        <f t="shared" si="1"/>
        <v>0.79513188559014658</v>
      </c>
      <c r="BG11" s="29">
        <f t="shared" si="1"/>
        <v>0.33160131697105616</v>
      </c>
      <c r="BH11" s="29">
        <f t="shared" si="1"/>
        <v>0.94723307760608011</v>
      </c>
      <c r="BI11" s="29">
        <f t="shared" si="1"/>
        <v>0.37764548073705428</v>
      </c>
      <c r="BJ11" s="29">
        <f t="shared" si="1"/>
        <v>0.71786319179778124</v>
      </c>
      <c r="BK11" s="29">
        <f t="shared" si="1"/>
        <v>0.71651679858957729</v>
      </c>
      <c r="BL11" s="29">
        <f t="shared" si="1"/>
        <v>0.37855852794474198</v>
      </c>
      <c r="BM11" s="29">
        <f t="shared" si="1"/>
        <v>0.94704724698093701</v>
      </c>
      <c r="BN11" s="29">
        <f t="shared" si="1"/>
        <v>0.33100012013694452</v>
      </c>
      <c r="BO11" s="29">
        <f t="shared" ref="BO11:BR11" si="2">$B$7*COS($B$8*BO10+$B$4)+$B$5*$B$6</f>
        <v>0.79632661050903764</v>
      </c>
      <c r="BP11" s="29">
        <f t="shared" si="2"/>
        <v>0.63148931776044759</v>
      </c>
      <c r="BQ11" s="29">
        <f t="shared" si="2"/>
        <v>0.44278338593911903</v>
      </c>
      <c r="BR11" s="30">
        <f t="shared" si="2"/>
        <v>0.92429622820594692</v>
      </c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</row>
    <row r="12" spans="1:87" ht="18.75" thickBot="1" x14ac:dyDescent="0.3">
      <c r="A12" s="27" t="s">
        <v>10</v>
      </c>
      <c r="B12" s="31">
        <f>-$B$7*$B$8*SIN($B$8*B10+$B$4)</f>
        <v>3.1524930707422052</v>
      </c>
      <c r="C12" s="31">
        <f t="shared" ref="C12:BN12" si="3">-$B$7*$B$8*SIN($B$8*C10+$B$4)</f>
        <v>-3.07500839246533</v>
      </c>
      <c r="D12" s="31">
        <f t="shared" si="3"/>
        <v>2.0078109168354117</v>
      </c>
      <c r="E12" s="31">
        <f t="shared" si="3"/>
        <v>-0.2943855597056359</v>
      </c>
      <c r="F12" s="31">
        <f t="shared" si="3"/>
        <v>-1.5137898333949416</v>
      </c>
      <c r="G12" s="31">
        <f t="shared" si="3"/>
        <v>2.8347414601197993</v>
      </c>
      <c r="H12" s="31">
        <f t="shared" si="3"/>
        <v>-3.2433118695633296</v>
      </c>
      <c r="I12" s="31">
        <f t="shared" si="3"/>
        <v>2.6079998392128219</v>
      </c>
      <c r="J12" s="31">
        <f t="shared" si="3"/>
        <v>-1.1332849562755598</v>
      </c>
      <c r="K12" s="31">
        <f t="shared" si="3"/>
        <v>-0.70618555692987317</v>
      </c>
      <c r="L12" s="31">
        <f t="shared" si="3"/>
        <v>2.3183653464052689</v>
      </c>
      <c r="M12" s="31">
        <f t="shared" si="3"/>
        <v>-3.1843631554023841</v>
      </c>
      <c r="N12" s="31">
        <f t="shared" si="3"/>
        <v>3.0254515774711215</v>
      </c>
      <c r="O12" s="31">
        <f t="shared" si="3"/>
        <v>-1.8927774071085344</v>
      </c>
      <c r="P12" s="31">
        <f t="shared" si="3"/>
        <v>0.15089968889671995</v>
      </c>
      <c r="Q12" s="31">
        <f t="shared" si="3"/>
        <v>1.6395461417090709</v>
      </c>
      <c r="R12" s="31">
        <f t="shared" si="3"/>
        <v>-2.9022926651271761</v>
      </c>
      <c r="S12" s="31">
        <f t="shared" si="3"/>
        <v>3.2309161470021932</v>
      </c>
      <c r="T12" s="31">
        <f t="shared" si="3"/>
        <v>-2.519646838438685</v>
      </c>
      <c r="U12" s="31">
        <f t="shared" si="3"/>
        <v>0.99741170392059963</v>
      </c>
      <c r="V12" s="31">
        <f t="shared" si="3"/>
        <v>0.84584731138386993</v>
      </c>
      <c r="W12" s="31">
        <f t="shared" si="3"/>
        <v>-2.4168644977767397</v>
      </c>
      <c r="X12" s="31">
        <f t="shared" si="3"/>
        <v>3.2099970680563725</v>
      </c>
      <c r="Y12" s="31">
        <f t="shared" si="3"/>
        <v>-2.9699697986732394</v>
      </c>
      <c r="Z12" s="31">
        <f t="shared" si="3"/>
        <v>1.7740371325109052</v>
      </c>
      <c r="AA12" s="31">
        <f t="shared" si="3"/>
        <v>-7.1183001554211492E-3</v>
      </c>
      <c r="AB12" s="31">
        <f t="shared" si="3"/>
        <v>-1.7620916065192367</v>
      </c>
      <c r="AC12" s="31">
        <f t="shared" si="3"/>
        <v>2.9641600974651783</v>
      </c>
      <c r="AD12" s="31">
        <f t="shared" si="3"/>
        <v>-3.21219308429579</v>
      </c>
      <c r="AE12" s="31">
        <f t="shared" si="3"/>
        <v>2.4263594283925709</v>
      </c>
      <c r="AF12" s="31">
        <f t="shared" si="3"/>
        <v>-0.85958514704505307</v>
      </c>
      <c r="AG12" s="31">
        <f t="shared" si="3"/>
        <v>-0.983852580987571</v>
      </c>
      <c r="AH12" s="31">
        <f t="shared" si="3"/>
        <v>2.5106305260751638</v>
      </c>
      <c r="AI12" s="31">
        <f t="shared" si="3"/>
        <v>-3.2293446079322412</v>
      </c>
      <c r="AJ12" s="31">
        <f t="shared" si="3"/>
        <v>2.9086717101098407</v>
      </c>
      <c r="AK12" s="31">
        <f t="shared" si="3"/>
        <v>-1.6518226308343267</v>
      </c>
      <c r="AL12" s="31">
        <f t="shared" si="3"/>
        <v>-0.13667702887534672</v>
      </c>
      <c r="AM12" s="31">
        <f t="shared" si="3"/>
        <v>1.881186238050454</v>
      </c>
      <c r="AN12" s="31">
        <f t="shared" si="3"/>
        <v>-3.0202225976018009</v>
      </c>
      <c r="AO12" s="31">
        <f t="shared" si="3"/>
        <v>3.1871793481915422</v>
      </c>
      <c r="AP12" s="31">
        <f t="shared" si="3"/>
        <v>-2.328320300654136</v>
      </c>
      <c r="AQ12" s="31">
        <f t="shared" si="3"/>
        <v>0.72007520150768056</v>
      </c>
      <c r="AR12" s="31">
        <f t="shared" si="3"/>
        <v>1.1199310998959677</v>
      </c>
      <c r="AS12" s="31">
        <f t="shared" si="3"/>
        <v>-2.5994798024076462</v>
      </c>
      <c r="AT12" s="31">
        <f t="shared" si="3"/>
        <v>3.2423678853231088</v>
      </c>
      <c r="AU12" s="31">
        <f t="shared" si="3"/>
        <v>-2.8416773563252424</v>
      </c>
      <c r="AV12" s="31">
        <f t="shared" si="3"/>
        <v>1.5263732437043962</v>
      </c>
      <c r="AW12" s="31">
        <f t="shared" si="3"/>
        <v>0.28020469325237812</v>
      </c>
      <c r="AX12" s="31">
        <f t="shared" si="3"/>
        <v>-1.9965968045477389</v>
      </c>
      <c r="AY12" s="31">
        <f t="shared" si="3"/>
        <v>3.070370374229682</v>
      </c>
      <c r="AZ12" s="31">
        <f t="shared" si="3"/>
        <v>-3.1559239249241386</v>
      </c>
      <c r="BA12" s="31">
        <f t="shared" si="3"/>
        <v>2.225721452440431</v>
      </c>
      <c r="BB12" s="31">
        <f t="shared" si="3"/>
        <v>-0.57915507987077131</v>
      </c>
      <c r="BC12" s="31">
        <f t="shared" si="3"/>
        <v>-1.2538163755613048</v>
      </c>
      <c r="BD12" s="31">
        <f t="shared" si="3"/>
        <v>2.6832383267174102</v>
      </c>
      <c r="BE12" s="31">
        <f t="shared" si="3"/>
        <v>-3.2490413957893338</v>
      </c>
      <c r="BF12" s="31">
        <f t="shared" si="3"/>
        <v>2.7691179372778847</v>
      </c>
      <c r="BG12" s="31">
        <f t="shared" si="3"/>
        <v>-1.3979346478602399</v>
      </c>
      <c r="BH12" s="31">
        <f t="shared" si="3"/>
        <v>-0.42318361221979783</v>
      </c>
      <c r="BI12" s="31">
        <f t="shared" si="3"/>
        <v>2.1080972890309644</v>
      </c>
      <c r="BJ12" s="31">
        <f t="shared" si="3"/>
        <v>-3.114505219278473</v>
      </c>
      <c r="BK12" s="31">
        <f t="shared" si="3"/>
        <v>3.118488024282196</v>
      </c>
      <c r="BL12" s="31">
        <f t="shared" si="3"/>
        <v>-2.1187638106036615</v>
      </c>
      <c r="BM12" s="31">
        <f t="shared" si="3"/>
        <v>0.4371007563479351</v>
      </c>
      <c r="BN12" s="31">
        <f t="shared" si="3"/>
        <v>1.3852462106249901</v>
      </c>
      <c r="BO12" s="31">
        <f t="shared" ref="BO12:BR12" si="4">-$B$7*$B$8*SIN($B$8*BO10+$B$4)</f>
        <v>-2.7617420685408791</v>
      </c>
      <c r="BP12" s="31">
        <f t="shared" si="4"/>
        <v>3.2493520701057301</v>
      </c>
      <c r="BQ12" s="31">
        <f t="shared" si="4"/>
        <v>-2.6911355514018229</v>
      </c>
      <c r="BR12" s="31">
        <f t="shared" si="4"/>
        <v>1.2667583740277295</v>
      </c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"/>
  <sheetViews>
    <sheetView tabSelected="1" workbookViewId="0">
      <selection activeCell="T31" sqref="T31"/>
    </sheetView>
  </sheetViews>
  <sheetFormatPr defaultRowHeight="15" x14ac:dyDescent="0.25"/>
  <sheetData>
    <row r="1" spans="1:70" ht="21" thickBot="1" x14ac:dyDescent="0.35">
      <c r="C1" s="45" t="s">
        <v>19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70" ht="15.75" thickBot="1" x14ac:dyDescent="0.3"/>
    <row r="3" spans="1:70" ht="15.75" thickBot="1" x14ac:dyDescent="0.3">
      <c r="A3" s="34" t="s">
        <v>12</v>
      </c>
      <c r="B3" s="35">
        <v>0.03</v>
      </c>
    </row>
    <row r="4" spans="1:70" x14ac:dyDescent="0.25">
      <c r="A4" s="36" t="s">
        <v>13</v>
      </c>
      <c r="B4" s="37">
        <v>9.8000000000000007</v>
      </c>
      <c r="D4" s="13" t="s">
        <v>15</v>
      </c>
      <c r="E4" s="39" t="s">
        <v>17</v>
      </c>
      <c r="F4" s="39"/>
      <c r="G4" s="40"/>
    </row>
    <row r="5" spans="1:70" ht="21.75" thickBot="1" x14ac:dyDescent="0.4">
      <c r="A5" s="36" t="s">
        <v>14</v>
      </c>
      <c r="B5" s="37">
        <v>4</v>
      </c>
      <c r="D5" s="19" t="s">
        <v>18</v>
      </c>
      <c r="E5" s="41"/>
      <c r="F5" s="41"/>
      <c r="G5" s="42"/>
    </row>
    <row r="6" spans="1:70" ht="21.75" thickBot="1" x14ac:dyDescent="0.4">
      <c r="A6" s="10" t="s">
        <v>5</v>
      </c>
      <c r="B6" s="38">
        <v>11</v>
      </c>
    </row>
    <row r="8" spans="1:70" x14ac:dyDescent="0.25">
      <c r="A8" s="43" t="s">
        <v>8</v>
      </c>
      <c r="B8" s="43">
        <v>1</v>
      </c>
      <c r="C8" s="44">
        <v>2</v>
      </c>
      <c r="D8" s="44">
        <v>3</v>
      </c>
      <c r="E8" s="44">
        <v>4</v>
      </c>
      <c r="F8" s="44">
        <v>5</v>
      </c>
      <c r="G8" s="43">
        <v>6</v>
      </c>
      <c r="H8" s="44">
        <v>7</v>
      </c>
      <c r="I8" s="44">
        <v>8</v>
      </c>
      <c r="J8" s="44">
        <v>9</v>
      </c>
      <c r="K8" s="44">
        <v>10</v>
      </c>
      <c r="L8" s="43">
        <v>11</v>
      </c>
      <c r="M8" s="44">
        <v>12</v>
      </c>
      <c r="N8" s="44">
        <v>13</v>
      </c>
      <c r="O8" s="44">
        <v>14</v>
      </c>
      <c r="P8" s="44">
        <v>15</v>
      </c>
      <c r="Q8" s="43">
        <v>16</v>
      </c>
      <c r="R8" s="44">
        <v>17</v>
      </c>
      <c r="S8" s="44">
        <v>18</v>
      </c>
      <c r="T8" s="44">
        <v>19</v>
      </c>
      <c r="U8" s="44">
        <v>20</v>
      </c>
      <c r="V8" s="43">
        <v>21</v>
      </c>
      <c r="W8" s="44">
        <v>22</v>
      </c>
      <c r="X8" s="44">
        <v>23</v>
      </c>
      <c r="Y8" s="44">
        <v>24</v>
      </c>
      <c r="Z8" s="44">
        <v>25</v>
      </c>
      <c r="AA8" s="43">
        <v>26</v>
      </c>
      <c r="AB8" s="44">
        <v>27</v>
      </c>
      <c r="AC8" s="44">
        <v>28</v>
      </c>
      <c r="AD8" s="44">
        <v>29</v>
      </c>
      <c r="AE8" s="44">
        <v>30</v>
      </c>
      <c r="AF8" s="43">
        <v>31</v>
      </c>
      <c r="AG8" s="44">
        <v>32</v>
      </c>
      <c r="AH8" s="44">
        <v>33</v>
      </c>
      <c r="AI8" s="44">
        <v>34</v>
      </c>
      <c r="AJ8" s="44">
        <v>35</v>
      </c>
      <c r="AK8" s="43">
        <v>36</v>
      </c>
      <c r="AL8" s="44">
        <v>37</v>
      </c>
      <c r="AM8" s="44">
        <v>38</v>
      </c>
      <c r="AN8" s="44">
        <v>39</v>
      </c>
      <c r="AO8" s="44">
        <v>40</v>
      </c>
      <c r="AP8" s="43">
        <v>41</v>
      </c>
      <c r="AQ8" s="44">
        <v>42</v>
      </c>
      <c r="AR8" s="44">
        <v>43</v>
      </c>
      <c r="AS8" s="44">
        <v>44</v>
      </c>
      <c r="AT8" s="44">
        <v>45</v>
      </c>
      <c r="AU8" s="43">
        <v>46</v>
      </c>
      <c r="AV8" s="44">
        <v>47</v>
      </c>
      <c r="AW8" s="44">
        <v>48</v>
      </c>
      <c r="AX8" s="44">
        <v>49</v>
      </c>
      <c r="AY8" s="44">
        <v>50</v>
      </c>
      <c r="AZ8" s="43">
        <v>51</v>
      </c>
      <c r="BA8" s="44">
        <v>52</v>
      </c>
      <c r="BB8" s="44">
        <v>53</v>
      </c>
      <c r="BC8" s="44">
        <v>54</v>
      </c>
      <c r="BD8" s="44">
        <v>55</v>
      </c>
      <c r="BE8" s="43">
        <v>56</v>
      </c>
      <c r="BF8" s="44">
        <v>57</v>
      </c>
      <c r="BG8" s="44">
        <v>58</v>
      </c>
      <c r="BH8" s="44">
        <v>59</v>
      </c>
      <c r="BI8" s="44">
        <v>60</v>
      </c>
      <c r="BJ8" s="43">
        <v>61</v>
      </c>
      <c r="BK8" s="44">
        <v>62</v>
      </c>
      <c r="BL8" s="44">
        <v>63</v>
      </c>
      <c r="BM8" s="44">
        <v>64</v>
      </c>
      <c r="BN8" s="44">
        <v>65</v>
      </c>
      <c r="BO8" s="43">
        <v>66</v>
      </c>
      <c r="BP8" s="44">
        <v>67</v>
      </c>
      <c r="BQ8" s="44">
        <v>68</v>
      </c>
      <c r="BR8" s="44">
        <v>69</v>
      </c>
    </row>
    <row r="9" spans="1:70" x14ac:dyDescent="0.25">
      <c r="A9" s="43" t="s">
        <v>16</v>
      </c>
      <c r="B9" s="44">
        <f>($B$3*$B$4)/$B$5*(1-COS($B$6*B8))</f>
        <v>7.3174711197878259E-2</v>
      </c>
      <c r="C9" s="44">
        <f>($B$3*$B$4)/$B$5*(1-COS($B$6*C8))</f>
        <v>0.14699712074000582</v>
      </c>
      <c r="D9" s="44">
        <f t="shared" ref="D9:BN9" si="0">$B$3*$B$4/$B$5*(1-COS($B$6*D8))</f>
        <v>7.4475840920894862E-2</v>
      </c>
      <c r="E9" s="44">
        <f t="shared" si="0"/>
        <v>1.1516814394695318E-5</v>
      </c>
      <c r="F9" s="44">
        <f t="shared" si="0"/>
        <v>7.1873683414746245E-2</v>
      </c>
      <c r="G9" s="44">
        <f t="shared" si="0"/>
        <v>0.14697408801352671</v>
      </c>
      <c r="H9" s="44">
        <f t="shared" si="0"/>
        <v>7.5776664832244406E-2</v>
      </c>
      <c r="I9" s="44">
        <f t="shared" si="0"/>
        <v>4.6063648408335931E-5</v>
      </c>
      <c r="J9" s="44">
        <f t="shared" si="0"/>
        <v>7.0573165291104287E-2</v>
      </c>
      <c r="K9" s="44">
        <f t="shared" si="0"/>
        <v>0.14692802977862662</v>
      </c>
      <c r="L9" s="44">
        <f t="shared" si="0"/>
        <v>7.7076775276211304E-2</v>
      </c>
      <c r="M9" s="44">
        <f t="shared" si="0"/>
        <v>1.036296756606464E-4</v>
      </c>
      <c r="N9" s="44">
        <f t="shared" si="0"/>
        <v>6.9273564386839362E-2</v>
      </c>
      <c r="O9" s="44">
        <f t="shared" si="0"/>
        <v>0.14685896046915975</v>
      </c>
      <c r="P9" s="44">
        <f t="shared" si="0"/>
        <v>7.8375764820668339E-2</v>
      </c>
      <c r="Q9" s="44">
        <f t="shared" si="0"/>
        <v>1.8419685595431122E-4</v>
      </c>
      <c r="R9" s="44">
        <f t="shared" si="0"/>
        <v>6.7975287974397794E-2</v>
      </c>
      <c r="S9" s="44">
        <f t="shared" si="0"/>
        <v>0.14676690173025314</v>
      </c>
      <c r="T9" s="44">
        <f t="shared" si="0"/>
        <v>7.9673226384758794E-2</v>
      </c>
      <c r="U9" s="44">
        <f t="shared" si="0"/>
        <v>2.8773994092846618E-4</v>
      </c>
      <c r="V9" s="44">
        <f t="shared" si="0"/>
        <v>6.6678742911153041E-2</v>
      </c>
      <c r="W9" s="44">
        <f t="shared" si="0"/>
        <v>0.14665188241152335</v>
      </c>
      <c r="X9" s="44">
        <f t="shared" si="0"/>
        <v>8.0968753366468568E-2</v>
      </c>
      <c r="Y9" s="44">
        <f t="shared" si="0"/>
        <v>4.1422648197109581E-4</v>
      </c>
      <c r="Z9" s="44">
        <f t="shared" si="0"/>
        <v>6.5384335511903674E-2</v>
      </c>
      <c r="AA9" s="44">
        <f t="shared" si="0"/>
        <v>0.14651393855803557</v>
      </c>
      <c r="AB9" s="44">
        <f t="shared" si="0"/>
        <v>8.226193977004824E-2</v>
      </c>
      <c r="AC9" s="44">
        <f t="shared" si="0"/>
        <v>5.6361684038787243E-4</v>
      </c>
      <c r="AD9" s="44">
        <f t="shared" si="0"/>
        <v>6.4092471421541355E-2</v>
      </c>
      <c r="AE9" s="44">
        <f t="shared" si="0"/>
        <v>0.14635311339900769</v>
      </c>
      <c r="AF9" s="44">
        <f t="shared" si="0"/>
        <v>8.3552380333245094E-2</v>
      </c>
      <c r="AG9" s="44">
        <f t="shared" si="0"/>
        <v>7.3586419982422978E-4</v>
      </c>
      <c r="AH9" s="44">
        <f t="shared" si="0"/>
        <v>6.2803555487928722E-2</v>
      </c>
      <c r="AI9" s="44">
        <f t="shared" si="0"/>
        <v>0.14616945733426304</v>
      </c>
      <c r="AJ9" s="44">
        <f t="shared" si="0"/>
        <v>8.4839670654305255E-2</v>
      </c>
      <c r="AK9" s="44">
        <f t="shared" si="0"/>
        <v>9.3091458093680444E-4</v>
      </c>
      <c r="AL9" s="44">
        <f t="shared" si="0"/>
        <v>6.1517991635027067E-2</v>
      </c>
      <c r="AM9" s="44">
        <f t="shared" si="0"/>
        <v>0.14596302791843585</v>
      </c>
      <c r="AN9" s="44">
        <f t="shared" si="0"/>
        <v>8.612340731870631E-2</v>
      </c>
      <c r="AO9" s="44">
        <f t="shared" si="0"/>
        <v>1.1487068583096321E-3</v>
      </c>
      <c r="AP9" s="44">
        <f t="shared" si="0"/>
        <v>6.0236182736313593E-2</v>
      </c>
      <c r="AQ9" s="44">
        <f t="shared" si="0"/>
        <v>0.14573388984293481</v>
      </c>
      <c r="AR9" s="44">
        <f t="shared" si="0"/>
        <v>8.7403188025580322E-2</v>
      </c>
      <c r="AS9" s="44">
        <f t="shared" si="0"/>
        <v>1.3891727796097734E-3</v>
      </c>
      <c r="AT9" s="44">
        <f t="shared" si="0"/>
        <v>5.8958530488527755E-2</v>
      </c>
      <c r="AU9" s="44">
        <f t="shared" si="0"/>
        <v>0.14548211491566979</v>
      </c>
      <c r="AV9" s="44">
        <f t="shared" si="0"/>
        <v>8.8678611713788075E-2</v>
      </c>
      <c r="AW9" s="44">
        <f t="shared" si="0"/>
        <v>1.6522369869764572E-3</v>
      </c>
      <c r="AX9" s="44">
        <f t="shared" si="0"/>
        <v>5.768543528578654E-2</v>
      </c>
      <c r="AY9" s="44">
        <f t="shared" si="0"/>
        <v>0.14520778203854834</v>
      </c>
      <c r="AZ9" s="44">
        <f t="shared" si="0"/>
        <v>8.9949278687604634E-2</v>
      </c>
      <c r="BA9" s="44">
        <f t="shared" si="0"/>
        <v>1.9378170406368766E-3</v>
      </c>
      <c r="BB9" s="44">
        <f t="shared" si="0"/>
        <v>5.6417296094107811E-2</v>
      </c>
      <c r="BC9" s="44">
        <f t="shared" si="0"/>
        <v>0.14491097718274956</v>
      </c>
      <c r="BD9" s="44">
        <f t="shared" si="0"/>
        <v>9.1214790741977039E-2</v>
      </c>
      <c r="BE9" s="44">
        <f t="shared" si="0"/>
        <v>2.2458234447414486E-3</v>
      </c>
      <c r="BF9" s="44">
        <f t="shared" si="0"/>
        <v>5.5154510326381294E-2</v>
      </c>
      <c r="BG9" s="44">
        <f t="shared" si="0"/>
        <v>0.14459179336178188</v>
      </c>
      <c r="BH9" s="44">
        <f t="shared" si="0"/>
        <v>9.2474751287315013E-2</v>
      </c>
      <c r="BI9" s="44">
        <f t="shared" si="0"/>
        <v>2.5761596754101984E-3</v>
      </c>
      <c r="BJ9" s="44">
        <f t="shared" si="0"/>
        <v>5.3897473717826223E-2</v>
      </c>
      <c r="BK9" s="44">
        <f t="shared" si="0"/>
        <v>0.14425033060233433</v>
      </c>
      <c r="BL9" s="44">
        <f t="shared" si="0"/>
        <v>9.3728765473775136E-2</v>
      </c>
      <c r="BM9" s="44">
        <f t="shared" si="0"/>
        <v>2.9287222109817329E-3</v>
      </c>
      <c r="BN9" s="44">
        <f t="shared" si="0"/>
        <v>5.2646580201974803E-2</v>
      </c>
      <c r="BO9" s="44">
        <f t="shared" ref="BO9:BR9" si="1">$B$3*$B$4/$B$5*(1-COS($B$6*BO8))</f>
        <v>0.14388669591293007</v>
      </c>
      <c r="BP9" s="44">
        <f t="shared" si="1"/>
        <v>9.4976440314999966E-2</v>
      </c>
      <c r="BQ9" s="44">
        <f t="shared" si="1"/>
        <v>3.3034005644550983E-3</v>
      </c>
      <c r="BR9" s="44">
        <f t="shared" si="1"/>
        <v>5.1402221787220218E-2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Anna_Banana</dc:creator>
  <cp:lastModifiedBy>Anna_Banana</cp:lastModifiedBy>
  <dcterms:created xsi:type="dcterms:W3CDTF">2015-11-24T08:21:59Z</dcterms:created>
  <dcterms:modified xsi:type="dcterms:W3CDTF">2015-11-29T16:42:13Z</dcterms:modified>
</cp:coreProperties>
</file>