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8800" windowHeight="12336" tabRatio="338"/>
  </bookViews>
  <sheets>
    <sheet name="Арматура" sheetId="5" r:id="rId1"/>
  </sheets>
  <definedNames>
    <definedName name="_xlnm._FilterDatabase" localSheetId="0" hidden="1">Арматура!$A$6:$V$14</definedName>
    <definedName name="DataRange">Арматура!$A$7:$V$7</definedName>
    <definedName name="_xlnm.Print_Area" localSheetId="0">Арматура!$A$1:$W$32</definedName>
  </definedNames>
  <calcPr calcId="162913"/>
</workbook>
</file>

<file path=xl/calcChain.xml><?xml version="1.0" encoding="utf-8"?>
<calcChain xmlns="http://schemas.openxmlformats.org/spreadsheetml/2006/main">
  <c r="U9" i="5" l="1"/>
  <c r="U10" i="5"/>
  <c r="U11" i="5"/>
  <c r="U12" i="5"/>
  <c r="U13" i="5"/>
  <c r="U14" i="5"/>
  <c r="U8" i="5"/>
  <c r="M15" i="5"/>
  <c r="U7" i="5"/>
  <c r="O8" i="5"/>
  <c r="O9" i="5"/>
  <c r="O10" i="5"/>
  <c r="O7" i="5"/>
  <c r="U15" i="5"/>
</calcChain>
</file>

<file path=xl/sharedStrings.xml><?xml version="1.0" encoding="utf-8"?>
<sst xmlns="http://schemas.openxmlformats.org/spreadsheetml/2006/main" count="187" uniqueCount="83">
  <si>
    <t>Code as per
KKS, MCS</t>
  </si>
  <si>
    <t>Name of the equipment</t>
  </si>
  <si>
    <t>Type, grade, model, code, technical characteristic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</si>
  <si>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</si>
  <si>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</si>
  <si>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</si>
  <si>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</si>
  <si>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</si>
  <si>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>Location (elevation)</t>
  </si>
  <si>
    <t>Per unit</t>
  </si>
  <si>
    <t>Total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</si>
  <si>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</si>
  <si>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</si>
  <si>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</si>
  <si>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</si>
  <si>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</si>
  <si>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</si>
  <si>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</si>
  <si>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</si>
  <si>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</si>
  <si>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>Место установки</t>
  </si>
  <si>
    <t>Единицы</t>
  </si>
  <si>
    <t>Общая</t>
  </si>
  <si>
    <t xml:space="preserve">Item No. </t>
  </si>
  <si>
    <t>Item No as per Contract with NPCIL</t>
  </si>
  <si>
    <t xml:space="preserve">Item No Specification of AEP (SSO number) </t>
  </si>
  <si>
    <t>No. of TU, drawing, specifications etc.</t>
  </si>
  <si>
    <t xml:space="preserve">Mass (kg) </t>
  </si>
  <si>
    <t xml:space="preserve">Climatic design and category of placement </t>
  </si>
  <si>
    <t xml:space="preserve">Conditions of storage </t>
  </si>
  <si>
    <t>Delivery date in month
 (from the date of conclusion of the Contract)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</si>
  <si>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</si>
  <si>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</si>
  <si>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</si>
  <si>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</si>
  <si>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</si>
  <si>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 xml:space="preserve">Климатическое исполнение и категория размещения </t>
  </si>
  <si>
    <t xml:space="preserve">Условия хранения </t>
  </si>
  <si>
    <t>Срок поставки в месяцах (с даты заключения Договора)</t>
  </si>
  <si>
    <t xml:space="preserve">Цена </t>
  </si>
  <si>
    <t xml:space="preserve">Тип атмосферы </t>
  </si>
  <si>
    <t>Ед.</t>
  </si>
  <si>
    <t>Примечание</t>
  </si>
  <si>
    <t>5.3.55</t>
  </si>
  <si>
    <t>110.7.123.5</t>
  </si>
  <si>
    <t>31JNB10AA601</t>
  </si>
  <si>
    <t>2BIIa/ I</t>
  </si>
  <si>
    <t>QA2</t>
  </si>
  <si>
    <t>ss / нж</t>
  </si>
  <si>
    <t>шт.</t>
  </si>
  <si>
    <t>T3/III</t>
  </si>
  <si>
    <t>9(ОЖ1)/III</t>
  </si>
  <si>
    <t>UJA - Реакторное здание/Внутренний контайнмент</t>
  </si>
  <si>
    <t>32JNB20AA601</t>
  </si>
  <si>
    <t>33JNB30AA601</t>
  </si>
  <si>
    <t>34JNB40AA601</t>
  </si>
  <si>
    <t>-</t>
  </si>
  <si>
    <t>5.4.55</t>
  </si>
  <si>
    <t>43JNB30AA601</t>
  </si>
  <si>
    <t>UJA-Реакторное здание/Внутренний контайнмент</t>
  </si>
  <si>
    <t>42JNB20AA601</t>
  </si>
  <si>
    <t>41JNB10AA601</t>
  </si>
  <si>
    <t>44JNB40AA601</t>
  </si>
  <si>
    <r>
      <t xml:space="preserve">по типу 
A 42 127-0160/300-300
DN 300 mm
Pp 11,0 MPa
Tp 300 </t>
    </r>
    <r>
      <rPr>
        <vertAlign val="superscript"/>
        <sz val="12"/>
        <color indexed="8"/>
        <rFont val="Times New Roman"/>
        <family val="1"/>
        <charset val="204"/>
      </rPr>
      <t>o</t>
    </r>
    <r>
      <rPr>
        <sz val="12"/>
        <color indexed="8"/>
        <rFont val="Times New Roman"/>
        <family val="1"/>
        <charset val="204"/>
      </rPr>
      <t xml:space="preserve">C
</t>
    </r>
    <r>
      <rPr>
        <sz val="12"/>
        <color indexed="10"/>
        <rFont val="Times New Roman"/>
        <family val="1"/>
        <charset val="204"/>
      </rPr>
      <t>Medium - steam, steam condensate</t>
    </r>
    <r>
      <rPr>
        <sz val="12"/>
        <color indexed="8"/>
        <rFont val="Times New Roman"/>
        <family val="1"/>
        <charset val="204"/>
      </rPr>
      <t xml:space="preserve">
</t>
    </r>
    <r>
      <rPr>
        <sz val="12"/>
        <color indexed="10"/>
        <rFont val="Times New Roman"/>
        <family val="1"/>
        <charset val="204"/>
      </rPr>
      <t>DN</t>
    </r>
    <r>
      <rPr>
        <sz val="12"/>
        <color indexed="8"/>
        <rFont val="Times New Roman"/>
        <family val="1"/>
        <charset val="204"/>
      </rPr>
      <t xml:space="preserve"> 300 мм
Рр 11,0 МПа
Тр 300</t>
    </r>
    <r>
      <rPr>
        <vertAlign val="superscript"/>
        <sz val="12"/>
        <color indexed="8"/>
        <rFont val="Times New Roman"/>
        <family val="1"/>
        <charset val="204"/>
      </rPr>
      <t xml:space="preserve"> о</t>
    </r>
    <r>
      <rPr>
        <sz val="12"/>
        <color indexed="8"/>
        <rFont val="Times New Roman"/>
        <family val="1"/>
        <charset val="204"/>
      </rPr>
      <t xml:space="preserve">С
</t>
    </r>
    <r>
      <rPr>
        <sz val="12"/>
        <color indexed="10"/>
        <rFont val="Times New Roman"/>
        <family val="1"/>
        <charset val="204"/>
      </rPr>
      <t xml:space="preserve">Среда </t>
    </r>
    <r>
      <rPr>
        <sz val="12"/>
        <color indexed="8"/>
        <rFont val="Times New Roman"/>
        <family val="1"/>
        <charset val="204"/>
      </rPr>
      <t xml:space="preserve">- пар, конденсат </t>
    </r>
    <r>
      <rPr>
        <sz val="12"/>
        <color indexed="10"/>
        <rFont val="Times New Roman"/>
        <family val="1"/>
        <charset val="204"/>
      </rPr>
      <t>пара</t>
    </r>
  </si>
  <si>
    <t>Check valve with remote position indicator
Клапан обратный с ДУП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</si>
  <si>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Lстроит.=750мм H = 900мм (монтажная) h = 620мм; разделка кромок патрубков d0=297мм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                                                                                                             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Lconstr = 750 mm H = 900 mm (mounting) h = 620 mm; preparation of nozzle edges d0 = 297 mm Joint type is 1-42; coaxial structure. Valves with remote position indicator shall comply with i. 5.1 of NP-068-05; RPI end switches: U = from 24 to 48 V; I = from 1 to 400 mA; EMC  as per GOST 32137-2013 is IV "A".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</si>
  <si>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Lстроит.=750мм H = 900мм (монтажная) h = 620мм; разделка кромок патрубков d0=297мм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Lconstr = 750 mm H = 900 mm (mounting) h = 620 mm; preparation of nozzle edges d0 = 297 mm Joint type is 1-42; coaxial structure. Valves with remote position indicator shall comply with i. 5.1 of NP-068-05; RPI end switches: U = from 24 to 48 V; I = from 1 to 400 mA; EMC  as per GOST 32137-2013 is IV "A".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</si>
  <si>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Lстроит.=750мм H = 900мм (монтажная) h = 620мм; разделка кромок патрубков d0=297мм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                                                                                                          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Lconstr = 750 mm H = 900 mm (mounting) h = 620 mm; preparation of nozzle edges d0 = 297 mm Joint type is 1-42; coaxial structure. Valves with remote position indicator shall comply with i. 5.1 of NP-068-05; RPI end switches: U = from 24 to 48 V; I = from 1 to 400 mA; EMC  as per GOST 32137-2013 is IV "A".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</si>
  <si>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Lстроит.=750мм H = 900мм (монтажная) h = 620мм; разделка кромок патрубков d0=297мм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                                                                                                                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Lconstr = 750 mm H = 900 mm (mounting) h = 620 mm; preparation of nozzle edges d0 = 297 mm Joint type is 1-42; coaxial structure. Valves with remote position indicator shall comply with i. 5.1 of NP-068-05; RPI end switches: U = from 24 to 48 V; I = from 1 to 400 mA; EMC  as per GOST 32137-2013 is IV "A".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</si>
  <si>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Lстроит.=750мм H = 900мм (монтажная) h = 620мм; разделка кромок патрубков d0=297мм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                                                                                                           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Lconstr = 750 mm H = 900 mm (mounting) h = 620 mm; preparation of nozzle edges d0 = 297 mm Joint type is 1-42; coaxial structure. Valves with remote position indicator shall comply with i. 5.1 of NP-068-05; RPI end switches: U = from 24 to 48 V; I = from 1 to 400 mA; EMC  as per GOST 32137-2013 is IV "A".</t>
  </si>
  <si>
    <t>вне оболочки; здание UJA (UJE);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Lстроит.=750мм H = 900мм (монтажная) h = 620мм; разделка кромок патрубков d0=297мм  Тип шва 1-42; конструкция соосная. Арматура с ДУП должна соответствовать НП-068-05 п.5.1; Концевые выключатели ДУП: U - от 24 до 48 В; I - от 1 до 400 мА; ЭМС по ГОСТ 32137-2013 - IV «А».                                                                                                                      outside the containment; building UJA (UJE); service life is not less than 30 years, repairability is as per i. 2.3.19 of NP-068-05; hydraulic resistance coefficient is as per 2.3.5 of NP-068-05; leaktightness is as per i. 2.3.8 of NP-068-05; valves fixing to civil structure is as per i. 3.1 of NP-068-05; Lconstr = 750 mm H = 900 mm (mounting) h = 620 mm; preparation of nozzle edges d0 = 297 mm Joint type is 1-42; coaxial structure. Valves with remote position indicator shall comply with i. 5.1 of NP-068-05; RPI end switches: U = from 24 to 48 V; I = from 1 to 400 mA; EMC  as per GOST 32137-2013 is IV "A".</t>
  </si>
  <si>
    <t>Завод - изготовитель</t>
  </si>
  <si>
    <t xml:space="preserve"> The manufacturer</t>
  </si>
  <si>
    <t>ИТОГО:</t>
  </si>
  <si>
    <t>От Поставщика</t>
  </si>
  <si>
    <t>Поставка арматуры обратной специальной DN 300</t>
  </si>
  <si>
    <t>Price for payment , 
EURO</t>
  </si>
  <si>
    <t>6a</t>
  </si>
  <si>
    <r>
      <t xml:space="preserve">
DN 300 mm
Pp 11,0 MPa
Tp 300 </t>
    </r>
    <r>
      <rPr>
        <vertAlign val="superscript"/>
        <sz val="12"/>
        <color indexed="8"/>
        <rFont val="Times New Roman"/>
        <family val="1"/>
        <charset val="204"/>
      </rPr>
      <t>o</t>
    </r>
    <r>
      <rPr>
        <sz val="12"/>
        <color indexed="8"/>
        <rFont val="Times New Roman"/>
        <family val="1"/>
        <charset val="204"/>
      </rPr>
      <t xml:space="preserve">C
</t>
    </r>
    <r>
      <rPr>
        <sz val="12"/>
        <color indexed="10"/>
        <rFont val="Times New Roman"/>
        <family val="1"/>
        <charset val="204"/>
      </rPr>
      <t>Medium - steam, steam condensate</t>
    </r>
    <r>
      <rPr>
        <sz val="12"/>
        <color indexed="8"/>
        <rFont val="Times New Roman"/>
        <family val="1"/>
        <charset val="204"/>
      </rPr>
      <t xml:space="preserve">
</t>
    </r>
    <r>
      <rPr>
        <sz val="12"/>
        <color indexed="10"/>
        <rFont val="Times New Roman"/>
        <family val="1"/>
        <charset val="204"/>
      </rPr>
      <t>DN</t>
    </r>
    <r>
      <rPr>
        <sz val="12"/>
        <color indexed="8"/>
        <rFont val="Times New Roman"/>
        <family val="1"/>
        <charset val="204"/>
      </rPr>
      <t xml:space="preserve"> 300 мм
Рр 11,0 МПа
Тр 300</t>
    </r>
    <r>
      <rPr>
        <vertAlign val="superscript"/>
        <sz val="12"/>
        <color indexed="8"/>
        <rFont val="Times New Roman"/>
        <family val="1"/>
        <charset val="204"/>
      </rPr>
      <t xml:space="preserve"> о</t>
    </r>
    <r>
      <rPr>
        <sz val="12"/>
        <color indexed="8"/>
        <rFont val="Times New Roman"/>
        <family val="1"/>
        <charset val="204"/>
      </rPr>
      <t xml:space="preserve">С
</t>
    </r>
    <r>
      <rPr>
        <sz val="12"/>
        <color indexed="10"/>
        <rFont val="Times New Roman"/>
        <family val="1"/>
        <charset val="204"/>
      </rPr>
      <t xml:space="preserve">Среда </t>
    </r>
    <r>
      <rPr>
        <sz val="12"/>
        <color indexed="8"/>
        <rFont val="Times New Roman"/>
        <family val="1"/>
        <charset val="204"/>
      </rPr>
      <t xml:space="preserve">- пар, конденсат </t>
    </r>
    <r>
      <rPr>
        <sz val="12"/>
        <color indexed="10"/>
        <rFont val="Times New Roman"/>
        <family val="1"/>
        <charset val="204"/>
      </rPr>
      <t>пара</t>
    </r>
  </si>
  <si>
    <t>Ringo Valvulas</t>
  </si>
  <si>
    <t>Тип, марка, модель, шифр, техническая характеристика2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</si>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</sst>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"/>
    <numFmt numFmtId="173" formatCode="#,##0.000_р_."/>
    <numFmt numFmtId="176" formatCode="_(&quot;$&quot;* #,##0_);_(&quot;$&quot;* \(#,##0\);_(&quot;$&quot;* &quot;-&quot;_);_(@_)"/>
  </numFmts>
  <fonts count="3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0"/>
      <name val="Arial Cyr"/>
      <charset val="204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</font>
    <font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">
    <xf numFmtId="0" fontId="0" fillId="0" borderId="0"/>
    <xf numFmtId="0" fontId="9" fillId="2" borderId="0" applyNumberFormat="0" applyBorder="0" applyAlignment="0" applyProtection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" fillId="6" borderId="0" applyNumberFormat="0" applyBorder="0" applyAlignment="0" applyProtection="0"/>
    <xf numFmtId="0" fontId="9" fillId="7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0" applyNumberFormat="0" applyBorder="0" applyAlignment="0" applyProtection="0"/>
    <xf numFmtId="0" fontId="1" fillId="9" borderId="0" applyNumberFormat="0" applyBorder="0" applyAlignment="0" applyProtection="0"/>
    <xf numFmtId="0" fontId="9" fillId="10" borderId="0" applyNumberFormat="0" applyBorder="0" applyAlignment="0" applyProtection="0"/>
    <xf numFmtId="0" fontId="1" fillId="10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9" fillId="8" borderId="0" applyNumberFormat="0" applyBorder="0" applyAlignment="0" applyProtection="0"/>
    <xf numFmtId="0" fontId="1" fillId="8" borderId="0" applyNumberFormat="0" applyBorder="0" applyAlignment="0" applyProtection="0"/>
    <xf numFmtId="0" fontId="9" fillId="11" borderId="0" applyNumberFormat="0" applyBorder="0" applyAlignment="0" applyProtection="0"/>
    <xf numFmtId="0" fontId="1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>
      <alignment vertical="top"/>
    </xf>
    <xf numFmtId="0" fontId="9" fillId="23" borderId="7" applyNumberFormat="0" applyFont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8" fillId="0" borderId="0"/>
    <xf numFmtId="0" fontId="2" fillId="0" borderId="0"/>
    <xf numFmtId="0" fontId="26" fillId="0" borderId="0"/>
    <xf numFmtId="0" fontId="9" fillId="0" borderId="0"/>
    <xf numFmtId="0" fontId="1" fillId="0" borderId="0"/>
    <xf numFmtId="0" fontId="5" fillId="0" borderId="0"/>
    <xf numFmtId="0" fontId="7" fillId="0" borderId="0"/>
    <xf numFmtId="0" fontId="4" fillId="0" borderId="0"/>
    <xf numFmtId="0" fontId="4" fillId="0" borderId="0"/>
  </cellStyleXfs>
  <cellXfs count="55">
    <xf numFmtId="0" fontId="0" fillId="0" borderId="0" xfId="0"/>
    <xf numFmtId="0" fontId="31" fillId="0" borderId="0" xfId="0" applyFont="1" applyFill="1" applyAlignment="1">
      <alignment horizontal="center"/>
    </xf>
    <xf numFmtId="0" fontId="31" fillId="0" borderId="10" xfId="0" applyFont="1" applyFill="1" applyBorder="1" applyAlignment="1">
      <alignment horizontal="center" vertical="center"/>
    </xf>
    <xf numFmtId="0" fontId="31" fillId="0" borderId="10" xfId="59" applyFont="1" applyFill="1" applyBorder="1" applyAlignment="1" applyProtection="1">
      <alignment horizontal="center" vertical="top" wrapText="1"/>
      <protection locked="0"/>
    </xf>
    <xf numFmtId="0" fontId="32" fillId="0" borderId="0" xfId="0" applyFont="1" applyFill="1" applyAlignment="1">
      <alignment wrapText="1"/>
    </xf>
    <xf numFmtId="173" fontId="31" fillId="0" borderId="10" xfId="59" applyNumberFormat="1" applyFont="1" applyFill="1" applyBorder="1" applyAlignment="1" applyProtection="1">
      <alignment horizontal="center" vertical="top" wrapText="1"/>
      <protection locked="0"/>
    </xf>
    <xf numFmtId="4" fontId="31" fillId="0" borderId="10" xfId="59" applyNumberFormat="1" applyFont="1" applyFill="1" applyBorder="1" applyAlignment="1" applyProtection="1">
      <alignment horizontal="center" vertical="top" wrapText="1"/>
      <protection locked="0"/>
    </xf>
    <xf numFmtId="0" fontId="6" fillId="0" borderId="10" xfId="65" applyFont="1" applyBorder="1" applyAlignment="1">
      <alignment horizontal="center" vertical="top"/>
    </xf>
    <xf numFmtId="4" fontId="6" fillId="0" borderId="10" xfId="65" applyNumberFormat="1" applyFont="1" applyBorder="1" applyAlignment="1">
      <alignment horizontal="center" vertical="top"/>
    </xf>
    <xf numFmtId="0" fontId="3" fillId="0" borderId="10" xfId="59" applyNumberFormat="1" applyFont="1" applyFill="1" applyBorder="1" applyAlignment="1" applyProtection="1">
      <alignment horizontal="center" vertical="center" wrapText="1"/>
      <protection locked="0"/>
    </xf>
    <xf numFmtId="0" fontId="31" fillId="0" borderId="11" xfId="0" applyFont="1" applyFill="1" applyBorder="1" applyAlignment="1">
      <alignment horizontal="center" vertical="top" wrapText="1"/>
    </xf>
    <xf numFmtId="0" fontId="31" fillId="24" borderId="11" xfId="0" applyFont="1" applyFill="1" applyBorder="1" applyAlignment="1">
      <alignment horizontal="center" vertical="top" wrapText="1"/>
    </xf>
    <xf numFmtId="0" fontId="31" fillId="24" borderId="12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31" fillId="0" borderId="13" xfId="0" applyFont="1" applyFill="1" applyBorder="1" applyAlignment="1">
      <alignment horizontal="center" vertical="top" wrapText="1"/>
    </xf>
    <xf numFmtId="0" fontId="31" fillId="24" borderId="14" xfId="0" applyFont="1" applyFill="1" applyBorder="1" applyAlignment="1">
      <alignment horizontal="center" vertical="top" wrapText="1"/>
    </xf>
    <xf numFmtId="0" fontId="31" fillId="24" borderId="11" xfId="0" applyNumberFormat="1" applyFont="1" applyFill="1" applyBorder="1" applyAlignment="1">
      <alignment horizontal="center" vertical="top" wrapText="1"/>
    </xf>
    <xf numFmtId="0" fontId="31" fillId="0" borderId="10" xfId="0" applyFont="1" applyFill="1" applyBorder="1" applyAlignment="1">
      <alignment horizontal="center" vertical="top"/>
    </xf>
    <xf numFmtId="0" fontId="33" fillId="0" borderId="0" xfId="0" applyFont="1"/>
    <xf numFmtId="0" fontId="34" fillId="0" borderId="0" xfId="0" applyFont="1"/>
    <xf numFmtId="0" fontId="31" fillId="0" borderId="15" xfId="0" applyFont="1" applyFill="1" applyBorder="1" applyAlignment="1">
      <alignment horizontal="center" vertical="top" wrapText="1"/>
    </xf>
    <xf numFmtId="0" fontId="0" fillId="0" borderId="16" xfId="0" applyBorder="1"/>
    <xf numFmtId="4" fontId="31" fillId="0" borderId="15" xfId="0" applyNumberFormat="1" applyFont="1" applyFill="1" applyBorder="1" applyAlignment="1">
      <alignment horizontal="center" vertical="top" wrapText="1"/>
    </xf>
    <xf numFmtId="0" fontId="31" fillId="0" borderId="10" xfId="59" applyFont="1" applyFill="1" applyBorder="1" applyAlignment="1" applyProtection="1">
      <alignment horizontal="center" vertical="top" wrapText="1"/>
      <protection locked="0"/>
    </xf>
    <xf numFmtId="0" fontId="31" fillId="0" borderId="10" xfId="0" applyFont="1" applyFill="1" applyBorder="1" applyAlignment="1">
      <alignment horizontal="center" vertical="top" wrapText="1"/>
    </xf>
    <xf numFmtId="0" fontId="31" fillId="0" borderId="18" xfId="59" applyFont="1" applyFill="1" applyBorder="1" applyAlignment="1" applyProtection="1">
      <alignment horizontal="center" vertical="top" wrapText="1"/>
      <protection locked="0"/>
    </xf>
    <xf numFmtId="0" fontId="3" fillId="0" borderId="10" xfId="65" applyFont="1" applyFill="1" applyBorder="1" applyAlignment="1">
      <alignment horizontal="center" vertical="top" wrapText="1"/>
    </xf>
    <xf numFmtId="0" fontId="31" fillId="0" borderId="18" xfId="59" applyFont="1" applyFill="1" applyBorder="1" applyAlignment="1">
      <alignment horizontal="center" vertical="top" wrapText="1"/>
    </xf>
    <xf numFmtId="0" fontId="31" fillId="0" borderId="10" xfId="0" applyFont="1" applyFill="1" applyBorder="1" applyAlignment="1">
      <alignment horizontal="center" wrapText="1"/>
    </xf>
    <xf numFmtId="0" fontId="31" fillId="0" borderId="17" xfId="59" applyFont="1" applyFill="1" applyBorder="1" applyAlignment="1">
      <alignment horizontal="center" vertical="top" wrapText="1"/>
    </xf>
    <xf numFmtId="0" fontId="31" fillId="0" borderId="18" xfId="0" applyFont="1" applyFill="1" applyBorder="1" applyAlignment="1">
      <alignment horizontal="center" wrapText="1"/>
    </xf>
    <xf numFmtId="0" fontId="31" fillId="0" borderId="10" xfId="59" applyFont="1" applyFill="1" applyBorder="1" applyAlignment="1">
      <alignment horizontal="center" vertical="top" wrapText="1"/>
    </xf>
    <xf numFmtId="0" fontId="31" fillId="0" borderId="10" xfId="0" applyFont="1" applyFill="1" applyBorder="1" applyAlignment="1">
      <alignment horizontal="center" wrapText="1"/>
    </xf>
    <xf numFmtId="0" fontId="31" fillId="0" borderId="10" xfId="59" applyFont="1" applyFill="1" applyBorder="1" applyAlignment="1" applyProtection="1">
      <alignment horizontal="center" vertical="top" wrapText="1"/>
      <protection locked="0"/>
    </xf>
    <xf numFmtId="0" fontId="31" fillId="0" borderId="10" xfId="0" applyFont="1" applyFill="1" applyBorder="1" applyAlignment="1">
      <alignment horizontal="center" vertical="top" wrapText="1"/>
    </xf>
    <xf numFmtId="0" fontId="31" fillId="0" borderId="18" xfId="59" applyFont="1" applyFill="1" applyBorder="1" applyAlignment="1">
      <alignment horizontal="center" vertical="top" wrapText="1"/>
    </xf>
    <xf numFmtId="0" fontId="3" fillId="0" borderId="10" xfId="65" applyFont="1" applyBorder="1" applyAlignment="1">
      <alignment horizontal="center" vertical="top" wrapText="1"/>
    </xf>
    <xf numFmtId="0" fontId="6" fillId="0" borderId="10" xfId="65" applyFont="1" applyBorder="1" applyAlignment="1">
      <alignment horizontal="center" vertical="top" wrapText="1"/>
    </xf>
    <xf numFmtId="172" fontId="31" fillId="0" borderId="10" xfId="59" applyNumberFormat="1" applyFont="1" applyFill="1" applyBorder="1" applyAlignment="1" applyProtection="1">
      <alignment horizontal="center" vertical="top" wrapText="1"/>
      <protection locked="0"/>
    </xf>
    <xf numFmtId="0" fontId="31" fillId="0" borderId="17" xfId="59" applyFont="1" applyFill="1" applyBorder="1" applyAlignment="1" applyProtection="1">
      <alignment horizontal="center" vertical="top" wrapText="1"/>
      <protection locked="0"/>
    </xf>
    <xf numFmtId="0" fontId="31" fillId="0" borderId="18" xfId="59" applyFont="1" applyFill="1" applyBorder="1" applyAlignment="1" applyProtection="1">
      <alignment horizontal="center" vertical="top" wrapText="1"/>
      <protection locked="0"/>
    </xf>
    <xf numFmtId="0" fontId="3" fillId="0" borderId="10" xfId="65" applyFont="1" applyFill="1" applyBorder="1" applyAlignment="1">
      <alignment horizontal="center" vertical="top" wrapText="1"/>
    </xf>
    <xf numFmtId="0" fontId="31" fillId="0" borderId="19" xfId="0" applyFont="1" applyFill="1" applyBorder="1" applyAlignment="1">
      <alignment horizontal="center" wrapText="1"/>
    </xf>
    <xf numFmtId="0" fontId="31" fillId="0" borderId="19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top" wrapText="1"/>
    </xf>
    <xf numFmtId="0" fontId="31" fillId="0" borderId="21" xfId="0" applyFont="1" applyFill="1" applyBorder="1" applyAlignment="1">
      <alignment horizontal="center" vertical="top" wrapText="1"/>
    </xf>
    <xf numFmtId="0" fontId="31" fillId="0" borderId="22" xfId="59" applyFont="1" applyFill="1" applyBorder="1" applyAlignment="1">
      <alignment horizontal="center" vertical="top" wrapText="1"/>
    </xf>
    <xf numFmtId="0" fontId="31" fillId="0" borderId="23" xfId="59" applyFont="1" applyFill="1" applyBorder="1" applyAlignment="1">
      <alignment horizontal="center" vertical="top" wrapText="1"/>
    </xf>
    <xf numFmtId="0" fontId="31" fillId="0" borderId="23" xfId="59" applyFont="1" applyFill="1" applyBorder="1" applyAlignment="1" applyProtection="1">
      <alignment horizontal="center" vertical="top" wrapText="1"/>
      <protection locked="0"/>
    </xf>
    <xf numFmtId="172" fontId="31" fillId="0" borderId="18" xfId="59" applyNumberFormat="1" applyFont="1" applyFill="1" applyBorder="1" applyAlignment="1" applyProtection="1">
      <alignment horizontal="center" vertical="top" wrapText="1"/>
      <protection locked="0"/>
    </xf>
    <xf numFmtId="0" fontId="31" fillId="0" borderId="18" xfId="0" applyFont="1" applyFill="1" applyBorder="1" applyAlignment="1">
      <alignment horizontal="center" vertical="top" wrapText="1"/>
    </xf>
    <xf numFmtId="0" fontId="3" fillId="0" borderId="18" xfId="65" applyFont="1" applyFill="1" applyBorder="1" applyAlignment="1">
      <alignment horizontal="center" vertical="top" wrapText="1"/>
    </xf>
    <xf numFmtId="0" fontId="6" fillId="0" borderId="18" xfId="65" applyFont="1" applyBorder="1" applyAlignment="1">
      <alignment horizontal="center" vertical="top" wrapText="1"/>
    </xf>
  </cellXfs>
  <cellStyles count="67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planatory Text" xfId="40"/>
    <cellStyle name="Good" xfId="41"/>
    <cellStyle name="Heading 1" xfId="42"/>
    <cellStyle name="Heading 2" xfId="43"/>
    <cellStyle name="Heading 3" xfId="44"/>
    <cellStyle name="Heading 4" xfId="45"/>
    <cellStyle name="Input" xfId="46"/>
    <cellStyle name="Linked Cell" xfId="47"/>
    <cellStyle name="Neutral" xfId="48"/>
    <cellStyle name="Normal 2" xfId="49"/>
    <cellStyle name="Normal 6" xfId="50"/>
    <cellStyle name="Note" xfId="51"/>
    <cellStyle name="Note 2" xfId="52"/>
    <cellStyle name="Output" xfId="53"/>
    <cellStyle name="Title" xfId="54"/>
    <cellStyle name="Total" xfId="55"/>
    <cellStyle name="Warning Text" xfId="56"/>
    <cellStyle name="Денежный [0] 2" xfId="57"/>
    <cellStyle name="Обычный" xfId="0" builtinId="0"/>
    <cellStyle name="Обычный 17" xfId="58"/>
    <cellStyle name="Обычный 2" xfId="59"/>
    <cellStyle name="Обычный 3" xfId="60"/>
    <cellStyle name="Обычный 4" xfId="61"/>
    <cellStyle name="Обычный 4 2" xfId="62"/>
    <cellStyle name="Обычный 5" xfId="63"/>
    <cellStyle name="Обычный 6" xfId="64"/>
    <cellStyle name="Обычный_Финальная спецификация" xfId="65"/>
    <cellStyle name="Стиль 1" xfId="66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W14" totalsRowShown="0" dataDxfId="0" tableBorderDxfId="24">
  <autoFilter ref="A4:W14"/>
  <tableColumns count="23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Тип, марка, модель, шифр, техническая характеристика2" dataDxfId="17"/>
    <tableColumn id="8" name="№ ТУ, чертежа, технических требований и др." dataDxfId="16"/>
    <tableColumn id="9" name="Класс безопасности/_x000a_Группа/_x000a_Категория сейсмостойкости" dataDxfId="15"/>
    <tableColumn id="10" name="Категория обеспечения качества" dataDxfId="14"/>
    <tableColumn id="11" name="Материал" dataDxfId="13"/>
    <tableColumn id="12" name="Единица измерения" dataDxfId="12"/>
    <tableColumn id="13" name="Количество" dataDxfId="11"/>
    <tableColumn id="14" name="Масса (кг)" dataDxfId="10"/>
    <tableColumn id="15" name="Столбец3" dataDxfId="9"/>
    <tableColumn id="16" name="Климатическое исполнение и категория размещения " dataDxfId="8"/>
    <tableColumn id="17" name="Условия хранения " dataDxfId="7"/>
    <tableColumn id="18" name="Место установки" dataDxfId="6"/>
    <tableColumn id="19" name="Срок поставки в месяцах (с даты заключения Договора)" dataDxfId="5"/>
    <tableColumn id="20" name="Цена " dataDxfId="4"/>
    <tableColumn id="21" name="Столбец4" dataDxfId="3">
      <calculatedColumnFormula>T5*M5</calculatedColumnFormula>
    </tableColumn>
    <tableColumn id="22" name="Примечание" dataDxfId="2"/>
    <tableColumn id="23" name="Завод - изготовитель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7"/>
  <sheetViews>
    <sheetView tabSelected="1" view="pageBreakPreview" topLeftCell="A4" zoomScale="60" zoomScaleNormal="75" workbookViewId="0">
      <selection activeCell="A4" sqref="A4:W14"/>
    </sheetView>
  </sheetViews>
  <sheetFormatPr defaultRowHeight="14.4" x14ac:dyDescent="0.3"/>
  <cols>
    <col min="1" max="1" width="13.109375" customWidth="1"/>
    <col min="2" max="2" width="36.6640625" customWidth="1"/>
    <col min="3" max="3" width="46.44140625" customWidth="1"/>
    <col min="4" max="4" width="20.44140625" customWidth="1"/>
    <col min="5" max="5" width="30.33203125" customWidth="1"/>
    <col min="6" max="6" width="55" customWidth="1"/>
    <col min="7" max="7" width="56.109375" customWidth="1"/>
    <col min="8" max="8" width="46.109375" customWidth="1"/>
    <col min="9" max="9" width="21.33203125" customWidth="1"/>
    <col min="10" max="10" width="33.33203125" customWidth="1"/>
    <col min="11" max="11" width="12.44140625" customWidth="1"/>
    <col min="12" max="12" width="21.109375" customWidth="1"/>
    <col min="13" max="13" width="13.88671875" customWidth="1"/>
    <col min="14" max="14" width="13" customWidth="1"/>
    <col min="15" max="15" width="12.5546875" bestFit="1" customWidth="1"/>
    <col min="16" max="16" width="52.21875" customWidth="1"/>
    <col min="17" max="17" width="20.77734375" customWidth="1"/>
    <col min="18" max="18" width="21.109375" customWidth="1"/>
    <col min="19" max="19" width="55.5546875" customWidth="1"/>
    <col min="20" max="20" width="11.33203125" customWidth="1"/>
    <col min="21" max="21" width="12.44140625" customWidth="1"/>
    <col min="22" max="22" width="99.5546875" customWidth="1"/>
    <col min="23" max="23" width="52.44140625" bestFit="1" customWidth="1"/>
    <col min="24" max="24" width="54.33203125" bestFit="1" customWidth="1"/>
    <col min="25" max="25" width="48.5546875" bestFit="1" customWidth="1"/>
    <col min="26" max="26" width="41.88671875" bestFit="1" customWidth="1"/>
    <col min="27" max="27" width="42.44140625" bestFit="1" customWidth="1"/>
    <col min="28" max="28" width="13.33203125" bestFit="1" customWidth="1"/>
    <col min="29" max="29" width="13.109375" bestFit="1" customWidth="1"/>
    <col min="30" max="30" width="48.6640625" bestFit="1" customWidth="1"/>
    <col min="31" max="31" width="19.5546875" bestFit="1" customWidth="1"/>
    <col min="32" max="32" width="41.109375" bestFit="1" customWidth="1"/>
    <col min="33" max="33" width="9.6640625" bestFit="1" customWidth="1"/>
  </cols>
  <sheetData>
    <row r="1" spans="1:32" ht="33" customHeight="1" x14ac:dyDescent="0.5">
      <c r="B1" s="21" t="s">
        <v>75</v>
      </c>
    </row>
    <row r="2" spans="1:32" s="4" customFormat="1" ht="82.5" customHeight="1" x14ac:dyDescent="0.25">
      <c r="A2" s="31" t="s">
        <v>23</v>
      </c>
      <c r="B2" s="31" t="s">
        <v>24</v>
      </c>
      <c r="C2" s="33" t="s">
        <v>25</v>
      </c>
      <c r="D2" s="33" t="s">
        <v>0</v>
      </c>
      <c r="E2" s="35" t="s">
        <v>1</v>
      </c>
      <c r="F2" s="35" t="s">
        <v>2</v>
      </c>
      <c r="G2" s="35" t="s">
        <v>2</v>
      </c>
      <c r="H2" s="35" t="s">
        <v>26</v>
      </c>
      <c r="I2" s="41" t="s">
        <v>3</v>
      </c>
      <c r="J2" s="35" t="s">
        <v>4</v>
      </c>
      <c r="K2" s="35" t="s">
        <v>5</v>
      </c>
      <c r="L2" s="35" t="s">
        <v>6</v>
      </c>
      <c r="M2" s="35" t="s">
        <v>7</v>
      </c>
      <c r="N2" s="40" t="s">
        <v>27</v>
      </c>
      <c r="O2" s="36"/>
      <c r="P2" s="3" t="s">
        <v>28</v>
      </c>
      <c r="Q2" s="3" t="s">
        <v>29</v>
      </c>
      <c r="R2" s="41" t="s">
        <v>8</v>
      </c>
      <c r="S2" s="43" t="s">
        <v>30</v>
      </c>
      <c r="T2" s="38" t="s">
        <v>76</v>
      </c>
      <c r="U2" s="39"/>
      <c r="V2" s="35"/>
      <c r="W2" s="35" t="s">
        <v>72</v>
      </c>
    </row>
    <row r="3" spans="1:32" s="4" customFormat="1" ht="31.2" x14ac:dyDescent="0.25">
      <c r="A3" s="32"/>
      <c r="B3" s="37"/>
      <c r="C3" s="34"/>
      <c r="D3" s="34"/>
      <c r="E3" s="36"/>
      <c r="F3" s="35"/>
      <c r="G3" s="35"/>
      <c r="H3" s="35"/>
      <c r="I3" s="42"/>
      <c r="J3" s="35"/>
      <c r="K3" s="36"/>
      <c r="L3" s="35"/>
      <c r="M3" s="35"/>
      <c r="N3" s="5" t="s">
        <v>9</v>
      </c>
      <c r="O3" s="6" t="s">
        <v>10</v>
      </c>
      <c r="P3" s="3" t="s">
        <v>31</v>
      </c>
      <c r="Q3" s="3" t="s">
        <v>31</v>
      </c>
      <c r="R3" s="42"/>
      <c r="S3" s="43"/>
      <c r="T3" s="7" t="s">
        <v>9</v>
      </c>
      <c r="U3" s="8" t="s">
        <v>10</v>
      </c>
      <c r="V3" s="35"/>
      <c r="W3" s="35"/>
    </row>
    <row r="4" spans="1:32" s="4" customFormat="1" ht="89.25" customHeight="1" x14ac:dyDescent="0.25">
      <c r="A4" s="48" t="s">
        <v>32</v>
      </c>
      <c r="B4" s="49" t="s">
        <v>33</v>
      </c>
      <c r="C4" s="29" t="s">
        <v>34</v>
      </c>
      <c r="D4" s="29" t="s">
        <v>35</v>
      </c>
      <c r="E4" s="27" t="s">
        <v>11</v>
      </c>
      <c r="F4" s="27" t="s">
        <v>12</v>
      </c>
      <c r="G4" s="27" t="s">
        <v>80</v>
      </c>
      <c r="H4" s="27" t="s">
        <v>13</v>
      </c>
      <c r="I4" s="50" t="s">
        <v>14</v>
      </c>
      <c r="J4" s="27" t="s">
        <v>15</v>
      </c>
      <c r="K4" s="27" t="s">
        <v>16</v>
      </c>
      <c r="L4" s="27" t="s">
        <v>17</v>
      </c>
      <c r="M4" s="27" t="s">
        <v>18</v>
      </c>
      <c r="N4" s="51" t="s">
        <v>19</v>
      </c>
      <c r="O4" s="52" t="s">
        <v>81</v>
      </c>
      <c r="P4" s="27" t="s">
        <v>36</v>
      </c>
      <c r="Q4" s="27" t="s">
        <v>37</v>
      </c>
      <c r="R4" s="50" t="s">
        <v>20</v>
      </c>
      <c r="S4" s="53" t="s">
        <v>38</v>
      </c>
      <c r="T4" s="54" t="s">
        <v>39</v>
      </c>
      <c r="U4" s="54" t="s">
        <v>82</v>
      </c>
      <c r="V4" s="27" t="s">
        <v>42</v>
      </c>
      <c r="W4" s="27" t="s">
        <v>71</v>
      </c>
    </row>
    <row r="5" spans="1:32" s="4" customFormat="1" ht="42" customHeight="1" x14ac:dyDescent="0.3">
      <c r="A5" s="44"/>
      <c r="B5" s="29"/>
      <c r="C5" s="30"/>
      <c r="D5" s="30"/>
      <c r="E5" s="26"/>
      <c r="F5" s="25"/>
      <c r="G5" s="25"/>
      <c r="H5" s="25"/>
      <c r="I5" s="27"/>
      <c r="J5" s="25"/>
      <c r="K5" s="26"/>
      <c r="L5" s="25"/>
      <c r="M5" s="25"/>
      <c r="N5" s="5" t="s">
        <v>21</v>
      </c>
      <c r="O5" s="6" t="s">
        <v>22</v>
      </c>
      <c r="P5" s="25" t="s">
        <v>40</v>
      </c>
      <c r="Q5" s="25" t="s">
        <v>40</v>
      </c>
      <c r="R5" s="27"/>
      <c r="S5" s="28"/>
      <c r="T5" s="7" t="s">
        <v>41</v>
      </c>
      <c r="U5" s="8" t="s">
        <v>22</v>
      </c>
      <c r="V5" s="25"/>
      <c r="W5" s="25"/>
    </row>
    <row r="6" spans="1:32" s="1" customFormat="1" ht="15.6" x14ac:dyDescent="0.3">
      <c r="A6" s="45">
        <v>1</v>
      </c>
      <c r="B6" s="9">
        <v>2</v>
      </c>
      <c r="C6" s="2">
        <v>3</v>
      </c>
      <c r="D6" s="2">
        <v>4</v>
      </c>
      <c r="E6" s="9">
        <v>5</v>
      </c>
      <c r="F6" s="2">
        <v>6</v>
      </c>
      <c r="G6" s="2" t="s">
        <v>77</v>
      </c>
      <c r="H6" s="2">
        <v>7</v>
      </c>
      <c r="I6" s="9">
        <v>8</v>
      </c>
      <c r="J6" s="2">
        <v>9</v>
      </c>
      <c r="K6" s="2">
        <v>10</v>
      </c>
      <c r="L6" s="9">
        <v>11</v>
      </c>
      <c r="M6" s="2">
        <v>12</v>
      </c>
      <c r="N6" s="2">
        <v>13</v>
      </c>
      <c r="O6" s="9">
        <v>14</v>
      </c>
      <c r="P6" s="2">
        <v>15</v>
      </c>
      <c r="Q6" s="2">
        <v>16</v>
      </c>
      <c r="R6" s="9">
        <v>17</v>
      </c>
      <c r="S6" s="2">
        <v>18</v>
      </c>
      <c r="T6" s="2">
        <v>19</v>
      </c>
      <c r="U6" s="9">
        <v>20</v>
      </c>
      <c r="V6" s="2">
        <v>21</v>
      </c>
    </row>
    <row r="7" spans="1:32" s="15" customFormat="1" ht="237.75" customHeight="1" x14ac:dyDescent="0.3">
      <c r="A7" s="46">
        <v>1</v>
      </c>
      <c r="B7" s="10" t="s">
        <v>43</v>
      </c>
      <c r="C7" s="10" t="s">
        <v>44</v>
      </c>
      <c r="D7" s="10" t="s">
        <v>45</v>
      </c>
      <c r="E7" s="11" t="s">
        <v>64</v>
      </c>
      <c r="F7" s="18" t="s">
        <v>63</v>
      </c>
      <c r="G7" s="18" t="s">
        <v>78</v>
      </c>
      <c r="H7" s="10" t="s">
        <v>56</v>
      </c>
      <c r="I7" s="10" t="s">
        <v>46</v>
      </c>
      <c r="J7" s="10" t="s">
        <v>47</v>
      </c>
      <c r="K7" s="10" t="s">
        <v>48</v>
      </c>
      <c r="L7" s="10" t="s">
        <v>49</v>
      </c>
      <c r="M7" s="10">
        <v>1</v>
      </c>
      <c r="N7" s="10">
        <v>770</v>
      </c>
      <c r="O7" s="10">
        <f>M7*N7</f>
        <v>770</v>
      </c>
      <c r="P7" s="10" t="s">
        <v>50</v>
      </c>
      <c r="Q7" s="10" t="s">
        <v>51</v>
      </c>
      <c r="R7" s="10" t="s">
        <v>52</v>
      </c>
      <c r="S7" s="10">
        <v>9</v>
      </c>
      <c r="T7" s="10">
        <v>41400</v>
      </c>
      <c r="U7" s="10">
        <f t="shared" ref="U7:U14" si="0">T7*M7</f>
        <v>41400</v>
      </c>
      <c r="V7" s="12" t="s">
        <v>65</v>
      </c>
      <c r="W7" s="19" t="s">
        <v>79</v>
      </c>
      <c r="X7" s="13"/>
      <c r="Y7" s="13"/>
      <c r="Z7" s="13"/>
      <c r="AA7" s="13"/>
      <c r="AB7" s="13"/>
      <c r="AC7" s="13"/>
      <c r="AD7" s="13"/>
      <c r="AE7" s="14"/>
      <c r="AF7" s="14"/>
    </row>
    <row r="8" spans="1:32" s="15" customFormat="1" ht="226.5" customHeight="1" x14ac:dyDescent="0.3">
      <c r="A8" s="47">
        <v>2</v>
      </c>
      <c r="B8" s="16" t="s">
        <v>43</v>
      </c>
      <c r="C8" s="16" t="s">
        <v>44</v>
      </c>
      <c r="D8" s="16" t="s">
        <v>53</v>
      </c>
      <c r="E8" s="11" t="s">
        <v>64</v>
      </c>
      <c r="F8" s="18" t="s">
        <v>63</v>
      </c>
      <c r="G8" s="18" t="s">
        <v>78</v>
      </c>
      <c r="H8" s="10" t="s">
        <v>56</v>
      </c>
      <c r="I8" s="16" t="s">
        <v>46</v>
      </c>
      <c r="J8" s="16" t="s">
        <v>47</v>
      </c>
      <c r="K8" s="16" t="s">
        <v>48</v>
      </c>
      <c r="L8" s="16" t="s">
        <v>49</v>
      </c>
      <c r="M8" s="16">
        <v>1</v>
      </c>
      <c r="N8" s="16">
        <v>770</v>
      </c>
      <c r="O8" s="10">
        <f>M8*N8</f>
        <v>770</v>
      </c>
      <c r="P8" s="16" t="s">
        <v>50</v>
      </c>
      <c r="Q8" s="16" t="s">
        <v>51</v>
      </c>
      <c r="R8" s="16" t="s">
        <v>52</v>
      </c>
      <c r="S8" s="10">
        <v>9</v>
      </c>
      <c r="T8" s="10">
        <v>41400</v>
      </c>
      <c r="U8" s="10">
        <f t="shared" si="0"/>
        <v>41400</v>
      </c>
      <c r="V8" s="17" t="s">
        <v>66</v>
      </c>
      <c r="W8" s="19" t="s">
        <v>79</v>
      </c>
      <c r="X8" s="13"/>
      <c r="Y8" s="13"/>
      <c r="Z8" s="13"/>
      <c r="AA8" s="13"/>
      <c r="AB8" s="13"/>
      <c r="AC8" s="13"/>
      <c r="AD8" s="13"/>
      <c r="AE8" s="14"/>
      <c r="AF8" s="14"/>
    </row>
    <row r="9" spans="1:32" s="15" customFormat="1" ht="230.25" customHeight="1" x14ac:dyDescent="0.3">
      <c r="A9" s="47">
        <v>3</v>
      </c>
      <c r="B9" s="16" t="s">
        <v>43</v>
      </c>
      <c r="C9" s="16" t="s">
        <v>44</v>
      </c>
      <c r="D9" s="16" t="s">
        <v>54</v>
      </c>
      <c r="E9" s="11" t="s">
        <v>64</v>
      </c>
      <c r="F9" s="18" t="s">
        <v>63</v>
      </c>
      <c r="G9" s="18" t="s">
        <v>78</v>
      </c>
      <c r="H9" s="10" t="s">
        <v>56</v>
      </c>
      <c r="I9" s="16" t="s">
        <v>46</v>
      </c>
      <c r="J9" s="16" t="s">
        <v>47</v>
      </c>
      <c r="K9" s="16" t="s">
        <v>48</v>
      </c>
      <c r="L9" s="16" t="s">
        <v>49</v>
      </c>
      <c r="M9" s="16">
        <v>1</v>
      </c>
      <c r="N9" s="16">
        <v>770</v>
      </c>
      <c r="O9" s="10">
        <f>M9*N9</f>
        <v>770</v>
      </c>
      <c r="P9" s="16" t="s">
        <v>50</v>
      </c>
      <c r="Q9" s="16" t="s">
        <v>51</v>
      </c>
      <c r="R9" s="16" t="s">
        <v>52</v>
      </c>
      <c r="S9" s="10">
        <v>9</v>
      </c>
      <c r="T9" s="10">
        <v>41400</v>
      </c>
      <c r="U9" s="10">
        <f t="shared" si="0"/>
        <v>41400</v>
      </c>
      <c r="V9" s="17" t="s">
        <v>67</v>
      </c>
      <c r="W9" s="19" t="s">
        <v>79</v>
      </c>
      <c r="X9" s="13"/>
      <c r="Y9" s="13"/>
      <c r="Z9" s="13"/>
      <c r="AA9" s="13"/>
      <c r="AB9" s="13"/>
      <c r="AC9" s="13"/>
      <c r="AD9" s="13"/>
      <c r="AE9" s="14"/>
      <c r="AF9" s="14"/>
    </row>
    <row r="10" spans="1:32" s="15" customFormat="1" ht="216.75" customHeight="1" x14ac:dyDescent="0.3">
      <c r="A10" s="47">
        <v>4</v>
      </c>
      <c r="B10" s="16" t="s">
        <v>43</v>
      </c>
      <c r="C10" s="16" t="s">
        <v>44</v>
      </c>
      <c r="D10" s="16" t="s">
        <v>55</v>
      </c>
      <c r="E10" s="11" t="s">
        <v>64</v>
      </c>
      <c r="F10" s="18" t="s">
        <v>63</v>
      </c>
      <c r="G10" s="18" t="s">
        <v>78</v>
      </c>
      <c r="H10" s="10" t="s">
        <v>56</v>
      </c>
      <c r="I10" s="16" t="s">
        <v>46</v>
      </c>
      <c r="J10" s="16" t="s">
        <v>47</v>
      </c>
      <c r="K10" s="16" t="s">
        <v>48</v>
      </c>
      <c r="L10" s="16" t="s">
        <v>49</v>
      </c>
      <c r="M10" s="16">
        <v>1</v>
      </c>
      <c r="N10" s="16">
        <v>770</v>
      </c>
      <c r="O10" s="10">
        <f>M10*N10</f>
        <v>770</v>
      </c>
      <c r="P10" s="16" t="s">
        <v>50</v>
      </c>
      <c r="Q10" s="16" t="s">
        <v>51</v>
      </c>
      <c r="R10" s="16" t="s">
        <v>52</v>
      </c>
      <c r="S10" s="10">
        <v>9</v>
      </c>
      <c r="T10" s="10">
        <v>41400</v>
      </c>
      <c r="U10" s="10">
        <f t="shared" si="0"/>
        <v>41400</v>
      </c>
      <c r="V10" s="17" t="s">
        <v>67</v>
      </c>
      <c r="W10" s="19" t="s">
        <v>79</v>
      </c>
      <c r="X10" s="13"/>
      <c r="Y10" s="13"/>
      <c r="Z10" s="13"/>
      <c r="AA10" s="13"/>
      <c r="AB10" s="13"/>
      <c r="AC10" s="13"/>
      <c r="AD10" s="13"/>
      <c r="AE10" s="14"/>
      <c r="AF10" s="14"/>
    </row>
    <row r="11" spans="1:32" s="15" customFormat="1" ht="222" customHeight="1" x14ac:dyDescent="0.3">
      <c r="A11" s="46">
        <v>1</v>
      </c>
      <c r="B11" s="10" t="s">
        <v>57</v>
      </c>
      <c r="C11" s="10" t="s">
        <v>44</v>
      </c>
      <c r="D11" s="10" t="s">
        <v>58</v>
      </c>
      <c r="E11" s="11" t="s">
        <v>64</v>
      </c>
      <c r="F11" s="18" t="s">
        <v>63</v>
      </c>
      <c r="G11" s="18" t="s">
        <v>78</v>
      </c>
      <c r="H11" s="10" t="s">
        <v>56</v>
      </c>
      <c r="I11" s="10" t="s">
        <v>46</v>
      </c>
      <c r="J11" s="10" t="s">
        <v>47</v>
      </c>
      <c r="K11" s="10" t="s">
        <v>48</v>
      </c>
      <c r="L11" s="10" t="s">
        <v>49</v>
      </c>
      <c r="M11" s="10">
        <v>1</v>
      </c>
      <c r="N11" s="10">
        <v>770</v>
      </c>
      <c r="O11" s="10">
        <v>770</v>
      </c>
      <c r="P11" s="10" t="s">
        <v>50</v>
      </c>
      <c r="Q11" s="10" t="s">
        <v>51</v>
      </c>
      <c r="R11" s="10" t="s">
        <v>59</v>
      </c>
      <c r="S11" s="10">
        <v>9</v>
      </c>
      <c r="T11" s="10">
        <v>41400</v>
      </c>
      <c r="U11" s="10">
        <f t="shared" si="0"/>
        <v>41400</v>
      </c>
      <c r="V11" s="12" t="s">
        <v>67</v>
      </c>
      <c r="W11" s="19" t="s">
        <v>79</v>
      </c>
    </row>
    <row r="12" spans="1:32" s="15" customFormat="1" ht="224.25" customHeight="1" x14ac:dyDescent="0.3">
      <c r="A12" s="47">
        <v>2</v>
      </c>
      <c r="B12" s="16" t="s">
        <v>57</v>
      </c>
      <c r="C12" s="16" t="s">
        <v>44</v>
      </c>
      <c r="D12" s="16" t="s">
        <v>60</v>
      </c>
      <c r="E12" s="11" t="s">
        <v>64</v>
      </c>
      <c r="F12" s="18" t="s">
        <v>63</v>
      </c>
      <c r="G12" s="18" t="s">
        <v>78</v>
      </c>
      <c r="H12" s="10" t="s">
        <v>56</v>
      </c>
      <c r="I12" s="16" t="s">
        <v>46</v>
      </c>
      <c r="J12" s="16" t="s">
        <v>47</v>
      </c>
      <c r="K12" s="16" t="s">
        <v>48</v>
      </c>
      <c r="L12" s="16" t="s">
        <v>49</v>
      </c>
      <c r="M12" s="16">
        <v>1</v>
      </c>
      <c r="N12" s="16">
        <v>770</v>
      </c>
      <c r="O12" s="10">
        <v>770</v>
      </c>
      <c r="P12" s="16" t="s">
        <v>50</v>
      </c>
      <c r="Q12" s="16" t="s">
        <v>51</v>
      </c>
      <c r="R12" s="16" t="s">
        <v>59</v>
      </c>
      <c r="S12" s="10">
        <v>9</v>
      </c>
      <c r="T12" s="10">
        <v>41400</v>
      </c>
      <c r="U12" s="10">
        <f t="shared" si="0"/>
        <v>41400</v>
      </c>
      <c r="V12" s="17" t="s">
        <v>68</v>
      </c>
      <c r="W12" s="19" t="s">
        <v>79</v>
      </c>
    </row>
    <row r="13" spans="1:32" s="15" customFormat="1" ht="224.25" customHeight="1" x14ac:dyDescent="0.3">
      <c r="A13" s="47">
        <v>3</v>
      </c>
      <c r="B13" s="16" t="s">
        <v>57</v>
      </c>
      <c r="C13" s="16" t="s">
        <v>44</v>
      </c>
      <c r="D13" s="16" t="s">
        <v>61</v>
      </c>
      <c r="E13" s="11" t="s">
        <v>64</v>
      </c>
      <c r="F13" s="18" t="s">
        <v>63</v>
      </c>
      <c r="G13" s="18" t="s">
        <v>78</v>
      </c>
      <c r="H13" s="10" t="s">
        <v>56</v>
      </c>
      <c r="I13" s="16" t="s">
        <v>46</v>
      </c>
      <c r="J13" s="16" t="s">
        <v>47</v>
      </c>
      <c r="K13" s="16" t="s">
        <v>48</v>
      </c>
      <c r="L13" s="16" t="s">
        <v>49</v>
      </c>
      <c r="M13" s="16">
        <v>1</v>
      </c>
      <c r="N13" s="16">
        <v>770</v>
      </c>
      <c r="O13" s="10">
        <v>770</v>
      </c>
      <c r="P13" s="16" t="s">
        <v>50</v>
      </c>
      <c r="Q13" s="16" t="s">
        <v>51</v>
      </c>
      <c r="R13" s="16" t="s">
        <v>59</v>
      </c>
      <c r="S13" s="10">
        <v>9</v>
      </c>
      <c r="T13" s="10">
        <v>41400</v>
      </c>
      <c r="U13" s="10">
        <f t="shared" si="0"/>
        <v>41400</v>
      </c>
      <c r="V13" s="17" t="s">
        <v>69</v>
      </c>
      <c r="W13" s="19" t="s">
        <v>79</v>
      </c>
    </row>
    <row r="14" spans="1:32" s="15" customFormat="1" ht="225.75" customHeight="1" x14ac:dyDescent="0.3">
      <c r="A14" s="47">
        <v>4</v>
      </c>
      <c r="B14" s="16" t="s">
        <v>57</v>
      </c>
      <c r="C14" s="16" t="s">
        <v>44</v>
      </c>
      <c r="D14" s="16" t="s">
        <v>62</v>
      </c>
      <c r="E14" s="11" t="s">
        <v>64</v>
      </c>
      <c r="F14" s="18" t="s">
        <v>63</v>
      </c>
      <c r="G14" s="18" t="s">
        <v>78</v>
      </c>
      <c r="H14" s="10" t="s">
        <v>56</v>
      </c>
      <c r="I14" s="16" t="s">
        <v>46</v>
      </c>
      <c r="J14" s="16" t="s">
        <v>47</v>
      </c>
      <c r="K14" s="16" t="s">
        <v>48</v>
      </c>
      <c r="L14" s="16" t="s">
        <v>49</v>
      </c>
      <c r="M14" s="16">
        <v>1</v>
      </c>
      <c r="N14" s="16">
        <v>770</v>
      </c>
      <c r="O14" s="10">
        <v>770</v>
      </c>
      <c r="P14" s="16" t="s">
        <v>50</v>
      </c>
      <c r="Q14" s="16" t="s">
        <v>51</v>
      </c>
      <c r="R14" s="16" t="s">
        <v>59</v>
      </c>
      <c r="S14" s="10">
        <v>9</v>
      </c>
      <c r="T14" s="10">
        <v>41400</v>
      </c>
      <c r="U14" s="10">
        <f t="shared" si="0"/>
        <v>41400</v>
      </c>
      <c r="V14" s="17" t="s">
        <v>70</v>
      </c>
      <c r="W14" s="19" t="s">
        <v>79</v>
      </c>
    </row>
    <row r="15" spans="1:32" ht="15.6" x14ac:dyDescent="0.3">
      <c r="K15" s="22" t="s">
        <v>73</v>
      </c>
      <c r="M15">
        <f>SUM(M7:M14)</f>
        <v>8</v>
      </c>
      <c r="U15" s="24">
        <f>SUM(U7:U14)</f>
        <v>331200</v>
      </c>
    </row>
    <row r="27" spans="18:21" ht="23.4" x14ac:dyDescent="0.45">
      <c r="R27" s="20" t="s">
        <v>74</v>
      </c>
      <c r="S27" s="23"/>
      <c r="T27" s="23"/>
      <c r="U27" s="23"/>
    </row>
  </sheetData>
  <mergeCells count="19">
    <mergeCell ref="K2:K3"/>
    <mergeCell ref="L2:L3"/>
    <mergeCell ref="I2:I3"/>
    <mergeCell ref="J2:J3"/>
    <mergeCell ref="M2:M3"/>
    <mergeCell ref="N2:O2"/>
    <mergeCell ref="R2:R3"/>
    <mergeCell ref="S2:S3"/>
    <mergeCell ref="G2:G3"/>
    <mergeCell ref="V2:V3"/>
    <mergeCell ref="T2:U2"/>
    <mergeCell ref="W2:W3"/>
    <mergeCell ref="A2:A3"/>
    <mergeCell ref="C2:C3"/>
    <mergeCell ref="D2:D3"/>
    <mergeCell ref="E2:E3"/>
    <mergeCell ref="F2:F3"/>
    <mergeCell ref="H2:H3"/>
    <mergeCell ref="B2:B3"/>
  </mergeCells>
  <pageMargins left="0.7" right="0.7" top="0.75" bottom="0.75" header="0.3" footer="0.3"/>
  <pageSetup paperSize="8" scale="2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Арматура</vt:lpstr>
      <vt:lpstr>DataRange</vt:lpstr>
      <vt:lpstr>Арматура!Область_печати</vt:lpstr>
    </vt:vector>
  </TitlesOfParts>
  <Company>ЗАО Атомстройэкспорт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Фомичёв</dc:creator>
  <cp:lastModifiedBy>Антон Васильев</cp:lastModifiedBy>
  <cp:lastPrinted>2016-02-25T11:13:43Z</cp:lastPrinted>
  <dcterms:created xsi:type="dcterms:W3CDTF">2015-01-16T07:47:22Z</dcterms:created>
  <dcterms:modified xsi:type="dcterms:W3CDTF">2018-07-11T15:22:59Z</dcterms:modified>
</cp:coreProperties>
</file>