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АЗ" sheetId="4" r:id="rId1"/>
  </sheets>
  <definedNames>
    <definedName name="DataRange" localSheetId="0">АЗ!#REF!</definedName>
    <definedName name="DataRange">#REF!</definedName>
    <definedName name="_xlnm.Print_Titles" localSheetId="0">АЗ!$2:$3</definedName>
  </definedNames>
  <calcPr calcId="162913" fullCalcOnLoad="1"/>
</workbook>
</file>

<file path=xl/calcChain.xml><?xml version="1.0" encoding="utf-8"?>
<calcChain xmlns="http://schemas.openxmlformats.org/spreadsheetml/2006/main">
  <c r="AG5" i="4" l="1"/>
  <c r="AH5" i="4"/>
  <c r="AG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H4" i="4"/>
  <c r="AH6" i="4"/>
  <c r="AI5" i="4"/>
  <c r="AG6" i="4"/>
  <c r="AI4" i="4"/>
  <c r="AI6" i="4"/>
</calcChain>
</file>

<file path=xl/sharedStrings.xml><?xml version="1.0" encoding="utf-8"?>
<sst xmlns="http://schemas.openxmlformats.org/spreadsheetml/2006/main" count="99" uniqueCount="78">
  <si>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</si>
  <si>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</si>
  <si>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</si>
  <si>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</si>
  <si>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</si>
  <si>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</si>
  <si>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</si>
  <si>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</si>
  <si>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</si>
  <si>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</si>
  <si>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</si>
  <si>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</si>
  <si>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</si>
  <si>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</si>
  <si>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</si>
  <si>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</si>
  <si>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</si>
  <si>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</si>
  <si>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</si>
  <si>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</si>
  <si>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</si>
  <si>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</si>
  <si>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</si>
  <si>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</si>
  <si>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</si>
  <si>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</si>
  <si>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</si>
  <si>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</si>
  <si>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</si>
  <si>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</si>
  <si>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</si>
  <si>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</si>
  <si>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</si>
  <si>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</si>
  <si>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</si>
  <si>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</si>
  <si>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</si>
  <si>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Климатическое исполнение и категория размещения</t>
  </si>
  <si>
    <t>Условия хранения</t>
  </si>
  <si>
    <t>Ответственный за позицию специалист БКП</t>
  </si>
  <si>
    <t>Тип атмосферы при эксплуатации</t>
  </si>
  <si>
    <t>Имя ЕОС НСИ</t>
  </si>
  <si>
    <t>Классификационное обозначение арматуры по НП-068-05</t>
  </si>
  <si>
    <t>QA4</t>
  </si>
  <si>
    <t>оборудование</t>
  </si>
  <si>
    <t>Под приварку</t>
  </si>
  <si>
    <t>Предварительная</t>
  </si>
  <si>
    <t>III</t>
  </si>
  <si>
    <t>II</t>
  </si>
  <si>
    <t>8(ОЖ3)</t>
  </si>
  <si>
    <t/>
  </si>
  <si>
    <t>2.ИСУП.1106052365</t>
  </si>
  <si>
    <t>20GKD49AA650</t>
  </si>
  <si>
    <t>Затвор обратный фланцевый</t>
  </si>
  <si>
    <t>Вода</t>
  </si>
  <si>
    <t>-</t>
  </si>
  <si>
    <t>сталь</t>
  </si>
  <si>
    <t>НВ-23771 NW2Р.D.130.2.1URF&amp;&amp;.PEB&amp;&amp;.024.DC.0001</t>
  </si>
  <si>
    <t>NV2_3101139331</t>
  </si>
  <si>
    <t>УХЛ4</t>
  </si>
  <si>
    <t>Насосная станция ответственных потребителей (22URF)</t>
  </si>
  <si>
    <t>22URF; Номер по СЗС:207.5.6.16;</t>
  </si>
  <si>
    <t xml:space="preserve">Затвор обратный фланцевый_x000D_
Тип ПТ44152-100_x000D_
Категория ОК QA4_x000D_
DN 100 Pp 4 Tp 425_x000D_
Вода _x000D_
Материал корпуса арматуры сталь_x000D_
Под приварку_x000D_
ТУ 26-07-1580-91_x000D_
Класс и группа трубопровода 4_x000D_
Категория сейсмостойкос-ти трубопровода III_x000D_
Климатическое исполнение и категория размещения УХЛ4_x000D_
Тип атмосферы при хранении II_x000D_
Условия хранения 8(ОЖ3) </t>
  </si>
  <si>
    <t>2.ИСУП.1106052366</t>
  </si>
  <si>
    <t>20GKD49AA651</t>
  </si>
  <si>
    <t>НВ-23773 NW2Р.D.130.2.2URF&amp;&amp;.PEB&amp;&amp;.024.DC.0001</t>
  </si>
  <si>
    <t>Сумма НДС, руб.</t>
  </si>
  <si>
    <t>Примечание: «Допустимые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значения демонтажного размера Н предлагаемой арматуры-аналога в большую сторону от предусмотренной проектом не допускается;
• Отклонение значения демонтажного размера Н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Также не допускается предложение соосной арматуры вместо арматуры с перепадом и наоборот.»</t>
  </si>
  <si>
    <t>От Поставщика:</t>
  </si>
  <si>
    <t>________________ /_______________/</t>
  </si>
  <si>
    <t>м.п.</t>
  </si>
  <si>
    <t>по типу ТУ 26-07-1580-91</t>
  </si>
  <si>
    <t>Спецификация. Поставка арматуры защитной DN100 для сооружения энергоблока №2 Нововоронежской АЭС-2</t>
  </si>
  <si>
    <t>1</t>
  </si>
  <si>
    <t>2</t>
  </si>
  <si>
    <t>РФ</t>
  </si>
  <si>
    <t>19с38нж</t>
  </si>
  <si>
    <t>9 месяцев от даты заключения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</si>
</sst>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р_._-;\-* #,##0.00_р_._-;_-* &quot;-&quot;??_р_._-;_-@_-"/>
    <numFmt numFmtId="172" formatCode="dd/mm/yy;@"/>
  </numFmts>
  <fonts count="26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b/>
      <sz val="16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0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0" fontId="19" fillId="3" borderId="0" applyNumberFormat="0" applyBorder="0" applyAlignment="0" applyProtection="0"/>
  </cellStyleXfs>
  <cellXfs count="45">
    <xf numFmtId="0" fontId="0" fillId="0" borderId="0" xfId="0"/>
    <xf numFmtId="49" fontId="21" fillId="0" borderId="10" xfId="0" applyNumberFormat="1" applyFont="1" applyFill="1" applyBorder="1" applyAlignment="1">
      <alignment horizontal="center" vertical="center" textRotation="90" wrapText="1"/>
    </xf>
    <xf numFmtId="49" fontId="21" fillId="0" borderId="11" xfId="0" applyNumberFormat="1" applyFont="1" applyFill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" fontId="14" fillId="0" borderId="12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2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2" fillId="0" borderId="0" xfId="26" applyFont="1" applyFill="1" applyAlignment="1"/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4" fontId="14" fillId="0" borderId="0" xfId="28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/>
    </xf>
    <xf numFmtId="0" fontId="0" fillId="0" borderId="10" xfId="0" applyFill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4" fontId="14" fillId="0" borderId="10" xfId="0" applyNumberFormat="1" applyFont="1" applyFill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49" fontId="21" fillId="0" borderId="15" xfId="0" applyNumberFormat="1" applyFont="1" applyFill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49" fontId="21" fillId="0" borderId="17" xfId="0" applyNumberFormat="1" applyFont="1" applyFill="1" applyBorder="1" applyAlignment="1">
      <alignment horizontal="center" vertical="center" wrapText="1"/>
    </xf>
    <xf numFmtId="49" fontId="14" fillId="0" borderId="18" xfId="0" applyNumberFormat="1" applyFont="1" applyBorder="1" applyAlignment="1">
      <alignment horizontal="center" vertical="center" wrapText="1"/>
    </xf>
    <xf numFmtId="49" fontId="21" fillId="0" borderId="19" xfId="0" applyNumberFormat="1" applyFont="1" applyFill="1" applyBorder="1" applyAlignment="1">
      <alignment horizontal="center" vertical="center" textRotation="90" wrapText="1"/>
    </xf>
    <xf numFmtId="49" fontId="21" fillId="0" borderId="20" xfId="0" applyNumberFormat="1" applyFont="1" applyFill="1" applyBorder="1" applyAlignment="1">
      <alignment horizontal="center" vertical="center" textRotation="90" wrapText="1"/>
    </xf>
    <xf numFmtId="0" fontId="21" fillId="0" borderId="20" xfId="0" applyFont="1" applyFill="1" applyBorder="1" applyAlignment="1">
      <alignment horizontal="center" vertical="center" textRotation="90" wrapText="1"/>
    </xf>
    <xf numFmtId="0" fontId="21" fillId="0" borderId="20" xfId="19" applyFont="1" applyFill="1" applyBorder="1" applyAlignment="1">
      <alignment horizontal="center" vertical="center" textRotation="90" wrapText="1"/>
    </xf>
    <xf numFmtId="2" fontId="21" fillId="0" borderId="20" xfId="0" applyNumberFormat="1" applyFont="1" applyFill="1" applyBorder="1" applyAlignment="1">
      <alignment horizontal="center" vertical="center" textRotation="90" wrapText="1"/>
    </xf>
    <xf numFmtId="0" fontId="21" fillId="0" borderId="21" xfId="0" applyFont="1" applyFill="1" applyBorder="1" applyAlignment="1">
      <alignment horizontal="center" vertical="center" textRotation="90" wrapText="1"/>
    </xf>
    <xf numFmtId="0" fontId="21" fillId="0" borderId="19" xfId="0" applyFont="1" applyFill="1" applyBorder="1" applyAlignment="1">
      <alignment horizontal="center" vertical="center" textRotation="90" wrapText="1"/>
    </xf>
    <xf numFmtId="49" fontId="21" fillId="0" borderId="20" xfId="20" applyNumberFormat="1" applyFont="1" applyFill="1" applyBorder="1" applyAlignment="1">
      <alignment horizontal="center" vertical="center" textRotation="90" wrapText="1"/>
    </xf>
    <xf numFmtId="0" fontId="21" fillId="0" borderId="20" xfId="0" applyNumberFormat="1" applyFont="1" applyFill="1" applyBorder="1" applyAlignment="1">
      <alignment horizontal="center" vertical="center" textRotation="90" wrapText="1"/>
    </xf>
    <xf numFmtId="172" fontId="21" fillId="0" borderId="20" xfId="0" applyNumberFormat="1" applyFont="1" applyFill="1" applyBorder="1" applyAlignment="1">
      <alignment horizontal="center" vertical="center" textRotation="90" wrapText="1"/>
    </xf>
    <xf numFmtId="49" fontId="21" fillId="0" borderId="21" xfId="0" applyNumberFormat="1" applyFont="1" applyFill="1" applyBorder="1" applyAlignment="1">
      <alignment horizontal="center" vertical="center" textRotation="90" wrapText="1"/>
    </xf>
    <xf numFmtId="0" fontId="0" fillId="0" borderId="0" xfId="0" applyNumberFormat="1" applyBorder="1" applyAlignment="1">
      <alignment horizontal="left" vertical="center" wrapText="1"/>
    </xf>
  </cellXfs>
  <cellStyles count="30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Финансовый" xfId="28" builtinId="3"/>
    <cellStyle name="Хороший" xfId="29" builtinId="26" customBuiltin="1"/>
  </cellStyles>
  <dxfs count="2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N5" totalsRowShown="0" headerRowBorderDxfId="0" tableBorderDxfId="1">
  <autoFilter ref="A2:AN5"/>
  <tableColumns count="40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ификационное обозначение арматуры по НП-0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ИТТ"/>
    <tableColumn id="22" name="Смета №"/>
    <tableColumn id="23" name="Номер чертежа"/>
    <tableColumn id="24" name="Позиция по спецификации чертежа"/>
    <tableColumn id="25" name="Номер з/сп"/>
    <tableColumn id="26" name="Класс и группа трубопровода"/>
    <tableColumn id="27" name="Категория сейсмостойкос-ти трубопровода"/>
    <tableColumn id="28" name="Количество, шт"/>
    <tableColumn id="29" name="Климатическое исполнение и категория размещения"/>
    <tableColumn id="30" name="Тип атмосферы при эксплуатации"/>
    <tableColumn id="31" name="Условия хранения"/>
    <tableColumn id="32" name="Цена за ед., без НДС, руб."/>
    <tableColumn id="33" name="Сумма без НДС, руб.">
      <calculatedColumnFormula>ROUND(AF3*AB3,2)</calculatedColumnFormula>
    </tableColumn>
    <tableColumn id="34" name="Сумма НДС, руб.">
      <calculatedColumnFormula>ROUND(AG3*0.18,2)</calculatedColumnFormula>
    </tableColumn>
    <tableColumn id="35" name="Сумма с НДС, руб.">
      <calculatedColumnFormula>ROUND(AG3+AH3,2)</calculatedColumnFormula>
    </tableColumn>
    <tableColumn id="36" name="Объект проектирования"/>
    <tableColumn id="37" name="Завод-изготовитель"/>
    <tableColumn id="38" name="Примечание"/>
    <tableColumn id="39" name="Срок поставки"/>
    <tableColumn id="40" name="Разработчик Р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9"/>
  <sheetViews>
    <sheetView tabSelected="1" view="pageBreakPreview" zoomScale="60" zoomScaleNormal="60" workbookViewId="0">
      <selection activeCell="A2" sqref="A2:AN5"/>
    </sheetView>
  </sheetViews>
  <sheetFormatPr defaultColWidth="9.109375" defaultRowHeight="13.2" x14ac:dyDescent="0.25"/>
  <cols>
    <col min="1" max="1" width="8.33203125" style="11" customWidth="1"/>
    <col min="2" max="2" width="17" style="11" customWidth="1"/>
    <col min="3" max="3" width="23.6640625" style="11" customWidth="1"/>
    <col min="4" max="4" width="16.44140625" style="11" customWidth="1"/>
    <col min="5" max="5" width="11.6640625" style="11" customWidth="1"/>
    <col min="6" max="6" width="56.6640625" style="12" customWidth="1"/>
    <col min="7" max="7" width="15.33203125" style="12" customWidth="1"/>
    <col min="8" max="8" width="27.77734375" style="12" customWidth="1"/>
    <col min="9" max="9" width="18.88671875" style="12" customWidth="1"/>
    <col min="10" max="10" width="48.88671875" style="12" customWidth="1"/>
    <col min="11" max="11" width="18.109375" style="12" customWidth="1"/>
    <col min="12" max="12" width="17" style="12" customWidth="1"/>
    <col min="13" max="13" width="38.5546875" style="12" customWidth="1"/>
    <col min="14" max="14" width="11.33203125" style="13" customWidth="1"/>
    <col min="15" max="15" width="21.33203125" style="12" customWidth="1"/>
    <col min="16" max="16" width="21.6640625" style="12" customWidth="1"/>
    <col min="17" max="17" width="34.21875" style="12" customWidth="1"/>
    <col min="18" max="18" width="29.44140625" style="12" customWidth="1"/>
    <col min="19" max="19" width="24.77734375" style="12" customWidth="1"/>
    <col min="20" max="21" width="11.33203125" style="12" customWidth="1"/>
    <col min="22" max="22" width="10.88671875" style="12" customWidth="1"/>
    <col min="23" max="23" width="16.6640625" style="12" customWidth="1"/>
    <col min="24" max="24" width="35.5546875" style="12" customWidth="1"/>
    <col min="25" max="25" width="13" style="12" customWidth="1"/>
    <col min="26" max="26" width="30.21875" style="12" customWidth="1"/>
    <col min="27" max="27" width="42.44140625" style="12" customWidth="1"/>
    <col min="28" max="28" width="17" style="12" customWidth="1"/>
    <col min="29" max="29" width="51.88671875" style="12" customWidth="1"/>
    <col min="30" max="30" width="34.21875" style="12" customWidth="1"/>
    <col min="31" max="31" width="20.21875" style="12" customWidth="1"/>
    <col min="32" max="32" width="27" style="13" customWidth="1"/>
    <col min="33" max="33" width="21.44140625" style="13" customWidth="1"/>
    <col min="34" max="34" width="17.77734375" style="13" customWidth="1"/>
    <col min="35" max="35" width="19.44140625" style="13" customWidth="1"/>
    <col min="36" max="36" width="25.21875" style="12" customWidth="1"/>
    <col min="37" max="37" width="21.109375" style="12" customWidth="1"/>
    <col min="38" max="38" width="25" style="14" customWidth="1"/>
    <col min="39" max="39" width="19.33203125" style="12" customWidth="1"/>
    <col min="40" max="40" width="17.77734375" style="11" customWidth="1"/>
    <col min="41" max="41" width="0" style="12" hidden="1" customWidth="1"/>
    <col min="42" max="42" width="51.109375" style="12" hidden="1" customWidth="1"/>
    <col min="43" max="43" width="0" style="12" hidden="1" customWidth="1"/>
    <col min="44" max="44" width="9.88671875" style="13" hidden="1" customWidth="1"/>
    <col min="45" max="16384" width="9.109375" style="12"/>
  </cols>
  <sheetData>
    <row r="1" spans="1:44" ht="26.25" customHeight="1" x14ac:dyDescent="0.25">
      <c r="A1" s="16"/>
      <c r="B1" s="24" t="s">
        <v>72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R1" s="16"/>
    </row>
    <row r="2" spans="1:44" ht="150" customHeight="1" x14ac:dyDescent="0.25">
      <c r="A2" s="33" t="s">
        <v>26</v>
      </c>
      <c r="B2" s="34" t="s">
        <v>0</v>
      </c>
      <c r="C2" s="35" t="s">
        <v>1</v>
      </c>
      <c r="D2" s="35" t="s">
        <v>2</v>
      </c>
      <c r="E2" s="35" t="s">
        <v>3</v>
      </c>
      <c r="F2" s="35" t="s">
        <v>42</v>
      </c>
      <c r="G2" s="35" t="s">
        <v>35</v>
      </c>
      <c r="H2" s="35" t="s">
        <v>4</v>
      </c>
      <c r="I2" s="34" t="s">
        <v>5</v>
      </c>
      <c r="J2" s="34" t="s">
        <v>6</v>
      </c>
      <c r="K2" s="35" t="s">
        <v>7</v>
      </c>
      <c r="L2" s="35" t="s">
        <v>8</v>
      </c>
      <c r="M2" s="36" t="s">
        <v>31</v>
      </c>
      <c r="N2" s="37" t="s">
        <v>9</v>
      </c>
      <c r="O2" s="35" t="s">
        <v>10</v>
      </c>
      <c r="P2" s="35" t="s">
        <v>30</v>
      </c>
      <c r="Q2" s="38" t="s">
        <v>11</v>
      </c>
      <c r="R2" s="35" t="s">
        <v>12</v>
      </c>
      <c r="S2" s="39" t="s">
        <v>13</v>
      </c>
      <c r="T2" s="39" t="s">
        <v>14</v>
      </c>
      <c r="U2" s="34" t="s">
        <v>36</v>
      </c>
      <c r="V2" s="35" t="s">
        <v>15</v>
      </c>
      <c r="W2" s="35" t="s">
        <v>16</v>
      </c>
      <c r="X2" s="35" t="s">
        <v>17</v>
      </c>
      <c r="Y2" s="35" t="s">
        <v>18</v>
      </c>
      <c r="Z2" s="35" t="s">
        <v>19</v>
      </c>
      <c r="AA2" s="35" t="s">
        <v>20</v>
      </c>
      <c r="AB2" s="35" t="s">
        <v>21</v>
      </c>
      <c r="AC2" s="35" t="s">
        <v>37</v>
      </c>
      <c r="AD2" s="35" t="s">
        <v>40</v>
      </c>
      <c r="AE2" s="35" t="s">
        <v>38</v>
      </c>
      <c r="AF2" s="40" t="s">
        <v>27</v>
      </c>
      <c r="AG2" s="40" t="s">
        <v>28</v>
      </c>
      <c r="AH2" s="40" t="s">
        <v>66</v>
      </c>
      <c r="AI2" s="40" t="s">
        <v>29</v>
      </c>
      <c r="AJ2" s="34" t="s">
        <v>22</v>
      </c>
      <c r="AK2" s="35" t="s">
        <v>23</v>
      </c>
      <c r="AL2" s="41" t="s">
        <v>24</v>
      </c>
      <c r="AM2" s="42" t="s">
        <v>32</v>
      </c>
      <c r="AN2" s="43" t="s">
        <v>25</v>
      </c>
      <c r="AO2" s="1" t="s">
        <v>34</v>
      </c>
      <c r="AP2" s="1" t="s">
        <v>41</v>
      </c>
      <c r="AQ2" s="1" t="s">
        <v>39</v>
      </c>
      <c r="AR2" s="1" t="s">
        <v>33</v>
      </c>
    </row>
    <row r="3" spans="1:44" x14ac:dyDescent="0.25">
      <c r="A3" s="29">
        <v>1</v>
      </c>
      <c r="B3" s="2">
        <f>A3+1</f>
        <v>2</v>
      </c>
      <c r="C3" s="2">
        <f t="shared" ref="C3:AR3" si="0">B3+1</f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31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</row>
    <row r="4" spans="1:44" s="8" customFormat="1" ht="184.8" x14ac:dyDescent="0.25">
      <c r="A4" s="30" t="s">
        <v>73</v>
      </c>
      <c r="B4" s="3" t="s">
        <v>51</v>
      </c>
      <c r="C4" s="3" t="s">
        <v>52</v>
      </c>
      <c r="D4" s="3" t="s">
        <v>53</v>
      </c>
      <c r="E4" s="28" t="s">
        <v>76</v>
      </c>
      <c r="F4" s="3"/>
      <c r="G4" s="3" t="s">
        <v>43</v>
      </c>
      <c r="H4" s="3" t="s">
        <v>44</v>
      </c>
      <c r="I4" s="3">
        <v>100</v>
      </c>
      <c r="J4" s="4">
        <v>4</v>
      </c>
      <c r="K4" s="3">
        <v>425</v>
      </c>
      <c r="L4" s="3" t="s">
        <v>54</v>
      </c>
      <c r="M4" s="3"/>
      <c r="N4" s="4">
        <v>28</v>
      </c>
      <c r="O4" s="3" t="s">
        <v>55</v>
      </c>
      <c r="P4" s="3"/>
      <c r="Q4" s="3"/>
      <c r="R4" s="3" t="s">
        <v>56</v>
      </c>
      <c r="S4" s="3" t="s">
        <v>45</v>
      </c>
      <c r="T4" s="3" t="s">
        <v>71</v>
      </c>
      <c r="U4" s="5"/>
      <c r="V4" s="3" t="s">
        <v>46</v>
      </c>
      <c r="W4" s="6" t="s">
        <v>57</v>
      </c>
      <c r="X4" s="3"/>
      <c r="Y4" s="3" t="s">
        <v>58</v>
      </c>
      <c r="Z4" s="3">
        <v>4</v>
      </c>
      <c r="AA4" s="3" t="s">
        <v>47</v>
      </c>
      <c r="AB4" s="3">
        <v>1</v>
      </c>
      <c r="AC4" s="3" t="s">
        <v>59</v>
      </c>
      <c r="AD4" s="3" t="s">
        <v>48</v>
      </c>
      <c r="AE4" s="3" t="s">
        <v>49</v>
      </c>
      <c r="AF4" s="27">
        <v>290000</v>
      </c>
      <c r="AG4" s="21">
        <f>ROUND(AF4*AB4,2)</f>
        <v>290000</v>
      </c>
      <c r="AH4" s="21">
        <f>ROUND(AG4*0.18,2)</f>
        <v>52200</v>
      </c>
      <c r="AI4" s="21">
        <f>ROUND(AG4+AH4,2)</f>
        <v>342200</v>
      </c>
      <c r="AJ4" s="4" t="s">
        <v>60</v>
      </c>
      <c r="AK4" s="26" t="s">
        <v>75</v>
      </c>
      <c r="AL4" s="15" t="s">
        <v>61</v>
      </c>
      <c r="AM4" s="25" t="s">
        <v>77</v>
      </c>
      <c r="AN4" s="32" t="s">
        <v>50</v>
      </c>
      <c r="AO4" s="5">
        <v>1098049</v>
      </c>
      <c r="AP4" s="5" t="s">
        <v>62</v>
      </c>
      <c r="AQ4" s="5"/>
      <c r="AR4" s="4"/>
    </row>
    <row r="5" spans="1:44" s="8" customFormat="1" ht="184.8" x14ac:dyDescent="0.25">
      <c r="A5" s="30" t="s">
        <v>74</v>
      </c>
      <c r="B5" s="3" t="s">
        <v>63</v>
      </c>
      <c r="C5" s="3" t="s">
        <v>64</v>
      </c>
      <c r="D5" s="3" t="s">
        <v>53</v>
      </c>
      <c r="E5" s="28" t="s">
        <v>76</v>
      </c>
      <c r="F5" s="3"/>
      <c r="G5" s="3" t="s">
        <v>43</v>
      </c>
      <c r="H5" s="3" t="s">
        <v>44</v>
      </c>
      <c r="I5" s="3">
        <v>100</v>
      </c>
      <c r="J5" s="4">
        <v>4</v>
      </c>
      <c r="K5" s="3">
        <v>425</v>
      </c>
      <c r="L5" s="3" t="s">
        <v>54</v>
      </c>
      <c r="M5" s="3"/>
      <c r="N5" s="4">
        <v>28</v>
      </c>
      <c r="O5" s="3" t="s">
        <v>55</v>
      </c>
      <c r="P5" s="3"/>
      <c r="Q5" s="3"/>
      <c r="R5" s="3" t="s">
        <v>56</v>
      </c>
      <c r="S5" s="3" t="s">
        <v>45</v>
      </c>
      <c r="T5" s="3" t="s">
        <v>71</v>
      </c>
      <c r="U5" s="5"/>
      <c r="V5" s="3" t="s">
        <v>46</v>
      </c>
      <c r="W5" s="6" t="s">
        <v>65</v>
      </c>
      <c r="X5" s="3"/>
      <c r="Y5" s="3" t="s">
        <v>58</v>
      </c>
      <c r="Z5" s="3">
        <v>4</v>
      </c>
      <c r="AA5" s="3" t="s">
        <v>47</v>
      </c>
      <c r="AB5" s="3">
        <v>1</v>
      </c>
      <c r="AC5" s="3" t="s">
        <v>59</v>
      </c>
      <c r="AD5" s="3" t="s">
        <v>48</v>
      </c>
      <c r="AE5" s="3" t="s">
        <v>49</v>
      </c>
      <c r="AF5" s="27">
        <v>290000</v>
      </c>
      <c r="AG5" s="21">
        <f>ROUND(AF5*AB5,2)</f>
        <v>290000</v>
      </c>
      <c r="AH5" s="21">
        <f>ROUND(AG5*0.18,2)</f>
        <v>52200</v>
      </c>
      <c r="AI5" s="21">
        <f>ROUND(AG5+AH5,2)</f>
        <v>342200</v>
      </c>
      <c r="AJ5" s="4" t="s">
        <v>60</v>
      </c>
      <c r="AK5" s="26" t="s">
        <v>75</v>
      </c>
      <c r="AL5" s="15" t="s">
        <v>61</v>
      </c>
      <c r="AM5" s="25" t="s">
        <v>77</v>
      </c>
      <c r="AN5" s="32" t="s">
        <v>50</v>
      </c>
      <c r="AO5" s="5">
        <v>1098049</v>
      </c>
      <c r="AP5" s="5" t="s">
        <v>62</v>
      </c>
      <c r="AQ5" s="5"/>
      <c r="AR5" s="4"/>
    </row>
    <row r="6" spans="1:44" s="8" customFormat="1" x14ac:dyDescent="0.25">
      <c r="A6" s="7"/>
      <c r="B6" s="7"/>
      <c r="C6" s="7"/>
      <c r="D6" s="7"/>
      <c r="E6" s="7"/>
      <c r="N6" s="9"/>
      <c r="AF6" s="22"/>
      <c r="AG6" s="23">
        <f>SUM(AG4:AG5)</f>
        <v>580000</v>
      </c>
      <c r="AH6" s="23">
        <f>SUM(AH4:AH5)</f>
        <v>104400</v>
      </c>
      <c r="AI6" s="23">
        <f>SUM(AI4:AI5)</f>
        <v>684400</v>
      </c>
      <c r="AL6" s="14"/>
      <c r="AN6" s="7"/>
      <c r="AR6" s="9"/>
    </row>
    <row r="7" spans="1:44" s="8" customFormat="1" x14ac:dyDescent="0.25">
      <c r="A7" s="7"/>
      <c r="B7" s="7"/>
      <c r="C7" s="7"/>
      <c r="D7" s="7"/>
      <c r="E7" s="7"/>
      <c r="N7" s="9"/>
      <c r="AF7" s="9"/>
      <c r="AG7" s="9"/>
      <c r="AH7" s="9"/>
      <c r="AI7" s="9"/>
      <c r="AL7" s="14"/>
      <c r="AN7" s="7"/>
      <c r="AR7" s="9"/>
    </row>
    <row r="8" spans="1:44" s="8" customFormat="1" ht="207.75" customHeight="1" x14ac:dyDescent="0.25">
      <c r="A8" s="7"/>
      <c r="B8" s="44" t="s">
        <v>67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AF8" s="9"/>
      <c r="AG8" s="9"/>
      <c r="AH8" s="9"/>
      <c r="AI8" s="9"/>
      <c r="AL8" s="14"/>
      <c r="AN8" s="7"/>
      <c r="AR8" s="9"/>
    </row>
    <row r="9" spans="1:44" s="8" customFormat="1" x14ac:dyDescent="0.25">
      <c r="A9" s="7"/>
      <c r="B9" s="7"/>
      <c r="C9" s="7"/>
      <c r="D9" s="7"/>
      <c r="E9" s="7"/>
      <c r="N9" s="9"/>
      <c r="AF9" s="9"/>
      <c r="AG9" s="9"/>
      <c r="AH9" s="9"/>
      <c r="AI9" s="9"/>
      <c r="AL9" s="14"/>
      <c r="AN9" s="7"/>
      <c r="AR9" s="9"/>
    </row>
    <row r="10" spans="1:44" s="8" customFormat="1" x14ac:dyDescent="0.25">
      <c r="A10" s="7"/>
      <c r="B10" s="7"/>
      <c r="C10" s="7"/>
      <c r="D10" s="7"/>
      <c r="E10" s="7"/>
      <c r="N10" s="9"/>
      <c r="AF10" s="9"/>
      <c r="AG10" s="9"/>
      <c r="AH10" s="9"/>
      <c r="AI10" s="9"/>
      <c r="AL10" s="14"/>
      <c r="AN10" s="7"/>
      <c r="AR10" s="9"/>
    </row>
    <row r="11" spans="1:44" s="8" customFormat="1" x14ac:dyDescent="0.25">
      <c r="A11" s="7"/>
      <c r="B11" s="7"/>
      <c r="C11" s="7"/>
      <c r="D11" s="7"/>
      <c r="E11" s="7"/>
      <c r="N11" s="9"/>
      <c r="AF11" s="9"/>
      <c r="AG11" s="9"/>
      <c r="AH11" s="9"/>
      <c r="AI11" s="9"/>
      <c r="AL11" s="14"/>
      <c r="AN11" s="7"/>
      <c r="AR11" s="9"/>
    </row>
    <row r="12" spans="1:44" s="8" customFormat="1" ht="21" x14ac:dyDescent="0.4">
      <c r="A12" s="7"/>
      <c r="B12" s="7"/>
      <c r="C12" s="7"/>
      <c r="D12" s="7"/>
      <c r="E12" s="7"/>
      <c r="N12" s="9"/>
      <c r="AF12" s="9"/>
      <c r="AG12" s="9"/>
      <c r="AH12" s="9"/>
      <c r="AI12" s="9"/>
      <c r="AJ12" s="17" t="s">
        <v>68</v>
      </c>
      <c r="AK12" s="18"/>
      <c r="AL12" s="14"/>
      <c r="AN12" s="7"/>
      <c r="AR12" s="9"/>
    </row>
    <row r="13" spans="1:44" s="8" customFormat="1" ht="21" x14ac:dyDescent="0.4">
      <c r="A13" s="7"/>
      <c r="B13" s="7"/>
      <c r="C13" s="7"/>
      <c r="D13" s="7"/>
      <c r="E13" s="7"/>
      <c r="N13" s="9"/>
      <c r="AF13" s="9"/>
      <c r="AG13" s="9"/>
      <c r="AH13" s="9"/>
      <c r="AI13" s="9"/>
      <c r="AJ13" s="17"/>
      <c r="AK13" s="18"/>
      <c r="AL13" s="14"/>
      <c r="AN13" s="7"/>
      <c r="AR13" s="9"/>
    </row>
    <row r="14" spans="1:44" s="8" customFormat="1" ht="21" x14ac:dyDescent="0.4">
      <c r="A14" s="7"/>
      <c r="B14" s="7"/>
      <c r="C14" s="7"/>
      <c r="D14" s="7"/>
      <c r="E14" s="7"/>
      <c r="N14" s="9"/>
      <c r="AF14" s="9"/>
      <c r="AG14" s="9"/>
      <c r="AH14" s="9"/>
      <c r="AI14" s="9"/>
      <c r="AJ14" s="17" t="s">
        <v>69</v>
      </c>
      <c r="AK14" s="18"/>
      <c r="AL14" s="14"/>
      <c r="AN14" s="7"/>
      <c r="AR14" s="9"/>
    </row>
    <row r="15" spans="1:44" s="8" customFormat="1" ht="15.6" x14ac:dyDescent="0.25">
      <c r="A15" s="7"/>
      <c r="B15" s="7"/>
      <c r="C15" s="7"/>
      <c r="D15" s="7"/>
      <c r="E15" s="7"/>
      <c r="N15" s="9"/>
      <c r="AF15" s="9"/>
      <c r="AG15" s="9"/>
      <c r="AH15" s="9"/>
      <c r="AI15" s="9"/>
      <c r="AJ15" s="19"/>
      <c r="AK15" s="20" t="s">
        <v>70</v>
      </c>
      <c r="AL15" s="14"/>
      <c r="AN15" s="7"/>
      <c r="AR15" s="9"/>
    </row>
    <row r="16" spans="1:44" s="8" customFormat="1" x14ac:dyDescent="0.25">
      <c r="A16" s="7"/>
      <c r="B16" s="7"/>
      <c r="C16" s="7"/>
      <c r="D16" s="7"/>
      <c r="E16" s="7"/>
      <c r="N16" s="9"/>
      <c r="AF16" s="9"/>
      <c r="AG16" s="9"/>
      <c r="AH16" s="9"/>
      <c r="AI16" s="9"/>
      <c r="AL16" s="14"/>
      <c r="AN16" s="7"/>
      <c r="AR16" s="9"/>
    </row>
    <row r="17" spans="1:44" s="8" customFormat="1" x14ac:dyDescent="0.25">
      <c r="A17" s="7"/>
      <c r="B17" s="7"/>
      <c r="C17" s="7"/>
      <c r="D17" s="7"/>
      <c r="E17" s="7"/>
      <c r="N17" s="9"/>
      <c r="AF17" s="9"/>
      <c r="AG17" s="9"/>
      <c r="AH17" s="9"/>
      <c r="AI17" s="9"/>
      <c r="AL17" s="14"/>
      <c r="AN17" s="7"/>
      <c r="AR17" s="9"/>
    </row>
    <row r="18" spans="1:44" s="8" customFormat="1" x14ac:dyDescent="0.25">
      <c r="A18" s="7"/>
      <c r="B18" s="7"/>
      <c r="C18" s="7"/>
      <c r="D18" s="7"/>
      <c r="E18" s="7"/>
      <c r="N18" s="9"/>
      <c r="AF18" s="9"/>
      <c r="AG18" s="9"/>
      <c r="AH18" s="9"/>
      <c r="AI18" s="9"/>
      <c r="AL18" s="14"/>
      <c r="AN18" s="7"/>
      <c r="AR18" s="9"/>
    </row>
    <row r="19" spans="1:44" s="8" customFormat="1" x14ac:dyDescent="0.25">
      <c r="A19" s="7"/>
      <c r="B19" s="7"/>
      <c r="C19" s="7"/>
      <c r="D19" s="7"/>
      <c r="E19" s="7"/>
      <c r="N19" s="9"/>
      <c r="AF19" s="9"/>
      <c r="AG19" s="9"/>
      <c r="AH19" s="9"/>
      <c r="AI19" s="9"/>
      <c r="AL19" s="14"/>
      <c r="AN19" s="7"/>
      <c r="AR19" s="9"/>
    </row>
    <row r="20" spans="1:44" s="8" customFormat="1" x14ac:dyDescent="0.25">
      <c r="A20" s="7"/>
      <c r="B20" s="7"/>
      <c r="C20" s="7"/>
      <c r="D20" s="7"/>
      <c r="E20" s="7"/>
      <c r="N20" s="9"/>
      <c r="AF20" s="9"/>
      <c r="AG20" s="9"/>
      <c r="AH20" s="9"/>
      <c r="AI20" s="9"/>
      <c r="AL20" s="14"/>
      <c r="AN20" s="7"/>
      <c r="AR20" s="9"/>
    </row>
    <row r="21" spans="1:44" s="8" customFormat="1" x14ac:dyDescent="0.25">
      <c r="A21" s="7"/>
      <c r="B21" s="7"/>
      <c r="C21" s="7"/>
      <c r="D21" s="7"/>
      <c r="E21" s="7"/>
      <c r="N21" s="9"/>
      <c r="AF21" s="9"/>
      <c r="AG21" s="9"/>
      <c r="AH21" s="9"/>
      <c r="AI21" s="9"/>
      <c r="AL21" s="14"/>
      <c r="AN21" s="7"/>
      <c r="AR21" s="9"/>
    </row>
    <row r="22" spans="1:44" s="8" customFormat="1" x14ac:dyDescent="0.25">
      <c r="A22" s="7"/>
      <c r="B22" s="7"/>
      <c r="C22" s="7"/>
      <c r="D22" s="7"/>
      <c r="E22" s="7"/>
      <c r="N22" s="9"/>
      <c r="AF22" s="9"/>
      <c r="AG22" s="9"/>
      <c r="AH22" s="9"/>
      <c r="AI22" s="9"/>
      <c r="AL22" s="14"/>
      <c r="AN22" s="7"/>
      <c r="AR22" s="9"/>
    </row>
    <row r="23" spans="1:44" s="8" customFormat="1" x14ac:dyDescent="0.25">
      <c r="A23" s="7"/>
      <c r="B23" s="7"/>
      <c r="C23" s="7"/>
      <c r="D23" s="7"/>
      <c r="E23" s="7"/>
      <c r="N23" s="9"/>
      <c r="AF23" s="9"/>
      <c r="AG23" s="9"/>
      <c r="AH23" s="9"/>
      <c r="AI23" s="9"/>
      <c r="AL23" s="14"/>
      <c r="AN23" s="7"/>
      <c r="AR23" s="9"/>
    </row>
    <row r="24" spans="1:44" s="8" customFormat="1" x14ac:dyDescent="0.25">
      <c r="A24" s="7"/>
      <c r="B24" s="7"/>
      <c r="C24" s="7"/>
      <c r="D24" s="7"/>
      <c r="E24" s="7"/>
      <c r="N24" s="9"/>
      <c r="AF24" s="9"/>
      <c r="AG24" s="9"/>
      <c r="AH24" s="9"/>
      <c r="AI24" s="9"/>
      <c r="AL24" s="10"/>
      <c r="AN24" s="7"/>
      <c r="AR24" s="9"/>
    </row>
    <row r="25" spans="1:44" s="8" customFormat="1" x14ac:dyDescent="0.25">
      <c r="A25" s="7"/>
      <c r="B25" s="7"/>
      <c r="C25" s="7"/>
      <c r="D25" s="7"/>
      <c r="E25" s="7"/>
      <c r="N25" s="9"/>
      <c r="AF25" s="9"/>
      <c r="AG25" s="9"/>
      <c r="AH25" s="9"/>
      <c r="AI25" s="9"/>
      <c r="AL25" s="10"/>
      <c r="AN25" s="7"/>
      <c r="AR25" s="9"/>
    </row>
    <row r="26" spans="1:44" s="8" customFormat="1" x14ac:dyDescent="0.25">
      <c r="A26" s="7"/>
      <c r="B26" s="7"/>
      <c r="C26" s="7"/>
      <c r="D26" s="7"/>
      <c r="E26" s="7"/>
      <c r="N26" s="9"/>
      <c r="AF26" s="9"/>
      <c r="AG26" s="9"/>
      <c r="AH26" s="9"/>
      <c r="AI26" s="9"/>
      <c r="AL26" s="10"/>
      <c r="AN26" s="7"/>
      <c r="AR26" s="9"/>
    </row>
    <row r="27" spans="1:44" s="8" customFormat="1" x14ac:dyDescent="0.25">
      <c r="A27" s="7"/>
      <c r="B27" s="7"/>
      <c r="C27" s="7"/>
      <c r="D27" s="7"/>
      <c r="E27" s="7"/>
      <c r="N27" s="9"/>
      <c r="AF27" s="9"/>
      <c r="AG27" s="9"/>
      <c r="AH27" s="9"/>
      <c r="AI27" s="9"/>
      <c r="AL27" s="10"/>
      <c r="AN27" s="7"/>
      <c r="AR27" s="9"/>
    </row>
    <row r="28" spans="1:44" s="8" customFormat="1" x14ac:dyDescent="0.25">
      <c r="A28" s="7"/>
      <c r="B28" s="7"/>
      <c r="C28" s="7"/>
      <c r="D28" s="7"/>
      <c r="E28" s="7"/>
      <c r="N28" s="9"/>
      <c r="AF28" s="9"/>
      <c r="AG28" s="9"/>
      <c r="AH28" s="9"/>
      <c r="AI28" s="9"/>
      <c r="AL28" s="10"/>
      <c r="AN28" s="7"/>
      <c r="AR28" s="9"/>
    </row>
    <row r="29" spans="1:44" s="8" customFormat="1" x14ac:dyDescent="0.25">
      <c r="A29" s="7"/>
      <c r="B29" s="7"/>
      <c r="C29" s="7"/>
      <c r="D29" s="7"/>
      <c r="E29" s="7"/>
      <c r="N29" s="9"/>
      <c r="AF29" s="9"/>
      <c r="AG29" s="9"/>
      <c r="AH29" s="9"/>
      <c r="AI29" s="9"/>
      <c r="AL29" s="10"/>
      <c r="AN29" s="7"/>
      <c r="AR29" s="9"/>
    </row>
    <row r="30" spans="1:44" s="8" customFormat="1" x14ac:dyDescent="0.25">
      <c r="A30" s="7"/>
      <c r="B30" s="7"/>
      <c r="C30" s="7"/>
      <c r="D30" s="7"/>
      <c r="E30" s="7"/>
      <c r="N30" s="9"/>
      <c r="AF30" s="9"/>
      <c r="AG30" s="9"/>
      <c r="AH30" s="9"/>
      <c r="AI30" s="9"/>
      <c r="AL30" s="10"/>
      <c r="AN30" s="7"/>
      <c r="AR30" s="9"/>
    </row>
    <row r="31" spans="1:44" s="8" customFormat="1" x14ac:dyDescent="0.25">
      <c r="A31" s="7"/>
      <c r="B31" s="7"/>
      <c r="C31" s="7"/>
      <c r="D31" s="7"/>
      <c r="E31" s="7"/>
      <c r="N31" s="9"/>
      <c r="AF31" s="9"/>
      <c r="AG31" s="9"/>
      <c r="AH31" s="9"/>
      <c r="AI31" s="9"/>
      <c r="AL31" s="10"/>
      <c r="AN31" s="7"/>
      <c r="AR31" s="9"/>
    </row>
    <row r="32" spans="1:44" s="8" customFormat="1" x14ac:dyDescent="0.25">
      <c r="A32" s="7"/>
      <c r="B32" s="7"/>
      <c r="C32" s="7"/>
      <c r="D32" s="7"/>
      <c r="E32" s="7"/>
      <c r="N32" s="9"/>
      <c r="AF32" s="9"/>
      <c r="AG32" s="9"/>
      <c r="AH32" s="9"/>
      <c r="AI32" s="9"/>
      <c r="AL32" s="10"/>
      <c r="AN32" s="7"/>
      <c r="AR32" s="9"/>
    </row>
    <row r="33" spans="1:44" s="8" customFormat="1" x14ac:dyDescent="0.25">
      <c r="A33" s="7"/>
      <c r="B33" s="7"/>
      <c r="C33" s="7"/>
      <c r="D33" s="7"/>
      <c r="E33" s="7"/>
      <c r="N33" s="9"/>
      <c r="AF33" s="9"/>
      <c r="AG33" s="9"/>
      <c r="AH33" s="9"/>
      <c r="AI33" s="9"/>
      <c r="AL33" s="10"/>
      <c r="AN33" s="7"/>
      <c r="AR33" s="9"/>
    </row>
    <row r="34" spans="1:44" s="8" customFormat="1" x14ac:dyDescent="0.25">
      <c r="A34" s="7"/>
      <c r="B34" s="7"/>
      <c r="C34" s="7"/>
      <c r="D34" s="7"/>
      <c r="E34" s="7"/>
      <c r="N34" s="9"/>
      <c r="AF34" s="9"/>
      <c r="AG34" s="9"/>
      <c r="AH34" s="9"/>
      <c r="AI34" s="9"/>
      <c r="AL34" s="10"/>
      <c r="AN34" s="7"/>
      <c r="AR34" s="9"/>
    </row>
    <row r="35" spans="1:44" s="8" customFormat="1" x14ac:dyDescent="0.25">
      <c r="A35" s="7"/>
      <c r="B35" s="7"/>
      <c r="C35" s="7"/>
      <c r="D35" s="7"/>
      <c r="E35" s="7"/>
      <c r="N35" s="9"/>
      <c r="AF35" s="9"/>
      <c r="AG35" s="9"/>
      <c r="AH35" s="9"/>
      <c r="AI35" s="9"/>
      <c r="AL35" s="10"/>
      <c r="AN35" s="7"/>
      <c r="AR35" s="9"/>
    </row>
    <row r="36" spans="1:44" s="8" customFormat="1" x14ac:dyDescent="0.25">
      <c r="A36" s="7"/>
      <c r="B36" s="7"/>
      <c r="C36" s="7"/>
      <c r="D36" s="7"/>
      <c r="E36" s="7"/>
      <c r="N36" s="9"/>
      <c r="AF36" s="9"/>
      <c r="AG36" s="9"/>
      <c r="AH36" s="9"/>
      <c r="AI36" s="9"/>
      <c r="AL36" s="10"/>
      <c r="AN36" s="7"/>
      <c r="AR36" s="9"/>
    </row>
    <row r="37" spans="1:44" s="8" customFormat="1" x14ac:dyDescent="0.25">
      <c r="A37" s="7"/>
      <c r="B37" s="7"/>
      <c r="C37" s="7"/>
      <c r="D37" s="7"/>
      <c r="E37" s="7"/>
      <c r="N37" s="9"/>
      <c r="AF37" s="9"/>
      <c r="AG37" s="9"/>
      <c r="AH37" s="9"/>
      <c r="AI37" s="9"/>
      <c r="AL37" s="10"/>
      <c r="AN37" s="7"/>
      <c r="AR37" s="9"/>
    </row>
    <row r="38" spans="1:44" s="8" customFormat="1" x14ac:dyDescent="0.25">
      <c r="A38" s="7"/>
      <c r="B38" s="7"/>
      <c r="C38" s="7"/>
      <c r="D38" s="7"/>
      <c r="E38" s="7"/>
      <c r="N38" s="9"/>
      <c r="AF38" s="9"/>
      <c r="AG38" s="9"/>
      <c r="AH38" s="9"/>
      <c r="AI38" s="9"/>
      <c r="AL38" s="10"/>
      <c r="AN38" s="7"/>
      <c r="AR38" s="9"/>
    </row>
    <row r="39" spans="1:44" s="8" customFormat="1" x14ac:dyDescent="0.25">
      <c r="A39" s="7"/>
      <c r="B39" s="7"/>
      <c r="C39" s="7"/>
      <c r="D39" s="7"/>
      <c r="E39" s="7"/>
      <c r="N39" s="9"/>
      <c r="AF39" s="9"/>
      <c r="AG39" s="9"/>
      <c r="AH39" s="9"/>
      <c r="AI39" s="9"/>
      <c r="AL39" s="10"/>
      <c r="AN39" s="7"/>
      <c r="AR39" s="9"/>
    </row>
    <row r="40" spans="1:44" s="8" customFormat="1" x14ac:dyDescent="0.25">
      <c r="A40" s="7"/>
      <c r="B40" s="7"/>
      <c r="C40" s="7"/>
      <c r="D40" s="7"/>
      <c r="E40" s="7"/>
      <c r="N40" s="9"/>
      <c r="AF40" s="9"/>
      <c r="AG40" s="9"/>
      <c r="AH40" s="9"/>
      <c r="AI40" s="9"/>
      <c r="AL40" s="10"/>
      <c r="AN40" s="7"/>
      <c r="AR40" s="9"/>
    </row>
    <row r="41" spans="1:44" s="8" customFormat="1" x14ac:dyDescent="0.25">
      <c r="A41" s="7"/>
      <c r="B41" s="7"/>
      <c r="C41" s="7"/>
      <c r="D41" s="7"/>
      <c r="E41" s="7"/>
      <c r="N41" s="9"/>
      <c r="AF41" s="9"/>
      <c r="AG41" s="9"/>
      <c r="AH41" s="9"/>
      <c r="AI41" s="9"/>
      <c r="AL41" s="10"/>
      <c r="AN41" s="7"/>
      <c r="AR41" s="9"/>
    </row>
    <row r="42" spans="1:44" s="8" customFormat="1" x14ac:dyDescent="0.25">
      <c r="A42" s="7"/>
      <c r="B42" s="7"/>
      <c r="C42" s="7"/>
      <c r="D42" s="7"/>
      <c r="E42" s="7"/>
      <c r="N42" s="9"/>
      <c r="AF42" s="9"/>
      <c r="AG42" s="9"/>
      <c r="AH42" s="9"/>
      <c r="AI42" s="9"/>
      <c r="AL42" s="10"/>
      <c r="AN42" s="7"/>
      <c r="AR42" s="9"/>
    </row>
    <row r="43" spans="1:44" s="8" customFormat="1" x14ac:dyDescent="0.25">
      <c r="A43" s="7"/>
      <c r="B43" s="7"/>
      <c r="C43" s="7"/>
      <c r="D43" s="7"/>
      <c r="E43" s="7"/>
      <c r="N43" s="9"/>
      <c r="AF43" s="9"/>
      <c r="AG43" s="9"/>
      <c r="AH43" s="9"/>
      <c r="AI43" s="9"/>
      <c r="AL43" s="10"/>
      <c r="AN43" s="7"/>
      <c r="AR43" s="9"/>
    </row>
    <row r="44" spans="1:44" s="8" customFormat="1" x14ac:dyDescent="0.25">
      <c r="A44" s="7"/>
      <c r="B44" s="7"/>
      <c r="C44" s="7"/>
      <c r="D44" s="7"/>
      <c r="E44" s="7"/>
      <c r="N44" s="9"/>
      <c r="AF44" s="9"/>
      <c r="AG44" s="9"/>
      <c r="AH44" s="9"/>
      <c r="AI44" s="9"/>
      <c r="AL44" s="10"/>
      <c r="AN44" s="7"/>
      <c r="AR44" s="9"/>
    </row>
    <row r="45" spans="1:44" s="8" customFormat="1" x14ac:dyDescent="0.25">
      <c r="A45" s="7"/>
      <c r="B45" s="7"/>
      <c r="C45" s="7"/>
      <c r="D45" s="7"/>
      <c r="E45" s="7"/>
      <c r="N45" s="9"/>
      <c r="AF45" s="9"/>
      <c r="AG45" s="9"/>
      <c r="AH45" s="9"/>
      <c r="AI45" s="9"/>
      <c r="AL45" s="10"/>
      <c r="AN45" s="7"/>
      <c r="AR45" s="9"/>
    </row>
    <row r="46" spans="1:44" s="8" customFormat="1" x14ac:dyDescent="0.25">
      <c r="A46" s="7"/>
      <c r="B46" s="7"/>
      <c r="C46" s="7"/>
      <c r="D46" s="7"/>
      <c r="E46" s="7"/>
      <c r="N46" s="9"/>
      <c r="AF46" s="9"/>
      <c r="AG46" s="9"/>
      <c r="AH46" s="9"/>
      <c r="AI46" s="9"/>
      <c r="AL46" s="10"/>
      <c r="AN46" s="7"/>
      <c r="AR46" s="9"/>
    </row>
    <row r="47" spans="1:44" s="8" customFormat="1" x14ac:dyDescent="0.25">
      <c r="A47" s="7"/>
      <c r="B47" s="7"/>
      <c r="C47" s="7"/>
      <c r="D47" s="7"/>
      <c r="E47" s="7"/>
      <c r="N47" s="9"/>
      <c r="AF47" s="9"/>
      <c r="AG47" s="9"/>
      <c r="AH47" s="9"/>
      <c r="AI47" s="9"/>
      <c r="AL47" s="10"/>
      <c r="AN47" s="7"/>
      <c r="AR47" s="9"/>
    </row>
    <row r="48" spans="1:44" s="8" customFormat="1" x14ac:dyDescent="0.25">
      <c r="A48" s="7"/>
      <c r="B48" s="7"/>
      <c r="C48" s="7"/>
      <c r="D48" s="7"/>
      <c r="E48" s="7"/>
      <c r="N48" s="9"/>
      <c r="AF48" s="9"/>
      <c r="AG48" s="9"/>
      <c r="AH48" s="9"/>
      <c r="AI48" s="9"/>
      <c r="AL48" s="10"/>
      <c r="AN48" s="7"/>
      <c r="AR48" s="9"/>
    </row>
    <row r="49" spans="1:44" s="8" customFormat="1" x14ac:dyDescent="0.25">
      <c r="A49" s="7"/>
      <c r="B49" s="7"/>
      <c r="C49" s="7"/>
      <c r="D49" s="7"/>
      <c r="E49" s="7"/>
      <c r="N49" s="9"/>
      <c r="AF49" s="9"/>
      <c r="AG49" s="9"/>
      <c r="AH49" s="9"/>
      <c r="AI49" s="9"/>
      <c r="AL49" s="10"/>
      <c r="AN49" s="7"/>
      <c r="AR49" s="9"/>
    </row>
    <row r="50" spans="1:44" s="8" customFormat="1" x14ac:dyDescent="0.25">
      <c r="A50" s="7"/>
      <c r="B50" s="7"/>
      <c r="C50" s="7"/>
      <c r="D50" s="7"/>
      <c r="E50" s="7"/>
      <c r="N50" s="9"/>
      <c r="AF50" s="9"/>
      <c r="AG50" s="9"/>
      <c r="AH50" s="9"/>
      <c r="AI50" s="9"/>
      <c r="AL50" s="10"/>
      <c r="AN50" s="7"/>
      <c r="AR50" s="9"/>
    </row>
    <row r="51" spans="1:44" s="8" customFormat="1" x14ac:dyDescent="0.25">
      <c r="A51" s="7"/>
      <c r="B51" s="7"/>
      <c r="C51" s="7"/>
      <c r="D51" s="7"/>
      <c r="E51" s="7"/>
      <c r="N51" s="9"/>
      <c r="AF51" s="9"/>
      <c r="AG51" s="9"/>
      <c r="AH51" s="9"/>
      <c r="AI51" s="9"/>
      <c r="AL51" s="10"/>
      <c r="AN51" s="7"/>
      <c r="AR51" s="9"/>
    </row>
    <row r="52" spans="1:44" s="8" customFormat="1" x14ac:dyDescent="0.25">
      <c r="A52" s="7"/>
      <c r="B52" s="7"/>
      <c r="C52" s="7"/>
      <c r="D52" s="7"/>
      <c r="E52" s="7"/>
      <c r="N52" s="9"/>
      <c r="AF52" s="9"/>
      <c r="AG52" s="9"/>
      <c r="AH52" s="9"/>
      <c r="AI52" s="9"/>
      <c r="AL52" s="10"/>
      <c r="AN52" s="7"/>
      <c r="AR52" s="9"/>
    </row>
    <row r="53" spans="1:44" s="8" customFormat="1" x14ac:dyDescent="0.25">
      <c r="A53" s="7"/>
      <c r="B53" s="7"/>
      <c r="C53" s="7"/>
      <c r="D53" s="7"/>
      <c r="E53" s="7"/>
      <c r="N53" s="9"/>
      <c r="AF53" s="9"/>
      <c r="AG53" s="9"/>
      <c r="AH53" s="9"/>
      <c r="AI53" s="9"/>
      <c r="AL53" s="10"/>
      <c r="AN53" s="7"/>
      <c r="AR53" s="9"/>
    </row>
    <row r="54" spans="1:44" s="8" customFormat="1" x14ac:dyDescent="0.25">
      <c r="A54" s="7"/>
      <c r="B54" s="7"/>
      <c r="C54" s="7"/>
      <c r="D54" s="7"/>
      <c r="E54" s="7"/>
      <c r="N54" s="9"/>
      <c r="AF54" s="9"/>
      <c r="AG54" s="9"/>
      <c r="AH54" s="9"/>
      <c r="AI54" s="9"/>
      <c r="AL54" s="10"/>
      <c r="AN54" s="7"/>
      <c r="AR54" s="9"/>
    </row>
    <row r="55" spans="1:44" s="8" customFormat="1" x14ac:dyDescent="0.25">
      <c r="A55" s="7"/>
      <c r="B55" s="7"/>
      <c r="C55" s="7"/>
      <c r="D55" s="7"/>
      <c r="E55" s="7"/>
      <c r="N55" s="9"/>
      <c r="AF55" s="9"/>
      <c r="AG55" s="9"/>
      <c r="AH55" s="9"/>
      <c r="AI55" s="9"/>
      <c r="AL55" s="10"/>
      <c r="AN55" s="7"/>
      <c r="AR55" s="9"/>
    </row>
    <row r="56" spans="1:44" s="8" customFormat="1" x14ac:dyDescent="0.25">
      <c r="A56" s="7"/>
      <c r="B56" s="7"/>
      <c r="C56" s="7"/>
      <c r="D56" s="7"/>
      <c r="E56" s="7"/>
      <c r="N56" s="9"/>
      <c r="AF56" s="9"/>
      <c r="AG56" s="9"/>
      <c r="AH56" s="9"/>
      <c r="AI56" s="9"/>
      <c r="AL56" s="10"/>
      <c r="AN56" s="7"/>
      <c r="AR56" s="9"/>
    </row>
    <row r="57" spans="1:44" s="8" customFormat="1" x14ac:dyDescent="0.25">
      <c r="A57" s="7"/>
      <c r="B57" s="7"/>
      <c r="C57" s="7"/>
      <c r="D57" s="7"/>
      <c r="E57" s="7"/>
      <c r="N57" s="9"/>
      <c r="AF57" s="9"/>
      <c r="AG57" s="9"/>
      <c r="AH57" s="9"/>
      <c r="AI57" s="9"/>
      <c r="AL57" s="10"/>
      <c r="AN57" s="7"/>
      <c r="AR57" s="9"/>
    </row>
    <row r="58" spans="1:44" s="8" customFormat="1" x14ac:dyDescent="0.25">
      <c r="A58" s="7"/>
      <c r="B58" s="7"/>
      <c r="C58" s="7"/>
      <c r="D58" s="7"/>
      <c r="E58" s="7"/>
      <c r="N58" s="9"/>
      <c r="AF58" s="9"/>
      <c r="AG58" s="9"/>
      <c r="AH58" s="9"/>
      <c r="AI58" s="9"/>
      <c r="AL58" s="10"/>
      <c r="AN58" s="7"/>
      <c r="AR58" s="9"/>
    </row>
    <row r="59" spans="1:44" s="8" customFormat="1" x14ac:dyDescent="0.25">
      <c r="A59" s="7"/>
      <c r="B59" s="7"/>
      <c r="C59" s="7"/>
      <c r="D59" s="7"/>
      <c r="E59" s="7"/>
      <c r="N59" s="9"/>
      <c r="AF59" s="9"/>
      <c r="AG59" s="9"/>
      <c r="AH59" s="9"/>
      <c r="AI59" s="9"/>
      <c r="AL59" s="10"/>
      <c r="AN59" s="7"/>
      <c r="AR59" s="9"/>
    </row>
  </sheetData>
  <mergeCells count="1">
    <mergeCell ref="B8:V8"/>
  </mergeCells>
  <printOptions horizontalCentered="1"/>
  <pageMargins left="0.19685039370078741" right="0.19685039370078741" top="0.78740157480314965" bottom="0.39370078740157483" header="0.19685039370078741" footer="0.19685039370078741"/>
  <pageSetup paperSize="9" scale="15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АЗ</vt:lpstr>
      <vt:lpstr>АЗ!Заголовки_для_печати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2018-05-04T13:03:43Z</cp:lastPrinted>
  <dcterms:created xsi:type="dcterms:W3CDTF">2009-07-03T06:40:27Z</dcterms:created>
  <dcterms:modified xsi:type="dcterms:W3CDTF">2018-07-11T15:50:52Z</dcterms:modified>
</cp:coreProperties>
</file>