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Лист1!$A$4:$AO$8</definedName>
    <definedName name="DataRange">Лист1!#REF!</definedName>
    <definedName name="_xlnm.Print_Titles" localSheetId="0">Лист1!$3:$4</definedName>
    <definedName name="_xlnm.Print_Area" localSheetId="0">Лист1!$A$1:$AK$34</definedName>
  </definedNames>
  <calcPr calcId="162913" fullCalcOnLoad="1"/>
</workbook>
</file>

<file path=xl/calcChain.xml><?xml version="1.0" encoding="utf-8"?>
<calcChain xmlns="http://schemas.openxmlformats.org/spreadsheetml/2006/main">
  <c r="AD8" i="1" l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<sst xmlns="http://schemas.openxmlformats.org/spreadsheetml/2006/main" count="137" uniqueCount="81">
  <si>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</si>
  <si>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</si>
  <si>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</si>
  <si>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</si>
  <si>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</si>
  <si>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</si>
  <si>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</si>
  <si>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</si>
  <si>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</si>
  <si>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</si>
  <si>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</si>
  <si>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</si>
  <si>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</si>
  <si>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</si>
  <si>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</si>
  <si>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</si>
  <si>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</si>
  <si>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</si>
  <si>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</si>
  <si>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</si>
  <si>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</si>
  <si>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</si>
  <si>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</si>
  <si>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</si>
  <si>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</si>
  <si>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</si>
  <si>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</si>
  <si>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</si>
  <si>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</si>
  <si>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</si>
  <si>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</si>
  <si>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</si>
  <si>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</si>
  <si>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</si>
  <si>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</si>
  <si>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</si>
  <si>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</si>
  <si>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</si>
  <si>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</si>
  <si>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QA2</t>
  </si>
  <si>
    <t>оборудование</t>
  </si>
  <si>
    <t>Угл</t>
  </si>
  <si>
    <t>Под приварку</t>
  </si>
  <si>
    <t xml:space="preserve">KUR-РАА0001; KUR-PAA0001_B01_KZ_03 </t>
  </si>
  <si>
    <t>I</t>
  </si>
  <si>
    <t>Реакторное здание  (10UJA)</t>
  </si>
  <si>
    <t>Холодная вода</t>
  </si>
  <si>
    <t>ЛСР 02-01.1-1ОВ</t>
  </si>
  <si>
    <t>KUR_1174626</t>
  </si>
  <si>
    <t>АЭП;БКП-6;ОВиО</t>
  </si>
  <si>
    <t>2НО</t>
  </si>
  <si>
    <t>2ВIIIв</t>
  </si>
  <si>
    <t>2.ИСУП.6604584</t>
  </si>
  <si>
    <t>12QKJ13AA801</t>
  </si>
  <si>
    <t>Задвижка быстродействующая клиновая с пневмоприводом</t>
  </si>
  <si>
    <t>ТД13075-250-29</t>
  </si>
  <si>
    <t>Пневмопривод "НЗ"с газовой пружиной</t>
  </si>
  <si>
    <t>ТУ 26-07-360-86, ред 2009</t>
  </si>
  <si>
    <t>10UJA; 1.. 273х6,3 -типоразмер присоединяемой трубы 2.. др=262,6 мм 3.. патрубки соосны 4.. Материал корпуса - сталь 20 5.. Элемент крепления пневмопривода 6.. Тип присоединения к трубопроводу-под приварку 7.. Нагрузки принять по нп-068-05 в соответствии с параметрами и материалом 8.. Строительная длина-не более 400 мм 9.. Демонтажный размер - не более 1820 мм 10.. Тип разделки кромок- 1-25-2(С-25-1)</t>
  </si>
  <si>
    <t xml:space="preserve">Задвижка ТД13075-250-29 МатКорп=сталь углеродистая 20 DN=250 P=2.5МПа РабСр=вода СпосПрисоед=под приварку СпосУпр=пневмопривод 2ВIIIв tрасч=250 °С ТУ 26-07-360-86 </t>
  </si>
  <si>
    <t>2.ИСУП.6602592</t>
  </si>
  <si>
    <t>12QKJ03AA801</t>
  </si>
  <si>
    <t>ЛСР 02-01.2-1ОВ</t>
  </si>
  <si>
    <t>KUR_1199160</t>
  </si>
  <si>
    <t>Реакторное здание (20UJA)</t>
  </si>
  <si>
    <t>2.ИСУП.12727728</t>
  </si>
  <si>
    <t>22QKJ13AA801</t>
  </si>
  <si>
    <t>20UJA; 1.. 273х6,3 -типоразмер присоединяемой трубы 2.. др=262,6 мм 3.. патрубки соосны 4.. Материал корпуса - сталь 20 5.. Элемент крепления пневмопривода 6.. Тип присоединения к трубопроводу-под приварку 7.. Нагрузки принять по нп-068-05 в соответствии с параметрами и материалом 8.. Строительная длина-не более 400 мм 9.. Демонтажный размер - не более 1820 мм 10.. Тип разделки кромок- 1-25-2(С-25-1)</t>
  </si>
  <si>
    <t>2.ИСУП.12727729</t>
  </si>
  <si>
    <t>22QKJ03AA801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</si>
  <si>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</si>
  <si>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</si>
  <si>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</si>
  <si>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</si>
  <si>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</si>
  <si>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12. пневмопривод</t>
  </si>
  <si>
    <t>Спецификация. Поставка арматуры пневмоприводной для сооружения энергоблоков № 1,2 Курской АЭС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</si>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</sst>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174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73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4" fontId="22" fillId="0" borderId="11" xfId="0" applyNumberFormat="1" applyFont="1" applyBorder="1" applyAlignment="1">
      <alignment horizontal="center" vertical="center" wrapText="1"/>
    </xf>
    <xf numFmtId="4" fontId="22" fillId="0" borderId="11" xfId="0" applyNumberFormat="1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8" totalsRowShown="0" headerRowDxfId="1" tableBorderDxfId="0">
  <autoFilter ref="A3:AO8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0"/>
  <sheetViews>
    <sheetView tabSelected="1" view="pageBreakPreview" topLeftCell="A3" zoomScale="75" zoomScaleNormal="100" zoomScaleSheetLayoutView="75" workbookViewId="0">
      <selection activeCell="A3" sqref="A3:AO8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0" customWidth="1"/>
    <col min="40" max="40" width="44.6640625" style="20" customWidth="1"/>
    <col min="41" max="41" width="27.6640625" style="27" customWidth="1"/>
    <col min="42" max="16384" width="9.109375" style="20"/>
  </cols>
  <sheetData>
    <row r="2" spans="1:41" ht="17.399999999999999" x14ac:dyDescent="0.25">
      <c r="A2" s="42" t="s">
        <v>76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5"/>
    </row>
    <row r="3" spans="1:41" ht="159" customHeight="1" x14ac:dyDescent="0.25">
      <c r="A3" s="31" t="s">
        <v>26</v>
      </c>
      <c r="B3" s="32" t="s">
        <v>0</v>
      </c>
      <c r="C3" s="33" t="s">
        <v>1</v>
      </c>
      <c r="D3" s="33" t="s">
        <v>2</v>
      </c>
      <c r="E3" s="33" t="s">
        <v>3</v>
      </c>
      <c r="F3" s="33" t="s">
        <v>38</v>
      </c>
      <c r="G3" s="33" t="s">
        <v>35</v>
      </c>
      <c r="H3" s="33" t="s">
        <v>4</v>
      </c>
      <c r="I3" s="32" t="s">
        <v>5</v>
      </c>
      <c r="J3" s="32" t="s">
        <v>6</v>
      </c>
      <c r="K3" s="33" t="s">
        <v>7</v>
      </c>
      <c r="L3" s="33" t="s">
        <v>8</v>
      </c>
      <c r="M3" s="34" t="s">
        <v>31</v>
      </c>
      <c r="N3" s="35" t="s">
        <v>9</v>
      </c>
      <c r="O3" s="33" t="s">
        <v>10</v>
      </c>
      <c r="P3" s="33" t="s">
        <v>30</v>
      </c>
      <c r="Q3" s="36" t="s">
        <v>11</v>
      </c>
      <c r="R3" s="33" t="s">
        <v>12</v>
      </c>
      <c r="S3" s="37" t="s">
        <v>13</v>
      </c>
      <c r="T3" s="37" t="s">
        <v>14</v>
      </c>
      <c r="U3" s="32" t="s">
        <v>36</v>
      </c>
      <c r="V3" s="33" t="s">
        <v>15</v>
      </c>
      <c r="W3" s="33" t="s">
        <v>16</v>
      </c>
      <c r="X3" s="33" t="s">
        <v>17</v>
      </c>
      <c r="Y3" s="33" t="s">
        <v>18</v>
      </c>
      <c r="Z3" s="33" t="s">
        <v>19</v>
      </c>
      <c r="AA3" s="33" t="s">
        <v>20</v>
      </c>
      <c r="AB3" s="33" t="s">
        <v>21</v>
      </c>
      <c r="AC3" s="38" t="s">
        <v>27</v>
      </c>
      <c r="AD3" s="38" t="s">
        <v>28</v>
      </c>
      <c r="AE3" s="38" t="s">
        <v>70</v>
      </c>
      <c r="AF3" s="38" t="s">
        <v>29</v>
      </c>
      <c r="AG3" s="32" t="s">
        <v>22</v>
      </c>
      <c r="AH3" s="33" t="s">
        <v>23</v>
      </c>
      <c r="AI3" s="39" t="s">
        <v>24</v>
      </c>
      <c r="AJ3" s="40" t="s">
        <v>32</v>
      </c>
      <c r="AK3" s="32" t="s">
        <v>25</v>
      </c>
      <c r="AL3" s="32" t="s">
        <v>33</v>
      </c>
      <c r="AM3" s="32" t="s">
        <v>34</v>
      </c>
      <c r="AN3" s="32" t="s">
        <v>37</v>
      </c>
      <c r="AO3" s="41" t="s">
        <v>73</v>
      </c>
    </row>
    <row r="4" spans="1:41" ht="14.25" customHeight="1" x14ac:dyDescent="0.25">
      <c r="A4" s="29">
        <v>1</v>
      </c>
      <c r="B4" s="6">
        <f>A4+1</f>
        <v>2</v>
      </c>
      <c r="C4" s="6">
        <f t="shared" ref="C4:J4" si="0">B4+1</f>
        <v>3</v>
      </c>
      <c r="D4" s="6">
        <f t="shared" si="0"/>
        <v>4</v>
      </c>
      <c r="E4" s="6">
        <f t="shared" si="0"/>
        <v>5</v>
      </c>
      <c r="F4" s="6">
        <f t="shared" si="0"/>
        <v>6</v>
      </c>
      <c r="G4" s="6">
        <f t="shared" si="0"/>
        <v>7</v>
      </c>
      <c r="H4" s="6">
        <f t="shared" si="0"/>
        <v>8</v>
      </c>
      <c r="I4" s="6">
        <f t="shared" si="0"/>
        <v>9</v>
      </c>
      <c r="J4" s="6">
        <f t="shared" si="0"/>
        <v>10</v>
      </c>
      <c r="K4" s="6">
        <f t="shared" ref="K4:AB4" si="1">J4+1</f>
        <v>11</v>
      </c>
      <c r="L4" s="6">
        <f t="shared" si="1"/>
        <v>12</v>
      </c>
      <c r="M4" s="6">
        <f t="shared" si="1"/>
        <v>13</v>
      </c>
      <c r="N4" s="6">
        <f t="shared" si="1"/>
        <v>14</v>
      </c>
      <c r="O4" s="6">
        <f t="shared" si="1"/>
        <v>15</v>
      </c>
      <c r="P4" s="6">
        <f t="shared" si="1"/>
        <v>16</v>
      </c>
      <c r="Q4" s="6">
        <f t="shared" si="1"/>
        <v>17</v>
      </c>
      <c r="R4" s="6">
        <f t="shared" si="1"/>
        <v>18</v>
      </c>
      <c r="S4" s="6">
        <f t="shared" si="1"/>
        <v>19</v>
      </c>
      <c r="T4" s="6">
        <f t="shared" si="1"/>
        <v>20</v>
      </c>
      <c r="U4" s="6">
        <f t="shared" si="1"/>
        <v>21</v>
      </c>
      <c r="V4" s="6">
        <f t="shared" si="1"/>
        <v>22</v>
      </c>
      <c r="W4" s="6">
        <f t="shared" si="1"/>
        <v>23</v>
      </c>
      <c r="X4" s="6">
        <f t="shared" si="1"/>
        <v>24</v>
      </c>
      <c r="Y4" s="6">
        <f t="shared" si="1"/>
        <v>25</v>
      </c>
      <c r="Z4" s="6">
        <f t="shared" si="1"/>
        <v>26</v>
      </c>
      <c r="AA4" s="6">
        <f t="shared" si="1"/>
        <v>27</v>
      </c>
      <c r="AB4" s="6">
        <f t="shared" si="1"/>
        <v>28</v>
      </c>
      <c r="AC4" s="6">
        <f t="shared" ref="AC4:AN4" si="2">AB4+1</f>
        <v>29</v>
      </c>
      <c r="AD4" s="6">
        <f t="shared" si="2"/>
        <v>30</v>
      </c>
      <c r="AE4" s="6">
        <f t="shared" si="2"/>
        <v>31</v>
      </c>
      <c r="AF4" s="6">
        <f t="shared" si="2"/>
        <v>32</v>
      </c>
      <c r="AG4" s="6">
        <f t="shared" si="2"/>
        <v>33</v>
      </c>
      <c r="AH4" s="6">
        <f t="shared" si="2"/>
        <v>34</v>
      </c>
      <c r="AI4" s="6">
        <f t="shared" si="2"/>
        <v>35</v>
      </c>
      <c r="AJ4" s="6">
        <f t="shared" si="2"/>
        <v>36</v>
      </c>
      <c r="AK4" s="6">
        <f t="shared" si="2"/>
        <v>37</v>
      </c>
      <c r="AL4" s="6">
        <f t="shared" si="2"/>
        <v>38</v>
      </c>
      <c r="AM4" s="6">
        <f t="shared" si="2"/>
        <v>39</v>
      </c>
      <c r="AN4" s="6">
        <f t="shared" si="2"/>
        <v>40</v>
      </c>
      <c r="AO4" s="28"/>
    </row>
    <row r="5" spans="1:41" ht="118.8" x14ac:dyDescent="0.25">
      <c r="A5" s="30" t="s">
        <v>77</v>
      </c>
      <c r="B5" s="26" t="s">
        <v>52</v>
      </c>
      <c r="C5" s="7" t="s">
        <v>53</v>
      </c>
      <c r="D5" s="7" t="s">
        <v>54</v>
      </c>
      <c r="E5" s="7" t="s">
        <v>55</v>
      </c>
      <c r="F5" s="7" t="s">
        <v>51</v>
      </c>
      <c r="G5" s="7" t="s">
        <v>39</v>
      </c>
      <c r="H5" s="7" t="s">
        <v>40</v>
      </c>
      <c r="I5" s="7">
        <v>250</v>
      </c>
      <c r="J5" s="8">
        <v>2.5</v>
      </c>
      <c r="K5" s="7">
        <v>250</v>
      </c>
      <c r="L5" s="7" t="s">
        <v>46</v>
      </c>
      <c r="M5" s="7"/>
      <c r="N5" s="9">
        <v>480</v>
      </c>
      <c r="O5" s="7" t="s">
        <v>56</v>
      </c>
      <c r="P5" s="7"/>
      <c r="Q5" s="10"/>
      <c r="R5" s="7" t="s">
        <v>41</v>
      </c>
      <c r="S5" s="7" t="s">
        <v>42</v>
      </c>
      <c r="T5" s="7" t="s">
        <v>57</v>
      </c>
      <c r="U5" s="18" t="s">
        <v>43</v>
      </c>
      <c r="V5" s="7" t="s">
        <v>47</v>
      </c>
      <c r="W5" s="11"/>
      <c r="X5" s="7"/>
      <c r="Y5" s="7" t="s">
        <v>48</v>
      </c>
      <c r="Z5" s="7" t="s">
        <v>50</v>
      </c>
      <c r="AA5" s="7" t="s">
        <v>44</v>
      </c>
      <c r="AB5" s="7">
        <v>1</v>
      </c>
      <c r="AC5" s="12"/>
      <c r="AD5" s="13">
        <f>AC5*AB5</f>
        <v>0</v>
      </c>
      <c r="AE5" s="13">
        <f>AD5*0.18</f>
        <v>0</v>
      </c>
      <c r="AF5" s="13">
        <f>AE5+AD5</f>
        <v>0</v>
      </c>
      <c r="AG5" s="9" t="s">
        <v>45</v>
      </c>
      <c r="AH5" s="9"/>
      <c r="AI5" s="21" t="s">
        <v>58</v>
      </c>
      <c r="AJ5" s="19">
        <v>43919</v>
      </c>
      <c r="AK5" s="14" t="s">
        <v>49</v>
      </c>
      <c r="AL5" s="9">
        <v>7955.27</v>
      </c>
      <c r="AM5" s="18">
        <v>1096845</v>
      </c>
      <c r="AN5" s="18" t="s">
        <v>59</v>
      </c>
      <c r="AO5" s="27" t="s">
        <v>75</v>
      </c>
    </row>
    <row r="6" spans="1:41" ht="118.8" x14ac:dyDescent="0.25">
      <c r="A6" s="30" t="s">
        <v>78</v>
      </c>
      <c r="B6" s="26" t="s">
        <v>60</v>
      </c>
      <c r="C6" s="7" t="s">
        <v>61</v>
      </c>
      <c r="D6" s="7" t="s">
        <v>54</v>
      </c>
      <c r="E6" s="7" t="s">
        <v>55</v>
      </c>
      <c r="F6" s="7" t="s">
        <v>51</v>
      </c>
      <c r="G6" s="7" t="s">
        <v>39</v>
      </c>
      <c r="H6" s="7" t="s">
        <v>40</v>
      </c>
      <c r="I6" s="7">
        <v>250</v>
      </c>
      <c r="J6" s="8">
        <v>2.5</v>
      </c>
      <c r="K6" s="7">
        <v>250</v>
      </c>
      <c r="L6" s="7" t="s">
        <v>46</v>
      </c>
      <c r="M6" s="7"/>
      <c r="N6" s="9">
        <v>480</v>
      </c>
      <c r="O6" s="7" t="s">
        <v>56</v>
      </c>
      <c r="P6" s="7"/>
      <c r="Q6" s="10"/>
      <c r="R6" s="7" t="s">
        <v>41</v>
      </c>
      <c r="S6" s="7" t="s">
        <v>42</v>
      </c>
      <c r="T6" s="7" t="s">
        <v>57</v>
      </c>
      <c r="U6" s="18" t="s">
        <v>43</v>
      </c>
      <c r="V6" s="7" t="s">
        <v>47</v>
      </c>
      <c r="W6" s="11"/>
      <c r="X6" s="7"/>
      <c r="Y6" s="7" t="s">
        <v>48</v>
      </c>
      <c r="Z6" s="7" t="s">
        <v>50</v>
      </c>
      <c r="AA6" s="7" t="s">
        <v>44</v>
      </c>
      <c r="AB6" s="7">
        <v>1</v>
      </c>
      <c r="AC6" s="12"/>
      <c r="AD6" s="13">
        <f>AC6*AB6</f>
        <v>0</v>
      </c>
      <c r="AE6" s="13">
        <f>AD6*0.18</f>
        <v>0</v>
      </c>
      <c r="AF6" s="13">
        <f>AE6+AD6</f>
        <v>0</v>
      </c>
      <c r="AG6" s="9" t="s">
        <v>45</v>
      </c>
      <c r="AH6" s="9"/>
      <c r="AI6" s="21" t="s">
        <v>58</v>
      </c>
      <c r="AJ6" s="19">
        <v>43919</v>
      </c>
      <c r="AK6" s="14" t="s">
        <v>49</v>
      </c>
      <c r="AL6" s="9">
        <v>7955.27</v>
      </c>
      <c r="AM6" s="18">
        <v>1096845</v>
      </c>
      <c r="AN6" s="18" t="s">
        <v>59</v>
      </c>
      <c r="AO6" s="27" t="s">
        <v>75</v>
      </c>
    </row>
    <row r="7" spans="1:41" ht="118.8" x14ac:dyDescent="0.25">
      <c r="A7" s="30" t="s">
        <v>79</v>
      </c>
      <c r="B7" s="26" t="s">
        <v>65</v>
      </c>
      <c r="C7" s="7" t="s">
        <v>66</v>
      </c>
      <c r="D7" s="7" t="s">
        <v>54</v>
      </c>
      <c r="E7" s="7" t="s">
        <v>55</v>
      </c>
      <c r="F7" s="7" t="s">
        <v>51</v>
      </c>
      <c r="G7" s="7" t="s">
        <v>39</v>
      </c>
      <c r="H7" s="7" t="s">
        <v>40</v>
      </c>
      <c r="I7" s="7">
        <v>250</v>
      </c>
      <c r="J7" s="8">
        <v>2.5</v>
      </c>
      <c r="K7" s="7">
        <v>250</v>
      </c>
      <c r="L7" s="7" t="s">
        <v>46</v>
      </c>
      <c r="M7" s="7"/>
      <c r="N7" s="9">
        <v>480</v>
      </c>
      <c r="O7" s="7" t="s">
        <v>56</v>
      </c>
      <c r="P7" s="7"/>
      <c r="Q7" s="10"/>
      <c r="R7" s="7" t="s">
        <v>41</v>
      </c>
      <c r="S7" s="7" t="s">
        <v>42</v>
      </c>
      <c r="T7" s="7" t="s">
        <v>57</v>
      </c>
      <c r="U7" s="18" t="s">
        <v>43</v>
      </c>
      <c r="V7" s="7" t="s">
        <v>62</v>
      </c>
      <c r="W7" s="11"/>
      <c r="X7" s="7"/>
      <c r="Y7" s="7" t="s">
        <v>63</v>
      </c>
      <c r="Z7" s="7" t="s">
        <v>50</v>
      </c>
      <c r="AA7" s="7" t="s">
        <v>44</v>
      </c>
      <c r="AB7" s="7">
        <v>1</v>
      </c>
      <c r="AC7" s="12"/>
      <c r="AD7" s="13">
        <f>AC7*AB7</f>
        <v>0</v>
      </c>
      <c r="AE7" s="13">
        <f>AD7*0.18</f>
        <v>0</v>
      </c>
      <c r="AF7" s="13">
        <f>AE7+AD7</f>
        <v>0</v>
      </c>
      <c r="AG7" s="9" t="s">
        <v>64</v>
      </c>
      <c r="AH7" s="9"/>
      <c r="AI7" s="21" t="s">
        <v>67</v>
      </c>
      <c r="AJ7" s="19">
        <v>44299</v>
      </c>
      <c r="AK7" s="14" t="s">
        <v>49</v>
      </c>
      <c r="AL7" s="9">
        <v>7955.27</v>
      </c>
      <c r="AM7" s="18">
        <v>1096845</v>
      </c>
      <c r="AN7" s="18" t="s">
        <v>59</v>
      </c>
      <c r="AO7" s="27" t="s">
        <v>75</v>
      </c>
    </row>
    <row r="8" spans="1:41" ht="118.8" x14ac:dyDescent="0.25">
      <c r="A8" s="30" t="s">
        <v>80</v>
      </c>
      <c r="B8" s="26" t="s">
        <v>68</v>
      </c>
      <c r="C8" s="7" t="s">
        <v>69</v>
      </c>
      <c r="D8" s="7" t="s">
        <v>54</v>
      </c>
      <c r="E8" s="7" t="s">
        <v>55</v>
      </c>
      <c r="F8" s="7" t="s">
        <v>51</v>
      </c>
      <c r="G8" s="7" t="s">
        <v>39</v>
      </c>
      <c r="H8" s="7" t="s">
        <v>40</v>
      </c>
      <c r="I8" s="7">
        <v>250</v>
      </c>
      <c r="J8" s="8">
        <v>2.5</v>
      </c>
      <c r="K8" s="7">
        <v>250</v>
      </c>
      <c r="L8" s="7" t="s">
        <v>46</v>
      </c>
      <c r="M8" s="7"/>
      <c r="N8" s="9">
        <v>480</v>
      </c>
      <c r="O8" s="7" t="s">
        <v>56</v>
      </c>
      <c r="P8" s="7"/>
      <c r="Q8" s="10"/>
      <c r="R8" s="7" t="s">
        <v>41</v>
      </c>
      <c r="S8" s="7" t="s">
        <v>42</v>
      </c>
      <c r="T8" s="7" t="s">
        <v>57</v>
      </c>
      <c r="U8" s="18" t="s">
        <v>43</v>
      </c>
      <c r="V8" s="7" t="s">
        <v>62</v>
      </c>
      <c r="W8" s="11"/>
      <c r="X8" s="7"/>
      <c r="Y8" s="7" t="s">
        <v>63</v>
      </c>
      <c r="Z8" s="7" t="s">
        <v>50</v>
      </c>
      <c r="AA8" s="7" t="s">
        <v>44</v>
      </c>
      <c r="AB8" s="7">
        <v>1</v>
      </c>
      <c r="AC8" s="12"/>
      <c r="AD8" s="13">
        <f>AC8*AB8</f>
        <v>0</v>
      </c>
      <c r="AE8" s="13">
        <f>AD8*0.18</f>
        <v>0</v>
      </c>
      <c r="AF8" s="13">
        <f>AE8+AD8</f>
        <v>0</v>
      </c>
      <c r="AG8" s="9" t="s">
        <v>64</v>
      </c>
      <c r="AH8" s="9"/>
      <c r="AI8" s="21" t="s">
        <v>67</v>
      </c>
      <c r="AJ8" s="19">
        <v>44299</v>
      </c>
      <c r="AK8" s="14" t="s">
        <v>49</v>
      </c>
      <c r="AL8" s="9">
        <v>7955.27</v>
      </c>
      <c r="AM8" s="18">
        <v>1096845</v>
      </c>
      <c r="AN8" s="18" t="s">
        <v>59</v>
      </c>
      <c r="AO8" s="27" t="s">
        <v>75</v>
      </c>
    </row>
    <row r="9" spans="1:41" x14ac:dyDescent="0.25">
      <c r="A9" s="15"/>
      <c r="B9" s="15"/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7"/>
      <c r="AD9" s="17"/>
      <c r="AE9" s="17"/>
      <c r="AF9" s="17"/>
      <c r="AG9" s="16"/>
      <c r="AH9" s="16"/>
      <c r="AI9" s="22"/>
      <c r="AJ9" s="16"/>
      <c r="AK9" s="15"/>
      <c r="AL9" s="17"/>
      <c r="AM9" s="23"/>
      <c r="AN9" s="23"/>
    </row>
    <row r="12" spans="1:41" ht="47.25" customHeight="1" x14ac:dyDescent="0.25">
      <c r="B12" s="43" t="s">
        <v>74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41" ht="66" customHeight="1" x14ac:dyDescent="0.25">
      <c r="B13" s="43" t="s">
        <v>71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</row>
    <row r="16" spans="1:41" x14ac:dyDescent="0.25">
      <c r="AI16" s="24" t="s">
        <v>72</v>
      </c>
    </row>
    <row r="20" spans="35:35" x14ac:dyDescent="0.25">
      <c r="AI20" s="25"/>
    </row>
  </sheetData>
  <mergeCells count="3">
    <mergeCell ref="A2:AK2"/>
    <mergeCell ref="B12:AE12"/>
    <mergeCell ref="B13:AE13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2018-07-11T15:49:59Z</dcterms:modified>
</cp:coreProperties>
</file>