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</sheets>
  <definedNames>
    <definedName name="_xlnm._FilterDatabase" localSheetId="0" hidden="1">Лист1!$A$4:$AO$6</definedName>
    <definedName name="DataRange">Лист1!#REF!</definedName>
    <definedName name="_xlnm.Print_Titles" localSheetId="0">Лист1!$3:$4</definedName>
    <definedName name="_xlnm.Print_Area" localSheetId="0">Лист1!$A$1:$AK$32</definedName>
  </definedNames>
  <calcPr calcId="162913" fullCalcOnLoad="1"/>
</workbook>
</file>

<file path=xl/calcChain.xml><?xml version="1.0" encoding="utf-8"?>
<calcChain xmlns="http://schemas.openxmlformats.org/spreadsheetml/2006/main">
  <c r="AD6" i="1" l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<sst xmlns="http://schemas.openxmlformats.org/spreadsheetml/2006/main" count="94" uniqueCount="77">
  <si>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</si>
  <si>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</si>
  <si>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</si>
  <si>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</si>
  <si>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</si>
  <si>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</si>
  <si>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</si>
  <si>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</si>
  <si>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</si>
  <si>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</si>
  <si>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</si>
  <si>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</si>
  <si>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</si>
  <si>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</si>
  <si>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</si>
  <si>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</si>
  <si>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</si>
  <si>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</si>
  <si>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</si>
  <si>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</si>
  <si>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</si>
  <si>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</si>
  <si>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</si>
  <si>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</si>
  <si>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</si>
  <si>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</si>
  <si>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</si>
  <si>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</si>
  <si>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</si>
  <si>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</si>
  <si>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</si>
  <si>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</si>
  <si>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</si>
  <si>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</si>
  <si>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</si>
  <si>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</si>
  <si>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</si>
  <si>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</si>
  <si>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</si>
  <si>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оборудование</t>
  </si>
  <si>
    <t>Угл</t>
  </si>
  <si>
    <t xml:space="preserve">KUR-РАА0001; KUR-PAA0001_B01_KZ_03 </t>
  </si>
  <si>
    <t>II</t>
  </si>
  <si>
    <t>-</t>
  </si>
  <si>
    <t>QA4</t>
  </si>
  <si>
    <t>4Н</t>
  </si>
  <si>
    <t>Э/м однокатушечный</t>
  </si>
  <si>
    <t>0,12</t>
  </si>
  <si>
    <t>с ответными фланцами</t>
  </si>
  <si>
    <t>обессоленная вода</t>
  </si>
  <si>
    <t>ЛСР 03-28.1-1Т</t>
  </si>
  <si>
    <t>KUR_1173105</t>
  </si>
  <si>
    <t>Здание холодильных машин   (10UQR)</t>
  </si>
  <si>
    <t>AEP;MPKF;KPKO;GVO,</t>
  </si>
  <si>
    <t>2.ИСУП.5868594</t>
  </si>
  <si>
    <t>10QKA17AA001</t>
  </si>
  <si>
    <t>Клапан со встроенным электромагнитным приводом (Нормально закрытый)</t>
  </si>
  <si>
    <t>КПЛВ.492174.025-14; с электроприводом Э/П</t>
  </si>
  <si>
    <t>ТУ 3742-014-49149890-2002</t>
  </si>
  <si>
    <t>10UQR; tсраб=1 s; Коэф. гидр. сопр.: 7; Соответствует ПНСТ-166-2016; 1. Типоразмер присоединяемой трубы - 33,7x2; 2. Dр = 29,7 мм; 3. Тип разделки кромок 1-22 (С-22); 4. Патрубки соосны; 5. Нагрузки принять в соответствии с НП-068-05; 6. Строительная длина не более 230 мм; 7. Демонтажный размер не более 600 мм;</t>
  </si>
  <si>
    <t>Клапан запорный КПЛВ.492174.025-14 DN=25 P=2.5МПа МатКорп=сталь углеродистая РабСр=вода обессоленная tрабСр=до 250 °С СпосПрисоед=фланцевый с ответными фланцами СпосУпр=электромагнитный привод НЗ Прив=ЭМП Pприв=0.12 кВт 4 Н III QA4 УХЛ 3 II ТУ 3742-014-49149890-2008</t>
  </si>
  <si>
    <t>ЛСР 03-28.2-1Т</t>
  </si>
  <si>
    <t>KUR_1198930</t>
  </si>
  <si>
    <t>Здание холодильных машин   (20UQR)</t>
  </si>
  <si>
    <t>AEP;MPKF;KPKO;GVO</t>
  </si>
  <si>
    <t>2.ИСУП.5885296</t>
  </si>
  <si>
    <t>20QKA17AA001</t>
  </si>
  <si>
    <t>20UQR; tсраб=1 s; Коэф. гидр. сопр.: 7; Соответствует ПНСТ-166-2016; 1. Типоразмер присоединяемой трубы - 33,7x2; 2. Dр = 29,7 мм; 3. Тип разделки кромок 1-22 (С-22); 4. Патрубки соосны; 5. Нагрузки принять в соответствии с НП-068-05; 6. Строительная длина не более 230 мм; 7. Демонтажный размер не более 600 мм;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</si>
  <si>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</si>
  <si>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</si>
  <si>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</si>
  <si>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</si>
  <si>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</si>
  <si>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15. Электромагнит</t>
  </si>
  <si>
    <t>1</t>
  </si>
  <si>
    <t>Спецификация. Поставка клапанов с электромагнитным приводом для сооружения энегоблоков № 1,2 Курской АЭС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</si>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</sst>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 wrapText="1"/>
    </xf>
    <xf numFmtId="1" fontId="22" fillId="0" borderId="11" xfId="0" applyNumberFormat="1" applyFont="1" applyBorder="1" applyAlignment="1">
      <alignment horizontal="center" vertical="center" wrapText="1"/>
    </xf>
    <xf numFmtId="174" fontId="22" fillId="0" borderId="11" xfId="0" applyNumberFormat="1" applyFont="1" applyBorder="1" applyAlignment="1">
      <alignment horizontal="center" vertical="center" wrapText="1"/>
    </xf>
    <xf numFmtId="2" fontId="22" fillId="0" borderId="11" xfId="0" applyNumberFormat="1" applyFont="1" applyBorder="1" applyAlignment="1">
      <alignment horizontal="center" vertical="center" wrapText="1"/>
    </xf>
    <xf numFmtId="173" fontId="22" fillId="0" borderId="11" xfId="0" applyNumberFormat="1" applyFont="1" applyBorder="1" applyAlignment="1">
      <alignment horizontal="center" vertical="center" wrapText="1"/>
    </xf>
    <xf numFmtId="1" fontId="22" fillId="0" borderId="11" xfId="0" applyNumberFormat="1" applyFont="1" applyFill="1" applyBorder="1" applyAlignment="1">
      <alignment horizontal="center" vertical="center" wrapText="1"/>
    </xf>
    <xf numFmtId="4" fontId="22" fillId="0" borderId="11" xfId="0" applyNumberFormat="1" applyFont="1" applyBorder="1" applyAlignment="1">
      <alignment horizontal="center" vertical="center" wrapText="1"/>
    </xf>
    <xf numFmtId="4" fontId="22" fillId="0" borderId="11" xfId="0" applyNumberFormat="1" applyFont="1" applyFill="1" applyBorder="1" applyAlignment="1">
      <alignment horizontal="center" vertical="center" wrapText="1"/>
    </xf>
    <xf numFmtId="49" fontId="22" fillId="0" borderId="11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22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1" xfId="0" applyNumberFormat="1" applyFont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49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4" xfId="19" applyFont="1" applyFill="1" applyBorder="1" applyAlignment="1">
      <alignment horizontal="center" vertical="center" textRotation="90" wrapText="1"/>
    </xf>
    <xf numFmtId="2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4" xfId="20" applyNumberFormat="1" applyFont="1" applyFill="1" applyBorder="1" applyAlignment="1">
      <alignment horizontal="center" vertical="center" textRotation="90" wrapText="1"/>
    </xf>
    <xf numFmtId="0" fontId="2" fillId="0" borderId="14" xfId="0" applyNumberFormat="1" applyFont="1" applyFill="1" applyBorder="1" applyAlignment="1">
      <alignment horizontal="center" vertical="center" textRotation="90" wrapText="1"/>
    </xf>
    <xf numFmtId="172" fontId="21" fillId="0" borderId="14" xfId="0" applyNumberFormat="1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2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6" totalsRowShown="0" headerRowDxfId="1" tableBorderDxfId="0">
  <autoFilter ref="A3:AO6"/>
  <tableColumns count="41">
    <tableColumn id="1" name="№ п/п"/>
    <tableColumn id="2" name="Идентификатор"/>
    <tableColumn id="3" name="Маркировка арматуры"/>
    <tableColumn id="4" name="Наименование"/>
    <tableColumn id="5" name="Тип"/>
    <tableColumn id="6" name="Классификационное обозначение арматуры по НП-068-05"/>
    <tableColumn id="7" name="Категория ОК"/>
    <tableColumn id="8" name="Оборудование/Материалы"/>
    <tableColumn id="9" name="DN(арматуры), мм"/>
    <tableColumn id="10" name="Pp (арматура АЭС), Pу (общепром. арматура), МПа"/>
    <tableColumn id="11" name="Tp(арматуры), °С"/>
    <tableColumn id="12" name="Рабочая среда"/>
    <tableColumn id="13" name="Kv,м3/ч(для регулиру-ющих клапанов)"/>
    <tableColumn id="14" name="Масса,кг"/>
    <tableColumn id="15" name="Способ управления"/>
    <tableColumn id="16" name="Тип электропривода"/>
    <tableColumn id="17" name="Мощность электро-двигателя, кВт"/>
    <tableColumn id="18" name="Материал корпуса арматуры"/>
    <tableColumn id="19" name="Способ присоединения"/>
    <tableColumn id="20" name="ТУ"/>
    <tableColumn id="21" name="ИТТ"/>
    <tableColumn id="22" name="Смета №"/>
    <tableColumn id="23" name="Номер чертежа"/>
    <tableColumn id="24" name="Позиция по спецификации чертежа"/>
    <tableColumn id="25" name="Номер з/сп"/>
    <tableColumn id="26" name="Класс и группа трубопровода"/>
    <tableColumn id="27" name="Категория сейсмостойкос-ти трубопровода"/>
    <tableColumn id="28" name="Количество, шт"/>
    <tableColumn id="29" name="Цена за ед., без НДС, руб."/>
    <tableColumn id="30" name="Сумма без НДС, руб.">
      <calculatedColumnFormula>AC4*AB4</calculatedColumnFormula>
    </tableColumn>
    <tableColumn id="31" name="Сумма НДС, руб.">
      <calculatedColumnFormula>AD4*0.18</calculatedColumnFormula>
    </tableColumn>
    <tableColumn id="32" name="Сумма с НДС, руб.">
      <calculatedColumnFormula>AE4+AD4</calculatedColumnFormula>
    </tableColumn>
    <tableColumn id="33" name="Объект проектирования"/>
    <tableColumn id="34" name="Завод-изготовитель"/>
    <tableColumn id="35" name="Примечание"/>
    <tableColumn id="36" name="Срок поставки"/>
    <tableColumn id="37" name="Разработчик РД"/>
    <tableColumn id="38" name="Стоимость изделия в ценах 2000 года, руб."/>
    <tableColumn id="39" name="Код ЕОС НСИ (GID)"/>
    <tableColumn id="40" name="Имя ЕОС НСИ"/>
    <tableColumn id="41" name="Деление: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18"/>
  <sheetViews>
    <sheetView tabSelected="1" view="pageBreakPreview" zoomScale="75" zoomScaleNormal="100" zoomScaleSheetLayoutView="75" workbookViewId="0">
      <selection activeCell="A3" sqref="A3:AO6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20" customWidth="1"/>
    <col min="40" max="40" width="44.6640625" style="20" customWidth="1"/>
    <col min="41" max="41" width="27.6640625" style="27" customWidth="1"/>
    <col min="42" max="16384" width="9.109375" style="20"/>
  </cols>
  <sheetData>
    <row r="2" spans="1:41" ht="17.399999999999999" x14ac:dyDescent="0.25">
      <c r="A2" s="43" t="s">
        <v>75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5"/>
    </row>
    <row r="3" spans="1:41" ht="159" customHeight="1" x14ac:dyDescent="0.25">
      <c r="A3" s="32" t="s">
        <v>26</v>
      </c>
      <c r="B3" s="33" t="s">
        <v>0</v>
      </c>
      <c r="C3" s="34" t="s">
        <v>1</v>
      </c>
      <c r="D3" s="34" t="s">
        <v>2</v>
      </c>
      <c r="E3" s="34" t="s">
        <v>3</v>
      </c>
      <c r="F3" s="34" t="s">
        <v>38</v>
      </c>
      <c r="G3" s="34" t="s">
        <v>35</v>
      </c>
      <c r="H3" s="34" t="s">
        <v>4</v>
      </c>
      <c r="I3" s="33" t="s">
        <v>5</v>
      </c>
      <c r="J3" s="33" t="s">
        <v>6</v>
      </c>
      <c r="K3" s="34" t="s">
        <v>7</v>
      </c>
      <c r="L3" s="34" t="s">
        <v>8</v>
      </c>
      <c r="M3" s="35" t="s">
        <v>31</v>
      </c>
      <c r="N3" s="36" t="s">
        <v>9</v>
      </c>
      <c r="O3" s="34" t="s">
        <v>10</v>
      </c>
      <c r="P3" s="34" t="s">
        <v>30</v>
      </c>
      <c r="Q3" s="37" t="s">
        <v>11</v>
      </c>
      <c r="R3" s="34" t="s">
        <v>12</v>
      </c>
      <c r="S3" s="38" t="s">
        <v>13</v>
      </c>
      <c r="T3" s="38" t="s">
        <v>14</v>
      </c>
      <c r="U3" s="33" t="s">
        <v>36</v>
      </c>
      <c r="V3" s="34" t="s">
        <v>15</v>
      </c>
      <c r="W3" s="34" t="s">
        <v>16</v>
      </c>
      <c r="X3" s="34" t="s">
        <v>17</v>
      </c>
      <c r="Y3" s="34" t="s">
        <v>18</v>
      </c>
      <c r="Z3" s="34" t="s">
        <v>19</v>
      </c>
      <c r="AA3" s="34" t="s">
        <v>20</v>
      </c>
      <c r="AB3" s="34" t="s">
        <v>21</v>
      </c>
      <c r="AC3" s="39" t="s">
        <v>27</v>
      </c>
      <c r="AD3" s="39" t="s">
        <v>28</v>
      </c>
      <c r="AE3" s="39" t="s">
        <v>68</v>
      </c>
      <c r="AF3" s="39" t="s">
        <v>29</v>
      </c>
      <c r="AG3" s="33" t="s">
        <v>22</v>
      </c>
      <c r="AH3" s="34" t="s">
        <v>23</v>
      </c>
      <c r="AI3" s="40" t="s">
        <v>24</v>
      </c>
      <c r="AJ3" s="41" t="s">
        <v>32</v>
      </c>
      <c r="AK3" s="33" t="s">
        <v>25</v>
      </c>
      <c r="AL3" s="33" t="s">
        <v>33</v>
      </c>
      <c r="AM3" s="33" t="s">
        <v>34</v>
      </c>
      <c r="AN3" s="33" t="s">
        <v>37</v>
      </c>
      <c r="AO3" s="42" t="s">
        <v>71</v>
      </c>
    </row>
    <row r="4" spans="1:41" ht="14.25" customHeight="1" x14ac:dyDescent="0.25">
      <c r="A4" s="30">
        <v>1</v>
      </c>
      <c r="B4" s="6">
        <f>A4+1</f>
        <v>2</v>
      </c>
      <c r="C4" s="6">
        <f t="shared" ref="C4:J4" si="0">B4+1</f>
        <v>3</v>
      </c>
      <c r="D4" s="6">
        <f t="shared" si="0"/>
        <v>4</v>
      </c>
      <c r="E4" s="6">
        <f t="shared" si="0"/>
        <v>5</v>
      </c>
      <c r="F4" s="6">
        <f t="shared" si="0"/>
        <v>6</v>
      </c>
      <c r="G4" s="6">
        <f t="shared" si="0"/>
        <v>7</v>
      </c>
      <c r="H4" s="6">
        <f t="shared" si="0"/>
        <v>8</v>
      </c>
      <c r="I4" s="6">
        <f t="shared" si="0"/>
        <v>9</v>
      </c>
      <c r="J4" s="6">
        <f t="shared" si="0"/>
        <v>10</v>
      </c>
      <c r="K4" s="6">
        <f t="shared" ref="K4:AB4" si="1">J4+1</f>
        <v>11</v>
      </c>
      <c r="L4" s="6">
        <f t="shared" si="1"/>
        <v>12</v>
      </c>
      <c r="M4" s="6">
        <f t="shared" si="1"/>
        <v>13</v>
      </c>
      <c r="N4" s="6">
        <f t="shared" si="1"/>
        <v>14</v>
      </c>
      <c r="O4" s="6">
        <f t="shared" si="1"/>
        <v>15</v>
      </c>
      <c r="P4" s="6">
        <f t="shared" si="1"/>
        <v>16</v>
      </c>
      <c r="Q4" s="6">
        <f t="shared" si="1"/>
        <v>17</v>
      </c>
      <c r="R4" s="6">
        <f t="shared" si="1"/>
        <v>18</v>
      </c>
      <c r="S4" s="6">
        <f t="shared" si="1"/>
        <v>19</v>
      </c>
      <c r="T4" s="6">
        <f t="shared" si="1"/>
        <v>20</v>
      </c>
      <c r="U4" s="6">
        <f t="shared" si="1"/>
        <v>21</v>
      </c>
      <c r="V4" s="6">
        <f t="shared" si="1"/>
        <v>22</v>
      </c>
      <c r="W4" s="6">
        <f t="shared" si="1"/>
        <v>23</v>
      </c>
      <c r="X4" s="6">
        <f t="shared" si="1"/>
        <v>24</v>
      </c>
      <c r="Y4" s="6">
        <f t="shared" si="1"/>
        <v>25</v>
      </c>
      <c r="Z4" s="6">
        <f t="shared" si="1"/>
        <v>26</v>
      </c>
      <c r="AA4" s="6">
        <f t="shared" si="1"/>
        <v>27</v>
      </c>
      <c r="AB4" s="6">
        <f t="shared" si="1"/>
        <v>28</v>
      </c>
      <c r="AC4" s="6">
        <f t="shared" ref="AC4:AN4" si="2">AB4+1</f>
        <v>29</v>
      </c>
      <c r="AD4" s="6">
        <f t="shared" si="2"/>
        <v>30</v>
      </c>
      <c r="AE4" s="6">
        <f t="shared" si="2"/>
        <v>31</v>
      </c>
      <c r="AF4" s="6">
        <f t="shared" si="2"/>
        <v>32</v>
      </c>
      <c r="AG4" s="6">
        <f t="shared" si="2"/>
        <v>33</v>
      </c>
      <c r="AH4" s="6">
        <f t="shared" si="2"/>
        <v>34</v>
      </c>
      <c r="AI4" s="6">
        <f t="shared" si="2"/>
        <v>35</v>
      </c>
      <c r="AJ4" s="6">
        <f t="shared" si="2"/>
        <v>36</v>
      </c>
      <c r="AK4" s="6">
        <f t="shared" si="2"/>
        <v>37</v>
      </c>
      <c r="AL4" s="6">
        <f t="shared" si="2"/>
        <v>38</v>
      </c>
      <c r="AM4" s="6">
        <f t="shared" si="2"/>
        <v>39</v>
      </c>
      <c r="AN4" s="6">
        <f t="shared" si="2"/>
        <v>40</v>
      </c>
      <c r="AO4" s="28"/>
    </row>
    <row r="5" spans="1:41" ht="92.4" x14ac:dyDescent="0.25">
      <c r="A5" s="31" t="s">
        <v>74</v>
      </c>
      <c r="B5" s="26" t="s">
        <v>54</v>
      </c>
      <c r="C5" s="7" t="s">
        <v>55</v>
      </c>
      <c r="D5" s="29" t="s">
        <v>56</v>
      </c>
      <c r="E5" s="7" t="s">
        <v>57</v>
      </c>
      <c r="F5" s="7" t="s">
        <v>43</v>
      </c>
      <c r="G5" s="7" t="s">
        <v>44</v>
      </c>
      <c r="H5" s="7" t="s">
        <v>39</v>
      </c>
      <c r="I5" s="7">
        <v>25</v>
      </c>
      <c r="J5" s="8">
        <v>1</v>
      </c>
      <c r="K5" s="7">
        <v>40</v>
      </c>
      <c r="L5" s="7" t="s">
        <v>49</v>
      </c>
      <c r="M5" s="7"/>
      <c r="N5" s="9">
        <v>21.5</v>
      </c>
      <c r="O5" s="7" t="s">
        <v>46</v>
      </c>
      <c r="P5" s="7"/>
      <c r="Q5" s="10" t="s">
        <v>47</v>
      </c>
      <c r="R5" s="7" t="s">
        <v>40</v>
      </c>
      <c r="S5" s="7" t="s">
        <v>48</v>
      </c>
      <c r="T5" s="7" t="s">
        <v>58</v>
      </c>
      <c r="U5" s="18" t="s">
        <v>41</v>
      </c>
      <c r="V5" s="7" t="s">
        <v>50</v>
      </c>
      <c r="W5" s="11" t="s">
        <v>43</v>
      </c>
      <c r="X5" s="7"/>
      <c r="Y5" s="7" t="s">
        <v>51</v>
      </c>
      <c r="Z5" s="7" t="s">
        <v>45</v>
      </c>
      <c r="AA5" s="7" t="s">
        <v>42</v>
      </c>
      <c r="AB5" s="7">
        <v>1</v>
      </c>
      <c r="AC5" s="12"/>
      <c r="AD5" s="13">
        <f>AC5*AB5</f>
        <v>0</v>
      </c>
      <c r="AE5" s="13">
        <f>AD5*0.18</f>
        <v>0</v>
      </c>
      <c r="AF5" s="13">
        <f>AE5+AD5</f>
        <v>0</v>
      </c>
      <c r="AG5" s="9" t="s">
        <v>52</v>
      </c>
      <c r="AH5" s="9"/>
      <c r="AI5" s="21" t="s">
        <v>59</v>
      </c>
      <c r="AJ5" s="19">
        <v>43983</v>
      </c>
      <c r="AK5" s="14" t="s">
        <v>53</v>
      </c>
      <c r="AL5" s="9">
        <v>116.5</v>
      </c>
      <c r="AM5" s="18">
        <v>1095317</v>
      </c>
      <c r="AN5" s="18" t="s">
        <v>60</v>
      </c>
      <c r="AO5" s="27" t="s">
        <v>73</v>
      </c>
    </row>
    <row r="6" spans="1:41" ht="92.4" x14ac:dyDescent="0.25">
      <c r="A6" s="31" t="s">
        <v>76</v>
      </c>
      <c r="B6" s="26" t="s">
        <v>65</v>
      </c>
      <c r="C6" s="7" t="s">
        <v>66</v>
      </c>
      <c r="D6" s="7" t="s">
        <v>56</v>
      </c>
      <c r="E6" s="7" t="s">
        <v>57</v>
      </c>
      <c r="F6" s="7" t="s">
        <v>43</v>
      </c>
      <c r="G6" s="7" t="s">
        <v>44</v>
      </c>
      <c r="H6" s="7" t="s">
        <v>39</v>
      </c>
      <c r="I6" s="7">
        <v>25</v>
      </c>
      <c r="J6" s="8">
        <v>1</v>
      </c>
      <c r="K6" s="7">
        <v>40</v>
      </c>
      <c r="L6" s="7" t="s">
        <v>49</v>
      </c>
      <c r="M6" s="7"/>
      <c r="N6" s="9">
        <v>21.5</v>
      </c>
      <c r="O6" s="7" t="s">
        <v>46</v>
      </c>
      <c r="P6" s="7"/>
      <c r="Q6" s="10" t="s">
        <v>47</v>
      </c>
      <c r="R6" s="7" t="s">
        <v>40</v>
      </c>
      <c r="S6" s="7" t="s">
        <v>48</v>
      </c>
      <c r="T6" s="7" t="s">
        <v>58</v>
      </c>
      <c r="U6" s="18" t="s">
        <v>41</v>
      </c>
      <c r="V6" s="7" t="s">
        <v>61</v>
      </c>
      <c r="W6" s="11"/>
      <c r="X6" s="7"/>
      <c r="Y6" s="7" t="s">
        <v>62</v>
      </c>
      <c r="Z6" s="7" t="s">
        <v>45</v>
      </c>
      <c r="AA6" s="7" t="s">
        <v>42</v>
      </c>
      <c r="AB6" s="7">
        <v>1</v>
      </c>
      <c r="AC6" s="12"/>
      <c r="AD6" s="13">
        <f>AC6*AB6</f>
        <v>0</v>
      </c>
      <c r="AE6" s="13">
        <f>AD6*0.18</f>
        <v>0</v>
      </c>
      <c r="AF6" s="13">
        <f>AE6+AD6</f>
        <v>0</v>
      </c>
      <c r="AG6" s="9" t="s">
        <v>63</v>
      </c>
      <c r="AH6" s="9"/>
      <c r="AI6" s="21" t="s">
        <v>67</v>
      </c>
      <c r="AJ6" s="19">
        <v>44363</v>
      </c>
      <c r="AK6" s="14" t="s">
        <v>64</v>
      </c>
      <c r="AL6" s="9">
        <v>116.5</v>
      </c>
      <c r="AM6" s="18">
        <v>1095317</v>
      </c>
      <c r="AN6" s="18" t="s">
        <v>60</v>
      </c>
      <c r="AO6" s="27" t="s">
        <v>73</v>
      </c>
    </row>
    <row r="7" spans="1:41" x14ac:dyDescent="0.25">
      <c r="A7" s="15"/>
      <c r="B7" s="15"/>
      <c r="C7" s="15"/>
      <c r="D7" s="15"/>
      <c r="E7" s="15"/>
      <c r="F7" s="16"/>
      <c r="G7" s="16"/>
      <c r="H7" s="16"/>
      <c r="I7" s="16"/>
      <c r="J7" s="16"/>
      <c r="K7" s="16"/>
      <c r="L7" s="16"/>
      <c r="M7" s="16"/>
      <c r="N7" s="17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7"/>
      <c r="AD7" s="17"/>
      <c r="AE7" s="17"/>
      <c r="AF7" s="17"/>
      <c r="AG7" s="16"/>
      <c r="AH7" s="16"/>
      <c r="AI7" s="22"/>
      <c r="AJ7" s="16"/>
      <c r="AK7" s="15"/>
      <c r="AL7" s="17"/>
      <c r="AM7" s="23"/>
      <c r="AN7" s="23"/>
    </row>
    <row r="10" spans="1:41" ht="47.25" customHeight="1" x14ac:dyDescent="0.25">
      <c r="B10" s="44" t="s">
        <v>72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</row>
    <row r="11" spans="1:41" ht="66" customHeight="1" x14ac:dyDescent="0.25">
      <c r="B11" s="44" t="s">
        <v>69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</row>
    <row r="14" spans="1:41" x14ac:dyDescent="0.25">
      <c r="AI14" s="24" t="s">
        <v>70</v>
      </c>
    </row>
    <row r="18" spans="35:35" x14ac:dyDescent="0.25">
      <c r="AI18" s="25"/>
    </row>
  </sheetData>
  <mergeCells count="3">
    <mergeCell ref="A2:AK2"/>
    <mergeCell ref="B10:AE10"/>
    <mergeCell ref="B11:AE11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2018-07-11T15:50:11Z</dcterms:modified>
</cp:coreProperties>
</file>