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Лист1!$A$5:$AK$5</definedName>
    <definedName name="DataRange">Лист1!#REF!</definedName>
    <definedName name="_xlnm.Print_Titles" localSheetId="0">Лист1!$4:$5</definedName>
    <definedName name="_xlnm.Print_Area" localSheetId="0">Лист1!$A$1:$AK$33</definedName>
  </definedNames>
  <calcPr calcId="162913" fullCalcOnLoad="1"/>
</workbook>
</file>

<file path=xl/calcChain.xml><?xml version="1.0" encoding="utf-8"?>
<calcChain xmlns="http://schemas.openxmlformats.org/spreadsheetml/2006/main">
  <c r="AC6" i="1" l="1"/>
  <c r="AE6" i="1"/>
  <c r="AC7" i="1"/>
  <c r="AE7" i="1"/>
  <c r="AC8" i="1"/>
  <c r="AE8" i="1"/>
  <c r="AC9" i="1"/>
  <c r="AE9" i="1"/>
  <c r="AC10" i="1"/>
  <c r="AE10" i="1"/>
  <c r="AC11" i="1"/>
  <c r="AE11" i="1"/>
  <c r="AC12" i="1"/>
  <c r="AE12" i="1"/>
  <c r="AC13" i="1"/>
  <c r="AE13" i="1"/>
  <c r="AC14" i="1"/>
  <c r="AE14" i="1"/>
</calcChain>
</file>

<file path=xl/sharedStrings.xml><?xml version="1.0" encoding="utf-8"?>
<sst xmlns="http://schemas.openxmlformats.org/spreadsheetml/2006/main" count="219" uniqueCount="123">
  <si>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</si>
  <si>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</si>
  <si>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</si>
  <si>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</si>
  <si>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</si>
  <si>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</si>
  <si>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</si>
  <si>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</si>
  <si>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</si>
  <si>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</si>
  <si>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</si>
  <si>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</si>
  <si>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</si>
  <si>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</si>
  <si>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</si>
  <si>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</si>
  <si>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</si>
  <si>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</si>
  <si>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</si>
  <si>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</si>
  <si>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</si>
  <si>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</si>
  <si>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</si>
  <si>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</si>
  <si>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</si>
  <si>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</si>
  <si>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</si>
  <si>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</si>
  <si>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</si>
  <si>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</si>
  <si>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</si>
  <si>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</si>
  <si>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</si>
  <si>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Категория ОК</t>
  </si>
  <si>
    <t>Класс и группа безопас-ности изделия по НП-68-05</t>
  </si>
  <si>
    <t>нж</t>
  </si>
  <si>
    <t>II</t>
  </si>
  <si>
    <t>Под приварку</t>
  </si>
  <si>
    <t>3СIIIв</t>
  </si>
  <si>
    <t>материалы</t>
  </si>
  <si>
    <t>ручной</t>
  </si>
  <si>
    <t>3Н/C</t>
  </si>
  <si>
    <t>Вспомогательный корпус (10UKA ) бл.1</t>
  </si>
  <si>
    <t>Атомпроект</t>
  </si>
  <si>
    <t xml:space="preserve">Клапан регулирующий; </t>
  </si>
  <si>
    <t>азот</t>
  </si>
  <si>
    <t>БЛ-06652с/о</t>
  </si>
  <si>
    <t>радиактивный газ</t>
  </si>
  <si>
    <t>БЛ-06653с/о</t>
  </si>
  <si>
    <t>2.ИСУП.104236311</t>
  </si>
  <si>
    <t>10KPL10AA202</t>
  </si>
  <si>
    <t>2ВIIв</t>
  </si>
  <si>
    <t>Радиоактив- ный газ: 97,79 N2; 2,0 O2; 0,01 РБГ*; 0,2 Н2</t>
  </si>
  <si>
    <t>2.ИСУП.104236312</t>
  </si>
  <si>
    <t>10KPL11AA201</t>
  </si>
  <si>
    <t>азот 50%, водород 50%</t>
  </si>
  <si>
    <t>2.ИСУП.104236313</t>
  </si>
  <si>
    <t>10KPL12AA201</t>
  </si>
  <si>
    <t>2.ИСУП.104236316</t>
  </si>
  <si>
    <t>10KPL14AA203</t>
  </si>
  <si>
    <t>2.ИСУП.104236317</t>
  </si>
  <si>
    <t>10KPL14AA204</t>
  </si>
  <si>
    <t>2.ИСУП.104236318</t>
  </si>
  <si>
    <t>10KPL15AA201</t>
  </si>
  <si>
    <t>2.ИСУП.104236320</t>
  </si>
  <si>
    <t>10KPL30AA201</t>
  </si>
  <si>
    <t>радиоактивный газ</t>
  </si>
  <si>
    <t>2.ИСУП.104236324</t>
  </si>
  <si>
    <t>10KPL41AA201</t>
  </si>
  <si>
    <t>По типу НГ27101-010М-03 Рр 2,5 МПа, Тр 200 оС</t>
  </si>
  <si>
    <t>UKA; Параметры: DP_max=0,001; DP_min=0,001;; Max расход среды при min перепаде давления на клапане = 3.76 нм3/ч; Min расход среды при max перепаде давления на клапане = 2.05 нм3/ч;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 Труба=32х2,5</t>
  </si>
  <si>
    <t>UKA; Параметры: Труба=18х2,5; DP_max=-0,025; DP_min=0,001; Max расход среды при min перепаде давления на клапане = 2нм3/ч; Min расход среды при max перепаде давления на клапане = 3нм3/ч  ИТТ №BLR1.B.110.&amp;.&amp;&amp;&amp;&amp;&amp;&amp;.&amp;&amp;&amp;&amp;&amp;.000.MD.0008;  Климатическое исполнение и категория размещения - УХЛ4</t>
  </si>
  <si>
    <t>UKA; Параметры: Труба=18х2,5; DP_max=-0,025; DP_min=0,001; Max расход среды при min перепаде давления на клапане = 2нм3/ч; Min расход среды при max перепаде давления на клапане = 3нм3/ч ИТТ №BLR1.B.110.&amp;.&amp;&amp;&amp;&amp;&amp;&amp;.&amp;&amp;&amp;&amp;&amp;.000.MD.0008;  Климатическое исполнение и категория размещения - УХЛ4</t>
  </si>
  <si>
    <t>UKA; Параметры: Труба=57х3; DP_max=1,2; DP_min=0,001;; Max расход среды при min перепаде давления на клапане = 412.8 нм3/ч; Min расход среды при max перепаде давления на клапане = 222.4 нм3/ч ИТТ №BLR1.B.110.&amp;.&amp;&amp;&amp;&amp;&amp;&amp;.&amp;&amp;&amp;&amp;&amp;.000.MD.0008;  Климатическое исполнение и категория размещения - УХЛ4</t>
  </si>
  <si>
    <t>UKA; расход в нм3/ч Параметры: DP_max=0,351; DP_min=0,355;; Max расход среды при min перепаде давления на клапане = 7 нм3/ч; Min расход среды при max перепаде давления на клапане = 7 нм3/ч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 Труба=25х3</t>
  </si>
  <si>
    <t>UKA; Параметры: Труба=57х3; DP_max=0,02; DP_min=0,02;; Max расход среды при min перепаде давления на клапане = 20 нм3/ч; Min расход среды при max перепаде давления на клапане = 20 нм3/ч ИТТ №BLR1.B.110.&amp;.&amp;&amp;&amp;&amp;&amp;&amp;.&amp;&amp;&amp;&amp;&amp;.000.MD.0008;  Климатическое исполнение и категория размещения - УХЛ4</t>
  </si>
  <si>
    <t>UKA; расход в нм3/ч Параметры: Труба=14х2; DP_max=0,014; DP_min=0,014;; Max расход среды при min перепаде давления на клапане = 2 нм3/ч; Min расход среды при max перепаде давления на клапане = 2 нм3/ч; ИТТ №BLR1.B.110.&amp;.&amp;&amp;&amp;&amp;&amp;&amp;.&amp;&amp;&amp;&amp;&amp;.000.MD.0008;  Климатическое исполнение и категория размещения - УХЛ4</t>
  </si>
  <si>
    <t>UKA; расход в нм3/ч Параметры: Труба=57х3; DP_max=0,045; DP_min=0,045;; Max расход среды при min перепаде давления на клапане = 94 нм3/ч; Min расход среды при max перепаде давления на клапане = 94 нм3/ч; ИТТ №BLR1.B.110.&amp;.&amp;&amp;&amp;&amp;&amp;&amp;.&amp;&amp;&amp;&amp;&amp;.000.MD.0008;  Климатическое исполнение и категория размещения - УХЛ4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</si>
  <si>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</si>
  <si>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</si>
  <si>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</si>
  <si>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</si>
  <si>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</si>
  <si>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</si>
  <si>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</si>
  <si>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</si>
  <si>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</si>
  <si>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</si>
  <si>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</si>
  <si>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</si>
  <si>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</si>
  <si>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</si>
  <si>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</si>
  <si>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</si>
  <si>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</si>
  <si>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</si>
  <si>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</si>
  <si>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</si>
  <si>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</si>
  <si>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</si>
  <si>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</si>
  <si>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</si>
  <si>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</si>
  <si>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</si>
  <si>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</si>
  <si>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</si>
  <si>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33</t>
  </si>
  <si>
    <t>34</t>
  </si>
  <si>
    <t>35</t>
  </si>
  <si>
    <t>36</t>
  </si>
  <si>
    <t>37</t>
  </si>
  <si>
    <t xml:space="preserve">По типу НГ27101-010М-03 Рр 2,5 МПа, Тр 250 оС </t>
  </si>
  <si>
    <t>По типу НГ27101-015М-03 Рр 2,5 МПа Тр 250 оС</t>
  </si>
  <si>
    <t>По типу НГ27101-050М-03 Рр 2,5 МПа, Тр 250 оС</t>
  </si>
  <si>
    <t>Страна Происхождения</t>
  </si>
  <si>
    <t xml:space="preserve">Приложение № 1 к договору №______________от ___________ </t>
  </si>
  <si>
    <t>Спецификация. Поставка арматуры регулирующей до DN 50 для сооружения энергоблока №1 Белорусской АЭС</t>
  </si>
  <si>
    <t>По типу ТУ 26-07-1387-2009</t>
  </si>
  <si>
    <t>По типу ТУ26-07-1387-2009</t>
  </si>
  <si>
    <t>От Покупателя</t>
  </si>
  <si>
    <t>От Поставщика</t>
  </si>
  <si>
    <t>Сумма НДС, руб.</t>
  </si>
  <si>
    <t>Примечание: По техническим характеристикам допускается отклонения массы изделий если иное не указано в ИТТ.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</si>
</sst>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2" formatCode="dd/mm/yy;@"/>
    <numFmt numFmtId="176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5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11" xfId="0" applyNumberFormat="1" applyFill="1" applyBorder="1" applyAlignment="1">
      <alignment vertical="center" wrapText="1"/>
    </xf>
    <xf numFmtId="1" fontId="0" fillId="0" borderId="11" xfId="0" applyNumberFormat="1" applyFont="1" applyFill="1" applyBorder="1" applyAlignment="1">
      <alignment horizontal="center" vertical="center" wrapText="1"/>
    </xf>
    <xf numFmtId="176" fontId="22" fillId="0" borderId="11" xfId="0" applyNumberFormat="1" applyFont="1" applyFill="1" applyBorder="1" applyAlignment="1">
      <alignment horizontal="center" vertical="center" wrapText="1"/>
    </xf>
    <xf numFmtId="2" fontId="22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2" fontId="22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22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2" fontId="22" fillId="0" borderId="0" xfId="0" applyNumberFormat="1" applyFont="1" applyFill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49" fontId="22" fillId="0" borderId="12" xfId="0" applyNumberFormat="1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5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13" xfId="0" applyNumberFormat="1" applyFont="1" applyFill="1" applyBorder="1" applyAlignment="1">
      <alignment horizontal="center" vertical="center" wrapText="1"/>
    </xf>
    <xf numFmtId="43" fontId="0" fillId="0" borderId="11" xfId="0" applyNumberFormat="1" applyFont="1" applyBorder="1" applyAlignment="1">
      <alignment horizontal="center" vertical="center" wrapText="1"/>
    </xf>
    <xf numFmtId="43" fontId="1" fillId="0" borderId="0" xfId="0" applyNumberFormat="1" applyFont="1" applyFill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4" fontId="22" fillId="16" borderId="11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2" fontId="2" fillId="0" borderId="20" xfId="0" applyNumberFormat="1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0" fontId="2" fillId="0" borderId="20" xfId="19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49" fontId="2" fillId="0" borderId="20" xfId="20" applyNumberFormat="1" applyFont="1" applyFill="1" applyBorder="1" applyAlignment="1">
      <alignment horizontal="center" vertical="center" textRotation="90" wrapText="1"/>
    </xf>
    <xf numFmtId="0" fontId="2" fillId="0" borderId="20" xfId="0" applyNumberFormat="1" applyFont="1" applyFill="1" applyBorder="1" applyAlignment="1">
      <alignment horizontal="center" vertical="center" textRotation="90" wrapText="1"/>
    </xf>
    <xf numFmtId="172" fontId="21" fillId="0" borderId="20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39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K13" totalsRowShown="0" headerRowBorderDxfId="0" tableBorderDxfId="1">
  <autoFilter ref="A4:AK13"/>
  <tableColumns count="37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/>
    <tableColumn id="29" name="Сумма без НДС, руб." dataDxfId="10">
      <calculatedColumnFormula>ROUND(AB5*AA5,2)</calculatedColumnFormula>
    </tableColumn>
    <tableColumn id="30" name="Сумма НДС, руб." dataDxfId="9"/>
    <tableColumn id="31" name="Сумма с НДС, руб." dataDxfId="8">
      <calculatedColumnFormula>AC5+AD5</calculatedColumnFormula>
    </tableColumn>
    <tableColumn id="32" name="Объект проектирования" dataDxfId="7"/>
    <tableColumn id="33" name="Завод-изготовитель" dataDxfId="6"/>
    <tableColumn id="34" name="Страна Происхождения" dataDxfId="5"/>
    <tableColumn id="35" name="Примечание" dataDxfId="4"/>
    <tableColumn id="36" name="Срок поставки" dataDxfId="3"/>
    <tableColumn id="37" name="Разработчик РД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tabSelected="1" view="pageBreakPreview" topLeftCell="A4" zoomScale="70" zoomScaleNormal="70" zoomScaleSheetLayoutView="70" workbookViewId="0">
      <selection activeCell="A4" sqref="A4:AK13"/>
    </sheetView>
  </sheetViews>
  <sheetFormatPr defaultColWidth="9.109375" defaultRowHeight="13.2" x14ac:dyDescent="0.25"/>
  <cols>
    <col min="1" max="1" width="8.21875" style="13" customWidth="1"/>
    <col min="2" max="2" width="17.6640625" style="14" customWidth="1"/>
    <col min="3" max="3" width="23.77734375" style="13" customWidth="1"/>
    <col min="4" max="4" width="23" style="13" customWidth="1"/>
    <col min="5" max="5" width="36.5546875" style="13" customWidth="1"/>
    <col min="6" max="6" width="51" style="15" customWidth="1"/>
    <col min="7" max="7" width="15.44140625" style="15" customWidth="1"/>
    <col min="8" max="8" width="27.88671875" style="15" customWidth="1"/>
    <col min="9" max="9" width="19.33203125" style="15" customWidth="1"/>
    <col min="10" max="10" width="49" style="15" customWidth="1"/>
    <col min="11" max="11" width="18.5546875" style="15" customWidth="1"/>
    <col min="12" max="12" width="17.109375" style="15" customWidth="1"/>
    <col min="13" max="13" width="38.77734375" style="15" customWidth="1"/>
    <col min="14" max="14" width="11.21875" style="14" customWidth="1"/>
    <col min="15" max="15" width="21.44140625" style="15" customWidth="1"/>
    <col min="16" max="16" width="22.21875" style="15" customWidth="1"/>
    <col min="17" max="17" width="34.5546875" style="15" customWidth="1"/>
    <col min="18" max="18" width="29.6640625" style="15" customWidth="1"/>
    <col min="19" max="19" width="24.88671875" style="15" customWidth="1"/>
    <col min="20" max="20" width="12.33203125" style="15" customWidth="1"/>
    <col min="21" max="21" width="11.109375" style="15" customWidth="1"/>
    <col min="22" max="22" width="17.109375" style="15" customWidth="1"/>
    <col min="23" max="23" width="36.21875" style="15" customWidth="1"/>
    <col min="24" max="24" width="13" style="15" customWidth="1"/>
    <col min="25" max="25" width="30.44140625" style="15" customWidth="1"/>
    <col min="26" max="26" width="43" style="15" customWidth="1"/>
    <col min="27" max="27" width="17.109375" style="15" customWidth="1"/>
    <col min="28" max="28" width="26.77734375" style="14" customWidth="1"/>
    <col min="29" max="29" width="21.5546875" style="14" customWidth="1"/>
    <col min="30" max="30" width="18.109375" style="14" customWidth="1"/>
    <col min="31" max="31" width="19.5546875" style="14" customWidth="1"/>
    <col min="32" max="32" width="32.6640625" style="15" customWidth="1"/>
    <col min="33" max="33" width="22.6640625" style="15" customWidth="1"/>
    <col min="34" max="34" width="25.21875" style="15" customWidth="1"/>
    <col min="35" max="35" width="79.109375" style="16" customWidth="1"/>
    <col min="36" max="36" width="16.33203125" style="15" customWidth="1"/>
    <col min="37" max="37" width="17.88671875" style="13" customWidth="1"/>
    <col min="38" max="16384" width="9.109375" style="6"/>
  </cols>
  <sheetData>
    <row r="1" spans="1:37" s="21" customFormat="1" x14ac:dyDescent="0.25">
      <c r="A1" s="17"/>
      <c r="B1" s="17"/>
      <c r="C1" s="17"/>
      <c r="D1" s="18"/>
      <c r="E1" s="18"/>
      <c r="F1" s="18"/>
      <c r="G1" s="18"/>
      <c r="H1" s="18"/>
      <c r="I1" s="18"/>
      <c r="J1" s="18"/>
      <c r="K1" s="18"/>
      <c r="L1" s="19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  <c r="AA1" s="19"/>
      <c r="AB1" s="19"/>
      <c r="AC1" s="19"/>
      <c r="AD1" s="18"/>
      <c r="AE1" s="18"/>
      <c r="AF1" s="18"/>
      <c r="AG1" s="18"/>
      <c r="AH1" s="18"/>
      <c r="AI1" s="20"/>
      <c r="AJ1" s="20"/>
      <c r="AK1" s="20"/>
    </row>
    <row r="2" spans="1:37" s="21" customFormat="1" ht="15" customHeight="1" x14ac:dyDescent="0.25">
      <c r="A2" s="18"/>
      <c r="B2" s="66" t="s">
        <v>116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68" t="s">
        <v>115</v>
      </c>
      <c r="AB2" s="69"/>
      <c r="AC2" s="69"/>
      <c r="AD2" s="69"/>
      <c r="AE2" s="69"/>
      <c r="AF2" s="69"/>
      <c r="AG2" s="69"/>
      <c r="AH2" s="22"/>
      <c r="AI2" s="20"/>
      <c r="AJ2" s="20"/>
      <c r="AK2" s="20"/>
    </row>
    <row r="3" spans="1:37" s="21" customFormat="1" x14ac:dyDescent="0.25">
      <c r="A3" s="17"/>
      <c r="B3" s="17"/>
      <c r="C3" s="17"/>
      <c r="D3" s="18"/>
      <c r="E3" s="18"/>
      <c r="F3" s="18"/>
      <c r="G3" s="18"/>
      <c r="H3" s="18"/>
      <c r="I3" s="18"/>
      <c r="J3" s="18"/>
      <c r="K3" s="18"/>
      <c r="L3" s="19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19"/>
      <c r="AB3" s="19"/>
      <c r="AC3" s="19"/>
      <c r="AD3" s="18"/>
      <c r="AE3" s="18"/>
      <c r="AF3" s="18"/>
      <c r="AG3" s="18"/>
      <c r="AH3" s="18"/>
      <c r="AI3" s="20"/>
      <c r="AJ3" s="20"/>
      <c r="AK3" s="20"/>
    </row>
    <row r="4" spans="1:37" ht="153" customHeight="1" x14ac:dyDescent="0.25">
      <c r="A4" s="55" t="s">
        <v>26</v>
      </c>
      <c r="B4" s="56" t="s">
        <v>0</v>
      </c>
      <c r="C4" s="57" t="s">
        <v>1</v>
      </c>
      <c r="D4" s="57" t="s">
        <v>2</v>
      </c>
      <c r="E4" s="57" t="s">
        <v>3</v>
      </c>
      <c r="F4" s="57" t="s">
        <v>34</v>
      </c>
      <c r="G4" s="57" t="s">
        <v>33</v>
      </c>
      <c r="H4" s="57" t="s">
        <v>4</v>
      </c>
      <c r="I4" s="58" t="s">
        <v>5</v>
      </c>
      <c r="J4" s="58" t="s">
        <v>6</v>
      </c>
      <c r="K4" s="57" t="s">
        <v>7</v>
      </c>
      <c r="L4" s="57" t="s">
        <v>8</v>
      </c>
      <c r="M4" s="59" t="s">
        <v>31</v>
      </c>
      <c r="N4" s="56" t="s">
        <v>9</v>
      </c>
      <c r="O4" s="57" t="s">
        <v>10</v>
      </c>
      <c r="P4" s="57" t="s">
        <v>30</v>
      </c>
      <c r="Q4" s="60" t="s">
        <v>11</v>
      </c>
      <c r="R4" s="57" t="s">
        <v>12</v>
      </c>
      <c r="S4" s="61" t="s">
        <v>13</v>
      </c>
      <c r="T4" s="61" t="s">
        <v>14</v>
      </c>
      <c r="U4" s="57" t="s">
        <v>15</v>
      </c>
      <c r="V4" s="57" t="s">
        <v>16</v>
      </c>
      <c r="W4" s="57" t="s">
        <v>17</v>
      </c>
      <c r="X4" s="57" t="s">
        <v>18</v>
      </c>
      <c r="Y4" s="57" t="s">
        <v>19</v>
      </c>
      <c r="Z4" s="57" t="s">
        <v>20</v>
      </c>
      <c r="AA4" s="57" t="s">
        <v>21</v>
      </c>
      <c r="AB4" s="62" t="s">
        <v>27</v>
      </c>
      <c r="AC4" s="62" t="s">
        <v>28</v>
      </c>
      <c r="AD4" s="62" t="s">
        <v>121</v>
      </c>
      <c r="AE4" s="62" t="s">
        <v>29</v>
      </c>
      <c r="AF4" s="58" t="s">
        <v>22</v>
      </c>
      <c r="AG4" s="57" t="s">
        <v>23</v>
      </c>
      <c r="AH4" s="57" t="s">
        <v>114</v>
      </c>
      <c r="AI4" s="63" t="s">
        <v>24</v>
      </c>
      <c r="AJ4" s="64" t="s">
        <v>32</v>
      </c>
      <c r="AK4" s="65" t="s">
        <v>25</v>
      </c>
    </row>
    <row r="5" spans="1:37" ht="31.5" customHeight="1" x14ac:dyDescent="0.25">
      <c r="A5" s="50" t="s">
        <v>78</v>
      </c>
      <c r="B5" s="2" t="s">
        <v>79</v>
      </c>
      <c r="C5" s="2" t="s">
        <v>80</v>
      </c>
      <c r="D5" s="2" t="s">
        <v>81</v>
      </c>
      <c r="E5" s="2" t="s">
        <v>82</v>
      </c>
      <c r="F5" s="2" t="s">
        <v>83</v>
      </c>
      <c r="G5" s="2" t="s">
        <v>84</v>
      </c>
      <c r="H5" s="2" t="s">
        <v>85</v>
      </c>
      <c r="I5" s="2" t="s">
        <v>86</v>
      </c>
      <c r="J5" s="2" t="s">
        <v>87</v>
      </c>
      <c r="K5" s="2" t="s">
        <v>88</v>
      </c>
      <c r="L5" s="2" t="s">
        <v>89</v>
      </c>
      <c r="M5" s="2" t="s">
        <v>90</v>
      </c>
      <c r="N5" s="2" t="s">
        <v>91</v>
      </c>
      <c r="O5" s="2" t="s">
        <v>92</v>
      </c>
      <c r="P5" s="2" t="s">
        <v>93</v>
      </c>
      <c r="Q5" s="2" t="s">
        <v>94</v>
      </c>
      <c r="R5" s="2" t="s">
        <v>95</v>
      </c>
      <c r="S5" s="2" t="s">
        <v>96</v>
      </c>
      <c r="T5" s="2" t="s">
        <v>97</v>
      </c>
      <c r="U5" s="2" t="s">
        <v>98</v>
      </c>
      <c r="V5" s="2" t="s">
        <v>99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1">
        <v>28</v>
      </c>
      <c r="AC5" s="2">
        <v>29</v>
      </c>
      <c r="AD5" s="1">
        <v>30</v>
      </c>
      <c r="AE5" s="2">
        <v>31</v>
      </c>
      <c r="AF5" s="2" t="s">
        <v>105</v>
      </c>
      <c r="AG5" s="2" t="s">
        <v>106</v>
      </c>
      <c r="AH5" s="2" t="s">
        <v>107</v>
      </c>
      <c r="AI5" s="2" t="s">
        <v>108</v>
      </c>
      <c r="AJ5" s="2" t="s">
        <v>109</v>
      </c>
      <c r="AK5" s="53" t="s">
        <v>110</v>
      </c>
    </row>
    <row r="6" spans="1:37" s="7" customFormat="1" ht="66" x14ac:dyDescent="0.25">
      <c r="A6" s="51" t="s">
        <v>78</v>
      </c>
      <c r="B6" s="8" t="s">
        <v>49</v>
      </c>
      <c r="C6" s="9" t="s">
        <v>50</v>
      </c>
      <c r="D6" s="3" t="s">
        <v>44</v>
      </c>
      <c r="E6" s="9" t="s">
        <v>69</v>
      </c>
      <c r="F6" s="3" t="s">
        <v>51</v>
      </c>
      <c r="G6" s="3">
        <v>2</v>
      </c>
      <c r="H6" s="3" t="s">
        <v>39</v>
      </c>
      <c r="I6" s="3">
        <v>10</v>
      </c>
      <c r="J6" s="10">
        <v>0.9</v>
      </c>
      <c r="K6" s="3">
        <v>100</v>
      </c>
      <c r="L6" s="3" t="s">
        <v>52</v>
      </c>
      <c r="M6" s="3"/>
      <c r="N6" s="11">
        <v>6.9</v>
      </c>
      <c r="O6" s="3" t="s">
        <v>40</v>
      </c>
      <c r="P6" s="3"/>
      <c r="Q6" s="3"/>
      <c r="R6" s="3" t="s">
        <v>35</v>
      </c>
      <c r="S6" s="3" t="s">
        <v>37</v>
      </c>
      <c r="T6" s="9" t="s">
        <v>118</v>
      </c>
      <c r="U6" s="3"/>
      <c r="V6" s="3"/>
      <c r="W6" s="3"/>
      <c r="X6" s="3" t="s">
        <v>46</v>
      </c>
      <c r="Y6" s="3" t="s">
        <v>41</v>
      </c>
      <c r="Z6" s="3" t="s">
        <v>36</v>
      </c>
      <c r="AA6" s="3">
        <v>1</v>
      </c>
      <c r="AB6" s="43"/>
      <c r="AC6" s="42">
        <f t="shared" ref="AC6:AC13" si="0">ROUND(AB6*AA6,2)</f>
        <v>0</v>
      </c>
      <c r="AD6" s="42"/>
      <c r="AE6" s="42">
        <f t="shared" ref="AE6:AE13" si="1">AC6+AD6</f>
        <v>0</v>
      </c>
      <c r="AF6" s="11" t="s">
        <v>42</v>
      </c>
      <c r="AG6" s="11"/>
      <c r="AH6" s="11"/>
      <c r="AI6" s="12" t="s">
        <v>70</v>
      </c>
      <c r="AJ6" s="49"/>
      <c r="AK6" s="54" t="s">
        <v>43</v>
      </c>
    </row>
    <row r="7" spans="1:37" s="7" customFormat="1" ht="52.8" x14ac:dyDescent="0.25">
      <c r="A7" s="52" t="s">
        <v>79</v>
      </c>
      <c r="B7" s="8" t="s">
        <v>53</v>
      </c>
      <c r="C7" s="9" t="s">
        <v>54</v>
      </c>
      <c r="D7" s="3" t="s">
        <v>44</v>
      </c>
      <c r="E7" s="9" t="s">
        <v>112</v>
      </c>
      <c r="F7" s="3" t="s">
        <v>38</v>
      </c>
      <c r="G7" s="3">
        <v>2</v>
      </c>
      <c r="H7" s="3" t="s">
        <v>39</v>
      </c>
      <c r="I7" s="3">
        <v>15</v>
      </c>
      <c r="J7" s="10">
        <v>0.9</v>
      </c>
      <c r="K7" s="3">
        <v>100</v>
      </c>
      <c r="L7" s="3" t="s">
        <v>55</v>
      </c>
      <c r="M7" s="3"/>
      <c r="N7" s="11">
        <v>6.9</v>
      </c>
      <c r="O7" s="3" t="s">
        <v>40</v>
      </c>
      <c r="P7" s="3"/>
      <c r="Q7" s="3"/>
      <c r="R7" s="3" t="s">
        <v>35</v>
      </c>
      <c r="S7" s="3" t="s">
        <v>37</v>
      </c>
      <c r="T7" s="9" t="s">
        <v>117</v>
      </c>
      <c r="U7" s="3"/>
      <c r="V7" s="3"/>
      <c r="W7" s="3"/>
      <c r="X7" s="3" t="s">
        <v>46</v>
      </c>
      <c r="Y7" s="3" t="s">
        <v>41</v>
      </c>
      <c r="Z7" s="3" t="s">
        <v>36</v>
      </c>
      <c r="AA7" s="3">
        <v>1</v>
      </c>
      <c r="AB7" s="42"/>
      <c r="AC7" s="42">
        <f t="shared" si="0"/>
        <v>0</v>
      </c>
      <c r="AD7" s="42"/>
      <c r="AE7" s="42">
        <f t="shared" si="1"/>
        <v>0</v>
      </c>
      <c r="AF7" s="11" t="s">
        <v>42</v>
      </c>
      <c r="AG7" s="11"/>
      <c r="AH7" s="11"/>
      <c r="AI7" s="12" t="s">
        <v>71</v>
      </c>
      <c r="AJ7" s="49"/>
      <c r="AK7" s="54" t="s">
        <v>43</v>
      </c>
    </row>
    <row r="8" spans="1:37" s="7" customFormat="1" ht="52.8" x14ac:dyDescent="0.25">
      <c r="A8" s="51" t="s">
        <v>80</v>
      </c>
      <c r="B8" s="8" t="s">
        <v>56</v>
      </c>
      <c r="C8" s="9" t="s">
        <v>57</v>
      </c>
      <c r="D8" s="3" t="s">
        <v>44</v>
      </c>
      <c r="E8" s="9" t="s">
        <v>112</v>
      </c>
      <c r="F8" s="3" t="s">
        <v>38</v>
      </c>
      <c r="G8" s="3">
        <v>2</v>
      </c>
      <c r="H8" s="3" t="s">
        <v>39</v>
      </c>
      <c r="I8" s="3">
        <v>15</v>
      </c>
      <c r="J8" s="10">
        <v>0.9</v>
      </c>
      <c r="K8" s="3">
        <v>100</v>
      </c>
      <c r="L8" s="3" t="s">
        <v>55</v>
      </c>
      <c r="M8" s="3"/>
      <c r="N8" s="11">
        <v>6.9</v>
      </c>
      <c r="O8" s="3" t="s">
        <v>40</v>
      </c>
      <c r="P8" s="3"/>
      <c r="Q8" s="3"/>
      <c r="R8" s="3" t="s">
        <v>35</v>
      </c>
      <c r="S8" s="3" t="s">
        <v>37</v>
      </c>
      <c r="T8" s="9" t="s">
        <v>117</v>
      </c>
      <c r="U8" s="3"/>
      <c r="V8" s="3"/>
      <c r="W8" s="3"/>
      <c r="X8" s="3" t="s">
        <v>46</v>
      </c>
      <c r="Y8" s="3" t="s">
        <v>41</v>
      </c>
      <c r="Z8" s="3" t="s">
        <v>36</v>
      </c>
      <c r="AA8" s="3">
        <v>1</v>
      </c>
      <c r="AB8" s="43"/>
      <c r="AC8" s="42">
        <f t="shared" si="0"/>
        <v>0</v>
      </c>
      <c r="AD8" s="42"/>
      <c r="AE8" s="42">
        <f t="shared" si="1"/>
        <v>0</v>
      </c>
      <c r="AF8" s="11" t="s">
        <v>42</v>
      </c>
      <c r="AG8" s="11"/>
      <c r="AH8" s="11"/>
      <c r="AI8" s="12" t="s">
        <v>72</v>
      </c>
      <c r="AJ8" s="49"/>
      <c r="AK8" s="54" t="s">
        <v>43</v>
      </c>
    </row>
    <row r="9" spans="1:37" s="7" customFormat="1" ht="52.8" x14ac:dyDescent="0.25">
      <c r="A9" s="51" t="s">
        <v>81</v>
      </c>
      <c r="B9" s="8" t="s">
        <v>58</v>
      </c>
      <c r="C9" s="9" t="s">
        <v>59</v>
      </c>
      <c r="D9" s="3" t="s">
        <v>44</v>
      </c>
      <c r="E9" s="9" t="s">
        <v>113</v>
      </c>
      <c r="F9" s="3" t="s">
        <v>38</v>
      </c>
      <c r="G9" s="3">
        <v>2</v>
      </c>
      <c r="H9" s="3" t="s">
        <v>39</v>
      </c>
      <c r="I9" s="3">
        <v>50</v>
      </c>
      <c r="J9" s="10">
        <v>0.9</v>
      </c>
      <c r="K9" s="3">
        <v>100</v>
      </c>
      <c r="L9" s="3" t="s">
        <v>45</v>
      </c>
      <c r="M9" s="3"/>
      <c r="N9" s="11">
        <v>19.5</v>
      </c>
      <c r="O9" s="3" t="s">
        <v>40</v>
      </c>
      <c r="P9" s="3"/>
      <c r="Q9" s="3"/>
      <c r="R9" s="3" t="s">
        <v>35</v>
      </c>
      <c r="S9" s="3" t="s">
        <v>37</v>
      </c>
      <c r="T9" s="9" t="s">
        <v>118</v>
      </c>
      <c r="U9" s="3"/>
      <c r="V9" s="3"/>
      <c r="W9" s="3"/>
      <c r="X9" s="3" t="s">
        <v>46</v>
      </c>
      <c r="Y9" s="3" t="s">
        <v>41</v>
      </c>
      <c r="Z9" s="3" t="s">
        <v>36</v>
      </c>
      <c r="AA9" s="3">
        <v>1</v>
      </c>
      <c r="AB9" s="42"/>
      <c r="AC9" s="42">
        <f t="shared" si="0"/>
        <v>0</v>
      </c>
      <c r="AD9" s="42"/>
      <c r="AE9" s="42">
        <f t="shared" si="1"/>
        <v>0</v>
      </c>
      <c r="AF9" s="11" t="s">
        <v>42</v>
      </c>
      <c r="AG9" s="11"/>
      <c r="AH9" s="11"/>
      <c r="AI9" s="12" t="s">
        <v>73</v>
      </c>
      <c r="AJ9" s="49"/>
      <c r="AK9" s="54" t="s">
        <v>43</v>
      </c>
    </row>
    <row r="10" spans="1:37" s="7" customFormat="1" ht="66" x14ac:dyDescent="0.25">
      <c r="A10" s="52" t="s">
        <v>82</v>
      </c>
      <c r="B10" s="8" t="s">
        <v>60</v>
      </c>
      <c r="C10" s="9" t="s">
        <v>61</v>
      </c>
      <c r="D10" s="3" t="s">
        <v>44</v>
      </c>
      <c r="E10" s="9" t="s">
        <v>69</v>
      </c>
      <c r="F10" s="3" t="s">
        <v>38</v>
      </c>
      <c r="G10" s="3">
        <v>2</v>
      </c>
      <c r="H10" s="3" t="s">
        <v>39</v>
      </c>
      <c r="I10" s="3">
        <v>10</v>
      </c>
      <c r="J10" s="10">
        <v>0.9</v>
      </c>
      <c r="K10" s="3">
        <v>100</v>
      </c>
      <c r="L10" s="3" t="s">
        <v>47</v>
      </c>
      <c r="M10" s="3"/>
      <c r="N10" s="11">
        <v>6.9</v>
      </c>
      <c r="O10" s="3" t="s">
        <v>40</v>
      </c>
      <c r="P10" s="3"/>
      <c r="Q10" s="3"/>
      <c r="R10" s="3" t="s">
        <v>35</v>
      </c>
      <c r="S10" s="3" t="s">
        <v>37</v>
      </c>
      <c r="T10" s="9" t="s">
        <v>118</v>
      </c>
      <c r="U10" s="3"/>
      <c r="V10" s="3"/>
      <c r="W10" s="3"/>
      <c r="X10" s="3" t="s">
        <v>46</v>
      </c>
      <c r="Y10" s="3" t="s">
        <v>41</v>
      </c>
      <c r="Z10" s="3" t="s">
        <v>36</v>
      </c>
      <c r="AA10" s="3">
        <v>1</v>
      </c>
      <c r="AB10" s="43"/>
      <c r="AC10" s="42">
        <f t="shared" si="0"/>
        <v>0</v>
      </c>
      <c r="AD10" s="42"/>
      <c r="AE10" s="42">
        <f t="shared" si="1"/>
        <v>0</v>
      </c>
      <c r="AF10" s="11" t="s">
        <v>42</v>
      </c>
      <c r="AG10" s="11"/>
      <c r="AH10" s="11"/>
      <c r="AI10" s="12" t="s">
        <v>74</v>
      </c>
      <c r="AJ10" s="49"/>
      <c r="AK10" s="54" t="s">
        <v>43</v>
      </c>
    </row>
    <row r="11" spans="1:37" s="7" customFormat="1" ht="52.8" x14ac:dyDescent="0.25">
      <c r="A11" s="51" t="s">
        <v>83</v>
      </c>
      <c r="B11" s="8" t="s">
        <v>62</v>
      </c>
      <c r="C11" s="9" t="s">
        <v>63</v>
      </c>
      <c r="D11" s="3" t="s">
        <v>44</v>
      </c>
      <c r="E11" s="9" t="s">
        <v>113</v>
      </c>
      <c r="F11" s="3" t="s">
        <v>38</v>
      </c>
      <c r="G11" s="3">
        <v>2</v>
      </c>
      <c r="H11" s="3" t="s">
        <v>39</v>
      </c>
      <c r="I11" s="3">
        <v>50</v>
      </c>
      <c r="J11" s="10">
        <v>0.9</v>
      </c>
      <c r="K11" s="3">
        <v>100</v>
      </c>
      <c r="L11" s="3" t="s">
        <v>52</v>
      </c>
      <c r="M11" s="3"/>
      <c r="N11" s="11">
        <v>19.5</v>
      </c>
      <c r="O11" s="3" t="s">
        <v>40</v>
      </c>
      <c r="P11" s="3"/>
      <c r="Q11" s="3"/>
      <c r="R11" s="3" t="s">
        <v>35</v>
      </c>
      <c r="S11" s="3" t="s">
        <v>37</v>
      </c>
      <c r="T11" s="9" t="s">
        <v>118</v>
      </c>
      <c r="U11" s="3"/>
      <c r="V11" s="3"/>
      <c r="W11" s="3"/>
      <c r="X11" s="3" t="s">
        <v>46</v>
      </c>
      <c r="Y11" s="3" t="s">
        <v>41</v>
      </c>
      <c r="Z11" s="3" t="s">
        <v>36</v>
      </c>
      <c r="AA11" s="3">
        <v>1</v>
      </c>
      <c r="AB11" s="42"/>
      <c r="AC11" s="42">
        <f t="shared" si="0"/>
        <v>0</v>
      </c>
      <c r="AD11" s="42"/>
      <c r="AE11" s="42">
        <f t="shared" si="1"/>
        <v>0</v>
      </c>
      <c r="AF11" s="11" t="s">
        <v>42</v>
      </c>
      <c r="AG11" s="11"/>
      <c r="AH11" s="11"/>
      <c r="AI11" s="12" t="s">
        <v>75</v>
      </c>
      <c r="AJ11" s="49"/>
      <c r="AK11" s="54" t="s">
        <v>43</v>
      </c>
    </row>
    <row r="12" spans="1:37" s="7" customFormat="1" ht="66" x14ac:dyDescent="0.25">
      <c r="A12" s="51" t="s">
        <v>84</v>
      </c>
      <c r="B12" s="8" t="s">
        <v>64</v>
      </c>
      <c r="C12" s="9" t="s">
        <v>65</v>
      </c>
      <c r="D12" s="3" t="s">
        <v>44</v>
      </c>
      <c r="E12" s="9" t="s">
        <v>111</v>
      </c>
      <c r="F12" s="3" t="s">
        <v>38</v>
      </c>
      <c r="G12" s="3">
        <v>2</v>
      </c>
      <c r="H12" s="3" t="s">
        <v>39</v>
      </c>
      <c r="I12" s="3">
        <v>10</v>
      </c>
      <c r="J12" s="10">
        <v>0.15</v>
      </c>
      <c r="K12" s="3">
        <v>100</v>
      </c>
      <c r="L12" s="3" t="s">
        <v>66</v>
      </c>
      <c r="M12" s="3"/>
      <c r="N12" s="11">
        <v>6.9</v>
      </c>
      <c r="O12" s="3" t="s">
        <v>40</v>
      </c>
      <c r="P12" s="3"/>
      <c r="Q12" s="3"/>
      <c r="R12" s="3" t="s">
        <v>35</v>
      </c>
      <c r="S12" s="3" t="s">
        <v>37</v>
      </c>
      <c r="T12" s="9" t="s">
        <v>117</v>
      </c>
      <c r="U12" s="3"/>
      <c r="V12" s="3"/>
      <c r="W12" s="3"/>
      <c r="X12" s="3" t="s">
        <v>48</v>
      </c>
      <c r="Y12" s="3" t="s">
        <v>41</v>
      </c>
      <c r="Z12" s="3" t="s">
        <v>36</v>
      </c>
      <c r="AA12" s="3">
        <v>1</v>
      </c>
      <c r="AB12" s="43"/>
      <c r="AC12" s="42">
        <f t="shared" si="0"/>
        <v>0</v>
      </c>
      <c r="AD12" s="42"/>
      <c r="AE12" s="42">
        <f t="shared" si="1"/>
        <v>0</v>
      </c>
      <c r="AF12" s="11" t="s">
        <v>42</v>
      </c>
      <c r="AG12" s="11"/>
      <c r="AH12" s="11"/>
      <c r="AI12" s="12" t="s">
        <v>76</v>
      </c>
      <c r="AJ12" s="49"/>
      <c r="AK12" s="54" t="s">
        <v>43</v>
      </c>
    </row>
    <row r="13" spans="1:37" s="7" customFormat="1" ht="66" x14ac:dyDescent="0.25">
      <c r="A13" s="52" t="s">
        <v>85</v>
      </c>
      <c r="B13" s="8" t="s">
        <v>67</v>
      </c>
      <c r="C13" s="9" t="s">
        <v>68</v>
      </c>
      <c r="D13" s="3" t="s">
        <v>44</v>
      </c>
      <c r="E13" s="9" t="s">
        <v>113</v>
      </c>
      <c r="F13" s="3" t="s">
        <v>38</v>
      </c>
      <c r="G13" s="3">
        <v>2</v>
      </c>
      <c r="H13" s="3" t="s">
        <v>39</v>
      </c>
      <c r="I13" s="3">
        <v>50</v>
      </c>
      <c r="J13" s="10">
        <v>0.15</v>
      </c>
      <c r="K13" s="3">
        <v>100</v>
      </c>
      <c r="L13" s="3" t="s">
        <v>66</v>
      </c>
      <c r="M13" s="3"/>
      <c r="N13" s="11">
        <v>19.5</v>
      </c>
      <c r="O13" s="3" t="s">
        <v>40</v>
      </c>
      <c r="P13" s="3"/>
      <c r="Q13" s="3"/>
      <c r="R13" s="3" t="s">
        <v>35</v>
      </c>
      <c r="S13" s="3" t="s">
        <v>37</v>
      </c>
      <c r="T13" s="9" t="s">
        <v>117</v>
      </c>
      <c r="U13" s="3"/>
      <c r="V13" s="3"/>
      <c r="W13" s="3"/>
      <c r="X13" s="3" t="s">
        <v>48</v>
      </c>
      <c r="Y13" s="3" t="s">
        <v>41</v>
      </c>
      <c r="Z13" s="3" t="s">
        <v>36</v>
      </c>
      <c r="AA13" s="3">
        <v>1</v>
      </c>
      <c r="AB13" s="42"/>
      <c r="AC13" s="42">
        <f t="shared" si="0"/>
        <v>0</v>
      </c>
      <c r="AD13" s="42"/>
      <c r="AE13" s="42">
        <f t="shared" si="1"/>
        <v>0</v>
      </c>
      <c r="AF13" s="11" t="s">
        <v>42</v>
      </c>
      <c r="AG13" s="11"/>
      <c r="AH13" s="11"/>
      <c r="AI13" s="12" t="s">
        <v>77</v>
      </c>
      <c r="AJ13" s="49"/>
      <c r="AK13" s="54" t="s">
        <v>43</v>
      </c>
    </row>
    <row r="14" spans="1:37" x14ac:dyDescent="0.25">
      <c r="AB14" s="44"/>
      <c r="AC14" s="44">
        <f>SUM(AC6:AC13)</f>
        <v>0</v>
      </c>
      <c r="AD14" s="44"/>
      <c r="AE14" s="44">
        <f>SUM(AE6:AE13)</f>
        <v>0</v>
      </c>
    </row>
    <row r="16" spans="1:37" s="48" customFormat="1" ht="17.399999999999999" x14ac:dyDescent="0.25">
      <c r="A16" s="45"/>
      <c r="B16" s="72" t="s">
        <v>122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4"/>
      <c r="O16" s="74"/>
      <c r="P16" s="74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31"/>
      <c r="AC16" s="31"/>
      <c r="AD16" s="31"/>
      <c r="AE16" s="31"/>
      <c r="AF16" s="46"/>
      <c r="AG16" s="46"/>
      <c r="AH16" s="46"/>
      <c r="AI16" s="47"/>
      <c r="AJ16" s="46"/>
      <c r="AK16" s="45"/>
    </row>
    <row r="20" spans="1:37" s="23" customFormat="1" ht="18" x14ac:dyDescent="0.25">
      <c r="E20" s="70" t="s">
        <v>119</v>
      </c>
      <c r="F20" s="71"/>
      <c r="G20" s="71"/>
      <c r="H20" s="71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6"/>
      <c r="Z20" s="26"/>
      <c r="AA20" s="26"/>
      <c r="AB20" s="70" t="s">
        <v>120</v>
      </c>
      <c r="AC20" s="71"/>
      <c r="AD20" s="71"/>
      <c r="AE20" s="71"/>
      <c r="AF20" s="24"/>
      <c r="AG20" s="27"/>
      <c r="AH20" s="27"/>
      <c r="AI20" s="27"/>
      <c r="AJ20" s="27"/>
      <c r="AK20" s="27"/>
    </row>
    <row r="21" spans="1:37" s="4" customFormat="1" x14ac:dyDescent="0.25">
      <c r="E21" s="28"/>
      <c r="F21" s="29"/>
      <c r="G21" s="29"/>
      <c r="H21" s="29"/>
      <c r="I21" s="29"/>
      <c r="J21" s="29"/>
      <c r="K21" s="30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30"/>
      <c r="Z21" s="30"/>
      <c r="AA21" s="30"/>
      <c r="AB21" s="28"/>
      <c r="AC21" s="29"/>
      <c r="AD21" s="29"/>
      <c r="AE21" s="29"/>
      <c r="AF21" s="29"/>
      <c r="AG21" s="5"/>
      <c r="AH21" s="5"/>
      <c r="AI21" s="5"/>
      <c r="AJ21" s="5"/>
      <c r="AK21" s="5"/>
    </row>
    <row r="22" spans="1:37" s="4" customFormat="1" x14ac:dyDescent="0.25">
      <c r="E22" s="28"/>
      <c r="F22" s="29"/>
      <c r="G22" s="29"/>
      <c r="H22" s="29"/>
      <c r="I22" s="29"/>
      <c r="J22" s="29"/>
      <c r="K22" s="30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30"/>
      <c r="Z22" s="30"/>
      <c r="AA22" s="30"/>
      <c r="AB22" s="28"/>
      <c r="AC22" s="29"/>
      <c r="AD22" s="29"/>
      <c r="AE22" s="29"/>
      <c r="AF22" s="29"/>
      <c r="AG22" s="5"/>
      <c r="AH22" s="5"/>
      <c r="AI22" s="5"/>
      <c r="AJ22" s="5"/>
      <c r="AK22" s="5"/>
    </row>
    <row r="23" spans="1:37" s="4" customFormat="1" x14ac:dyDescent="0.25">
      <c r="E23" s="28"/>
      <c r="F23" s="29"/>
      <c r="G23" s="29"/>
      <c r="H23" s="32"/>
      <c r="I23" s="29"/>
      <c r="J23" s="29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30"/>
      <c r="Z23" s="30"/>
      <c r="AA23" s="30"/>
      <c r="AB23" s="28"/>
      <c r="AC23" s="29"/>
      <c r="AD23" s="29"/>
      <c r="AE23" s="32"/>
      <c r="AF23" s="32"/>
      <c r="AG23" s="5"/>
      <c r="AH23" s="5"/>
      <c r="AI23" s="5"/>
      <c r="AJ23" s="5"/>
      <c r="AK23" s="5"/>
    </row>
    <row r="24" spans="1:37" s="4" customFormat="1" x14ac:dyDescent="0.25">
      <c r="E24" s="28"/>
      <c r="F24" s="29"/>
      <c r="G24" s="29"/>
      <c r="H24" s="32"/>
      <c r="I24" s="29"/>
      <c r="J24" s="29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30"/>
      <c r="Z24" s="30"/>
      <c r="AA24" s="30"/>
      <c r="AB24" s="28"/>
      <c r="AC24" s="29"/>
      <c r="AD24" s="29"/>
      <c r="AE24" s="32"/>
      <c r="AF24" s="32"/>
      <c r="AG24" s="5"/>
      <c r="AH24" s="5"/>
      <c r="AI24" s="5"/>
      <c r="AJ24" s="5"/>
      <c r="AK24" s="5"/>
    </row>
    <row r="25" spans="1:37" s="4" customFormat="1" x14ac:dyDescent="0.25">
      <c r="E25" s="33"/>
      <c r="F25" s="34"/>
      <c r="G25" s="34"/>
      <c r="H25" s="34"/>
      <c r="I25" s="29"/>
      <c r="J25" s="29"/>
      <c r="K25" s="30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30"/>
      <c r="Z25" s="30"/>
      <c r="AA25" s="30"/>
      <c r="AB25" s="33"/>
      <c r="AC25" s="34"/>
      <c r="AD25" s="34"/>
      <c r="AE25" s="32"/>
      <c r="AF25" s="32"/>
      <c r="AG25" s="5"/>
      <c r="AH25" s="5"/>
      <c r="AI25" s="5"/>
      <c r="AJ25" s="5"/>
      <c r="AK25" s="5"/>
    </row>
    <row r="26" spans="1:37" s="4" customFormat="1" x14ac:dyDescent="0.25">
      <c r="A26" s="28"/>
      <c r="B26" s="28"/>
      <c r="C26" s="28"/>
      <c r="D26" s="29"/>
      <c r="E26" s="29"/>
      <c r="F26" s="29"/>
      <c r="G26" s="29"/>
      <c r="H26" s="29"/>
      <c r="I26" s="29"/>
      <c r="J26" s="29"/>
      <c r="K26" s="30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30"/>
      <c r="Z26" s="30"/>
      <c r="AA26" s="30"/>
      <c r="AB26" s="30"/>
      <c r="AC26" s="29"/>
      <c r="AD26" s="29"/>
      <c r="AE26" s="35"/>
      <c r="AF26" s="35"/>
      <c r="AG26" s="5"/>
      <c r="AH26" s="5"/>
      <c r="AI26" s="5"/>
      <c r="AJ26" s="5"/>
      <c r="AK26" s="5"/>
    </row>
    <row r="27" spans="1:37" s="41" customFormat="1" x14ac:dyDescent="0.25">
      <c r="A27" s="36"/>
      <c r="B27" s="37"/>
      <c r="C27" s="36"/>
      <c r="D27" s="36"/>
      <c r="E27" s="36"/>
      <c r="F27" s="38"/>
      <c r="G27" s="38"/>
      <c r="H27" s="38"/>
      <c r="I27" s="38"/>
      <c r="J27" s="38"/>
      <c r="K27" s="38"/>
      <c r="L27" s="38"/>
      <c r="M27" s="38"/>
      <c r="N27" s="39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9"/>
      <c r="AC27" s="39"/>
      <c r="AD27" s="39"/>
      <c r="AE27" s="39"/>
      <c r="AF27" s="38"/>
      <c r="AG27" s="38"/>
      <c r="AH27" s="38"/>
      <c r="AI27" s="40"/>
      <c r="AJ27" s="38"/>
      <c r="AK27" s="36"/>
    </row>
    <row r="28" spans="1:37" s="41" customFormat="1" x14ac:dyDescent="0.25">
      <c r="A28" s="36"/>
      <c r="B28" s="37"/>
      <c r="C28" s="36"/>
      <c r="D28" s="36"/>
      <c r="E28" s="36"/>
      <c r="F28" s="38"/>
      <c r="G28" s="38"/>
      <c r="H28" s="38"/>
      <c r="I28" s="38"/>
      <c r="J28" s="38"/>
      <c r="K28" s="38"/>
      <c r="L28" s="38"/>
      <c r="M28" s="38"/>
      <c r="N28" s="39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9"/>
      <c r="AD28" s="39"/>
      <c r="AE28" s="39"/>
      <c r="AF28" s="38"/>
      <c r="AG28" s="38"/>
      <c r="AH28" s="38"/>
      <c r="AI28" s="40"/>
      <c r="AJ28" s="38"/>
      <c r="AK28" s="36"/>
    </row>
    <row r="29" spans="1:37" s="41" customFormat="1" x14ac:dyDescent="0.25">
      <c r="A29" s="36"/>
      <c r="B29" s="37"/>
      <c r="C29" s="36"/>
      <c r="D29" s="36"/>
      <c r="E29" s="36"/>
      <c r="F29" s="38"/>
      <c r="G29" s="38"/>
      <c r="H29" s="38"/>
      <c r="I29" s="38"/>
      <c r="J29" s="38"/>
      <c r="K29" s="38"/>
      <c r="L29" s="38"/>
      <c r="M29" s="38"/>
      <c r="N29" s="39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9"/>
      <c r="AC29" s="39"/>
      <c r="AD29" s="39"/>
      <c r="AE29" s="39"/>
      <c r="AF29" s="38"/>
      <c r="AG29" s="38"/>
      <c r="AH29" s="38"/>
      <c r="AI29" s="40"/>
      <c r="AJ29" s="38"/>
      <c r="AK29" s="36"/>
    </row>
  </sheetData>
  <mergeCells count="5">
    <mergeCell ref="B2:O2"/>
    <mergeCell ref="AA2:AG2"/>
    <mergeCell ref="E20:H20"/>
    <mergeCell ref="AB20:AE20"/>
    <mergeCell ref="B16:P16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2017-07-10T09:05:51Z</cp:lastPrinted>
  <dcterms:created xsi:type="dcterms:W3CDTF">2009-07-03T06:40:27Z</dcterms:created>
  <dcterms:modified xsi:type="dcterms:W3CDTF">2018-07-11T15:50:45Z</dcterms:modified>
</cp:coreProperties>
</file>