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_FilterDatabase" localSheetId="0" hidden="1">Лист1!$A$5:$AK$34</definedName>
    <definedName name="DataRange">Лист1!#REF!</definedName>
    <definedName name="_xlnm.Print_Titles" localSheetId="0">Лист1!$4:$5</definedName>
    <definedName name="_xlnm.Print_Area" localSheetId="0">Лист1!$A$1:$AK$49</definedName>
  </definedNames>
  <calcPr calcId="162913" fullCalcOnLoad="1"/>
</workbook>
</file>

<file path=xl/calcChain.xml><?xml version="1.0" encoding="utf-8"?>
<calcChain xmlns="http://schemas.openxmlformats.org/spreadsheetml/2006/main">
  <c r="AA34" i="1" l="1"/>
  <c r="AB34" i="1"/>
  <c r="AC9" i="1"/>
  <c r="AE9" i="1"/>
  <c r="AC10" i="1"/>
  <c r="AE10" i="1"/>
  <c r="AC11" i="1"/>
  <c r="AE11" i="1"/>
  <c r="AC12" i="1"/>
  <c r="AE12" i="1"/>
  <c r="AC13" i="1"/>
  <c r="AE13" i="1"/>
  <c r="AC14" i="1"/>
  <c r="AE14" i="1"/>
  <c r="AC15" i="1"/>
  <c r="AE15" i="1"/>
  <c r="AC16" i="1"/>
  <c r="AE16" i="1"/>
  <c r="AC17" i="1"/>
  <c r="AE17" i="1"/>
  <c r="AC18" i="1"/>
  <c r="AE18" i="1"/>
  <c r="AC19" i="1"/>
  <c r="AE19" i="1"/>
  <c r="AC20" i="1"/>
  <c r="AE20" i="1"/>
  <c r="AC21" i="1"/>
  <c r="AE21" i="1"/>
  <c r="AC22" i="1"/>
  <c r="AE22" i="1"/>
  <c r="AC23" i="1"/>
  <c r="AE23" i="1"/>
  <c r="AC24" i="1"/>
  <c r="AE24" i="1"/>
  <c r="AC25" i="1"/>
  <c r="AE25" i="1"/>
  <c r="AC26" i="1"/>
  <c r="AE26" i="1"/>
  <c r="AC27" i="1"/>
  <c r="AE27" i="1"/>
  <c r="AC28" i="1"/>
  <c r="AE28" i="1"/>
  <c r="AC29" i="1"/>
  <c r="AE29" i="1"/>
  <c r="AC30" i="1"/>
  <c r="AE30" i="1"/>
  <c r="AC31" i="1"/>
  <c r="AE31" i="1"/>
  <c r="AC32" i="1"/>
  <c r="AE32" i="1"/>
  <c r="AC33" i="1"/>
  <c r="AE33" i="1"/>
  <c r="AC8" i="1"/>
  <c r="AE8" i="1"/>
  <c r="AC7" i="1"/>
  <c r="AE7" i="1"/>
  <c r="AC6" i="1"/>
  <c r="AE6" i="1"/>
  <c r="AE34" i="1"/>
  <c r="AC34" i="1"/>
</calcChain>
</file>

<file path=xl/sharedStrings.xml><?xml version="1.0" encoding="utf-8"?>
<sst xmlns="http://schemas.openxmlformats.org/spreadsheetml/2006/main" count="584" uniqueCount="164">
  <si>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</si>
  <si>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</si>
  <si>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</si>
  <si>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</si>
  <si>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</si>
  <si>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</si>
  <si>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</si>
  <si>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</si>
  <si>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</si>
  <si>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</si>
  <si>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</si>
  <si>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</si>
  <si>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</si>
  <si>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</si>
  <si>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</si>
  <si>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</si>
  <si>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</si>
  <si>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</si>
  <si>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</si>
  <si>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</si>
  <si>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</si>
  <si>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</si>
  <si>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</si>
  <si>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</si>
  <si>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</si>
  <si>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</si>
  <si>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</si>
  <si>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</si>
  <si>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</si>
  <si>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</si>
  <si>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</si>
  <si>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</si>
  <si>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</si>
  <si>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Категория ОК</t>
  </si>
  <si>
    <t>Класс и группа безопас-ности изделия по НП-68-05</t>
  </si>
  <si>
    <t>-</t>
  </si>
  <si>
    <t>III</t>
  </si>
  <si>
    <t>нж</t>
  </si>
  <si>
    <t>II</t>
  </si>
  <si>
    <t>Под приварку</t>
  </si>
  <si>
    <t>угл</t>
  </si>
  <si>
    <t>материалы</t>
  </si>
  <si>
    <t>вода промконтура</t>
  </si>
  <si>
    <t>ручной</t>
  </si>
  <si>
    <t>4/-</t>
  </si>
  <si>
    <t>Атомпроект</t>
  </si>
  <si>
    <t>конденсат</t>
  </si>
  <si>
    <t>Здание турбины (10UMA) бл.1</t>
  </si>
  <si>
    <t>БЛ-19491с/о</t>
  </si>
  <si>
    <t>2.ИСУП.104252387</t>
  </si>
  <si>
    <t>10QUH26AA201</t>
  </si>
  <si>
    <t xml:space="preserve">Клапан регулирующий; </t>
  </si>
  <si>
    <t>питательная вода</t>
  </si>
  <si>
    <t>сжатый воздух</t>
  </si>
  <si>
    <t>БЛ-11672с/о</t>
  </si>
  <si>
    <t>БЛ-13470с/о</t>
  </si>
  <si>
    <t>2.ИСУП.104230715</t>
  </si>
  <si>
    <t>10QUH03AA201</t>
  </si>
  <si>
    <t>2.ИСУП.104230717</t>
  </si>
  <si>
    <t>10QUH07AA201</t>
  </si>
  <si>
    <t>2.ИСУП.104230718</t>
  </si>
  <si>
    <t>10QUH07AA202</t>
  </si>
  <si>
    <t>2.ИСУП.104230719</t>
  </si>
  <si>
    <t>10QUH07AA203</t>
  </si>
  <si>
    <t>2.ИСУП.104230720</t>
  </si>
  <si>
    <t>10QUH07AA204</t>
  </si>
  <si>
    <t>2.ИСУП.104230721</t>
  </si>
  <si>
    <t>10QUH07AA205</t>
  </si>
  <si>
    <t>2.ИСУП.104230722</t>
  </si>
  <si>
    <t>10QUH08AA201</t>
  </si>
  <si>
    <t>2.ИСУП.104230723</t>
  </si>
  <si>
    <t>10QUH08AA202</t>
  </si>
  <si>
    <t>2.ИСУП.104230724</t>
  </si>
  <si>
    <t>10QUH08AA203</t>
  </si>
  <si>
    <t>2.ИСУП.104230725</t>
  </si>
  <si>
    <t>10QUH08AA204</t>
  </si>
  <si>
    <t>2.ИСУП.104230726</t>
  </si>
  <si>
    <t>10QUH08AA205</t>
  </si>
  <si>
    <t>2.ИСУП.104230727</t>
  </si>
  <si>
    <t>10QUH09AA201</t>
  </si>
  <si>
    <t>2.ИСУП.104230728</t>
  </si>
  <si>
    <t>10QUH09AA202</t>
  </si>
  <si>
    <t>2.ИСУП.104230729</t>
  </si>
  <si>
    <t>10QUH09AA203</t>
  </si>
  <si>
    <t>2.ИСУП.104230730</t>
  </si>
  <si>
    <t>10QUH09AA204</t>
  </si>
  <si>
    <t>2.ИСУП.104230731</t>
  </si>
  <si>
    <t>10QUH09AA205</t>
  </si>
  <si>
    <t>2.ИСУП.104230732</t>
  </si>
  <si>
    <t>10QUH10AA201</t>
  </si>
  <si>
    <t>2.ИСУП.104230733</t>
  </si>
  <si>
    <t>10QUH10AA202</t>
  </si>
  <si>
    <t>2.ИСУП.104230734</t>
  </si>
  <si>
    <t>10QUH10AA203</t>
  </si>
  <si>
    <t>2.ИСУП.104230735</t>
  </si>
  <si>
    <t>10QUH10AA204</t>
  </si>
  <si>
    <t>2.ИСУП.104230736</t>
  </si>
  <si>
    <t>10QUH10AA205</t>
  </si>
  <si>
    <t>2.ИСУП.104319395</t>
  </si>
  <si>
    <t>10QEB51AA202</t>
  </si>
  <si>
    <t>UMA; UMA; 50 угл Параметры: Труба=57x3; Q=460 нм3/ч; Длина 230 мм; Перепад 70 мм; Высота (габарит) 350 мм Параметры: Труба=57x3;; ИТТ №BLR1.B.110.&amp;.&amp;&amp;&amp;&amp;&amp;&amp;.&amp;&amp;&amp;&amp;&amp;.000.MD.0008;  Климатическое исполнение и категория размещения - УХЛ4</t>
  </si>
  <si>
    <t>2.ИСУП.104319396</t>
  </si>
  <si>
    <t>10LDF21AA306</t>
  </si>
  <si>
    <t>конденсат рН=5,6-9,5</t>
  </si>
  <si>
    <t>1,6</t>
  </si>
  <si>
    <t>UMA; UMA;  Параметры: Труба=10x2; Кv = 1,6 м3/ч Параметры: Труба=10x2;; ИТТ №BLR1.B.110.&amp;.&amp;&amp;&amp;&amp;&amp;&amp;.&amp;&amp;&amp;&amp;&amp;.000.MD.0008;  Климатическое исполнение и категория размещения - УХЛ4</t>
  </si>
  <si>
    <t>2.ИСУП.104319397</t>
  </si>
  <si>
    <t>10LDF22AA306</t>
  </si>
  <si>
    <t>2.ИСУП.104319398</t>
  </si>
  <si>
    <t>10LDF23AA306</t>
  </si>
  <si>
    <t>2.ИСУП.104319399</t>
  </si>
  <si>
    <t>10LDF24AA306</t>
  </si>
  <si>
    <t>2.ИСУП.104319400</t>
  </si>
  <si>
    <t>10LDF25AA306</t>
  </si>
  <si>
    <t xml:space="preserve"> UMA; Параметры: DP_max=0,6; DP_min=0,6; Max расход среды при min перепаде давления на клапане = 0,1т/ч; Min расход среды при max перепаде давления на клапане = 0,1т/ч; Обеспечение требуемого регулирования необходимо при 60% открытия клапана.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переходы, Труба=10х2</t>
  </si>
  <si>
    <t xml:space="preserve"> UMA; Параметры: DP_max=1,4; DP_min=1,4; Max расход среды при min перепаде давления на клапане = 0,1т/ч; Min расход среды при max перепаде давления на клапане = 0,1т/ч; Обеспечение требуемого регулирования необходимо при 60% открытия клапана.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переходы, Труба=10х2</t>
  </si>
  <si>
    <t xml:space="preserve"> UMA; Параметры: DP_max=0,75; DP_min=0,75; Max расход среды при min перепаде давления на клапане = 0,1т/ч; Min расход среды при max перепаде давления на клапане = 0,1т/ч; Обеспечение требуемого регулирования необходимо при 60% открытия клапана. ИТТ №BLR1.B.110.&amp;.&amp;&amp;&amp;&amp;&amp;&amp;.&amp;&amp;&amp;&amp;&amp;.000.MD.0008;  Климатическое исполнение и категория размещения - УХЛ4; Присоединение к трубопроводу через переходы, Труба=10х2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</si>
  <si>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</si>
  <si>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</si>
  <si>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</si>
  <si>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</si>
  <si>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</si>
  <si>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</si>
  <si>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</si>
  <si>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</si>
  <si>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</si>
  <si>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</si>
  <si>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</si>
  <si>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</si>
  <si>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</si>
  <si>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</si>
  <si>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</si>
  <si>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</si>
  <si>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</si>
  <si>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</si>
  <si>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</si>
  <si>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</si>
  <si>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</si>
  <si>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</si>
  <si>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</si>
  <si>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</si>
  <si>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</si>
  <si>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</si>
  <si>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</si>
  <si>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</si>
  <si>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32</t>
  </si>
  <si>
    <t>33</t>
  </si>
  <si>
    <t>34</t>
  </si>
  <si>
    <t>35</t>
  </si>
  <si>
    <t>36</t>
  </si>
  <si>
    <t>37</t>
  </si>
  <si>
    <t>По типу НГ 27101-010М-03</t>
  </si>
  <si>
    <t>По типу НГ 27101-050М-09</t>
  </si>
  <si>
    <t xml:space="preserve">По типу НГ27101-010М-03 Рр 2,5 МПа, Тр 250 оС </t>
  </si>
  <si>
    <t>По типу НГ27101-010М-03 Рр 2,5 МПа, Тр 250 оС</t>
  </si>
  <si>
    <t>Страна Происхождения</t>
  </si>
  <si>
    <t xml:space="preserve">Приложение № 1 к договору №______________от ___________ </t>
  </si>
  <si>
    <t>Спецификация. Поставка арматуры регулирующей до DN 50 для сооружения энергоблока №1 Белорусской АЭС</t>
  </si>
  <si>
    <t>По типу ТУ 26-07-1387-2009</t>
  </si>
  <si>
    <t>По типу ТУ 26-07-1387-86</t>
  </si>
  <si>
    <t>От Покупателя</t>
  </si>
  <si>
    <t>От Поставщика</t>
  </si>
  <si>
    <t>Сумма НДС, руб.</t>
  </si>
  <si>
    <t>Примечание: По техническим характеристикам допускается отклонения массы изделий если иное не указано в ИТТ.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</si>
</sst>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2" formatCode="dd/mm/yy;@"/>
    <numFmt numFmtId="176" formatCode="0.0"/>
  </numFmts>
  <fonts count="2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sz val="14"/>
      <name val="Times New Roman"/>
      <family val="1"/>
      <charset val="204"/>
    </font>
    <font>
      <sz val="14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7">
    <xf numFmtId="0" fontId="0" fillId="0" borderId="0" xfId="0"/>
    <xf numFmtId="0" fontId="2" fillId="0" borderId="10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1" fontId="22" fillId="0" borderId="12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0" fillId="0" borderId="12" xfId="0" applyNumberFormat="1" applyFill="1" applyBorder="1" applyAlignment="1">
      <alignment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176" fontId="22" fillId="0" borderId="12" xfId="0" applyNumberFormat="1" applyFont="1" applyFill="1" applyBorder="1" applyAlignment="1">
      <alignment horizontal="center" vertical="center" wrapText="1"/>
    </xf>
    <xf numFmtId="2" fontId="22" fillId="0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2" fontId="0" fillId="0" borderId="11" xfId="0" applyNumberFormat="1" applyFill="1" applyBorder="1" applyAlignment="1">
      <alignment vertical="center" wrapText="1"/>
    </xf>
    <xf numFmtId="1" fontId="0" fillId="0" borderId="11" xfId="0" applyNumberFormat="1" applyFont="1" applyFill="1" applyBorder="1" applyAlignment="1">
      <alignment horizontal="center" vertical="center" wrapText="1"/>
    </xf>
    <xf numFmtId="176" fontId="22" fillId="0" borderId="11" xfId="0" applyNumberFormat="1" applyFont="1" applyFill="1" applyBorder="1" applyAlignment="1">
      <alignment horizontal="center" vertical="center" wrapText="1"/>
    </xf>
    <xf numFmtId="2" fontId="22" fillId="0" borderId="11" xfId="0" applyNumberFormat="1" applyFont="1" applyFill="1" applyBorder="1" applyAlignment="1">
      <alignment horizontal="center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2" fontId="22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15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13" xfId="0" applyNumberFormat="1" applyFont="1" applyFill="1" applyBorder="1" applyAlignment="1">
      <alignment horizontal="center" vertical="center" wrapText="1"/>
    </xf>
    <xf numFmtId="43" fontId="0" fillId="0" borderId="11" xfId="0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Font="1" applyAlignment="1">
      <alignment horizontal="center" vertical="center" wrapText="1"/>
    </xf>
    <xf numFmtId="43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2" fontId="0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14" fontId="22" fillId="16" borderId="11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2" fontId="2" fillId="0" borderId="20" xfId="0" applyNumberFormat="1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49" fontId="2" fillId="0" borderId="20" xfId="0" applyNumberFormat="1" applyFont="1" applyFill="1" applyBorder="1" applyAlignment="1">
      <alignment horizontal="center" vertical="center" textRotation="90" wrapText="1"/>
    </xf>
    <xf numFmtId="0" fontId="2" fillId="0" borderId="20" xfId="19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49" fontId="2" fillId="0" borderId="20" xfId="20" applyNumberFormat="1" applyFont="1" applyFill="1" applyBorder="1" applyAlignment="1">
      <alignment horizontal="center" vertical="center" textRotation="90" wrapText="1"/>
    </xf>
    <xf numFmtId="0" fontId="2" fillId="0" borderId="20" xfId="0" applyNumberFormat="1" applyFont="1" applyFill="1" applyBorder="1" applyAlignment="1">
      <alignment horizontal="center" vertical="center" textRotation="90" wrapText="1"/>
    </xf>
    <xf numFmtId="172" fontId="21" fillId="0" borderId="20" xfId="0" applyNumberFormat="1" applyFont="1" applyFill="1" applyBorder="1" applyAlignment="1">
      <alignment horizontal="center" vertical="center" textRotation="90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49" fontId="24" fillId="0" borderId="0" xfId="0" applyNumberFormat="1" applyFont="1" applyFill="1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39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K33" totalsRowShown="0" headerRowBorderDxfId="0" tableBorderDxfId="1">
  <autoFilter ref="A4:AK33"/>
  <tableColumns count="37">
    <tableColumn id="1" name="№ п/п" dataDxfId="38"/>
    <tableColumn id="2" name="Идентификатор" dataDxfId="37"/>
    <tableColumn id="3" name="Маркировка арматуры" dataDxfId="36"/>
    <tableColumn id="4" name="Наименование" dataDxfId="35"/>
    <tableColumn id="5" name="Тип" dataDxfId="34"/>
    <tableColumn id="6" name="Класс и группа безопас-ности изделия по НП-68-05" dataDxfId="33"/>
    <tableColumn id="7" name="Категория ОК" dataDxfId="32"/>
    <tableColumn id="8" name="Оборудование/Материалы" dataDxfId="31"/>
    <tableColumn id="9" name="DN(арматуры), мм" dataDxfId="30"/>
    <tableColumn id="10" name="Pp (арматура АЭС), Pу (общепром. арматура), МПа" dataDxfId="29"/>
    <tableColumn id="11" name="Tp(арматуры), °С" dataDxfId="28"/>
    <tableColumn id="12" name="Рабочая среда" dataDxfId="27"/>
    <tableColumn id="13" name="Kv,м3/ч(для регулиру-ющих клапанов)" dataDxfId="26"/>
    <tableColumn id="14" name="Масса,кг" dataDxfId="25"/>
    <tableColumn id="15" name="Способ управления" dataDxfId="24"/>
    <tableColumn id="16" name="Тип электропривода" dataDxfId="23"/>
    <tableColumn id="17" name="Мощность электро-двигателя, кВт" dataDxfId="22"/>
    <tableColumn id="18" name="Материал корпуса арматуры" dataDxfId="21"/>
    <tableColumn id="19" name="Способ присоединения" dataDxfId="20"/>
    <tableColumn id="20" name="ТУ" dataDxfId="19"/>
    <tableColumn id="21" name="Смета №" dataDxfId="18"/>
    <tableColumn id="22" name="Номер чертежа" dataDxfId="17"/>
    <tableColumn id="23" name="Позиция по спецификации чертежа" dataDxfId="16"/>
    <tableColumn id="24" name="Номер з/сп" dataDxfId="15"/>
    <tableColumn id="25" name="Класс и группа трубопровода" dataDxfId="14"/>
    <tableColumn id="26" name="Категория сейсмостойкос-ти трубопровода" dataDxfId="13"/>
    <tableColumn id="27" name="Количество, шт" dataDxfId="12"/>
    <tableColumn id="28" name="Цена за ед., без НДС, руб." dataDxfId="11"/>
    <tableColumn id="29" name="Сумма без НДС, руб." dataDxfId="10">
      <calculatedColumnFormula>ROUND(AB5*AA5,2)</calculatedColumnFormula>
    </tableColumn>
    <tableColumn id="30" name="Сумма НДС, руб." dataDxfId="9"/>
    <tableColumn id="31" name="Сумма с НДС, руб." dataDxfId="8">
      <calculatedColumnFormula>AC5+AD5</calculatedColumnFormula>
    </tableColumn>
    <tableColumn id="32" name="Объект проектирования" dataDxfId="7"/>
    <tableColumn id="33" name="Завод-изготовитель" dataDxfId="6"/>
    <tableColumn id="34" name="Страна Происхождения" dataDxfId="5"/>
    <tableColumn id="35" name="Примечание" dataDxfId="4"/>
    <tableColumn id="36" name="Срок поставки" dataDxfId="3"/>
    <tableColumn id="37" name="Разработчик РД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5"/>
  <sheetViews>
    <sheetView tabSelected="1" view="pageBreakPreview" topLeftCell="A4" zoomScale="70" zoomScaleNormal="70" zoomScaleSheetLayoutView="70" workbookViewId="0">
      <selection activeCell="A4" sqref="A4:AK33"/>
    </sheetView>
  </sheetViews>
  <sheetFormatPr defaultColWidth="9.109375" defaultRowHeight="13.2" x14ac:dyDescent="0.25"/>
  <cols>
    <col min="1" max="1" width="8.21875" style="17" customWidth="1"/>
    <col min="2" max="2" width="17.6640625" style="18" customWidth="1"/>
    <col min="3" max="3" width="23.77734375" style="17" customWidth="1"/>
    <col min="4" max="4" width="23" style="17" customWidth="1"/>
    <col min="5" max="5" width="36.5546875" style="17" customWidth="1"/>
    <col min="6" max="6" width="51" style="19" customWidth="1"/>
    <col min="7" max="7" width="15.44140625" style="19" customWidth="1"/>
    <col min="8" max="8" width="27.88671875" style="19" customWidth="1"/>
    <col min="9" max="9" width="19.33203125" style="19" customWidth="1"/>
    <col min="10" max="10" width="49" style="19" customWidth="1"/>
    <col min="11" max="11" width="18.5546875" style="19" customWidth="1"/>
    <col min="12" max="12" width="17.109375" style="19" customWidth="1"/>
    <col min="13" max="13" width="38.77734375" style="19" customWidth="1"/>
    <col min="14" max="14" width="11.21875" style="18" customWidth="1"/>
    <col min="15" max="15" width="21.44140625" style="19" customWidth="1"/>
    <col min="16" max="16" width="22.21875" style="19" customWidth="1"/>
    <col min="17" max="17" width="34.5546875" style="19" customWidth="1"/>
    <col min="18" max="18" width="29.6640625" style="19" customWidth="1"/>
    <col min="19" max="19" width="24.88671875" style="19" customWidth="1"/>
    <col min="20" max="20" width="12.33203125" style="19" customWidth="1"/>
    <col min="21" max="21" width="11.109375" style="19" customWidth="1"/>
    <col min="22" max="22" width="17.109375" style="19" customWidth="1"/>
    <col min="23" max="23" width="36.21875" style="19" customWidth="1"/>
    <col min="24" max="24" width="13" style="19" customWidth="1"/>
    <col min="25" max="25" width="30.44140625" style="19" customWidth="1"/>
    <col min="26" max="26" width="43" style="19" customWidth="1"/>
    <col min="27" max="27" width="17.109375" style="19" customWidth="1"/>
    <col min="28" max="28" width="26.77734375" style="18" customWidth="1"/>
    <col min="29" max="29" width="21.5546875" style="18" customWidth="1"/>
    <col min="30" max="30" width="18.109375" style="18" customWidth="1"/>
    <col min="31" max="31" width="19.5546875" style="18" customWidth="1"/>
    <col min="32" max="32" width="32.6640625" style="19" customWidth="1"/>
    <col min="33" max="33" width="22.6640625" style="19" customWidth="1"/>
    <col min="34" max="34" width="25.21875" style="19" customWidth="1"/>
    <col min="35" max="35" width="79.109375" style="20" customWidth="1"/>
    <col min="36" max="36" width="16.33203125" style="19" customWidth="1"/>
    <col min="37" max="37" width="17.88671875" style="17" customWidth="1"/>
    <col min="38" max="16384" width="9.109375" style="5"/>
  </cols>
  <sheetData>
    <row r="1" spans="1:37" s="25" customFormat="1" x14ac:dyDescent="0.25">
      <c r="A1" s="21"/>
      <c r="B1" s="21"/>
      <c r="C1" s="21"/>
      <c r="D1" s="22"/>
      <c r="E1" s="22"/>
      <c r="F1" s="22"/>
      <c r="G1" s="22"/>
      <c r="H1" s="22"/>
      <c r="I1" s="22"/>
      <c r="J1" s="22"/>
      <c r="K1" s="22"/>
      <c r="L1" s="23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23"/>
      <c r="AB1" s="23"/>
      <c r="AC1" s="23"/>
      <c r="AD1" s="22"/>
      <c r="AE1" s="22"/>
      <c r="AF1" s="22"/>
      <c r="AG1" s="22"/>
      <c r="AH1" s="22"/>
      <c r="AI1" s="24"/>
      <c r="AJ1" s="24"/>
      <c r="AK1" s="24"/>
    </row>
    <row r="2" spans="1:37" s="25" customFormat="1" ht="15" customHeight="1" x14ac:dyDescent="0.25">
      <c r="A2" s="22"/>
      <c r="B2" s="69" t="s">
        <v>157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71" t="s">
        <v>156</v>
      </c>
      <c r="AB2" s="72"/>
      <c r="AC2" s="72"/>
      <c r="AD2" s="72"/>
      <c r="AE2" s="72"/>
      <c r="AF2" s="72"/>
      <c r="AG2" s="72"/>
      <c r="AH2" s="26"/>
      <c r="AI2" s="24"/>
      <c r="AJ2" s="24"/>
      <c r="AK2" s="24"/>
    </row>
    <row r="3" spans="1:37" s="25" customFormat="1" x14ac:dyDescent="0.25">
      <c r="A3" s="21"/>
      <c r="B3" s="21"/>
      <c r="C3" s="21"/>
      <c r="D3" s="22"/>
      <c r="E3" s="22"/>
      <c r="F3" s="22"/>
      <c r="G3" s="22"/>
      <c r="H3" s="22"/>
      <c r="I3" s="22"/>
      <c r="J3" s="22"/>
      <c r="K3" s="22"/>
      <c r="L3" s="23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3"/>
      <c r="AA3" s="23"/>
      <c r="AB3" s="23"/>
      <c r="AC3" s="23"/>
      <c r="AD3" s="22"/>
      <c r="AE3" s="22"/>
      <c r="AF3" s="22"/>
      <c r="AG3" s="22"/>
      <c r="AH3" s="22"/>
      <c r="AI3" s="24"/>
      <c r="AJ3" s="24"/>
      <c r="AK3" s="24"/>
    </row>
    <row r="4" spans="1:37" ht="153" customHeight="1" x14ac:dyDescent="0.25">
      <c r="A4" s="58" t="s">
        <v>26</v>
      </c>
      <c r="B4" s="59" t="s">
        <v>0</v>
      </c>
      <c r="C4" s="60" t="s">
        <v>1</v>
      </c>
      <c r="D4" s="60" t="s">
        <v>2</v>
      </c>
      <c r="E4" s="60" t="s">
        <v>3</v>
      </c>
      <c r="F4" s="60" t="s">
        <v>34</v>
      </c>
      <c r="G4" s="60" t="s">
        <v>33</v>
      </c>
      <c r="H4" s="60" t="s">
        <v>4</v>
      </c>
      <c r="I4" s="61" t="s">
        <v>5</v>
      </c>
      <c r="J4" s="61" t="s">
        <v>6</v>
      </c>
      <c r="K4" s="60" t="s">
        <v>7</v>
      </c>
      <c r="L4" s="60" t="s">
        <v>8</v>
      </c>
      <c r="M4" s="62" t="s">
        <v>31</v>
      </c>
      <c r="N4" s="59" t="s">
        <v>9</v>
      </c>
      <c r="O4" s="60" t="s">
        <v>10</v>
      </c>
      <c r="P4" s="60" t="s">
        <v>30</v>
      </c>
      <c r="Q4" s="63" t="s">
        <v>11</v>
      </c>
      <c r="R4" s="60" t="s">
        <v>12</v>
      </c>
      <c r="S4" s="64" t="s">
        <v>13</v>
      </c>
      <c r="T4" s="64" t="s">
        <v>14</v>
      </c>
      <c r="U4" s="60" t="s">
        <v>15</v>
      </c>
      <c r="V4" s="60" t="s">
        <v>16</v>
      </c>
      <c r="W4" s="60" t="s">
        <v>17</v>
      </c>
      <c r="X4" s="60" t="s">
        <v>18</v>
      </c>
      <c r="Y4" s="60" t="s">
        <v>19</v>
      </c>
      <c r="Z4" s="60" t="s">
        <v>20</v>
      </c>
      <c r="AA4" s="60" t="s">
        <v>21</v>
      </c>
      <c r="AB4" s="65" t="s">
        <v>27</v>
      </c>
      <c r="AC4" s="65" t="s">
        <v>28</v>
      </c>
      <c r="AD4" s="65" t="s">
        <v>162</v>
      </c>
      <c r="AE4" s="65" t="s">
        <v>29</v>
      </c>
      <c r="AF4" s="61" t="s">
        <v>22</v>
      </c>
      <c r="AG4" s="60" t="s">
        <v>23</v>
      </c>
      <c r="AH4" s="60" t="s">
        <v>155</v>
      </c>
      <c r="AI4" s="66" t="s">
        <v>24</v>
      </c>
      <c r="AJ4" s="67" t="s">
        <v>32</v>
      </c>
      <c r="AK4" s="68" t="s">
        <v>25</v>
      </c>
    </row>
    <row r="5" spans="1:37" ht="31.5" customHeight="1" x14ac:dyDescent="0.25">
      <c r="A5" s="54" t="s">
        <v>117</v>
      </c>
      <c r="B5" s="2" t="s">
        <v>118</v>
      </c>
      <c r="C5" s="2" t="s">
        <v>119</v>
      </c>
      <c r="D5" s="2" t="s">
        <v>120</v>
      </c>
      <c r="E5" s="2" t="s">
        <v>121</v>
      </c>
      <c r="F5" s="2" t="s">
        <v>122</v>
      </c>
      <c r="G5" s="2" t="s">
        <v>123</v>
      </c>
      <c r="H5" s="2" t="s">
        <v>124</v>
      </c>
      <c r="I5" s="2" t="s">
        <v>125</v>
      </c>
      <c r="J5" s="2" t="s">
        <v>126</v>
      </c>
      <c r="K5" s="2" t="s">
        <v>127</v>
      </c>
      <c r="L5" s="2" t="s">
        <v>128</v>
      </c>
      <c r="M5" s="2" t="s">
        <v>129</v>
      </c>
      <c r="N5" s="2" t="s">
        <v>130</v>
      </c>
      <c r="O5" s="2" t="s">
        <v>131</v>
      </c>
      <c r="P5" s="2" t="s">
        <v>132</v>
      </c>
      <c r="Q5" s="2" t="s">
        <v>133</v>
      </c>
      <c r="R5" s="2" t="s">
        <v>134</v>
      </c>
      <c r="S5" s="2" t="s">
        <v>135</v>
      </c>
      <c r="T5" s="2" t="s">
        <v>136</v>
      </c>
      <c r="U5" s="2" t="s">
        <v>137</v>
      </c>
      <c r="V5" s="2" t="s">
        <v>138</v>
      </c>
      <c r="W5" s="2" t="s">
        <v>139</v>
      </c>
      <c r="X5" s="2" t="s">
        <v>140</v>
      </c>
      <c r="Y5" s="2" t="s">
        <v>141</v>
      </c>
      <c r="Z5" s="2" t="s">
        <v>142</v>
      </c>
      <c r="AA5" s="2" t="s">
        <v>143</v>
      </c>
      <c r="AB5" s="1">
        <v>28</v>
      </c>
      <c r="AC5" s="2">
        <v>29</v>
      </c>
      <c r="AD5" s="1">
        <v>30</v>
      </c>
      <c r="AE5" s="2">
        <v>31</v>
      </c>
      <c r="AF5" s="2" t="s">
        <v>145</v>
      </c>
      <c r="AG5" s="2" t="s">
        <v>146</v>
      </c>
      <c r="AH5" s="2" t="s">
        <v>147</v>
      </c>
      <c r="AI5" s="2" t="s">
        <v>148</v>
      </c>
      <c r="AJ5" s="2" t="s">
        <v>149</v>
      </c>
      <c r="AK5" s="56" t="s">
        <v>150</v>
      </c>
    </row>
    <row r="6" spans="1:37" s="11" customFormat="1" ht="79.2" x14ac:dyDescent="0.25">
      <c r="A6" s="55" t="s">
        <v>117</v>
      </c>
      <c r="B6" s="6" t="s">
        <v>49</v>
      </c>
      <c r="C6" s="7" t="s">
        <v>50</v>
      </c>
      <c r="D6" s="4" t="s">
        <v>51</v>
      </c>
      <c r="E6" s="7" t="s">
        <v>153</v>
      </c>
      <c r="F6" s="4" t="s">
        <v>35</v>
      </c>
      <c r="G6" s="4">
        <v>4</v>
      </c>
      <c r="H6" s="4" t="s">
        <v>41</v>
      </c>
      <c r="I6" s="4">
        <v>10</v>
      </c>
      <c r="J6" s="8">
        <v>0.95</v>
      </c>
      <c r="K6" s="4">
        <v>180</v>
      </c>
      <c r="L6" s="4" t="s">
        <v>52</v>
      </c>
      <c r="M6" s="4"/>
      <c r="N6" s="9">
        <v>6.9</v>
      </c>
      <c r="O6" s="4" t="s">
        <v>43</v>
      </c>
      <c r="P6" s="4"/>
      <c r="Q6" s="4"/>
      <c r="R6" s="4" t="s">
        <v>37</v>
      </c>
      <c r="S6" s="4" t="s">
        <v>39</v>
      </c>
      <c r="T6" s="7" t="s">
        <v>158</v>
      </c>
      <c r="U6" s="4"/>
      <c r="V6" s="4"/>
      <c r="W6" s="4"/>
      <c r="X6" s="4" t="s">
        <v>48</v>
      </c>
      <c r="Y6" s="4" t="s">
        <v>44</v>
      </c>
      <c r="Z6" s="4" t="s">
        <v>36</v>
      </c>
      <c r="AA6" s="4">
        <v>1</v>
      </c>
      <c r="AB6" s="35"/>
      <c r="AC6" s="35">
        <f>ROUND(AB6*AA6,2)</f>
        <v>0</v>
      </c>
      <c r="AD6" s="35"/>
      <c r="AE6" s="35">
        <f>AC6+AD6</f>
        <v>0</v>
      </c>
      <c r="AF6" s="9" t="s">
        <v>47</v>
      </c>
      <c r="AG6" s="9"/>
      <c r="AH6" s="9"/>
      <c r="AI6" s="10" t="s">
        <v>116</v>
      </c>
      <c r="AJ6" s="53"/>
      <c r="AK6" s="57" t="s">
        <v>45</v>
      </c>
    </row>
    <row r="7" spans="1:37" s="11" customFormat="1" ht="79.2" x14ac:dyDescent="0.25">
      <c r="A7" s="55" t="s">
        <v>118</v>
      </c>
      <c r="B7" s="12" t="s">
        <v>56</v>
      </c>
      <c r="C7" s="13" t="s">
        <v>57</v>
      </c>
      <c r="D7" s="3" t="s">
        <v>51</v>
      </c>
      <c r="E7" s="13" t="s">
        <v>154</v>
      </c>
      <c r="F7" s="3" t="s">
        <v>35</v>
      </c>
      <c r="G7" s="3">
        <v>4</v>
      </c>
      <c r="H7" s="3" t="s">
        <v>41</v>
      </c>
      <c r="I7" s="3">
        <v>10</v>
      </c>
      <c r="J7" s="14">
        <v>0.8</v>
      </c>
      <c r="K7" s="3">
        <v>40</v>
      </c>
      <c r="L7" s="3" t="s">
        <v>42</v>
      </c>
      <c r="M7" s="3"/>
      <c r="N7" s="15">
        <v>6.9</v>
      </c>
      <c r="O7" s="3" t="s">
        <v>43</v>
      </c>
      <c r="P7" s="3"/>
      <c r="Q7" s="3"/>
      <c r="R7" s="3" t="s">
        <v>37</v>
      </c>
      <c r="S7" s="3" t="s">
        <v>39</v>
      </c>
      <c r="T7" s="13" t="s">
        <v>158</v>
      </c>
      <c r="U7" s="3"/>
      <c r="V7" s="3"/>
      <c r="W7" s="3"/>
      <c r="X7" s="3" t="s">
        <v>48</v>
      </c>
      <c r="Y7" s="3" t="s">
        <v>44</v>
      </c>
      <c r="Z7" s="3" t="s">
        <v>36</v>
      </c>
      <c r="AA7" s="3">
        <v>1</v>
      </c>
      <c r="AB7" s="35"/>
      <c r="AC7" s="35">
        <f>ROUND(AB7*AA7,2)</f>
        <v>0</v>
      </c>
      <c r="AD7" s="35"/>
      <c r="AE7" s="35">
        <f>AC7+AD7</f>
        <v>0</v>
      </c>
      <c r="AF7" s="15" t="s">
        <v>47</v>
      </c>
      <c r="AG7" s="15"/>
      <c r="AH7" s="15"/>
      <c r="AI7" s="16" t="s">
        <v>114</v>
      </c>
      <c r="AJ7" s="53"/>
      <c r="AK7" s="57" t="s">
        <v>45</v>
      </c>
    </row>
    <row r="8" spans="1:37" s="11" customFormat="1" ht="79.2" x14ac:dyDescent="0.25">
      <c r="A8" s="55" t="s">
        <v>119</v>
      </c>
      <c r="B8" s="12" t="s">
        <v>58</v>
      </c>
      <c r="C8" s="13" t="s">
        <v>59</v>
      </c>
      <c r="D8" s="3" t="s">
        <v>51</v>
      </c>
      <c r="E8" s="13" t="s">
        <v>153</v>
      </c>
      <c r="F8" s="3" t="s">
        <v>35</v>
      </c>
      <c r="G8" s="3">
        <v>4</v>
      </c>
      <c r="H8" s="3" t="s">
        <v>41</v>
      </c>
      <c r="I8" s="3">
        <v>10</v>
      </c>
      <c r="J8" s="14">
        <v>1.6</v>
      </c>
      <c r="K8" s="3">
        <v>45</v>
      </c>
      <c r="L8" s="3" t="s">
        <v>46</v>
      </c>
      <c r="M8" s="3"/>
      <c r="N8" s="15">
        <v>6.9</v>
      </c>
      <c r="O8" s="3" t="s">
        <v>43</v>
      </c>
      <c r="P8" s="3"/>
      <c r="Q8" s="3"/>
      <c r="R8" s="3" t="s">
        <v>37</v>
      </c>
      <c r="S8" s="3" t="s">
        <v>39</v>
      </c>
      <c r="T8" s="13" t="s">
        <v>158</v>
      </c>
      <c r="U8" s="3"/>
      <c r="V8" s="3"/>
      <c r="W8" s="3"/>
      <c r="X8" s="3" t="s">
        <v>48</v>
      </c>
      <c r="Y8" s="3" t="s">
        <v>44</v>
      </c>
      <c r="Z8" s="3" t="s">
        <v>36</v>
      </c>
      <c r="AA8" s="3">
        <v>1</v>
      </c>
      <c r="AB8" s="36"/>
      <c r="AC8" s="35">
        <f>ROUND(AB8*AA8,2)</f>
        <v>0</v>
      </c>
      <c r="AD8" s="35"/>
      <c r="AE8" s="35">
        <f>AC8+AD8</f>
        <v>0</v>
      </c>
      <c r="AF8" s="15" t="s">
        <v>47</v>
      </c>
      <c r="AG8" s="15"/>
      <c r="AH8" s="15"/>
      <c r="AI8" s="16" t="s">
        <v>115</v>
      </c>
      <c r="AJ8" s="53"/>
      <c r="AK8" s="57" t="s">
        <v>45</v>
      </c>
    </row>
    <row r="9" spans="1:37" s="11" customFormat="1" ht="79.2" x14ac:dyDescent="0.25">
      <c r="A9" s="55" t="s">
        <v>120</v>
      </c>
      <c r="B9" s="12" t="s">
        <v>60</v>
      </c>
      <c r="C9" s="13" t="s">
        <v>61</v>
      </c>
      <c r="D9" s="3" t="s">
        <v>51</v>
      </c>
      <c r="E9" s="13" t="s">
        <v>153</v>
      </c>
      <c r="F9" s="3" t="s">
        <v>35</v>
      </c>
      <c r="G9" s="3">
        <v>4</v>
      </c>
      <c r="H9" s="3" t="s">
        <v>41</v>
      </c>
      <c r="I9" s="3">
        <v>10</v>
      </c>
      <c r="J9" s="14">
        <v>1.6</v>
      </c>
      <c r="K9" s="3">
        <v>45</v>
      </c>
      <c r="L9" s="3" t="s">
        <v>46</v>
      </c>
      <c r="M9" s="3"/>
      <c r="N9" s="15">
        <v>6.9</v>
      </c>
      <c r="O9" s="3" t="s">
        <v>43</v>
      </c>
      <c r="P9" s="3"/>
      <c r="Q9" s="3"/>
      <c r="R9" s="3" t="s">
        <v>37</v>
      </c>
      <c r="S9" s="3" t="s">
        <v>39</v>
      </c>
      <c r="T9" s="13" t="s">
        <v>158</v>
      </c>
      <c r="U9" s="3"/>
      <c r="V9" s="3"/>
      <c r="W9" s="3"/>
      <c r="X9" s="3" t="s">
        <v>48</v>
      </c>
      <c r="Y9" s="3" t="s">
        <v>44</v>
      </c>
      <c r="Z9" s="3" t="s">
        <v>36</v>
      </c>
      <c r="AA9" s="3">
        <v>1</v>
      </c>
      <c r="AB9" s="35"/>
      <c r="AC9" s="35">
        <f>ROUND(AB9*AA9,2)</f>
        <v>0</v>
      </c>
      <c r="AD9" s="35"/>
      <c r="AE9" s="35">
        <f>AC9+AD9</f>
        <v>0</v>
      </c>
      <c r="AF9" s="15" t="s">
        <v>47</v>
      </c>
      <c r="AG9" s="15"/>
      <c r="AH9" s="15"/>
      <c r="AI9" s="16" t="s">
        <v>115</v>
      </c>
      <c r="AJ9" s="53"/>
      <c r="AK9" s="57" t="s">
        <v>45</v>
      </c>
    </row>
    <row r="10" spans="1:37" s="11" customFormat="1" ht="79.2" x14ac:dyDescent="0.25">
      <c r="A10" s="55" t="s">
        <v>121</v>
      </c>
      <c r="B10" s="12" t="s">
        <v>62</v>
      </c>
      <c r="C10" s="13" t="s">
        <v>63</v>
      </c>
      <c r="D10" s="3" t="s">
        <v>51</v>
      </c>
      <c r="E10" s="13" t="s">
        <v>153</v>
      </c>
      <c r="F10" s="3" t="s">
        <v>35</v>
      </c>
      <c r="G10" s="3">
        <v>4</v>
      </c>
      <c r="H10" s="3" t="s">
        <v>41</v>
      </c>
      <c r="I10" s="3">
        <v>10</v>
      </c>
      <c r="J10" s="14">
        <v>1.6</v>
      </c>
      <c r="K10" s="3">
        <v>45</v>
      </c>
      <c r="L10" s="3" t="s">
        <v>46</v>
      </c>
      <c r="M10" s="3"/>
      <c r="N10" s="15">
        <v>6.9</v>
      </c>
      <c r="O10" s="3" t="s">
        <v>43</v>
      </c>
      <c r="P10" s="3"/>
      <c r="Q10" s="3"/>
      <c r="R10" s="3" t="s">
        <v>37</v>
      </c>
      <c r="S10" s="3" t="s">
        <v>39</v>
      </c>
      <c r="T10" s="13" t="s">
        <v>158</v>
      </c>
      <c r="U10" s="3"/>
      <c r="V10" s="3"/>
      <c r="W10" s="3"/>
      <c r="X10" s="3" t="s">
        <v>48</v>
      </c>
      <c r="Y10" s="3" t="s">
        <v>44</v>
      </c>
      <c r="Z10" s="3" t="s">
        <v>36</v>
      </c>
      <c r="AA10" s="3">
        <v>1</v>
      </c>
      <c r="AB10" s="36"/>
      <c r="AC10" s="35">
        <f t="shared" ref="AC10:AC33" si="0">ROUND(AB10*AA10,2)</f>
        <v>0</v>
      </c>
      <c r="AD10" s="35"/>
      <c r="AE10" s="35">
        <f t="shared" ref="AE10:AE33" si="1">AC10+AD10</f>
        <v>0</v>
      </c>
      <c r="AF10" s="15" t="s">
        <v>47</v>
      </c>
      <c r="AG10" s="15"/>
      <c r="AH10" s="15"/>
      <c r="AI10" s="16" t="s">
        <v>115</v>
      </c>
      <c r="AJ10" s="53"/>
      <c r="AK10" s="57" t="s">
        <v>45</v>
      </c>
    </row>
    <row r="11" spans="1:37" s="11" customFormat="1" ht="79.2" x14ac:dyDescent="0.25">
      <c r="A11" s="55" t="s">
        <v>122</v>
      </c>
      <c r="B11" s="12" t="s">
        <v>64</v>
      </c>
      <c r="C11" s="13" t="s">
        <v>65</v>
      </c>
      <c r="D11" s="3" t="s">
        <v>51</v>
      </c>
      <c r="E11" s="13" t="s">
        <v>153</v>
      </c>
      <c r="F11" s="3" t="s">
        <v>35</v>
      </c>
      <c r="G11" s="3">
        <v>4</v>
      </c>
      <c r="H11" s="3" t="s">
        <v>41</v>
      </c>
      <c r="I11" s="3">
        <v>10</v>
      </c>
      <c r="J11" s="14">
        <v>1.6</v>
      </c>
      <c r="K11" s="3">
        <v>45</v>
      </c>
      <c r="L11" s="3" t="s">
        <v>46</v>
      </c>
      <c r="M11" s="3"/>
      <c r="N11" s="15">
        <v>6.9</v>
      </c>
      <c r="O11" s="3" t="s">
        <v>43</v>
      </c>
      <c r="P11" s="3"/>
      <c r="Q11" s="3"/>
      <c r="R11" s="3" t="s">
        <v>37</v>
      </c>
      <c r="S11" s="3" t="s">
        <v>39</v>
      </c>
      <c r="T11" s="13" t="s">
        <v>158</v>
      </c>
      <c r="U11" s="3"/>
      <c r="V11" s="3"/>
      <c r="W11" s="3"/>
      <c r="X11" s="3" t="s">
        <v>48</v>
      </c>
      <c r="Y11" s="3" t="s">
        <v>44</v>
      </c>
      <c r="Z11" s="3" t="s">
        <v>36</v>
      </c>
      <c r="AA11" s="3">
        <v>1</v>
      </c>
      <c r="AB11" s="35"/>
      <c r="AC11" s="35">
        <f t="shared" si="0"/>
        <v>0</v>
      </c>
      <c r="AD11" s="35"/>
      <c r="AE11" s="35">
        <f t="shared" si="1"/>
        <v>0</v>
      </c>
      <c r="AF11" s="15" t="s">
        <v>47</v>
      </c>
      <c r="AG11" s="15"/>
      <c r="AH11" s="15"/>
      <c r="AI11" s="16" t="s">
        <v>115</v>
      </c>
      <c r="AJ11" s="53"/>
      <c r="AK11" s="57" t="s">
        <v>45</v>
      </c>
    </row>
    <row r="12" spans="1:37" s="11" customFormat="1" ht="79.2" x14ac:dyDescent="0.25">
      <c r="A12" s="55" t="s">
        <v>123</v>
      </c>
      <c r="B12" s="12" t="s">
        <v>66</v>
      </c>
      <c r="C12" s="13" t="s">
        <v>67</v>
      </c>
      <c r="D12" s="3" t="s">
        <v>51</v>
      </c>
      <c r="E12" s="13" t="s">
        <v>153</v>
      </c>
      <c r="F12" s="3" t="s">
        <v>35</v>
      </c>
      <c r="G12" s="3">
        <v>4</v>
      </c>
      <c r="H12" s="3" t="s">
        <v>41</v>
      </c>
      <c r="I12" s="3">
        <v>10</v>
      </c>
      <c r="J12" s="14">
        <v>1.6</v>
      </c>
      <c r="K12" s="3">
        <v>45</v>
      </c>
      <c r="L12" s="3" t="s">
        <v>46</v>
      </c>
      <c r="M12" s="3"/>
      <c r="N12" s="15">
        <v>6.9</v>
      </c>
      <c r="O12" s="3" t="s">
        <v>43</v>
      </c>
      <c r="P12" s="3"/>
      <c r="Q12" s="3"/>
      <c r="R12" s="3" t="s">
        <v>37</v>
      </c>
      <c r="S12" s="3" t="s">
        <v>39</v>
      </c>
      <c r="T12" s="13" t="s">
        <v>158</v>
      </c>
      <c r="U12" s="3"/>
      <c r="V12" s="3"/>
      <c r="W12" s="3"/>
      <c r="X12" s="3" t="s">
        <v>48</v>
      </c>
      <c r="Y12" s="3" t="s">
        <v>44</v>
      </c>
      <c r="Z12" s="3" t="s">
        <v>36</v>
      </c>
      <c r="AA12" s="3">
        <v>1</v>
      </c>
      <c r="AB12" s="36"/>
      <c r="AC12" s="35">
        <f t="shared" si="0"/>
        <v>0</v>
      </c>
      <c r="AD12" s="35"/>
      <c r="AE12" s="35">
        <f t="shared" si="1"/>
        <v>0</v>
      </c>
      <c r="AF12" s="15" t="s">
        <v>47</v>
      </c>
      <c r="AG12" s="15"/>
      <c r="AH12" s="15"/>
      <c r="AI12" s="16" t="s">
        <v>115</v>
      </c>
      <c r="AJ12" s="53"/>
      <c r="AK12" s="57" t="s">
        <v>45</v>
      </c>
    </row>
    <row r="13" spans="1:37" s="11" customFormat="1" ht="79.2" x14ac:dyDescent="0.25">
      <c r="A13" s="55" t="s">
        <v>124</v>
      </c>
      <c r="B13" s="12" t="s">
        <v>68</v>
      </c>
      <c r="C13" s="13" t="s">
        <v>69</v>
      </c>
      <c r="D13" s="3" t="s">
        <v>51</v>
      </c>
      <c r="E13" s="13" t="s">
        <v>153</v>
      </c>
      <c r="F13" s="3" t="s">
        <v>35</v>
      </c>
      <c r="G13" s="3">
        <v>4</v>
      </c>
      <c r="H13" s="3" t="s">
        <v>41</v>
      </c>
      <c r="I13" s="3">
        <v>10</v>
      </c>
      <c r="J13" s="14">
        <v>1.6</v>
      </c>
      <c r="K13" s="3">
        <v>45</v>
      </c>
      <c r="L13" s="3" t="s">
        <v>46</v>
      </c>
      <c r="M13" s="3"/>
      <c r="N13" s="15">
        <v>6.9</v>
      </c>
      <c r="O13" s="3" t="s">
        <v>43</v>
      </c>
      <c r="P13" s="3"/>
      <c r="Q13" s="3"/>
      <c r="R13" s="3" t="s">
        <v>37</v>
      </c>
      <c r="S13" s="3" t="s">
        <v>39</v>
      </c>
      <c r="T13" s="13" t="s">
        <v>158</v>
      </c>
      <c r="U13" s="3"/>
      <c r="V13" s="3"/>
      <c r="W13" s="3"/>
      <c r="X13" s="3" t="s">
        <v>48</v>
      </c>
      <c r="Y13" s="3" t="s">
        <v>44</v>
      </c>
      <c r="Z13" s="3" t="s">
        <v>36</v>
      </c>
      <c r="AA13" s="3">
        <v>1</v>
      </c>
      <c r="AB13" s="35"/>
      <c r="AC13" s="35">
        <f t="shared" si="0"/>
        <v>0</v>
      </c>
      <c r="AD13" s="35"/>
      <c r="AE13" s="35">
        <f t="shared" si="1"/>
        <v>0</v>
      </c>
      <c r="AF13" s="15" t="s">
        <v>47</v>
      </c>
      <c r="AG13" s="15"/>
      <c r="AH13" s="15"/>
      <c r="AI13" s="16" t="s">
        <v>115</v>
      </c>
      <c r="AJ13" s="53"/>
      <c r="AK13" s="57" t="s">
        <v>45</v>
      </c>
    </row>
    <row r="14" spans="1:37" s="11" customFormat="1" ht="79.2" x14ac:dyDescent="0.25">
      <c r="A14" s="55" t="s">
        <v>125</v>
      </c>
      <c r="B14" s="12" t="s">
        <v>70</v>
      </c>
      <c r="C14" s="13" t="s">
        <v>71</v>
      </c>
      <c r="D14" s="3" t="s">
        <v>51</v>
      </c>
      <c r="E14" s="13" t="s">
        <v>153</v>
      </c>
      <c r="F14" s="3" t="s">
        <v>35</v>
      </c>
      <c r="G14" s="3">
        <v>4</v>
      </c>
      <c r="H14" s="3" t="s">
        <v>41</v>
      </c>
      <c r="I14" s="3">
        <v>10</v>
      </c>
      <c r="J14" s="14">
        <v>1.6</v>
      </c>
      <c r="K14" s="3">
        <v>45</v>
      </c>
      <c r="L14" s="3" t="s">
        <v>46</v>
      </c>
      <c r="M14" s="3"/>
      <c r="N14" s="15">
        <v>6.9</v>
      </c>
      <c r="O14" s="3" t="s">
        <v>43</v>
      </c>
      <c r="P14" s="3"/>
      <c r="Q14" s="3"/>
      <c r="R14" s="3" t="s">
        <v>37</v>
      </c>
      <c r="S14" s="3" t="s">
        <v>39</v>
      </c>
      <c r="T14" s="13" t="s">
        <v>158</v>
      </c>
      <c r="U14" s="3"/>
      <c r="V14" s="3"/>
      <c r="W14" s="3"/>
      <c r="X14" s="3" t="s">
        <v>48</v>
      </c>
      <c r="Y14" s="3" t="s">
        <v>44</v>
      </c>
      <c r="Z14" s="3" t="s">
        <v>36</v>
      </c>
      <c r="AA14" s="3">
        <v>1</v>
      </c>
      <c r="AB14" s="36"/>
      <c r="AC14" s="35">
        <f t="shared" si="0"/>
        <v>0</v>
      </c>
      <c r="AD14" s="35"/>
      <c r="AE14" s="35">
        <f t="shared" si="1"/>
        <v>0</v>
      </c>
      <c r="AF14" s="15" t="s">
        <v>47</v>
      </c>
      <c r="AG14" s="15"/>
      <c r="AH14" s="15"/>
      <c r="AI14" s="16" t="s">
        <v>115</v>
      </c>
      <c r="AJ14" s="53"/>
      <c r="AK14" s="57" t="s">
        <v>45</v>
      </c>
    </row>
    <row r="15" spans="1:37" s="11" customFormat="1" ht="79.2" x14ac:dyDescent="0.25">
      <c r="A15" s="55" t="s">
        <v>126</v>
      </c>
      <c r="B15" s="12" t="s">
        <v>72</v>
      </c>
      <c r="C15" s="13" t="s">
        <v>73</v>
      </c>
      <c r="D15" s="3" t="s">
        <v>51</v>
      </c>
      <c r="E15" s="13" t="s">
        <v>153</v>
      </c>
      <c r="F15" s="3" t="s">
        <v>35</v>
      </c>
      <c r="G15" s="3">
        <v>4</v>
      </c>
      <c r="H15" s="3" t="s">
        <v>41</v>
      </c>
      <c r="I15" s="3">
        <v>10</v>
      </c>
      <c r="J15" s="14">
        <v>1.6</v>
      </c>
      <c r="K15" s="3">
        <v>45</v>
      </c>
      <c r="L15" s="3" t="s">
        <v>46</v>
      </c>
      <c r="M15" s="3"/>
      <c r="N15" s="15">
        <v>6.9</v>
      </c>
      <c r="O15" s="3" t="s">
        <v>43</v>
      </c>
      <c r="P15" s="3"/>
      <c r="Q15" s="3"/>
      <c r="R15" s="3" t="s">
        <v>37</v>
      </c>
      <c r="S15" s="3" t="s">
        <v>39</v>
      </c>
      <c r="T15" s="13" t="s">
        <v>158</v>
      </c>
      <c r="U15" s="3"/>
      <c r="V15" s="3"/>
      <c r="W15" s="3"/>
      <c r="X15" s="3" t="s">
        <v>48</v>
      </c>
      <c r="Y15" s="3" t="s">
        <v>44</v>
      </c>
      <c r="Z15" s="3" t="s">
        <v>36</v>
      </c>
      <c r="AA15" s="3">
        <v>1</v>
      </c>
      <c r="AB15" s="35"/>
      <c r="AC15" s="35">
        <f t="shared" si="0"/>
        <v>0</v>
      </c>
      <c r="AD15" s="35"/>
      <c r="AE15" s="35">
        <f t="shared" si="1"/>
        <v>0</v>
      </c>
      <c r="AF15" s="15" t="s">
        <v>47</v>
      </c>
      <c r="AG15" s="15"/>
      <c r="AH15" s="15"/>
      <c r="AI15" s="16" t="s">
        <v>115</v>
      </c>
      <c r="AJ15" s="53"/>
      <c r="AK15" s="57" t="s">
        <v>45</v>
      </c>
    </row>
    <row r="16" spans="1:37" s="11" customFormat="1" ht="79.2" x14ac:dyDescent="0.25">
      <c r="A16" s="55" t="s">
        <v>127</v>
      </c>
      <c r="B16" s="12" t="s">
        <v>74</v>
      </c>
      <c r="C16" s="13" t="s">
        <v>75</v>
      </c>
      <c r="D16" s="3" t="s">
        <v>51</v>
      </c>
      <c r="E16" s="13" t="s">
        <v>153</v>
      </c>
      <c r="F16" s="3" t="s">
        <v>35</v>
      </c>
      <c r="G16" s="3">
        <v>4</v>
      </c>
      <c r="H16" s="3" t="s">
        <v>41</v>
      </c>
      <c r="I16" s="3">
        <v>10</v>
      </c>
      <c r="J16" s="14">
        <v>1.6</v>
      </c>
      <c r="K16" s="3">
        <v>45</v>
      </c>
      <c r="L16" s="3" t="s">
        <v>46</v>
      </c>
      <c r="M16" s="3"/>
      <c r="N16" s="15">
        <v>6.9</v>
      </c>
      <c r="O16" s="3" t="s">
        <v>43</v>
      </c>
      <c r="P16" s="3"/>
      <c r="Q16" s="3"/>
      <c r="R16" s="3" t="s">
        <v>37</v>
      </c>
      <c r="S16" s="3" t="s">
        <v>39</v>
      </c>
      <c r="T16" s="13" t="s">
        <v>158</v>
      </c>
      <c r="U16" s="3"/>
      <c r="V16" s="3"/>
      <c r="W16" s="3"/>
      <c r="X16" s="3" t="s">
        <v>48</v>
      </c>
      <c r="Y16" s="3" t="s">
        <v>44</v>
      </c>
      <c r="Z16" s="3" t="s">
        <v>36</v>
      </c>
      <c r="AA16" s="3">
        <v>1</v>
      </c>
      <c r="AB16" s="36"/>
      <c r="AC16" s="35">
        <f t="shared" si="0"/>
        <v>0</v>
      </c>
      <c r="AD16" s="35"/>
      <c r="AE16" s="35">
        <f t="shared" si="1"/>
        <v>0</v>
      </c>
      <c r="AF16" s="15" t="s">
        <v>47</v>
      </c>
      <c r="AG16" s="15"/>
      <c r="AH16" s="15"/>
      <c r="AI16" s="16" t="s">
        <v>115</v>
      </c>
      <c r="AJ16" s="53"/>
      <c r="AK16" s="57" t="s">
        <v>45</v>
      </c>
    </row>
    <row r="17" spans="1:37" s="11" customFormat="1" ht="79.2" x14ac:dyDescent="0.25">
      <c r="A17" s="55" t="s">
        <v>128</v>
      </c>
      <c r="B17" s="12" t="s">
        <v>76</v>
      </c>
      <c r="C17" s="13" t="s">
        <v>77</v>
      </c>
      <c r="D17" s="3" t="s">
        <v>51</v>
      </c>
      <c r="E17" s="13" t="s">
        <v>153</v>
      </c>
      <c r="F17" s="3" t="s">
        <v>35</v>
      </c>
      <c r="G17" s="3">
        <v>4</v>
      </c>
      <c r="H17" s="3" t="s">
        <v>41</v>
      </c>
      <c r="I17" s="3">
        <v>10</v>
      </c>
      <c r="J17" s="14">
        <v>1.6</v>
      </c>
      <c r="K17" s="3">
        <v>45</v>
      </c>
      <c r="L17" s="3" t="s">
        <v>46</v>
      </c>
      <c r="M17" s="3"/>
      <c r="N17" s="15">
        <v>6.9</v>
      </c>
      <c r="O17" s="3" t="s">
        <v>43</v>
      </c>
      <c r="P17" s="3"/>
      <c r="Q17" s="3"/>
      <c r="R17" s="3" t="s">
        <v>37</v>
      </c>
      <c r="S17" s="3" t="s">
        <v>39</v>
      </c>
      <c r="T17" s="13" t="s">
        <v>158</v>
      </c>
      <c r="U17" s="3"/>
      <c r="V17" s="3"/>
      <c r="W17" s="3"/>
      <c r="X17" s="3" t="s">
        <v>48</v>
      </c>
      <c r="Y17" s="3" t="s">
        <v>44</v>
      </c>
      <c r="Z17" s="3" t="s">
        <v>36</v>
      </c>
      <c r="AA17" s="3">
        <v>1</v>
      </c>
      <c r="AB17" s="35"/>
      <c r="AC17" s="35">
        <f t="shared" si="0"/>
        <v>0</v>
      </c>
      <c r="AD17" s="35"/>
      <c r="AE17" s="35">
        <f t="shared" si="1"/>
        <v>0</v>
      </c>
      <c r="AF17" s="15" t="s">
        <v>47</v>
      </c>
      <c r="AG17" s="15"/>
      <c r="AH17" s="15"/>
      <c r="AI17" s="16" t="s">
        <v>115</v>
      </c>
      <c r="AJ17" s="53"/>
      <c r="AK17" s="57" t="s">
        <v>45</v>
      </c>
    </row>
    <row r="18" spans="1:37" s="11" customFormat="1" ht="79.2" x14ac:dyDescent="0.25">
      <c r="A18" s="55" t="s">
        <v>129</v>
      </c>
      <c r="B18" s="12" t="s">
        <v>78</v>
      </c>
      <c r="C18" s="13" t="s">
        <v>79</v>
      </c>
      <c r="D18" s="3" t="s">
        <v>51</v>
      </c>
      <c r="E18" s="13" t="s">
        <v>153</v>
      </c>
      <c r="F18" s="3" t="s">
        <v>35</v>
      </c>
      <c r="G18" s="3">
        <v>4</v>
      </c>
      <c r="H18" s="3" t="s">
        <v>41</v>
      </c>
      <c r="I18" s="3">
        <v>10</v>
      </c>
      <c r="J18" s="14">
        <v>1.6</v>
      </c>
      <c r="K18" s="3">
        <v>45</v>
      </c>
      <c r="L18" s="3" t="s">
        <v>46</v>
      </c>
      <c r="M18" s="3"/>
      <c r="N18" s="15">
        <v>6.9</v>
      </c>
      <c r="O18" s="3" t="s">
        <v>43</v>
      </c>
      <c r="P18" s="3"/>
      <c r="Q18" s="3"/>
      <c r="R18" s="3" t="s">
        <v>37</v>
      </c>
      <c r="S18" s="3" t="s">
        <v>39</v>
      </c>
      <c r="T18" s="13" t="s">
        <v>158</v>
      </c>
      <c r="U18" s="3"/>
      <c r="V18" s="3"/>
      <c r="W18" s="3"/>
      <c r="X18" s="3" t="s">
        <v>48</v>
      </c>
      <c r="Y18" s="3" t="s">
        <v>44</v>
      </c>
      <c r="Z18" s="3" t="s">
        <v>36</v>
      </c>
      <c r="AA18" s="3">
        <v>1</v>
      </c>
      <c r="AB18" s="36"/>
      <c r="AC18" s="35">
        <f t="shared" si="0"/>
        <v>0</v>
      </c>
      <c r="AD18" s="35"/>
      <c r="AE18" s="35">
        <f t="shared" si="1"/>
        <v>0</v>
      </c>
      <c r="AF18" s="15" t="s">
        <v>47</v>
      </c>
      <c r="AG18" s="15"/>
      <c r="AH18" s="15"/>
      <c r="AI18" s="16" t="s">
        <v>115</v>
      </c>
      <c r="AJ18" s="53"/>
      <c r="AK18" s="57" t="s">
        <v>45</v>
      </c>
    </row>
    <row r="19" spans="1:37" s="11" customFormat="1" ht="79.2" x14ac:dyDescent="0.25">
      <c r="A19" s="55" t="s">
        <v>130</v>
      </c>
      <c r="B19" s="12" t="s">
        <v>80</v>
      </c>
      <c r="C19" s="13" t="s">
        <v>81</v>
      </c>
      <c r="D19" s="3" t="s">
        <v>51</v>
      </c>
      <c r="E19" s="13" t="s">
        <v>153</v>
      </c>
      <c r="F19" s="3" t="s">
        <v>35</v>
      </c>
      <c r="G19" s="3">
        <v>4</v>
      </c>
      <c r="H19" s="3" t="s">
        <v>41</v>
      </c>
      <c r="I19" s="3">
        <v>10</v>
      </c>
      <c r="J19" s="14">
        <v>1.6</v>
      </c>
      <c r="K19" s="3">
        <v>45</v>
      </c>
      <c r="L19" s="3" t="s">
        <v>46</v>
      </c>
      <c r="M19" s="3"/>
      <c r="N19" s="15">
        <v>6.9</v>
      </c>
      <c r="O19" s="3" t="s">
        <v>43</v>
      </c>
      <c r="P19" s="3"/>
      <c r="Q19" s="3"/>
      <c r="R19" s="3" t="s">
        <v>37</v>
      </c>
      <c r="S19" s="3" t="s">
        <v>39</v>
      </c>
      <c r="T19" s="13" t="s">
        <v>158</v>
      </c>
      <c r="U19" s="3"/>
      <c r="V19" s="3"/>
      <c r="W19" s="3"/>
      <c r="X19" s="3" t="s">
        <v>48</v>
      </c>
      <c r="Y19" s="3" t="s">
        <v>44</v>
      </c>
      <c r="Z19" s="3" t="s">
        <v>36</v>
      </c>
      <c r="AA19" s="3">
        <v>1</v>
      </c>
      <c r="AB19" s="35"/>
      <c r="AC19" s="35">
        <f t="shared" si="0"/>
        <v>0</v>
      </c>
      <c r="AD19" s="35"/>
      <c r="AE19" s="35">
        <f t="shared" si="1"/>
        <v>0</v>
      </c>
      <c r="AF19" s="15" t="s">
        <v>47</v>
      </c>
      <c r="AG19" s="15"/>
      <c r="AH19" s="15"/>
      <c r="AI19" s="16" t="s">
        <v>115</v>
      </c>
      <c r="AJ19" s="53"/>
      <c r="AK19" s="57" t="s">
        <v>45</v>
      </c>
    </row>
    <row r="20" spans="1:37" s="11" customFormat="1" ht="79.2" x14ac:dyDescent="0.25">
      <c r="A20" s="55" t="s">
        <v>131</v>
      </c>
      <c r="B20" s="12" t="s">
        <v>82</v>
      </c>
      <c r="C20" s="13" t="s">
        <v>83</v>
      </c>
      <c r="D20" s="3" t="s">
        <v>51</v>
      </c>
      <c r="E20" s="13" t="s">
        <v>153</v>
      </c>
      <c r="F20" s="3" t="s">
        <v>35</v>
      </c>
      <c r="G20" s="3">
        <v>4</v>
      </c>
      <c r="H20" s="3" t="s">
        <v>41</v>
      </c>
      <c r="I20" s="3">
        <v>10</v>
      </c>
      <c r="J20" s="14">
        <v>1.6</v>
      </c>
      <c r="K20" s="3">
        <v>45</v>
      </c>
      <c r="L20" s="3" t="s">
        <v>46</v>
      </c>
      <c r="M20" s="3"/>
      <c r="N20" s="15">
        <v>6.9</v>
      </c>
      <c r="O20" s="3" t="s">
        <v>43</v>
      </c>
      <c r="P20" s="3"/>
      <c r="Q20" s="3"/>
      <c r="R20" s="3" t="s">
        <v>37</v>
      </c>
      <c r="S20" s="3" t="s">
        <v>39</v>
      </c>
      <c r="T20" s="13" t="s">
        <v>158</v>
      </c>
      <c r="U20" s="3"/>
      <c r="V20" s="3"/>
      <c r="W20" s="3"/>
      <c r="X20" s="3" t="s">
        <v>48</v>
      </c>
      <c r="Y20" s="3" t="s">
        <v>44</v>
      </c>
      <c r="Z20" s="3" t="s">
        <v>36</v>
      </c>
      <c r="AA20" s="3">
        <v>1</v>
      </c>
      <c r="AB20" s="36"/>
      <c r="AC20" s="35">
        <f t="shared" si="0"/>
        <v>0</v>
      </c>
      <c r="AD20" s="35"/>
      <c r="AE20" s="35">
        <f t="shared" si="1"/>
        <v>0</v>
      </c>
      <c r="AF20" s="15" t="s">
        <v>47</v>
      </c>
      <c r="AG20" s="15"/>
      <c r="AH20" s="15"/>
      <c r="AI20" s="16" t="s">
        <v>115</v>
      </c>
      <c r="AJ20" s="53"/>
      <c r="AK20" s="57" t="s">
        <v>45</v>
      </c>
    </row>
    <row r="21" spans="1:37" s="11" customFormat="1" ht="79.2" x14ac:dyDescent="0.25">
      <c r="A21" s="55" t="s">
        <v>132</v>
      </c>
      <c r="B21" s="12" t="s">
        <v>84</v>
      </c>
      <c r="C21" s="13" t="s">
        <v>85</v>
      </c>
      <c r="D21" s="3" t="s">
        <v>51</v>
      </c>
      <c r="E21" s="13" t="s">
        <v>153</v>
      </c>
      <c r="F21" s="3" t="s">
        <v>35</v>
      </c>
      <c r="G21" s="3">
        <v>4</v>
      </c>
      <c r="H21" s="3" t="s">
        <v>41</v>
      </c>
      <c r="I21" s="3">
        <v>10</v>
      </c>
      <c r="J21" s="14">
        <v>1.6</v>
      </c>
      <c r="K21" s="3">
        <v>45</v>
      </c>
      <c r="L21" s="3" t="s">
        <v>46</v>
      </c>
      <c r="M21" s="3"/>
      <c r="N21" s="15">
        <v>6.9</v>
      </c>
      <c r="O21" s="3" t="s">
        <v>43</v>
      </c>
      <c r="P21" s="3"/>
      <c r="Q21" s="3"/>
      <c r="R21" s="3" t="s">
        <v>37</v>
      </c>
      <c r="S21" s="3" t="s">
        <v>39</v>
      </c>
      <c r="T21" s="13" t="s">
        <v>158</v>
      </c>
      <c r="U21" s="3"/>
      <c r="V21" s="3"/>
      <c r="W21" s="3"/>
      <c r="X21" s="3" t="s">
        <v>48</v>
      </c>
      <c r="Y21" s="3" t="s">
        <v>44</v>
      </c>
      <c r="Z21" s="3" t="s">
        <v>36</v>
      </c>
      <c r="AA21" s="3">
        <v>1</v>
      </c>
      <c r="AB21" s="35"/>
      <c r="AC21" s="35">
        <f t="shared" si="0"/>
        <v>0</v>
      </c>
      <c r="AD21" s="35"/>
      <c r="AE21" s="35">
        <f t="shared" si="1"/>
        <v>0</v>
      </c>
      <c r="AF21" s="15" t="s">
        <v>47</v>
      </c>
      <c r="AG21" s="15"/>
      <c r="AH21" s="15"/>
      <c r="AI21" s="16" t="s">
        <v>115</v>
      </c>
      <c r="AJ21" s="53"/>
      <c r="AK21" s="57" t="s">
        <v>45</v>
      </c>
    </row>
    <row r="22" spans="1:37" s="11" customFormat="1" ht="79.2" x14ac:dyDescent="0.25">
      <c r="A22" s="55" t="s">
        <v>133</v>
      </c>
      <c r="B22" s="12" t="s">
        <v>86</v>
      </c>
      <c r="C22" s="13" t="s">
        <v>87</v>
      </c>
      <c r="D22" s="3" t="s">
        <v>51</v>
      </c>
      <c r="E22" s="13" t="s">
        <v>153</v>
      </c>
      <c r="F22" s="3" t="s">
        <v>35</v>
      </c>
      <c r="G22" s="3">
        <v>4</v>
      </c>
      <c r="H22" s="3" t="s">
        <v>41</v>
      </c>
      <c r="I22" s="3">
        <v>10</v>
      </c>
      <c r="J22" s="14">
        <v>1.6</v>
      </c>
      <c r="K22" s="3">
        <v>45</v>
      </c>
      <c r="L22" s="3" t="s">
        <v>46</v>
      </c>
      <c r="M22" s="3"/>
      <c r="N22" s="15">
        <v>6.9</v>
      </c>
      <c r="O22" s="3" t="s">
        <v>43</v>
      </c>
      <c r="P22" s="3"/>
      <c r="Q22" s="3"/>
      <c r="R22" s="3" t="s">
        <v>37</v>
      </c>
      <c r="S22" s="3" t="s">
        <v>39</v>
      </c>
      <c r="T22" s="13" t="s">
        <v>158</v>
      </c>
      <c r="U22" s="3"/>
      <c r="V22" s="3"/>
      <c r="W22" s="3"/>
      <c r="X22" s="3" t="s">
        <v>48</v>
      </c>
      <c r="Y22" s="3" t="s">
        <v>44</v>
      </c>
      <c r="Z22" s="3" t="s">
        <v>36</v>
      </c>
      <c r="AA22" s="3">
        <v>1</v>
      </c>
      <c r="AB22" s="36"/>
      <c r="AC22" s="35">
        <f t="shared" si="0"/>
        <v>0</v>
      </c>
      <c r="AD22" s="35"/>
      <c r="AE22" s="35">
        <f t="shared" si="1"/>
        <v>0</v>
      </c>
      <c r="AF22" s="15" t="s">
        <v>47</v>
      </c>
      <c r="AG22" s="15"/>
      <c r="AH22" s="15"/>
      <c r="AI22" s="16" t="s">
        <v>115</v>
      </c>
      <c r="AJ22" s="53"/>
      <c r="AK22" s="57" t="s">
        <v>45</v>
      </c>
    </row>
    <row r="23" spans="1:37" s="11" customFormat="1" ht="79.2" x14ac:dyDescent="0.25">
      <c r="A23" s="55" t="s">
        <v>134</v>
      </c>
      <c r="B23" s="12" t="s">
        <v>88</v>
      </c>
      <c r="C23" s="13" t="s">
        <v>89</v>
      </c>
      <c r="D23" s="3" t="s">
        <v>51</v>
      </c>
      <c r="E23" s="13" t="s">
        <v>153</v>
      </c>
      <c r="F23" s="3" t="s">
        <v>35</v>
      </c>
      <c r="G23" s="3">
        <v>4</v>
      </c>
      <c r="H23" s="3" t="s">
        <v>41</v>
      </c>
      <c r="I23" s="3">
        <v>10</v>
      </c>
      <c r="J23" s="14">
        <v>1.6</v>
      </c>
      <c r="K23" s="3">
        <v>45</v>
      </c>
      <c r="L23" s="3" t="s">
        <v>46</v>
      </c>
      <c r="M23" s="3"/>
      <c r="N23" s="15">
        <v>6.9</v>
      </c>
      <c r="O23" s="3" t="s">
        <v>43</v>
      </c>
      <c r="P23" s="3"/>
      <c r="Q23" s="3"/>
      <c r="R23" s="3" t="s">
        <v>37</v>
      </c>
      <c r="S23" s="3" t="s">
        <v>39</v>
      </c>
      <c r="T23" s="13" t="s">
        <v>158</v>
      </c>
      <c r="U23" s="3"/>
      <c r="V23" s="3"/>
      <c r="W23" s="3"/>
      <c r="X23" s="3" t="s">
        <v>48</v>
      </c>
      <c r="Y23" s="3" t="s">
        <v>44</v>
      </c>
      <c r="Z23" s="3" t="s">
        <v>36</v>
      </c>
      <c r="AA23" s="3">
        <v>1</v>
      </c>
      <c r="AB23" s="35"/>
      <c r="AC23" s="35">
        <f t="shared" si="0"/>
        <v>0</v>
      </c>
      <c r="AD23" s="35"/>
      <c r="AE23" s="35">
        <f t="shared" si="1"/>
        <v>0</v>
      </c>
      <c r="AF23" s="15" t="s">
        <v>47</v>
      </c>
      <c r="AG23" s="15"/>
      <c r="AH23" s="15"/>
      <c r="AI23" s="16" t="s">
        <v>115</v>
      </c>
      <c r="AJ23" s="53"/>
      <c r="AK23" s="57" t="s">
        <v>45</v>
      </c>
    </row>
    <row r="24" spans="1:37" s="11" customFormat="1" ht="79.2" x14ac:dyDescent="0.25">
      <c r="A24" s="55" t="s">
        <v>135</v>
      </c>
      <c r="B24" s="12" t="s">
        <v>90</v>
      </c>
      <c r="C24" s="13" t="s">
        <v>91</v>
      </c>
      <c r="D24" s="3" t="s">
        <v>51</v>
      </c>
      <c r="E24" s="13" t="s">
        <v>153</v>
      </c>
      <c r="F24" s="3" t="s">
        <v>35</v>
      </c>
      <c r="G24" s="3">
        <v>4</v>
      </c>
      <c r="H24" s="3" t="s">
        <v>41</v>
      </c>
      <c r="I24" s="3">
        <v>10</v>
      </c>
      <c r="J24" s="14">
        <v>1.6</v>
      </c>
      <c r="K24" s="3">
        <v>45</v>
      </c>
      <c r="L24" s="3" t="s">
        <v>46</v>
      </c>
      <c r="M24" s="3"/>
      <c r="N24" s="15">
        <v>6.9</v>
      </c>
      <c r="O24" s="3" t="s">
        <v>43</v>
      </c>
      <c r="P24" s="3"/>
      <c r="Q24" s="3"/>
      <c r="R24" s="3" t="s">
        <v>37</v>
      </c>
      <c r="S24" s="3" t="s">
        <v>39</v>
      </c>
      <c r="T24" s="13" t="s">
        <v>158</v>
      </c>
      <c r="U24" s="3"/>
      <c r="V24" s="3"/>
      <c r="W24" s="3"/>
      <c r="X24" s="3" t="s">
        <v>48</v>
      </c>
      <c r="Y24" s="3" t="s">
        <v>44</v>
      </c>
      <c r="Z24" s="3" t="s">
        <v>36</v>
      </c>
      <c r="AA24" s="3">
        <v>1</v>
      </c>
      <c r="AB24" s="36"/>
      <c r="AC24" s="35">
        <f t="shared" si="0"/>
        <v>0</v>
      </c>
      <c r="AD24" s="35"/>
      <c r="AE24" s="35">
        <f t="shared" si="1"/>
        <v>0</v>
      </c>
      <c r="AF24" s="15" t="s">
        <v>47</v>
      </c>
      <c r="AG24" s="15"/>
      <c r="AH24" s="15"/>
      <c r="AI24" s="16" t="s">
        <v>115</v>
      </c>
      <c r="AJ24" s="53"/>
      <c r="AK24" s="57" t="s">
        <v>45</v>
      </c>
    </row>
    <row r="25" spans="1:37" s="11" customFormat="1" ht="79.2" x14ac:dyDescent="0.25">
      <c r="A25" s="55" t="s">
        <v>136</v>
      </c>
      <c r="B25" s="12" t="s">
        <v>92</v>
      </c>
      <c r="C25" s="13" t="s">
        <v>93</v>
      </c>
      <c r="D25" s="3" t="s">
        <v>51</v>
      </c>
      <c r="E25" s="13" t="s">
        <v>153</v>
      </c>
      <c r="F25" s="3" t="s">
        <v>35</v>
      </c>
      <c r="G25" s="3">
        <v>4</v>
      </c>
      <c r="H25" s="3" t="s">
        <v>41</v>
      </c>
      <c r="I25" s="3">
        <v>10</v>
      </c>
      <c r="J25" s="14">
        <v>1.6</v>
      </c>
      <c r="K25" s="3">
        <v>45</v>
      </c>
      <c r="L25" s="3" t="s">
        <v>46</v>
      </c>
      <c r="M25" s="3"/>
      <c r="N25" s="15">
        <v>6.9</v>
      </c>
      <c r="O25" s="3" t="s">
        <v>43</v>
      </c>
      <c r="P25" s="3"/>
      <c r="Q25" s="3"/>
      <c r="R25" s="3" t="s">
        <v>37</v>
      </c>
      <c r="S25" s="3" t="s">
        <v>39</v>
      </c>
      <c r="T25" s="13" t="s">
        <v>158</v>
      </c>
      <c r="U25" s="3"/>
      <c r="V25" s="3"/>
      <c r="W25" s="3"/>
      <c r="X25" s="3" t="s">
        <v>48</v>
      </c>
      <c r="Y25" s="3" t="s">
        <v>44</v>
      </c>
      <c r="Z25" s="3" t="s">
        <v>36</v>
      </c>
      <c r="AA25" s="3">
        <v>1</v>
      </c>
      <c r="AB25" s="35"/>
      <c r="AC25" s="35">
        <f t="shared" si="0"/>
        <v>0</v>
      </c>
      <c r="AD25" s="35"/>
      <c r="AE25" s="35">
        <f t="shared" si="1"/>
        <v>0</v>
      </c>
      <c r="AF25" s="15" t="s">
        <v>47</v>
      </c>
      <c r="AG25" s="15"/>
      <c r="AH25" s="15"/>
      <c r="AI25" s="16" t="s">
        <v>115</v>
      </c>
      <c r="AJ25" s="53"/>
      <c r="AK25" s="57" t="s">
        <v>45</v>
      </c>
    </row>
    <row r="26" spans="1:37" s="11" customFormat="1" ht="79.2" x14ac:dyDescent="0.25">
      <c r="A26" s="55" t="s">
        <v>137</v>
      </c>
      <c r="B26" s="12" t="s">
        <v>94</v>
      </c>
      <c r="C26" s="13" t="s">
        <v>95</v>
      </c>
      <c r="D26" s="3" t="s">
        <v>51</v>
      </c>
      <c r="E26" s="13" t="s">
        <v>153</v>
      </c>
      <c r="F26" s="3" t="s">
        <v>35</v>
      </c>
      <c r="G26" s="3">
        <v>4</v>
      </c>
      <c r="H26" s="3" t="s">
        <v>41</v>
      </c>
      <c r="I26" s="3">
        <v>10</v>
      </c>
      <c r="J26" s="14">
        <v>1.6</v>
      </c>
      <c r="K26" s="3">
        <v>45</v>
      </c>
      <c r="L26" s="3" t="s">
        <v>46</v>
      </c>
      <c r="M26" s="3"/>
      <c r="N26" s="15">
        <v>6.9</v>
      </c>
      <c r="O26" s="3" t="s">
        <v>43</v>
      </c>
      <c r="P26" s="3"/>
      <c r="Q26" s="3"/>
      <c r="R26" s="3" t="s">
        <v>37</v>
      </c>
      <c r="S26" s="3" t="s">
        <v>39</v>
      </c>
      <c r="T26" s="13" t="s">
        <v>158</v>
      </c>
      <c r="U26" s="3"/>
      <c r="V26" s="3"/>
      <c r="W26" s="3"/>
      <c r="X26" s="3" t="s">
        <v>48</v>
      </c>
      <c r="Y26" s="3" t="s">
        <v>44</v>
      </c>
      <c r="Z26" s="3" t="s">
        <v>36</v>
      </c>
      <c r="AA26" s="3">
        <v>1</v>
      </c>
      <c r="AB26" s="36"/>
      <c r="AC26" s="35">
        <f t="shared" si="0"/>
        <v>0</v>
      </c>
      <c r="AD26" s="35"/>
      <c r="AE26" s="35">
        <f t="shared" si="1"/>
        <v>0</v>
      </c>
      <c r="AF26" s="15" t="s">
        <v>47</v>
      </c>
      <c r="AG26" s="15"/>
      <c r="AH26" s="15"/>
      <c r="AI26" s="16" t="s">
        <v>115</v>
      </c>
      <c r="AJ26" s="53"/>
      <c r="AK26" s="57" t="s">
        <v>45</v>
      </c>
    </row>
    <row r="27" spans="1:37" s="11" customFormat="1" ht="79.2" x14ac:dyDescent="0.25">
      <c r="A27" s="55" t="s">
        <v>138</v>
      </c>
      <c r="B27" s="12" t="s">
        <v>96</v>
      </c>
      <c r="C27" s="13" t="s">
        <v>97</v>
      </c>
      <c r="D27" s="3" t="s">
        <v>51</v>
      </c>
      <c r="E27" s="13" t="s">
        <v>153</v>
      </c>
      <c r="F27" s="3" t="s">
        <v>35</v>
      </c>
      <c r="G27" s="3">
        <v>4</v>
      </c>
      <c r="H27" s="3" t="s">
        <v>41</v>
      </c>
      <c r="I27" s="3">
        <v>10</v>
      </c>
      <c r="J27" s="14">
        <v>1.6</v>
      </c>
      <c r="K27" s="3">
        <v>45</v>
      </c>
      <c r="L27" s="3" t="s">
        <v>46</v>
      </c>
      <c r="M27" s="3"/>
      <c r="N27" s="15">
        <v>6.9</v>
      </c>
      <c r="O27" s="3" t="s">
        <v>43</v>
      </c>
      <c r="P27" s="3"/>
      <c r="Q27" s="3"/>
      <c r="R27" s="3" t="s">
        <v>37</v>
      </c>
      <c r="S27" s="3" t="s">
        <v>39</v>
      </c>
      <c r="T27" s="13" t="s">
        <v>158</v>
      </c>
      <c r="U27" s="3"/>
      <c r="V27" s="3"/>
      <c r="W27" s="3"/>
      <c r="X27" s="3" t="s">
        <v>48</v>
      </c>
      <c r="Y27" s="3" t="s">
        <v>44</v>
      </c>
      <c r="Z27" s="3" t="s">
        <v>36</v>
      </c>
      <c r="AA27" s="3">
        <v>1</v>
      </c>
      <c r="AB27" s="35"/>
      <c r="AC27" s="35">
        <f t="shared" si="0"/>
        <v>0</v>
      </c>
      <c r="AD27" s="35"/>
      <c r="AE27" s="35">
        <f t="shared" si="1"/>
        <v>0</v>
      </c>
      <c r="AF27" s="15" t="s">
        <v>47</v>
      </c>
      <c r="AG27" s="15"/>
      <c r="AH27" s="15"/>
      <c r="AI27" s="16" t="s">
        <v>115</v>
      </c>
      <c r="AJ27" s="53"/>
      <c r="AK27" s="57" t="s">
        <v>45</v>
      </c>
    </row>
    <row r="28" spans="1:37" s="11" customFormat="1" ht="52.8" x14ac:dyDescent="0.25">
      <c r="A28" s="55" t="s">
        <v>139</v>
      </c>
      <c r="B28" s="12" t="s">
        <v>98</v>
      </c>
      <c r="C28" s="3" t="s">
        <v>99</v>
      </c>
      <c r="D28" s="3" t="s">
        <v>51</v>
      </c>
      <c r="E28" s="13" t="s">
        <v>152</v>
      </c>
      <c r="F28" s="3" t="s">
        <v>35</v>
      </c>
      <c r="G28" s="3">
        <v>4</v>
      </c>
      <c r="H28" s="3" t="s">
        <v>41</v>
      </c>
      <c r="I28" s="3">
        <v>50</v>
      </c>
      <c r="J28" s="14">
        <v>2.5</v>
      </c>
      <c r="K28" s="3">
        <v>250</v>
      </c>
      <c r="L28" s="3" t="s">
        <v>53</v>
      </c>
      <c r="M28" s="3"/>
      <c r="N28" s="15">
        <v>19.5</v>
      </c>
      <c r="O28" s="3" t="s">
        <v>43</v>
      </c>
      <c r="P28" s="3"/>
      <c r="Q28" s="3"/>
      <c r="R28" s="3" t="s">
        <v>40</v>
      </c>
      <c r="S28" s="3" t="s">
        <v>39</v>
      </c>
      <c r="T28" s="13" t="s">
        <v>159</v>
      </c>
      <c r="U28" s="3"/>
      <c r="V28" s="3"/>
      <c r="W28" s="3"/>
      <c r="X28" s="3" t="s">
        <v>54</v>
      </c>
      <c r="Y28" s="3" t="s">
        <v>44</v>
      </c>
      <c r="Z28" s="3" t="s">
        <v>38</v>
      </c>
      <c r="AA28" s="3">
        <v>1</v>
      </c>
      <c r="AB28" s="36"/>
      <c r="AC28" s="35">
        <f t="shared" si="0"/>
        <v>0</v>
      </c>
      <c r="AD28" s="35"/>
      <c r="AE28" s="35">
        <f t="shared" si="1"/>
        <v>0</v>
      </c>
      <c r="AF28" s="15" t="s">
        <v>47</v>
      </c>
      <c r="AG28" s="15"/>
      <c r="AH28" s="15"/>
      <c r="AI28" s="16" t="s">
        <v>100</v>
      </c>
      <c r="AJ28" s="53"/>
      <c r="AK28" s="57" t="s">
        <v>45</v>
      </c>
    </row>
    <row r="29" spans="1:37" s="11" customFormat="1" ht="39.6" x14ac:dyDescent="0.25">
      <c r="A29" s="55" t="s">
        <v>140</v>
      </c>
      <c r="B29" s="12" t="s">
        <v>101</v>
      </c>
      <c r="C29" s="13" t="s">
        <v>102</v>
      </c>
      <c r="D29" s="3" t="s">
        <v>51</v>
      </c>
      <c r="E29" s="13" t="s">
        <v>151</v>
      </c>
      <c r="F29" s="3" t="s">
        <v>35</v>
      </c>
      <c r="G29" s="3">
        <v>4</v>
      </c>
      <c r="H29" s="3" t="s">
        <v>41</v>
      </c>
      <c r="I29" s="3">
        <v>10</v>
      </c>
      <c r="J29" s="14">
        <v>1.6</v>
      </c>
      <c r="K29" s="3">
        <v>45</v>
      </c>
      <c r="L29" s="3" t="s">
        <v>103</v>
      </c>
      <c r="M29" s="3" t="s">
        <v>104</v>
      </c>
      <c r="N29" s="15">
        <v>6.9</v>
      </c>
      <c r="O29" s="3" t="s">
        <v>43</v>
      </c>
      <c r="P29" s="3"/>
      <c r="Q29" s="3"/>
      <c r="R29" s="3" t="s">
        <v>37</v>
      </c>
      <c r="S29" s="3" t="s">
        <v>39</v>
      </c>
      <c r="T29" s="13" t="s">
        <v>158</v>
      </c>
      <c r="U29" s="3"/>
      <c r="V29" s="3"/>
      <c r="W29" s="3"/>
      <c r="X29" s="3" t="s">
        <v>55</v>
      </c>
      <c r="Y29" s="3" t="s">
        <v>44</v>
      </c>
      <c r="Z29" s="3" t="s">
        <v>38</v>
      </c>
      <c r="AA29" s="3">
        <v>1</v>
      </c>
      <c r="AB29" s="35"/>
      <c r="AC29" s="35">
        <f t="shared" si="0"/>
        <v>0</v>
      </c>
      <c r="AD29" s="35"/>
      <c r="AE29" s="35">
        <f t="shared" si="1"/>
        <v>0</v>
      </c>
      <c r="AF29" s="15" t="s">
        <v>47</v>
      </c>
      <c r="AG29" s="15"/>
      <c r="AH29" s="15"/>
      <c r="AI29" s="16" t="s">
        <v>105</v>
      </c>
      <c r="AJ29" s="53"/>
      <c r="AK29" s="57" t="s">
        <v>45</v>
      </c>
    </row>
    <row r="30" spans="1:37" s="11" customFormat="1" ht="39.6" x14ac:dyDescent="0.25">
      <c r="A30" s="55" t="s">
        <v>141</v>
      </c>
      <c r="B30" s="12" t="s">
        <v>106</v>
      </c>
      <c r="C30" s="13" t="s">
        <v>107</v>
      </c>
      <c r="D30" s="3" t="s">
        <v>51</v>
      </c>
      <c r="E30" s="13" t="s">
        <v>151</v>
      </c>
      <c r="F30" s="3" t="s">
        <v>35</v>
      </c>
      <c r="G30" s="3">
        <v>4</v>
      </c>
      <c r="H30" s="3" t="s">
        <v>41</v>
      </c>
      <c r="I30" s="3">
        <v>10</v>
      </c>
      <c r="J30" s="14">
        <v>1.6</v>
      </c>
      <c r="K30" s="3">
        <v>45</v>
      </c>
      <c r="L30" s="3" t="s">
        <v>103</v>
      </c>
      <c r="M30" s="3" t="s">
        <v>104</v>
      </c>
      <c r="N30" s="15">
        <v>6.9</v>
      </c>
      <c r="O30" s="3" t="s">
        <v>43</v>
      </c>
      <c r="P30" s="3"/>
      <c r="Q30" s="3"/>
      <c r="R30" s="3" t="s">
        <v>37</v>
      </c>
      <c r="S30" s="3" t="s">
        <v>39</v>
      </c>
      <c r="T30" s="13" t="s">
        <v>158</v>
      </c>
      <c r="U30" s="3"/>
      <c r="V30" s="3"/>
      <c r="W30" s="3"/>
      <c r="X30" s="3" t="s">
        <v>55</v>
      </c>
      <c r="Y30" s="3" t="s">
        <v>44</v>
      </c>
      <c r="Z30" s="3" t="s">
        <v>38</v>
      </c>
      <c r="AA30" s="3">
        <v>1</v>
      </c>
      <c r="AB30" s="36"/>
      <c r="AC30" s="35">
        <f t="shared" si="0"/>
        <v>0</v>
      </c>
      <c r="AD30" s="35"/>
      <c r="AE30" s="35">
        <f t="shared" si="1"/>
        <v>0</v>
      </c>
      <c r="AF30" s="15" t="s">
        <v>47</v>
      </c>
      <c r="AG30" s="15"/>
      <c r="AH30" s="15"/>
      <c r="AI30" s="16" t="s">
        <v>105</v>
      </c>
      <c r="AJ30" s="53"/>
      <c r="AK30" s="57" t="s">
        <v>45</v>
      </c>
    </row>
    <row r="31" spans="1:37" s="11" customFormat="1" ht="39.6" x14ac:dyDescent="0.25">
      <c r="A31" s="55" t="s">
        <v>142</v>
      </c>
      <c r="B31" s="12" t="s">
        <v>108</v>
      </c>
      <c r="C31" s="13" t="s">
        <v>109</v>
      </c>
      <c r="D31" s="3" t="s">
        <v>51</v>
      </c>
      <c r="E31" s="13" t="s">
        <v>151</v>
      </c>
      <c r="F31" s="3" t="s">
        <v>35</v>
      </c>
      <c r="G31" s="3">
        <v>4</v>
      </c>
      <c r="H31" s="3" t="s">
        <v>41</v>
      </c>
      <c r="I31" s="3">
        <v>10</v>
      </c>
      <c r="J31" s="14">
        <v>1.6</v>
      </c>
      <c r="K31" s="3">
        <v>45</v>
      </c>
      <c r="L31" s="3" t="s">
        <v>103</v>
      </c>
      <c r="M31" s="3" t="s">
        <v>104</v>
      </c>
      <c r="N31" s="15">
        <v>6.9</v>
      </c>
      <c r="O31" s="3" t="s">
        <v>43</v>
      </c>
      <c r="P31" s="3"/>
      <c r="Q31" s="3"/>
      <c r="R31" s="3" t="s">
        <v>37</v>
      </c>
      <c r="S31" s="3" t="s">
        <v>39</v>
      </c>
      <c r="T31" s="13" t="s">
        <v>158</v>
      </c>
      <c r="U31" s="3"/>
      <c r="V31" s="3"/>
      <c r="W31" s="3"/>
      <c r="X31" s="3" t="s">
        <v>55</v>
      </c>
      <c r="Y31" s="3" t="s">
        <v>44</v>
      </c>
      <c r="Z31" s="3" t="s">
        <v>38</v>
      </c>
      <c r="AA31" s="3">
        <v>1</v>
      </c>
      <c r="AB31" s="35"/>
      <c r="AC31" s="35">
        <f t="shared" si="0"/>
        <v>0</v>
      </c>
      <c r="AD31" s="35"/>
      <c r="AE31" s="35">
        <f t="shared" si="1"/>
        <v>0</v>
      </c>
      <c r="AF31" s="15" t="s">
        <v>47</v>
      </c>
      <c r="AG31" s="15"/>
      <c r="AH31" s="15"/>
      <c r="AI31" s="16" t="s">
        <v>105</v>
      </c>
      <c r="AJ31" s="53"/>
      <c r="AK31" s="57" t="s">
        <v>45</v>
      </c>
    </row>
    <row r="32" spans="1:37" s="11" customFormat="1" ht="39.6" x14ac:dyDescent="0.25">
      <c r="A32" s="55" t="s">
        <v>143</v>
      </c>
      <c r="B32" s="12" t="s">
        <v>110</v>
      </c>
      <c r="C32" s="3" t="s">
        <v>111</v>
      </c>
      <c r="D32" s="3" t="s">
        <v>51</v>
      </c>
      <c r="E32" s="13" t="s">
        <v>151</v>
      </c>
      <c r="F32" s="3" t="s">
        <v>35</v>
      </c>
      <c r="G32" s="3">
        <v>4</v>
      </c>
      <c r="H32" s="3" t="s">
        <v>41</v>
      </c>
      <c r="I32" s="3">
        <v>10</v>
      </c>
      <c r="J32" s="14">
        <v>1.6</v>
      </c>
      <c r="K32" s="3">
        <v>45</v>
      </c>
      <c r="L32" s="3" t="s">
        <v>103</v>
      </c>
      <c r="M32" s="3" t="s">
        <v>104</v>
      </c>
      <c r="N32" s="15">
        <v>6.9</v>
      </c>
      <c r="O32" s="3" t="s">
        <v>43</v>
      </c>
      <c r="P32" s="3"/>
      <c r="Q32" s="3"/>
      <c r="R32" s="3" t="s">
        <v>37</v>
      </c>
      <c r="S32" s="3" t="s">
        <v>39</v>
      </c>
      <c r="T32" s="13" t="s">
        <v>158</v>
      </c>
      <c r="U32" s="3"/>
      <c r="V32" s="3"/>
      <c r="W32" s="3"/>
      <c r="X32" s="3" t="s">
        <v>55</v>
      </c>
      <c r="Y32" s="3" t="s">
        <v>44</v>
      </c>
      <c r="Z32" s="3" t="s">
        <v>38</v>
      </c>
      <c r="AA32" s="3">
        <v>1</v>
      </c>
      <c r="AB32" s="36"/>
      <c r="AC32" s="35">
        <f t="shared" si="0"/>
        <v>0</v>
      </c>
      <c r="AD32" s="35"/>
      <c r="AE32" s="35">
        <f t="shared" si="1"/>
        <v>0</v>
      </c>
      <c r="AF32" s="15" t="s">
        <v>47</v>
      </c>
      <c r="AG32" s="15"/>
      <c r="AH32" s="15"/>
      <c r="AI32" s="16" t="s">
        <v>105</v>
      </c>
      <c r="AJ32" s="53"/>
      <c r="AK32" s="57" t="s">
        <v>45</v>
      </c>
    </row>
    <row r="33" spans="1:37" s="11" customFormat="1" ht="39.6" x14ac:dyDescent="0.25">
      <c r="A33" s="55" t="s">
        <v>144</v>
      </c>
      <c r="B33" s="12" t="s">
        <v>112</v>
      </c>
      <c r="C33" s="13" t="s">
        <v>113</v>
      </c>
      <c r="D33" s="3" t="s">
        <v>51</v>
      </c>
      <c r="E33" s="13" t="s">
        <v>151</v>
      </c>
      <c r="F33" s="3" t="s">
        <v>35</v>
      </c>
      <c r="G33" s="3">
        <v>4</v>
      </c>
      <c r="H33" s="3" t="s">
        <v>41</v>
      </c>
      <c r="I33" s="3">
        <v>10</v>
      </c>
      <c r="J33" s="14">
        <v>1.6</v>
      </c>
      <c r="K33" s="3">
        <v>45</v>
      </c>
      <c r="L33" s="3" t="s">
        <v>103</v>
      </c>
      <c r="M33" s="3" t="s">
        <v>104</v>
      </c>
      <c r="N33" s="15">
        <v>6.9</v>
      </c>
      <c r="O33" s="3" t="s">
        <v>43</v>
      </c>
      <c r="P33" s="3"/>
      <c r="Q33" s="3"/>
      <c r="R33" s="3" t="s">
        <v>37</v>
      </c>
      <c r="S33" s="3" t="s">
        <v>39</v>
      </c>
      <c r="T33" s="13" t="s">
        <v>158</v>
      </c>
      <c r="U33" s="3"/>
      <c r="V33" s="3"/>
      <c r="W33" s="3"/>
      <c r="X33" s="3" t="s">
        <v>55</v>
      </c>
      <c r="Y33" s="3" t="s">
        <v>44</v>
      </c>
      <c r="Z33" s="3" t="s">
        <v>38</v>
      </c>
      <c r="AA33" s="3">
        <v>1</v>
      </c>
      <c r="AB33" s="35"/>
      <c r="AC33" s="35">
        <f t="shared" si="0"/>
        <v>0</v>
      </c>
      <c r="AD33" s="35"/>
      <c r="AE33" s="35">
        <f t="shared" si="1"/>
        <v>0</v>
      </c>
      <c r="AF33" s="15" t="s">
        <v>47</v>
      </c>
      <c r="AG33" s="15"/>
      <c r="AH33" s="15"/>
      <c r="AI33" s="16" t="s">
        <v>105</v>
      </c>
      <c r="AJ33" s="53"/>
      <c r="AK33" s="57" t="s">
        <v>45</v>
      </c>
    </row>
    <row r="34" spans="1:37" s="34" customFormat="1" x14ac:dyDescent="0.25">
      <c r="A34" s="29"/>
      <c r="B34" s="30"/>
      <c r="C34" s="29"/>
      <c r="D34" s="29"/>
      <c r="E34" s="29"/>
      <c r="F34" s="31"/>
      <c r="G34" s="31"/>
      <c r="H34" s="31"/>
      <c r="I34" s="31"/>
      <c r="J34" s="31"/>
      <c r="K34" s="31"/>
      <c r="L34" s="31"/>
      <c r="M34" s="31"/>
      <c r="N34" s="32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41">
        <f>SUM(AA6:AA33)</f>
        <v>28</v>
      </c>
      <c r="AB34" s="42">
        <f>SUM(AB6:AB33)</f>
        <v>0</v>
      </c>
      <c r="AC34" s="42">
        <f>SUM(AC6:AC33)</f>
        <v>0</v>
      </c>
      <c r="AD34" s="42"/>
      <c r="AE34" s="42">
        <f>SUM(AE6:AE33)</f>
        <v>0</v>
      </c>
      <c r="AF34" s="31"/>
      <c r="AG34" s="31"/>
      <c r="AH34" s="33"/>
      <c r="AI34" s="31"/>
      <c r="AJ34" s="29"/>
    </row>
    <row r="35" spans="1:37" s="34" customFormat="1" x14ac:dyDescent="0.25">
      <c r="A35" s="29"/>
      <c r="B35" s="30"/>
      <c r="C35" s="29"/>
      <c r="D35" s="29"/>
      <c r="E35" s="29"/>
      <c r="F35" s="31"/>
      <c r="G35" s="31"/>
      <c r="H35" s="31"/>
      <c r="I35" s="31"/>
      <c r="J35" s="31"/>
      <c r="K35" s="31"/>
      <c r="L35" s="31"/>
      <c r="M35" s="31"/>
      <c r="N35" s="32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41"/>
      <c r="AB35" s="32"/>
      <c r="AC35" s="42"/>
      <c r="AD35" s="42"/>
      <c r="AE35" s="42"/>
      <c r="AF35" s="31"/>
      <c r="AG35" s="31"/>
      <c r="AH35" s="33"/>
      <c r="AI35" s="31"/>
      <c r="AJ35" s="29"/>
    </row>
    <row r="36" spans="1:37" s="40" customFormat="1" ht="17.399999999999999" x14ac:dyDescent="0.25">
      <c r="A36" s="37"/>
      <c r="B36" s="73" t="s">
        <v>163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5"/>
      <c r="O36" s="75"/>
      <c r="P36" s="75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28"/>
      <c r="AC36" s="28"/>
      <c r="AD36" s="28"/>
      <c r="AE36" s="28"/>
      <c r="AF36" s="38"/>
      <c r="AG36" s="38"/>
      <c r="AH36" s="38"/>
      <c r="AI36" s="39"/>
      <c r="AJ36" s="38"/>
    </row>
    <row r="37" spans="1:37" s="34" customFormat="1" x14ac:dyDescent="0.25">
      <c r="A37" s="29"/>
      <c r="B37" s="30"/>
      <c r="C37" s="29"/>
      <c r="D37" s="29"/>
      <c r="E37" s="29"/>
      <c r="F37" s="31"/>
      <c r="G37" s="31"/>
      <c r="H37" s="31"/>
      <c r="I37" s="31"/>
      <c r="J37" s="31"/>
      <c r="K37" s="31"/>
      <c r="L37" s="31"/>
      <c r="M37" s="31"/>
      <c r="N37" s="32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  <c r="AC37" s="32"/>
      <c r="AD37" s="32"/>
      <c r="AE37" s="32"/>
      <c r="AF37" s="31"/>
      <c r="AG37" s="31"/>
      <c r="AH37" s="33"/>
      <c r="AI37" s="31"/>
      <c r="AJ37" s="29"/>
    </row>
    <row r="38" spans="1:37" s="34" customFormat="1" x14ac:dyDescent="0.25">
      <c r="A38" s="29"/>
      <c r="B38" s="30"/>
      <c r="C38" s="29"/>
      <c r="D38" s="29"/>
      <c r="E38" s="29"/>
      <c r="F38" s="31"/>
      <c r="G38" s="31"/>
      <c r="H38" s="31"/>
      <c r="I38" s="31"/>
      <c r="J38" s="31"/>
      <c r="K38" s="31"/>
      <c r="L38" s="31"/>
      <c r="M38" s="31"/>
      <c r="N38" s="32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  <c r="AC38" s="32"/>
      <c r="AD38" s="32"/>
      <c r="AE38" s="32"/>
      <c r="AF38" s="31"/>
      <c r="AG38" s="31"/>
      <c r="AH38" s="33"/>
      <c r="AI38" s="31"/>
      <c r="AJ38" s="29"/>
    </row>
    <row r="39" spans="1:37" s="43" customFormat="1" ht="18" x14ac:dyDescent="0.25">
      <c r="D39" s="76" t="s">
        <v>160</v>
      </c>
      <c r="E39" s="76"/>
      <c r="F39" s="76"/>
      <c r="G39" s="76"/>
      <c r="H39" s="44"/>
      <c r="I39" s="44"/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5"/>
      <c r="Y39" s="45"/>
      <c r="Z39" s="45"/>
      <c r="AA39" s="76" t="s">
        <v>161</v>
      </c>
      <c r="AB39" s="76"/>
      <c r="AC39" s="76"/>
      <c r="AD39" s="76"/>
      <c r="AE39" s="27"/>
      <c r="AF39" s="46"/>
      <c r="AG39" s="46"/>
      <c r="AH39" s="46"/>
      <c r="AI39" s="46"/>
      <c r="AJ39" s="46"/>
    </row>
    <row r="40" spans="1:37" s="25" customFormat="1" x14ac:dyDescent="0.25">
      <c r="D40" s="47"/>
      <c r="E40" s="26"/>
      <c r="F40" s="26"/>
      <c r="G40" s="26"/>
      <c r="H40" s="26"/>
      <c r="I40" s="26"/>
      <c r="J40" s="4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48"/>
      <c r="Y40" s="48"/>
      <c r="Z40" s="48"/>
      <c r="AA40" s="47"/>
      <c r="AB40" s="26"/>
      <c r="AC40" s="26"/>
      <c r="AD40" s="26"/>
      <c r="AE40" s="26"/>
      <c r="AF40" s="24"/>
      <c r="AG40" s="24"/>
      <c r="AH40" s="24"/>
      <c r="AI40" s="24"/>
      <c r="AJ40" s="49"/>
    </row>
    <row r="41" spans="1:37" s="25" customFormat="1" x14ac:dyDescent="0.25">
      <c r="D41" s="47"/>
      <c r="E41" s="26"/>
      <c r="F41" s="26"/>
      <c r="G41" s="26"/>
      <c r="H41" s="26"/>
      <c r="I41" s="26"/>
      <c r="J41" s="48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48"/>
      <c r="Y41" s="48"/>
      <c r="Z41" s="48"/>
      <c r="AA41" s="47"/>
      <c r="AB41" s="26"/>
      <c r="AC41" s="26"/>
      <c r="AD41" s="26"/>
      <c r="AE41" s="26"/>
      <c r="AF41" s="24"/>
      <c r="AG41" s="24"/>
      <c r="AH41" s="24"/>
      <c r="AI41" s="24"/>
      <c r="AJ41" s="49"/>
    </row>
    <row r="42" spans="1:37" s="25" customFormat="1" x14ac:dyDescent="0.25">
      <c r="D42" s="47"/>
      <c r="E42" s="26"/>
      <c r="F42" s="26"/>
      <c r="G42" s="22"/>
      <c r="H42" s="26"/>
      <c r="I42" s="26"/>
      <c r="J42" s="48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48"/>
      <c r="Y42" s="48"/>
      <c r="Z42" s="48"/>
      <c r="AA42" s="47"/>
      <c r="AB42" s="26"/>
      <c r="AC42" s="26"/>
      <c r="AD42" s="22"/>
      <c r="AE42" s="22"/>
      <c r="AF42" s="24"/>
      <c r="AG42" s="24"/>
      <c r="AH42" s="24"/>
      <c r="AI42" s="24"/>
      <c r="AJ42" s="24"/>
    </row>
    <row r="43" spans="1:37" s="25" customFormat="1" x14ac:dyDescent="0.25">
      <c r="D43" s="47"/>
      <c r="E43" s="26"/>
      <c r="F43" s="26"/>
      <c r="G43" s="22"/>
      <c r="H43" s="26"/>
      <c r="I43" s="26"/>
      <c r="J43" s="48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48"/>
      <c r="Y43" s="48"/>
      <c r="Z43" s="48"/>
      <c r="AA43" s="47"/>
      <c r="AB43" s="26"/>
      <c r="AC43" s="26"/>
      <c r="AD43" s="22"/>
      <c r="AE43" s="22"/>
      <c r="AF43" s="24"/>
      <c r="AG43" s="24"/>
      <c r="AH43" s="24"/>
      <c r="AI43" s="24"/>
      <c r="AJ43" s="24"/>
    </row>
    <row r="44" spans="1:37" s="25" customFormat="1" x14ac:dyDescent="0.25">
      <c r="D44" s="50"/>
      <c r="E44" s="51"/>
      <c r="F44" s="51"/>
      <c r="G44" s="51"/>
      <c r="H44" s="26"/>
      <c r="I44" s="26"/>
      <c r="J44" s="48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48"/>
      <c r="Y44" s="48"/>
      <c r="Z44" s="48"/>
      <c r="AA44" s="50"/>
      <c r="AB44" s="51"/>
      <c r="AC44" s="51"/>
      <c r="AD44" s="22"/>
      <c r="AE44" s="22"/>
      <c r="AF44" s="24"/>
      <c r="AG44" s="24"/>
      <c r="AH44" s="24"/>
      <c r="AI44" s="24"/>
      <c r="AJ44" s="49"/>
    </row>
    <row r="45" spans="1:37" s="25" customFormat="1" x14ac:dyDescent="0.25">
      <c r="A45" s="47"/>
      <c r="B45" s="47"/>
      <c r="C45" s="26"/>
      <c r="D45" s="26"/>
      <c r="E45" s="26"/>
      <c r="F45" s="26"/>
      <c r="G45" s="26"/>
      <c r="H45" s="26"/>
      <c r="I45" s="26"/>
      <c r="J45" s="48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48"/>
      <c r="Y45" s="48"/>
      <c r="Z45" s="48"/>
      <c r="AA45" s="48"/>
      <c r="AB45" s="26"/>
      <c r="AC45" s="26"/>
      <c r="AD45" s="52"/>
      <c r="AE45" s="52"/>
      <c r="AF45" s="24"/>
      <c r="AG45" s="24"/>
      <c r="AH45" s="24"/>
      <c r="AI45" s="24"/>
      <c r="AJ45" s="49"/>
    </row>
  </sheetData>
  <mergeCells count="5">
    <mergeCell ref="B2:O2"/>
    <mergeCell ref="AA2:AG2"/>
    <mergeCell ref="B36:P36"/>
    <mergeCell ref="D39:G39"/>
    <mergeCell ref="AA39:AD39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2017-07-10T09:05:51Z</cp:lastPrinted>
  <dcterms:created xsi:type="dcterms:W3CDTF">2009-07-03T06:40:27Z</dcterms:created>
  <dcterms:modified xsi:type="dcterms:W3CDTF">2018-07-11T15:50:48Z</dcterms:modified>
</cp:coreProperties>
</file>