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12" sheetId="17" r:id="rId1"/>
  </sheets>
  <definedNames>
    <definedName name="_xlnm._FilterDatabase" localSheetId="0" hidden="1">'АР1-12'!$A$4:$AQ$21</definedName>
    <definedName name="DataRange" localSheetId="0">'АР1-12'!#REF!</definedName>
    <definedName name="DataRange">#REF!</definedName>
    <definedName name="_xlnm.Print_Titles" localSheetId="0">'АР1-12'!$4:$4</definedName>
    <definedName name="_xlnm.Print_Area" localSheetId="0">'АР1-12'!$A$1:$AJ$30</definedName>
  </definedNames>
  <calcPr calcId="162913" fullCalcOnLoad="1"/>
</workbook>
</file>

<file path=xl/calcChain.xml><?xml version="1.0" encoding="utf-8"?>
<calcChain xmlns="http://schemas.openxmlformats.org/spreadsheetml/2006/main">
  <c r="AL21" i="17" l="1"/>
  <c r="Z21" i="17"/>
  <c r="AC20" i="17"/>
  <c r="AB20" i="17"/>
  <c r="AC19" i="17"/>
  <c r="AD19" i="17"/>
  <c r="AB19" i="17"/>
  <c r="AC18" i="17"/>
  <c r="AD18" i="17"/>
  <c r="AB18" i="17"/>
  <c r="AC17" i="17"/>
  <c r="AD17" i="17"/>
  <c r="AB17" i="17"/>
  <c r="AC16" i="17"/>
  <c r="AB16" i="17"/>
  <c r="AC15" i="17"/>
  <c r="AD15" i="17"/>
  <c r="AB15" i="17"/>
  <c r="AC14" i="17"/>
  <c r="AB14" i="17"/>
  <c r="AC13" i="17"/>
  <c r="AD13" i="17"/>
  <c r="AB13" i="17"/>
  <c r="AC12" i="17"/>
  <c r="AB12" i="17"/>
  <c r="AD12" i="17"/>
  <c r="AC11" i="17"/>
  <c r="AB11" i="17"/>
  <c r="AD11" i="17"/>
  <c r="AC10" i="17"/>
  <c r="AB10" i="17"/>
  <c r="AC9" i="17"/>
  <c r="AB9" i="17"/>
  <c r="AD9" i="17"/>
  <c r="AC8" i="17"/>
  <c r="AB8" i="17"/>
  <c r="AC7" i="17"/>
  <c r="AD7" i="17"/>
  <c r="AB7" i="17"/>
  <c r="AC6" i="17"/>
  <c r="AB6" i="17"/>
  <c r="AC5" i="17"/>
  <c r="AC21" i="17"/>
  <c r="AB5" i="17"/>
  <c r="AB21" i="17"/>
  <c r="AO1" i="17"/>
  <c r="AL1" i="17"/>
  <c r="AD6" i="17"/>
  <c r="AD8" i="17"/>
  <c r="AD10" i="17"/>
  <c r="AD14" i="17"/>
  <c r="AD16" i="17"/>
  <c r="AD20" i="17"/>
  <c r="AD5" i="17"/>
  <c r="AD21" i="17"/>
</calcChain>
</file>

<file path=xl/sharedStrings.xml><?xml version="1.0" encoding="utf-8"?>
<sst xmlns="http://schemas.openxmlformats.org/spreadsheetml/2006/main" count="431" uniqueCount="120">
  <si>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</si>
  <si>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</si>
  <si>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</si>
  <si>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</si>
  <si>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</si>
  <si>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</si>
  <si>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</si>
  <si>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</si>
  <si>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</si>
  <si>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</si>
  <si>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</si>
  <si>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</si>
  <si>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</si>
  <si>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</si>
  <si>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</si>
  <si>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</si>
  <si>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</si>
  <si>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</si>
  <si>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</si>
  <si>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</si>
  <si>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</si>
  <si>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</si>
  <si>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</si>
  <si>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</si>
  <si>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</si>
  <si>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</si>
  <si>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</si>
  <si>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</si>
  <si>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</si>
  <si>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</si>
  <si>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</si>
  <si>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</si>
  <si>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</si>
  <si>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</si>
  <si>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</si>
  <si>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</si>
  <si>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2BIIa</t>
  </si>
  <si>
    <t>оборудование</t>
  </si>
  <si>
    <t>Нж / Ss</t>
  </si>
  <si>
    <t>Под приварку / For being welded</t>
  </si>
  <si>
    <t>ИТТ RPR-PAA0001</t>
  </si>
  <si>
    <t>2З / P</t>
  </si>
  <si>
    <t>I</t>
  </si>
  <si>
    <t>Реакторное здание/Внутренний контайнмент (10UJA)</t>
  </si>
  <si>
    <t>-</t>
  </si>
  <si>
    <t>RUP_3101185356</t>
  </si>
  <si>
    <t>OKBGP</t>
  </si>
  <si>
    <t>2.ИСУП.1104506961</t>
  </si>
  <si>
    <t>10JNG50AA902</t>
  </si>
  <si>
    <t>Импульсно-предохранительное устройство (ИПУ) / Pulse-safety device (IPU)</t>
  </si>
  <si>
    <t>УФ50023-025-05</t>
  </si>
  <si>
    <t>Азот / Nitrogen</t>
  </si>
  <si>
    <t>10UJA-MCA0173</t>
  </si>
  <si>
    <t>ТУ 26-07-1364-85 редакция 2009г.</t>
  </si>
  <si>
    <t>10UJA; по типу УФ50023-025-05 Pполн.откр=6.42 MPag; Pзакр=5.3 MPag; Fluid code - азот/ nitrogen, р-р борной к-ты с конц 16 г/дм^3 / 16 g/dm^3 boric acid solution</t>
  </si>
  <si>
    <t>2.ИСУП.1104507502</t>
  </si>
  <si>
    <t>10JNG60AA901</t>
  </si>
  <si>
    <t>2.ИСУП.1104508233</t>
  </si>
  <si>
    <t>10JNG60AA902</t>
  </si>
  <si>
    <t>УФ50023-025-04</t>
  </si>
  <si>
    <t>2.ИСУП.1104870979</t>
  </si>
  <si>
    <t>10JNG50AA901</t>
  </si>
  <si>
    <t>2.ИСУП.1104870980</t>
  </si>
  <si>
    <t>10JNG70AA901</t>
  </si>
  <si>
    <t>2.ИСУП.1104870981</t>
  </si>
  <si>
    <t>10JNG70AA902</t>
  </si>
  <si>
    <t>2.ИСУП.1104870982</t>
  </si>
  <si>
    <t>10JNG80AA901</t>
  </si>
  <si>
    <t>2.ИСУП.1104870983</t>
  </si>
  <si>
    <t>10JNG80AA902</t>
  </si>
  <si>
    <t>2017-1359 Руп1</t>
  </si>
  <si>
    <t>Реакторное здание/Внутренний контайнмент (20UJA)</t>
  </si>
  <si>
    <t>2.ИСУП.1104880859</t>
  </si>
  <si>
    <t>20JNG50AA901</t>
  </si>
  <si>
    <t>20UJA-MCA0173</t>
  </si>
  <si>
    <t>20UJA; по типу УФ50023-025-05 Pполн.откр=6.42 MPag; Pзакр=5.3 MPag; Fluid code - азот/ nitrogen, р-р борной к-ты с конц 16 г/дм^3 / 16 g/dm^3 boric acid solution</t>
  </si>
  <si>
    <t>2.ИСУП.1104880860</t>
  </si>
  <si>
    <t>20JNG50AA902</t>
  </si>
  <si>
    <t>2.ИСУП.1104880861</t>
  </si>
  <si>
    <t>20JNG60AA901</t>
  </si>
  <si>
    <t>2.ИСУП.1104880862</t>
  </si>
  <si>
    <t>20JNG60AA902</t>
  </si>
  <si>
    <t>2.ИСУП.1104880863</t>
  </si>
  <si>
    <t>20JNG70AA901</t>
  </si>
  <si>
    <t>2.ИСУП.1104880864</t>
  </si>
  <si>
    <t>20JNG70AA902</t>
  </si>
  <si>
    <t>2.ИСУП.1104880865</t>
  </si>
  <si>
    <t>20JNG80AA901</t>
  </si>
  <si>
    <t>2.ИСУП.1104880866</t>
  </si>
  <si>
    <t>20JNG80AA902</t>
  </si>
  <si>
    <t>2017-1358 Руп2</t>
  </si>
  <si>
    <t>Страна происхождения Оборудования</t>
  </si>
  <si>
    <t>ЛОТ</t>
  </si>
  <si>
    <t>ИПУ DN25</t>
  </si>
  <si>
    <t>Поставка ИПУ DN25</t>
  </si>
  <si>
    <t>ЗЗ</t>
  </si>
  <si>
    <t>авг.руп_1-12</t>
  </si>
  <si>
    <t>От Поставщика:</t>
  </si>
  <si>
    <t>________________ /_______________/</t>
  </si>
  <si>
    <t>м.п.</t>
  </si>
  <si>
    <t>номер раб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</si>
  <si>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</si>
  <si>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</si>
  <si>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</si>
  <si>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</si>
  <si>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</si>
  <si>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</si>
  <si>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</si>
  <si>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</si>
  <si>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</si>
  <si>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</si>
  <si>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</si>
  <si>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</si>
  <si>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</si>
  <si>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</si>
  <si>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</si>
  <si>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</si>
  <si>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Спецификация. Поставка импульсно-предохранительных устройств DN25 для сооружения энергоблоков №1 и №2 АЭС Руппур</t>
  </si>
  <si>
    <t>Сумма с НДС, руб.2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</si>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</sst>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2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5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20" totalsRowShown="0" dataDxfId="1" tableBorderDxfId="0">
  <autoFilter ref="A3:AQ20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4"/>
  <sheetViews>
    <sheetView tabSelected="1" view="pageBreakPreview" topLeftCell="A3" zoomScale="75" zoomScaleNormal="70" zoomScaleSheetLayoutView="75" workbookViewId="0">
      <selection activeCell="A3" sqref="A3:AQ20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46" hidden="1" customWidth="1"/>
    <col min="40" max="40" width="6.109375" hidden="1" customWidth="1"/>
    <col min="41" max="41" width="15.44140625" style="46" hidden="1" customWidth="1"/>
    <col min="42" max="42" width="39.6640625" style="46" hidden="1" customWidth="1"/>
    <col min="43" max="43" width="17.88671875" style="46" customWidth="1"/>
  </cols>
  <sheetData>
    <row r="1" spans="1:43" ht="39" customHeight="1" x14ac:dyDescent="0.25">
      <c r="W1" s="55"/>
      <c r="X1" s="55"/>
      <c r="Y1" s="57"/>
      <c r="Z1" s="57"/>
      <c r="AA1" s="56"/>
      <c r="AB1" s="56"/>
      <c r="AL1" s="47">
        <f>SUBTOTAL(109,AL5:AL20)</f>
        <v>15464004</v>
      </c>
      <c r="AO1" s="61">
        <f>SUBTOTAL(109,Z5:Z20)</f>
        <v>16</v>
      </c>
      <c r="AP1" s="61"/>
    </row>
    <row r="2" spans="1:43" ht="15.6" x14ac:dyDescent="0.25">
      <c r="A2" s="31"/>
      <c r="B2" s="32" t="s">
        <v>117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L2" s="31"/>
      <c r="AO2" s="54"/>
    </row>
    <row r="3" spans="1:43" ht="147" x14ac:dyDescent="0.25">
      <c r="A3" s="58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34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118</v>
      </c>
      <c r="AE3" s="2" t="s">
        <v>22</v>
      </c>
      <c r="AF3" s="1" t="s">
        <v>23</v>
      </c>
      <c r="AG3" s="40" t="s">
        <v>91</v>
      </c>
      <c r="AH3" s="19" t="s">
        <v>24</v>
      </c>
      <c r="AI3" s="7" t="s">
        <v>32</v>
      </c>
      <c r="AJ3" s="2" t="s">
        <v>25</v>
      </c>
      <c r="AK3" s="2" t="s">
        <v>35</v>
      </c>
      <c r="AL3" s="2" t="s">
        <v>33</v>
      </c>
      <c r="AM3" s="46" t="s">
        <v>95</v>
      </c>
      <c r="AN3" t="s">
        <v>111</v>
      </c>
      <c r="AO3" s="45" t="s">
        <v>119</v>
      </c>
      <c r="AP3" s="45" t="s">
        <v>92</v>
      </c>
      <c r="AQ3" s="46" t="s">
        <v>100</v>
      </c>
    </row>
    <row r="4" spans="1:43" x14ac:dyDescent="0.25">
      <c r="A4" s="59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46">
        <v>5</v>
      </c>
      <c r="AN4" s="49">
        <v>11</v>
      </c>
      <c r="AO4" s="49">
        <v>22</v>
      </c>
      <c r="AP4" s="49">
        <v>33</v>
      </c>
    </row>
    <row r="5" spans="1:43" s="9" customFormat="1" ht="66" x14ac:dyDescent="0.25">
      <c r="A5" s="60" t="s">
        <v>101</v>
      </c>
      <c r="B5" s="27" t="s">
        <v>47</v>
      </c>
      <c r="C5" s="21" t="s">
        <v>48</v>
      </c>
      <c r="D5" s="48" t="s">
        <v>49</v>
      </c>
      <c r="E5" s="21" t="s">
        <v>50</v>
      </c>
      <c r="F5" s="21" t="s">
        <v>36</v>
      </c>
      <c r="G5" s="21" t="s">
        <v>37</v>
      </c>
      <c r="H5" s="21">
        <v>25</v>
      </c>
      <c r="I5" s="22">
        <v>6.38</v>
      </c>
      <c r="J5" s="21">
        <v>150</v>
      </c>
      <c r="K5" s="21" t="s">
        <v>51</v>
      </c>
      <c r="L5" s="21"/>
      <c r="M5" s="22">
        <v>85.5</v>
      </c>
      <c r="N5" s="21" t="s">
        <v>44</v>
      </c>
      <c r="O5" s="21"/>
      <c r="P5" s="21"/>
      <c r="Q5" s="21" t="s">
        <v>38</v>
      </c>
      <c r="R5" s="21" t="s">
        <v>39</v>
      </c>
      <c r="S5" s="21" t="s">
        <v>40</v>
      </c>
      <c r="T5" s="21" t="s">
        <v>52</v>
      </c>
      <c r="U5" s="23" t="s">
        <v>53</v>
      </c>
      <c r="V5" s="21"/>
      <c r="W5" s="21" t="s">
        <v>45</v>
      </c>
      <c r="X5" s="21" t="s">
        <v>41</v>
      </c>
      <c r="Y5" s="21" t="s">
        <v>42</v>
      </c>
      <c r="Z5" s="21">
        <v>1</v>
      </c>
      <c r="AA5" s="42"/>
      <c r="AB5" s="41">
        <f t="shared" ref="AB5:AB12" si="0">ROUND(AA5*Z5,2)</f>
        <v>0</v>
      </c>
      <c r="AC5" s="41">
        <f t="shared" ref="AC5:AC12" si="1">ROUND(AA5*0.18,2)</f>
        <v>0</v>
      </c>
      <c r="AD5" s="41">
        <f t="shared" ref="AD5:AD12" si="2">ROUND(AC5+AB5,2)</f>
        <v>0</v>
      </c>
      <c r="AE5" s="22" t="s">
        <v>43</v>
      </c>
      <c r="AF5" s="50"/>
      <c r="AG5" s="22"/>
      <c r="AH5" s="25" t="s">
        <v>54</v>
      </c>
      <c r="AI5" s="29">
        <v>43519</v>
      </c>
      <c r="AJ5" s="26" t="s">
        <v>46</v>
      </c>
      <c r="AK5" s="28">
        <v>950051</v>
      </c>
      <c r="AL5" s="24">
        <v>966500.25</v>
      </c>
      <c r="AM5" s="39" t="s">
        <v>70</v>
      </c>
      <c r="AO5" s="39" t="s">
        <v>93</v>
      </c>
      <c r="AP5" s="39" t="s">
        <v>94</v>
      </c>
      <c r="AQ5" s="39" t="s">
        <v>96</v>
      </c>
    </row>
    <row r="6" spans="1:43" s="9" customFormat="1" ht="66" x14ac:dyDescent="0.25">
      <c r="A6" s="60" t="s">
        <v>102</v>
      </c>
      <c r="B6" s="27" t="s">
        <v>55</v>
      </c>
      <c r="C6" s="21" t="s">
        <v>56</v>
      </c>
      <c r="D6" s="21" t="s">
        <v>49</v>
      </c>
      <c r="E6" s="21" t="s">
        <v>50</v>
      </c>
      <c r="F6" s="21" t="s">
        <v>36</v>
      </c>
      <c r="G6" s="21" t="s">
        <v>37</v>
      </c>
      <c r="H6" s="21">
        <v>25</v>
      </c>
      <c r="I6" s="22">
        <v>6.38</v>
      </c>
      <c r="J6" s="21">
        <v>150</v>
      </c>
      <c r="K6" s="21" t="s">
        <v>51</v>
      </c>
      <c r="L6" s="21"/>
      <c r="M6" s="22">
        <v>85.5</v>
      </c>
      <c r="N6" s="21" t="s">
        <v>44</v>
      </c>
      <c r="O6" s="21"/>
      <c r="P6" s="21"/>
      <c r="Q6" s="21" t="s">
        <v>38</v>
      </c>
      <c r="R6" s="21" t="s">
        <v>39</v>
      </c>
      <c r="S6" s="21" t="s">
        <v>40</v>
      </c>
      <c r="T6" s="21" t="s">
        <v>52</v>
      </c>
      <c r="U6" s="23" t="s">
        <v>53</v>
      </c>
      <c r="V6" s="21"/>
      <c r="W6" s="21" t="s">
        <v>45</v>
      </c>
      <c r="X6" s="21" t="s">
        <v>41</v>
      </c>
      <c r="Y6" s="21" t="s">
        <v>42</v>
      </c>
      <c r="Z6" s="21">
        <v>1</v>
      </c>
      <c r="AA6" s="42"/>
      <c r="AB6" s="41">
        <f t="shared" si="0"/>
        <v>0</v>
      </c>
      <c r="AC6" s="41">
        <f t="shared" si="1"/>
        <v>0</v>
      </c>
      <c r="AD6" s="41">
        <f t="shared" si="2"/>
        <v>0</v>
      </c>
      <c r="AE6" s="22" t="s">
        <v>43</v>
      </c>
      <c r="AF6" s="50"/>
      <c r="AG6" s="22"/>
      <c r="AH6" s="25" t="s">
        <v>54</v>
      </c>
      <c r="AI6" s="29">
        <v>43519</v>
      </c>
      <c r="AJ6" s="26" t="s">
        <v>46</v>
      </c>
      <c r="AK6" s="28">
        <v>950051</v>
      </c>
      <c r="AL6" s="24">
        <v>966500.25</v>
      </c>
      <c r="AM6" s="39" t="s">
        <v>70</v>
      </c>
      <c r="AO6" s="39" t="s">
        <v>93</v>
      </c>
      <c r="AP6" s="39" t="s">
        <v>94</v>
      </c>
      <c r="AQ6" s="39" t="s">
        <v>96</v>
      </c>
    </row>
    <row r="7" spans="1:43" s="9" customFormat="1" ht="66" x14ac:dyDescent="0.25">
      <c r="A7" s="60" t="s">
        <v>103</v>
      </c>
      <c r="B7" s="27" t="s">
        <v>57</v>
      </c>
      <c r="C7" s="21" t="s">
        <v>58</v>
      </c>
      <c r="D7" s="21" t="s">
        <v>49</v>
      </c>
      <c r="E7" s="21" t="s">
        <v>59</v>
      </c>
      <c r="F7" s="21" t="s">
        <v>36</v>
      </c>
      <c r="G7" s="21" t="s">
        <v>37</v>
      </c>
      <c r="H7" s="21">
        <v>25</v>
      </c>
      <c r="I7" s="22">
        <v>6.38</v>
      </c>
      <c r="J7" s="21">
        <v>150</v>
      </c>
      <c r="K7" s="21" t="s">
        <v>51</v>
      </c>
      <c r="L7" s="21"/>
      <c r="M7" s="22">
        <v>85.5</v>
      </c>
      <c r="N7" s="21" t="s">
        <v>44</v>
      </c>
      <c r="O7" s="21"/>
      <c r="P7" s="21"/>
      <c r="Q7" s="21" t="s">
        <v>38</v>
      </c>
      <c r="R7" s="21" t="s">
        <v>39</v>
      </c>
      <c r="S7" s="21" t="s">
        <v>40</v>
      </c>
      <c r="T7" s="21" t="s">
        <v>52</v>
      </c>
      <c r="U7" s="23" t="s">
        <v>53</v>
      </c>
      <c r="V7" s="21"/>
      <c r="W7" s="21" t="s">
        <v>45</v>
      </c>
      <c r="X7" s="21" t="s">
        <v>41</v>
      </c>
      <c r="Y7" s="21" t="s">
        <v>42</v>
      </c>
      <c r="Z7" s="21">
        <v>1</v>
      </c>
      <c r="AA7" s="42"/>
      <c r="AB7" s="41">
        <f t="shared" si="0"/>
        <v>0</v>
      </c>
      <c r="AC7" s="41">
        <f t="shared" si="1"/>
        <v>0</v>
      </c>
      <c r="AD7" s="41">
        <f t="shared" si="2"/>
        <v>0</v>
      </c>
      <c r="AE7" s="22" t="s">
        <v>43</v>
      </c>
      <c r="AF7" s="50"/>
      <c r="AG7" s="22"/>
      <c r="AH7" s="25" t="s">
        <v>54</v>
      </c>
      <c r="AI7" s="29">
        <v>43519</v>
      </c>
      <c r="AJ7" s="26" t="s">
        <v>46</v>
      </c>
      <c r="AK7" s="28">
        <v>950051</v>
      </c>
      <c r="AL7" s="24">
        <v>966500.25</v>
      </c>
      <c r="AM7" s="39" t="s">
        <v>70</v>
      </c>
      <c r="AO7" s="39" t="s">
        <v>93</v>
      </c>
      <c r="AP7" s="39" t="s">
        <v>94</v>
      </c>
      <c r="AQ7" s="39" t="s">
        <v>96</v>
      </c>
    </row>
    <row r="8" spans="1:43" s="9" customFormat="1" ht="66" x14ac:dyDescent="0.25">
      <c r="A8" s="60" t="s">
        <v>104</v>
      </c>
      <c r="B8" s="27" t="s">
        <v>60</v>
      </c>
      <c r="C8" s="21" t="s">
        <v>61</v>
      </c>
      <c r="D8" s="21" t="s">
        <v>49</v>
      </c>
      <c r="E8" s="21" t="s">
        <v>50</v>
      </c>
      <c r="F8" s="21" t="s">
        <v>36</v>
      </c>
      <c r="G8" s="21" t="s">
        <v>37</v>
      </c>
      <c r="H8" s="21">
        <v>25</v>
      </c>
      <c r="I8" s="22">
        <v>6.38</v>
      </c>
      <c r="J8" s="21">
        <v>150</v>
      </c>
      <c r="K8" s="21" t="s">
        <v>51</v>
      </c>
      <c r="L8" s="21"/>
      <c r="M8" s="22">
        <v>85.5</v>
      </c>
      <c r="N8" s="21" t="s">
        <v>44</v>
      </c>
      <c r="O8" s="21"/>
      <c r="P8" s="21"/>
      <c r="Q8" s="21" t="s">
        <v>38</v>
      </c>
      <c r="R8" s="21" t="s">
        <v>39</v>
      </c>
      <c r="S8" s="21" t="s">
        <v>40</v>
      </c>
      <c r="T8" s="21" t="s">
        <v>52</v>
      </c>
      <c r="U8" s="23" t="s">
        <v>53</v>
      </c>
      <c r="V8" s="21"/>
      <c r="W8" s="21" t="s">
        <v>45</v>
      </c>
      <c r="X8" s="21" t="s">
        <v>41</v>
      </c>
      <c r="Y8" s="21" t="s">
        <v>42</v>
      </c>
      <c r="Z8" s="21">
        <v>1</v>
      </c>
      <c r="AA8" s="42"/>
      <c r="AB8" s="41">
        <f t="shared" si="0"/>
        <v>0</v>
      </c>
      <c r="AC8" s="41">
        <f t="shared" si="1"/>
        <v>0</v>
      </c>
      <c r="AD8" s="41">
        <f t="shared" si="2"/>
        <v>0</v>
      </c>
      <c r="AE8" s="22" t="s">
        <v>43</v>
      </c>
      <c r="AF8" s="50"/>
      <c r="AG8" s="22"/>
      <c r="AH8" s="25" t="s">
        <v>54</v>
      </c>
      <c r="AI8" s="29">
        <v>43519</v>
      </c>
      <c r="AJ8" s="26" t="s">
        <v>46</v>
      </c>
      <c r="AK8" s="28">
        <v>950051</v>
      </c>
      <c r="AL8" s="24">
        <v>966500.25</v>
      </c>
      <c r="AM8" s="39" t="s">
        <v>70</v>
      </c>
      <c r="AO8" s="39" t="s">
        <v>93</v>
      </c>
      <c r="AP8" s="39" t="s">
        <v>94</v>
      </c>
      <c r="AQ8" s="39" t="s">
        <v>96</v>
      </c>
    </row>
    <row r="9" spans="1:43" s="9" customFormat="1" ht="66" x14ac:dyDescent="0.25">
      <c r="A9" s="60" t="s">
        <v>105</v>
      </c>
      <c r="B9" s="27" t="s">
        <v>62</v>
      </c>
      <c r="C9" s="21" t="s">
        <v>63</v>
      </c>
      <c r="D9" s="21" t="s">
        <v>49</v>
      </c>
      <c r="E9" s="21" t="s">
        <v>50</v>
      </c>
      <c r="F9" s="21" t="s">
        <v>36</v>
      </c>
      <c r="G9" s="21" t="s">
        <v>37</v>
      </c>
      <c r="H9" s="21">
        <v>25</v>
      </c>
      <c r="I9" s="22">
        <v>6.38</v>
      </c>
      <c r="J9" s="21">
        <v>150</v>
      </c>
      <c r="K9" s="21" t="s">
        <v>51</v>
      </c>
      <c r="L9" s="21"/>
      <c r="M9" s="22">
        <v>85.5</v>
      </c>
      <c r="N9" s="21" t="s">
        <v>44</v>
      </c>
      <c r="O9" s="21"/>
      <c r="P9" s="21"/>
      <c r="Q9" s="21" t="s">
        <v>38</v>
      </c>
      <c r="R9" s="21" t="s">
        <v>39</v>
      </c>
      <c r="S9" s="21" t="s">
        <v>40</v>
      </c>
      <c r="T9" s="21" t="s">
        <v>52</v>
      </c>
      <c r="U9" s="23" t="s">
        <v>53</v>
      </c>
      <c r="V9" s="21"/>
      <c r="W9" s="21" t="s">
        <v>45</v>
      </c>
      <c r="X9" s="21" t="s">
        <v>41</v>
      </c>
      <c r="Y9" s="21" t="s">
        <v>42</v>
      </c>
      <c r="Z9" s="21">
        <v>1</v>
      </c>
      <c r="AA9" s="42"/>
      <c r="AB9" s="41">
        <f t="shared" si="0"/>
        <v>0</v>
      </c>
      <c r="AC9" s="41">
        <f t="shared" si="1"/>
        <v>0</v>
      </c>
      <c r="AD9" s="41">
        <f t="shared" si="2"/>
        <v>0</v>
      </c>
      <c r="AE9" s="22" t="s">
        <v>43</v>
      </c>
      <c r="AF9" s="50"/>
      <c r="AG9" s="22"/>
      <c r="AH9" s="25" t="s">
        <v>54</v>
      </c>
      <c r="AI9" s="29">
        <v>43519</v>
      </c>
      <c r="AJ9" s="26" t="s">
        <v>46</v>
      </c>
      <c r="AK9" s="28">
        <v>950051</v>
      </c>
      <c r="AL9" s="24">
        <v>966500.25</v>
      </c>
      <c r="AM9" s="39" t="s">
        <v>70</v>
      </c>
      <c r="AO9" s="39" t="s">
        <v>93</v>
      </c>
      <c r="AP9" s="39" t="s">
        <v>94</v>
      </c>
      <c r="AQ9" s="39" t="s">
        <v>96</v>
      </c>
    </row>
    <row r="10" spans="1:43" s="9" customFormat="1" ht="66" x14ac:dyDescent="0.25">
      <c r="A10" s="60" t="s">
        <v>106</v>
      </c>
      <c r="B10" s="27" t="s">
        <v>64</v>
      </c>
      <c r="C10" s="21" t="s">
        <v>65</v>
      </c>
      <c r="D10" s="21" t="s">
        <v>49</v>
      </c>
      <c r="E10" s="21" t="s">
        <v>50</v>
      </c>
      <c r="F10" s="21" t="s">
        <v>36</v>
      </c>
      <c r="G10" s="21" t="s">
        <v>37</v>
      </c>
      <c r="H10" s="21">
        <v>25</v>
      </c>
      <c r="I10" s="22">
        <v>6.38</v>
      </c>
      <c r="J10" s="21">
        <v>150</v>
      </c>
      <c r="K10" s="21" t="s">
        <v>51</v>
      </c>
      <c r="L10" s="21"/>
      <c r="M10" s="22">
        <v>85.5</v>
      </c>
      <c r="N10" s="21" t="s">
        <v>44</v>
      </c>
      <c r="O10" s="21"/>
      <c r="P10" s="21"/>
      <c r="Q10" s="21" t="s">
        <v>38</v>
      </c>
      <c r="R10" s="21" t="s">
        <v>39</v>
      </c>
      <c r="S10" s="21" t="s">
        <v>40</v>
      </c>
      <c r="T10" s="21" t="s">
        <v>52</v>
      </c>
      <c r="U10" s="23" t="s">
        <v>53</v>
      </c>
      <c r="V10" s="21"/>
      <c r="W10" s="21" t="s">
        <v>45</v>
      </c>
      <c r="X10" s="21" t="s">
        <v>41</v>
      </c>
      <c r="Y10" s="21" t="s">
        <v>42</v>
      </c>
      <c r="Z10" s="21">
        <v>1</v>
      </c>
      <c r="AA10" s="42"/>
      <c r="AB10" s="41">
        <f t="shared" si="0"/>
        <v>0</v>
      </c>
      <c r="AC10" s="41">
        <f t="shared" si="1"/>
        <v>0</v>
      </c>
      <c r="AD10" s="41">
        <f t="shared" si="2"/>
        <v>0</v>
      </c>
      <c r="AE10" s="22" t="s">
        <v>43</v>
      </c>
      <c r="AF10" s="50"/>
      <c r="AG10" s="22"/>
      <c r="AH10" s="25" t="s">
        <v>54</v>
      </c>
      <c r="AI10" s="29">
        <v>43519</v>
      </c>
      <c r="AJ10" s="26" t="s">
        <v>46</v>
      </c>
      <c r="AK10" s="28">
        <v>950051</v>
      </c>
      <c r="AL10" s="24">
        <v>966500.25</v>
      </c>
      <c r="AM10" s="39" t="s">
        <v>70</v>
      </c>
      <c r="AO10" s="39" t="s">
        <v>93</v>
      </c>
      <c r="AP10" s="39" t="s">
        <v>94</v>
      </c>
      <c r="AQ10" s="39" t="s">
        <v>96</v>
      </c>
    </row>
    <row r="11" spans="1:43" s="9" customFormat="1" ht="66" x14ac:dyDescent="0.25">
      <c r="A11" s="60" t="s">
        <v>107</v>
      </c>
      <c r="B11" s="27" t="s">
        <v>66</v>
      </c>
      <c r="C11" s="21" t="s">
        <v>67</v>
      </c>
      <c r="D11" s="21" t="s">
        <v>49</v>
      </c>
      <c r="E11" s="21" t="s">
        <v>50</v>
      </c>
      <c r="F11" s="21" t="s">
        <v>36</v>
      </c>
      <c r="G11" s="21" t="s">
        <v>37</v>
      </c>
      <c r="H11" s="21">
        <v>25</v>
      </c>
      <c r="I11" s="22">
        <v>6.38</v>
      </c>
      <c r="J11" s="21">
        <v>150</v>
      </c>
      <c r="K11" s="21" t="s">
        <v>51</v>
      </c>
      <c r="L11" s="21"/>
      <c r="M11" s="22">
        <v>85.5</v>
      </c>
      <c r="N11" s="21" t="s">
        <v>44</v>
      </c>
      <c r="O11" s="21"/>
      <c r="P11" s="21"/>
      <c r="Q11" s="21" t="s">
        <v>38</v>
      </c>
      <c r="R11" s="21" t="s">
        <v>39</v>
      </c>
      <c r="S11" s="21" t="s">
        <v>40</v>
      </c>
      <c r="T11" s="21" t="s">
        <v>52</v>
      </c>
      <c r="U11" s="23" t="s">
        <v>53</v>
      </c>
      <c r="V11" s="21"/>
      <c r="W11" s="21" t="s">
        <v>45</v>
      </c>
      <c r="X11" s="21" t="s">
        <v>41</v>
      </c>
      <c r="Y11" s="21" t="s">
        <v>42</v>
      </c>
      <c r="Z11" s="21">
        <v>1</v>
      </c>
      <c r="AA11" s="42"/>
      <c r="AB11" s="41">
        <f t="shared" si="0"/>
        <v>0</v>
      </c>
      <c r="AC11" s="41">
        <f t="shared" si="1"/>
        <v>0</v>
      </c>
      <c r="AD11" s="41">
        <f t="shared" si="2"/>
        <v>0</v>
      </c>
      <c r="AE11" s="22" t="s">
        <v>43</v>
      </c>
      <c r="AF11" s="50"/>
      <c r="AG11" s="22"/>
      <c r="AH11" s="25" t="s">
        <v>54</v>
      </c>
      <c r="AI11" s="29">
        <v>43519</v>
      </c>
      <c r="AJ11" s="26" t="s">
        <v>46</v>
      </c>
      <c r="AK11" s="28">
        <v>950051</v>
      </c>
      <c r="AL11" s="24">
        <v>966500.25</v>
      </c>
      <c r="AM11" s="39" t="s">
        <v>70</v>
      </c>
      <c r="AO11" s="39" t="s">
        <v>93</v>
      </c>
      <c r="AP11" s="39" t="s">
        <v>94</v>
      </c>
      <c r="AQ11" s="39" t="s">
        <v>96</v>
      </c>
    </row>
    <row r="12" spans="1:43" s="9" customFormat="1" ht="66" x14ac:dyDescent="0.25">
      <c r="A12" s="60" t="s">
        <v>108</v>
      </c>
      <c r="B12" s="27" t="s">
        <v>68</v>
      </c>
      <c r="C12" s="21" t="s">
        <v>69</v>
      </c>
      <c r="D12" s="21" t="s">
        <v>49</v>
      </c>
      <c r="E12" s="21" t="s">
        <v>50</v>
      </c>
      <c r="F12" s="21" t="s">
        <v>36</v>
      </c>
      <c r="G12" s="21" t="s">
        <v>37</v>
      </c>
      <c r="H12" s="21">
        <v>25</v>
      </c>
      <c r="I12" s="22">
        <v>6.38</v>
      </c>
      <c r="J12" s="21">
        <v>150</v>
      </c>
      <c r="K12" s="21" t="s">
        <v>51</v>
      </c>
      <c r="L12" s="21"/>
      <c r="M12" s="22">
        <v>85.5</v>
      </c>
      <c r="N12" s="21" t="s">
        <v>44</v>
      </c>
      <c r="O12" s="21"/>
      <c r="P12" s="21"/>
      <c r="Q12" s="21" t="s">
        <v>38</v>
      </c>
      <c r="R12" s="21" t="s">
        <v>39</v>
      </c>
      <c r="S12" s="21" t="s">
        <v>40</v>
      </c>
      <c r="T12" s="21" t="s">
        <v>52</v>
      </c>
      <c r="U12" s="23" t="s">
        <v>53</v>
      </c>
      <c r="V12" s="21"/>
      <c r="W12" s="21" t="s">
        <v>45</v>
      </c>
      <c r="X12" s="21" t="s">
        <v>41</v>
      </c>
      <c r="Y12" s="21" t="s">
        <v>42</v>
      </c>
      <c r="Z12" s="21">
        <v>1</v>
      </c>
      <c r="AA12" s="42"/>
      <c r="AB12" s="41">
        <f t="shared" si="0"/>
        <v>0</v>
      </c>
      <c r="AC12" s="41">
        <f t="shared" si="1"/>
        <v>0</v>
      </c>
      <c r="AD12" s="41">
        <f t="shared" si="2"/>
        <v>0</v>
      </c>
      <c r="AE12" s="22" t="s">
        <v>43</v>
      </c>
      <c r="AF12" s="50"/>
      <c r="AG12" s="22"/>
      <c r="AH12" s="25" t="s">
        <v>54</v>
      </c>
      <c r="AI12" s="29">
        <v>43519</v>
      </c>
      <c r="AJ12" s="26" t="s">
        <v>46</v>
      </c>
      <c r="AK12" s="28">
        <v>950051</v>
      </c>
      <c r="AL12" s="24">
        <v>966500.25</v>
      </c>
      <c r="AM12" s="39" t="s">
        <v>70</v>
      </c>
      <c r="AO12" s="39" t="s">
        <v>93</v>
      </c>
      <c r="AP12" s="39" t="s">
        <v>94</v>
      </c>
      <c r="AQ12" s="39" t="s">
        <v>96</v>
      </c>
    </row>
    <row r="13" spans="1:43" s="9" customFormat="1" ht="66" x14ac:dyDescent="0.25">
      <c r="A13" s="60" t="s">
        <v>109</v>
      </c>
      <c r="B13" s="27" t="s">
        <v>72</v>
      </c>
      <c r="C13" s="34" t="s">
        <v>73</v>
      </c>
      <c r="D13" s="34" t="s">
        <v>49</v>
      </c>
      <c r="E13" s="34" t="s">
        <v>50</v>
      </c>
      <c r="F13" s="34" t="s">
        <v>36</v>
      </c>
      <c r="G13" s="34" t="s">
        <v>37</v>
      </c>
      <c r="H13" s="34">
        <v>25</v>
      </c>
      <c r="I13" s="35">
        <v>6.38</v>
      </c>
      <c r="J13" s="34">
        <v>150</v>
      </c>
      <c r="K13" s="34" t="s">
        <v>51</v>
      </c>
      <c r="L13" s="34"/>
      <c r="M13" s="35">
        <v>85.5</v>
      </c>
      <c r="N13" s="34" t="s">
        <v>44</v>
      </c>
      <c r="O13" s="34"/>
      <c r="P13" s="34"/>
      <c r="Q13" s="34" t="s">
        <v>38</v>
      </c>
      <c r="R13" s="34" t="s">
        <v>39</v>
      </c>
      <c r="S13" s="34" t="s">
        <v>40</v>
      </c>
      <c r="T13" s="34" t="s">
        <v>74</v>
      </c>
      <c r="U13" s="36" t="s">
        <v>53</v>
      </c>
      <c r="V13" s="34"/>
      <c r="W13" s="34" t="s">
        <v>45</v>
      </c>
      <c r="X13" s="34" t="s">
        <v>41</v>
      </c>
      <c r="Y13" s="34" t="s">
        <v>42</v>
      </c>
      <c r="Z13" s="34">
        <v>1</v>
      </c>
      <c r="AA13" s="42"/>
      <c r="AB13" s="41">
        <f t="shared" ref="AB13:AB20" si="3">ROUND(AA13*Z13,2)</f>
        <v>0</v>
      </c>
      <c r="AC13" s="41">
        <f t="shared" ref="AC13:AC20" si="4">ROUND(AA13*0.18,2)</f>
        <v>0</v>
      </c>
      <c r="AD13" s="41">
        <f t="shared" ref="AD13:AD20" si="5">ROUND(AC13+AB13,2)</f>
        <v>0</v>
      </c>
      <c r="AE13" s="35" t="s">
        <v>71</v>
      </c>
      <c r="AF13" s="51"/>
      <c r="AG13" s="35"/>
      <c r="AH13" s="25" t="s">
        <v>75</v>
      </c>
      <c r="AI13" s="38">
        <v>43885</v>
      </c>
      <c r="AJ13" s="33" t="s">
        <v>46</v>
      </c>
      <c r="AK13" s="28">
        <v>950051</v>
      </c>
      <c r="AL13" s="37">
        <v>966500.25</v>
      </c>
      <c r="AM13" s="39" t="s">
        <v>90</v>
      </c>
      <c r="AO13" s="39" t="s">
        <v>93</v>
      </c>
      <c r="AP13" s="39" t="s">
        <v>94</v>
      </c>
      <c r="AQ13" s="39" t="s">
        <v>96</v>
      </c>
    </row>
    <row r="14" spans="1:43" s="9" customFormat="1" ht="66" x14ac:dyDescent="0.25">
      <c r="A14" s="60" t="s">
        <v>110</v>
      </c>
      <c r="B14" s="27" t="s">
        <v>76</v>
      </c>
      <c r="C14" s="34" t="s">
        <v>77</v>
      </c>
      <c r="D14" s="34" t="s">
        <v>49</v>
      </c>
      <c r="E14" s="34" t="s">
        <v>50</v>
      </c>
      <c r="F14" s="34" t="s">
        <v>36</v>
      </c>
      <c r="G14" s="34" t="s">
        <v>37</v>
      </c>
      <c r="H14" s="34">
        <v>25</v>
      </c>
      <c r="I14" s="35">
        <v>6.38</v>
      </c>
      <c r="J14" s="34">
        <v>150</v>
      </c>
      <c r="K14" s="34" t="s">
        <v>51</v>
      </c>
      <c r="L14" s="34"/>
      <c r="M14" s="35">
        <v>85.5</v>
      </c>
      <c r="N14" s="34" t="s">
        <v>44</v>
      </c>
      <c r="O14" s="34"/>
      <c r="P14" s="34"/>
      <c r="Q14" s="34" t="s">
        <v>38</v>
      </c>
      <c r="R14" s="34" t="s">
        <v>39</v>
      </c>
      <c r="S14" s="34" t="s">
        <v>40</v>
      </c>
      <c r="T14" s="34" t="s">
        <v>74</v>
      </c>
      <c r="U14" s="36" t="s">
        <v>53</v>
      </c>
      <c r="V14" s="34"/>
      <c r="W14" s="34" t="s">
        <v>45</v>
      </c>
      <c r="X14" s="34" t="s">
        <v>41</v>
      </c>
      <c r="Y14" s="34" t="s">
        <v>42</v>
      </c>
      <c r="Z14" s="34">
        <v>1</v>
      </c>
      <c r="AA14" s="42"/>
      <c r="AB14" s="41">
        <f t="shared" si="3"/>
        <v>0</v>
      </c>
      <c r="AC14" s="41">
        <f t="shared" si="4"/>
        <v>0</v>
      </c>
      <c r="AD14" s="41">
        <f t="shared" si="5"/>
        <v>0</v>
      </c>
      <c r="AE14" s="35" t="s">
        <v>71</v>
      </c>
      <c r="AF14" s="51"/>
      <c r="AG14" s="35"/>
      <c r="AH14" s="25" t="s">
        <v>75</v>
      </c>
      <c r="AI14" s="38">
        <v>43885</v>
      </c>
      <c r="AJ14" s="33" t="s">
        <v>46</v>
      </c>
      <c r="AK14" s="28">
        <v>950051</v>
      </c>
      <c r="AL14" s="37">
        <v>966500.25</v>
      </c>
      <c r="AM14" s="39" t="s">
        <v>90</v>
      </c>
      <c r="AO14" s="39" t="s">
        <v>93</v>
      </c>
      <c r="AP14" s="39" t="s">
        <v>94</v>
      </c>
      <c r="AQ14" s="39" t="s">
        <v>96</v>
      </c>
    </row>
    <row r="15" spans="1:43" s="9" customFormat="1" ht="66" x14ac:dyDescent="0.25">
      <c r="A15" s="60" t="s">
        <v>111</v>
      </c>
      <c r="B15" s="27" t="s">
        <v>78</v>
      </c>
      <c r="C15" s="34" t="s">
        <v>79</v>
      </c>
      <c r="D15" s="34" t="s">
        <v>49</v>
      </c>
      <c r="E15" s="34" t="s">
        <v>50</v>
      </c>
      <c r="F15" s="34" t="s">
        <v>36</v>
      </c>
      <c r="G15" s="34" t="s">
        <v>37</v>
      </c>
      <c r="H15" s="34">
        <v>25</v>
      </c>
      <c r="I15" s="35">
        <v>6.38</v>
      </c>
      <c r="J15" s="34">
        <v>150</v>
      </c>
      <c r="K15" s="34" t="s">
        <v>51</v>
      </c>
      <c r="L15" s="34"/>
      <c r="M15" s="35">
        <v>85.5</v>
      </c>
      <c r="N15" s="34" t="s">
        <v>44</v>
      </c>
      <c r="O15" s="34"/>
      <c r="P15" s="34"/>
      <c r="Q15" s="34" t="s">
        <v>38</v>
      </c>
      <c r="R15" s="34" t="s">
        <v>39</v>
      </c>
      <c r="S15" s="34" t="s">
        <v>40</v>
      </c>
      <c r="T15" s="34" t="s">
        <v>74</v>
      </c>
      <c r="U15" s="36" t="s">
        <v>53</v>
      </c>
      <c r="V15" s="34"/>
      <c r="W15" s="34" t="s">
        <v>45</v>
      </c>
      <c r="X15" s="34" t="s">
        <v>41</v>
      </c>
      <c r="Y15" s="34" t="s">
        <v>42</v>
      </c>
      <c r="Z15" s="34">
        <v>1</v>
      </c>
      <c r="AA15" s="42"/>
      <c r="AB15" s="41">
        <f t="shared" si="3"/>
        <v>0</v>
      </c>
      <c r="AC15" s="41">
        <f t="shared" si="4"/>
        <v>0</v>
      </c>
      <c r="AD15" s="41">
        <f t="shared" si="5"/>
        <v>0</v>
      </c>
      <c r="AE15" s="35" t="s">
        <v>71</v>
      </c>
      <c r="AF15" s="51"/>
      <c r="AG15" s="35"/>
      <c r="AH15" s="25" t="s">
        <v>75</v>
      </c>
      <c r="AI15" s="38">
        <v>43885</v>
      </c>
      <c r="AJ15" s="33" t="s">
        <v>46</v>
      </c>
      <c r="AK15" s="28">
        <v>950051</v>
      </c>
      <c r="AL15" s="37">
        <v>966500.25</v>
      </c>
      <c r="AM15" s="39" t="s">
        <v>90</v>
      </c>
      <c r="AO15" s="39" t="s">
        <v>93</v>
      </c>
      <c r="AP15" s="39" t="s">
        <v>94</v>
      </c>
      <c r="AQ15" s="39" t="s">
        <v>96</v>
      </c>
    </row>
    <row r="16" spans="1:43" s="9" customFormat="1" ht="66" x14ac:dyDescent="0.25">
      <c r="A16" s="60" t="s">
        <v>112</v>
      </c>
      <c r="B16" s="27" t="s">
        <v>80</v>
      </c>
      <c r="C16" s="34" t="s">
        <v>81</v>
      </c>
      <c r="D16" s="34" t="s">
        <v>49</v>
      </c>
      <c r="E16" s="34" t="s">
        <v>59</v>
      </c>
      <c r="F16" s="34" t="s">
        <v>36</v>
      </c>
      <c r="G16" s="34" t="s">
        <v>37</v>
      </c>
      <c r="H16" s="34">
        <v>25</v>
      </c>
      <c r="I16" s="35">
        <v>6.38</v>
      </c>
      <c r="J16" s="34">
        <v>150</v>
      </c>
      <c r="K16" s="34" t="s">
        <v>51</v>
      </c>
      <c r="L16" s="34"/>
      <c r="M16" s="35">
        <v>85.5</v>
      </c>
      <c r="N16" s="34" t="s">
        <v>44</v>
      </c>
      <c r="O16" s="34"/>
      <c r="P16" s="34"/>
      <c r="Q16" s="34" t="s">
        <v>38</v>
      </c>
      <c r="R16" s="34" t="s">
        <v>39</v>
      </c>
      <c r="S16" s="34" t="s">
        <v>40</v>
      </c>
      <c r="T16" s="34" t="s">
        <v>74</v>
      </c>
      <c r="U16" s="36" t="s">
        <v>53</v>
      </c>
      <c r="V16" s="34"/>
      <c r="W16" s="34" t="s">
        <v>45</v>
      </c>
      <c r="X16" s="34" t="s">
        <v>41</v>
      </c>
      <c r="Y16" s="34" t="s">
        <v>42</v>
      </c>
      <c r="Z16" s="34">
        <v>1</v>
      </c>
      <c r="AA16" s="42"/>
      <c r="AB16" s="41">
        <f t="shared" si="3"/>
        <v>0</v>
      </c>
      <c r="AC16" s="41">
        <f t="shared" si="4"/>
        <v>0</v>
      </c>
      <c r="AD16" s="41">
        <f t="shared" si="5"/>
        <v>0</v>
      </c>
      <c r="AE16" s="35" t="s">
        <v>71</v>
      </c>
      <c r="AF16" s="51"/>
      <c r="AG16" s="35"/>
      <c r="AH16" s="25" t="s">
        <v>75</v>
      </c>
      <c r="AI16" s="38">
        <v>43885</v>
      </c>
      <c r="AJ16" s="33" t="s">
        <v>46</v>
      </c>
      <c r="AK16" s="28">
        <v>950051</v>
      </c>
      <c r="AL16" s="37">
        <v>966500.25</v>
      </c>
      <c r="AM16" s="39" t="s">
        <v>90</v>
      </c>
      <c r="AO16" s="39" t="s">
        <v>93</v>
      </c>
      <c r="AP16" s="39" t="s">
        <v>94</v>
      </c>
      <c r="AQ16" s="39" t="s">
        <v>96</v>
      </c>
    </row>
    <row r="17" spans="1:43" s="9" customFormat="1" ht="66" x14ac:dyDescent="0.25">
      <c r="A17" s="60" t="s">
        <v>113</v>
      </c>
      <c r="B17" s="27" t="s">
        <v>82</v>
      </c>
      <c r="C17" s="34" t="s">
        <v>83</v>
      </c>
      <c r="D17" s="34" t="s">
        <v>49</v>
      </c>
      <c r="E17" s="34" t="s">
        <v>50</v>
      </c>
      <c r="F17" s="34" t="s">
        <v>36</v>
      </c>
      <c r="G17" s="34" t="s">
        <v>37</v>
      </c>
      <c r="H17" s="34">
        <v>25</v>
      </c>
      <c r="I17" s="35">
        <v>6.38</v>
      </c>
      <c r="J17" s="34">
        <v>150</v>
      </c>
      <c r="K17" s="34" t="s">
        <v>51</v>
      </c>
      <c r="L17" s="34"/>
      <c r="M17" s="35">
        <v>85.5</v>
      </c>
      <c r="N17" s="34" t="s">
        <v>44</v>
      </c>
      <c r="O17" s="34"/>
      <c r="P17" s="34"/>
      <c r="Q17" s="34" t="s">
        <v>38</v>
      </c>
      <c r="R17" s="34" t="s">
        <v>39</v>
      </c>
      <c r="S17" s="34" t="s">
        <v>40</v>
      </c>
      <c r="T17" s="34" t="s">
        <v>74</v>
      </c>
      <c r="U17" s="36" t="s">
        <v>53</v>
      </c>
      <c r="V17" s="34"/>
      <c r="W17" s="34" t="s">
        <v>45</v>
      </c>
      <c r="X17" s="34" t="s">
        <v>41</v>
      </c>
      <c r="Y17" s="34" t="s">
        <v>42</v>
      </c>
      <c r="Z17" s="34">
        <v>1</v>
      </c>
      <c r="AA17" s="42"/>
      <c r="AB17" s="41">
        <f t="shared" si="3"/>
        <v>0</v>
      </c>
      <c r="AC17" s="41">
        <f t="shared" si="4"/>
        <v>0</v>
      </c>
      <c r="AD17" s="41">
        <f t="shared" si="5"/>
        <v>0</v>
      </c>
      <c r="AE17" s="35" t="s">
        <v>71</v>
      </c>
      <c r="AF17" s="51"/>
      <c r="AG17" s="35"/>
      <c r="AH17" s="25" t="s">
        <v>75</v>
      </c>
      <c r="AI17" s="38">
        <v>43885</v>
      </c>
      <c r="AJ17" s="33" t="s">
        <v>46</v>
      </c>
      <c r="AK17" s="28">
        <v>950051</v>
      </c>
      <c r="AL17" s="37">
        <v>966500.25</v>
      </c>
      <c r="AM17" s="39" t="s">
        <v>90</v>
      </c>
      <c r="AO17" s="39" t="s">
        <v>93</v>
      </c>
      <c r="AP17" s="39" t="s">
        <v>94</v>
      </c>
      <c r="AQ17" s="39" t="s">
        <v>96</v>
      </c>
    </row>
    <row r="18" spans="1:43" s="9" customFormat="1" ht="66" x14ac:dyDescent="0.25">
      <c r="A18" s="60" t="s">
        <v>114</v>
      </c>
      <c r="B18" s="27" t="s">
        <v>84</v>
      </c>
      <c r="C18" s="34" t="s">
        <v>85</v>
      </c>
      <c r="D18" s="34" t="s">
        <v>49</v>
      </c>
      <c r="E18" s="34" t="s">
        <v>50</v>
      </c>
      <c r="F18" s="34" t="s">
        <v>36</v>
      </c>
      <c r="G18" s="34" t="s">
        <v>37</v>
      </c>
      <c r="H18" s="34">
        <v>25</v>
      </c>
      <c r="I18" s="35">
        <v>6.38</v>
      </c>
      <c r="J18" s="34">
        <v>150</v>
      </c>
      <c r="K18" s="34" t="s">
        <v>51</v>
      </c>
      <c r="L18" s="34"/>
      <c r="M18" s="35">
        <v>85.5</v>
      </c>
      <c r="N18" s="34" t="s">
        <v>44</v>
      </c>
      <c r="O18" s="34"/>
      <c r="P18" s="34"/>
      <c r="Q18" s="34" t="s">
        <v>38</v>
      </c>
      <c r="R18" s="34" t="s">
        <v>39</v>
      </c>
      <c r="S18" s="34" t="s">
        <v>40</v>
      </c>
      <c r="T18" s="34" t="s">
        <v>74</v>
      </c>
      <c r="U18" s="36" t="s">
        <v>53</v>
      </c>
      <c r="V18" s="34"/>
      <c r="W18" s="34" t="s">
        <v>45</v>
      </c>
      <c r="X18" s="34" t="s">
        <v>41</v>
      </c>
      <c r="Y18" s="34" t="s">
        <v>42</v>
      </c>
      <c r="Z18" s="34">
        <v>1</v>
      </c>
      <c r="AA18" s="42"/>
      <c r="AB18" s="41">
        <f t="shared" si="3"/>
        <v>0</v>
      </c>
      <c r="AC18" s="41">
        <f t="shared" si="4"/>
        <v>0</v>
      </c>
      <c r="AD18" s="41">
        <f t="shared" si="5"/>
        <v>0</v>
      </c>
      <c r="AE18" s="35" t="s">
        <v>71</v>
      </c>
      <c r="AF18" s="51"/>
      <c r="AG18" s="35"/>
      <c r="AH18" s="25" t="s">
        <v>75</v>
      </c>
      <c r="AI18" s="38">
        <v>43885</v>
      </c>
      <c r="AJ18" s="33" t="s">
        <v>46</v>
      </c>
      <c r="AK18" s="28">
        <v>950051</v>
      </c>
      <c r="AL18" s="37">
        <v>966500.25</v>
      </c>
      <c r="AM18" s="39" t="s">
        <v>90</v>
      </c>
      <c r="AO18" s="39" t="s">
        <v>93</v>
      </c>
      <c r="AP18" s="39" t="s">
        <v>94</v>
      </c>
      <c r="AQ18" s="39" t="s">
        <v>96</v>
      </c>
    </row>
    <row r="19" spans="1:43" s="9" customFormat="1" ht="66" x14ac:dyDescent="0.25">
      <c r="A19" s="60" t="s">
        <v>115</v>
      </c>
      <c r="B19" s="27" t="s">
        <v>86</v>
      </c>
      <c r="C19" s="34" t="s">
        <v>87</v>
      </c>
      <c r="D19" s="34" t="s">
        <v>49</v>
      </c>
      <c r="E19" s="34" t="s">
        <v>50</v>
      </c>
      <c r="F19" s="34" t="s">
        <v>36</v>
      </c>
      <c r="G19" s="34" t="s">
        <v>37</v>
      </c>
      <c r="H19" s="34">
        <v>25</v>
      </c>
      <c r="I19" s="35">
        <v>6.38</v>
      </c>
      <c r="J19" s="34">
        <v>150</v>
      </c>
      <c r="K19" s="34" t="s">
        <v>51</v>
      </c>
      <c r="L19" s="34"/>
      <c r="M19" s="35">
        <v>85.5</v>
      </c>
      <c r="N19" s="34" t="s">
        <v>44</v>
      </c>
      <c r="O19" s="34"/>
      <c r="P19" s="34"/>
      <c r="Q19" s="34" t="s">
        <v>38</v>
      </c>
      <c r="R19" s="34" t="s">
        <v>39</v>
      </c>
      <c r="S19" s="34" t="s">
        <v>40</v>
      </c>
      <c r="T19" s="34" t="s">
        <v>74</v>
      </c>
      <c r="U19" s="36" t="s">
        <v>53</v>
      </c>
      <c r="V19" s="34"/>
      <c r="W19" s="34" t="s">
        <v>45</v>
      </c>
      <c r="X19" s="34" t="s">
        <v>41</v>
      </c>
      <c r="Y19" s="34" t="s">
        <v>42</v>
      </c>
      <c r="Z19" s="34">
        <v>1</v>
      </c>
      <c r="AA19" s="42"/>
      <c r="AB19" s="41">
        <f t="shared" si="3"/>
        <v>0</v>
      </c>
      <c r="AC19" s="41">
        <f t="shared" si="4"/>
        <v>0</v>
      </c>
      <c r="AD19" s="41">
        <f t="shared" si="5"/>
        <v>0</v>
      </c>
      <c r="AE19" s="35" t="s">
        <v>71</v>
      </c>
      <c r="AF19" s="51"/>
      <c r="AG19" s="35"/>
      <c r="AH19" s="25" t="s">
        <v>75</v>
      </c>
      <c r="AI19" s="38">
        <v>43885</v>
      </c>
      <c r="AJ19" s="33" t="s">
        <v>46</v>
      </c>
      <c r="AK19" s="28">
        <v>950051</v>
      </c>
      <c r="AL19" s="37">
        <v>966500.25</v>
      </c>
      <c r="AM19" s="39" t="s">
        <v>90</v>
      </c>
      <c r="AO19" s="39" t="s">
        <v>93</v>
      </c>
      <c r="AP19" s="39" t="s">
        <v>94</v>
      </c>
      <c r="AQ19" s="39" t="s">
        <v>96</v>
      </c>
    </row>
    <row r="20" spans="1:43" s="9" customFormat="1" ht="66" x14ac:dyDescent="0.25">
      <c r="A20" s="60" t="s">
        <v>116</v>
      </c>
      <c r="B20" s="27" t="s">
        <v>88</v>
      </c>
      <c r="C20" s="34" t="s">
        <v>89</v>
      </c>
      <c r="D20" s="34" t="s">
        <v>49</v>
      </c>
      <c r="E20" s="34" t="s">
        <v>50</v>
      </c>
      <c r="F20" s="34" t="s">
        <v>36</v>
      </c>
      <c r="G20" s="34" t="s">
        <v>37</v>
      </c>
      <c r="H20" s="34">
        <v>25</v>
      </c>
      <c r="I20" s="35">
        <v>6.38</v>
      </c>
      <c r="J20" s="34">
        <v>150</v>
      </c>
      <c r="K20" s="34" t="s">
        <v>51</v>
      </c>
      <c r="L20" s="34"/>
      <c r="M20" s="35">
        <v>85.5</v>
      </c>
      <c r="N20" s="34" t="s">
        <v>44</v>
      </c>
      <c r="O20" s="34"/>
      <c r="P20" s="34"/>
      <c r="Q20" s="34" t="s">
        <v>38</v>
      </c>
      <c r="R20" s="34" t="s">
        <v>39</v>
      </c>
      <c r="S20" s="34" t="s">
        <v>40</v>
      </c>
      <c r="T20" s="34" t="s">
        <v>74</v>
      </c>
      <c r="U20" s="36" t="s">
        <v>53</v>
      </c>
      <c r="V20" s="34"/>
      <c r="W20" s="34" t="s">
        <v>45</v>
      </c>
      <c r="X20" s="34" t="s">
        <v>41</v>
      </c>
      <c r="Y20" s="34" t="s">
        <v>42</v>
      </c>
      <c r="Z20" s="34">
        <v>1</v>
      </c>
      <c r="AA20" s="42"/>
      <c r="AB20" s="41">
        <f t="shared" si="3"/>
        <v>0</v>
      </c>
      <c r="AC20" s="41">
        <f t="shared" si="4"/>
        <v>0</v>
      </c>
      <c r="AD20" s="41">
        <f t="shared" si="5"/>
        <v>0</v>
      </c>
      <c r="AE20" s="35" t="s">
        <v>71</v>
      </c>
      <c r="AF20" s="51"/>
      <c r="AG20" s="35"/>
      <c r="AH20" s="25" t="s">
        <v>75</v>
      </c>
      <c r="AI20" s="38">
        <v>43885</v>
      </c>
      <c r="AJ20" s="33" t="s">
        <v>46</v>
      </c>
      <c r="AK20" s="28">
        <v>950051</v>
      </c>
      <c r="AL20" s="37">
        <v>966500.25</v>
      </c>
      <c r="AM20" s="39" t="s">
        <v>90</v>
      </c>
      <c r="AO20" s="39" t="s">
        <v>93</v>
      </c>
      <c r="AP20" s="39" t="s">
        <v>94</v>
      </c>
      <c r="AQ20" s="39" t="s">
        <v>96</v>
      </c>
    </row>
    <row r="21" spans="1:43" s="9" customFormat="1" x14ac:dyDescent="0.25">
      <c r="A21" s="11"/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43">
        <f>SUM(Z5:Z20)</f>
        <v>16</v>
      </c>
      <c r="AA21" s="12"/>
      <c r="AB21" s="44">
        <f>SUM(AB5:AB20)</f>
        <v>0</v>
      </c>
      <c r="AC21" s="44">
        <f>SUM(AC5:AC20)</f>
        <v>0</v>
      </c>
      <c r="AD21" s="44">
        <f>SUM(AD5:AD20)</f>
        <v>0</v>
      </c>
      <c r="AE21" s="10"/>
      <c r="AF21" s="10"/>
      <c r="AG21" s="10"/>
      <c r="AH21" s="18"/>
      <c r="AI21" s="10"/>
      <c r="AJ21" s="11"/>
      <c r="AL21" s="44">
        <f>SUM(AL5:AL20)</f>
        <v>15464004</v>
      </c>
      <c r="AM21" s="44"/>
      <c r="AN21" s="44"/>
      <c r="AO21" s="39"/>
      <c r="AP21" s="39"/>
      <c r="AQ21" s="39"/>
    </row>
    <row r="22" spans="1:43" s="9" customFormat="1" x14ac:dyDescent="0.25">
      <c r="A22" s="11"/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2"/>
      <c r="AB22" s="12"/>
      <c r="AC22" s="12"/>
      <c r="AD22" s="12"/>
      <c r="AE22" s="10"/>
      <c r="AF22" s="10"/>
      <c r="AG22" s="10"/>
      <c r="AH22" s="18"/>
      <c r="AI22" s="10"/>
      <c r="AJ22" s="11"/>
      <c r="AL22" s="12"/>
      <c r="AM22" s="39"/>
      <c r="AO22" s="39"/>
      <c r="AP22" s="39"/>
      <c r="AQ22" s="39"/>
    </row>
    <row r="23" spans="1:43" s="9" customFormat="1" x14ac:dyDescent="0.25">
      <c r="A23" s="11"/>
      <c r="B23" s="11"/>
      <c r="C23" s="30"/>
      <c r="D23" s="11"/>
      <c r="E23" s="11"/>
      <c r="F23" s="10"/>
      <c r="G23" s="10"/>
      <c r="H23" s="10"/>
      <c r="I23" s="10"/>
      <c r="J23" s="10"/>
      <c r="K23" s="10"/>
      <c r="L23" s="10"/>
      <c r="M23" s="1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2"/>
      <c r="AB23" s="12"/>
      <c r="AC23" s="12"/>
      <c r="AD23" s="12"/>
      <c r="AE23" s="10"/>
      <c r="AF23" s="10"/>
      <c r="AG23" s="10"/>
      <c r="AH23" s="18"/>
      <c r="AI23" s="10"/>
      <c r="AJ23" s="11"/>
      <c r="AL23" s="12"/>
      <c r="AM23" s="39"/>
      <c r="AO23" s="39"/>
      <c r="AP23" s="39"/>
      <c r="AQ23" s="39"/>
    </row>
    <row r="24" spans="1:43" s="9" customFormat="1" x14ac:dyDescent="0.25">
      <c r="A24" s="11"/>
      <c r="B24" s="11"/>
      <c r="C24" s="11"/>
      <c r="D24" s="11"/>
      <c r="E24" s="11"/>
      <c r="F24" s="10"/>
      <c r="G24" s="10"/>
      <c r="H24" s="10"/>
      <c r="I24" s="10"/>
      <c r="J24" s="10"/>
      <c r="K24" s="10"/>
      <c r="L24" s="10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2"/>
      <c r="AB24" s="12"/>
      <c r="AC24" s="12"/>
      <c r="AD24" s="12"/>
      <c r="AE24" s="10"/>
      <c r="AF24" s="10"/>
      <c r="AG24" s="10"/>
      <c r="AH24" s="18"/>
      <c r="AI24" s="10"/>
      <c r="AJ24" s="11"/>
      <c r="AL24" s="12"/>
      <c r="AM24" s="39"/>
      <c r="AO24" s="39"/>
      <c r="AP24" s="39"/>
      <c r="AQ24" s="39"/>
    </row>
    <row r="25" spans="1:43" s="9" customFormat="1" x14ac:dyDescent="0.25">
      <c r="A25" s="11"/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2"/>
      <c r="AB25" s="12"/>
      <c r="AC25" s="12"/>
      <c r="AD25" s="12"/>
      <c r="AE25" s="10"/>
      <c r="AF25" s="10"/>
      <c r="AG25" s="10"/>
      <c r="AH25" s="18"/>
      <c r="AI25" s="10"/>
      <c r="AJ25" s="11"/>
      <c r="AL25" s="12"/>
      <c r="AM25" s="39"/>
      <c r="AO25" s="39"/>
      <c r="AP25" s="39"/>
      <c r="AQ25" s="39"/>
    </row>
    <row r="26" spans="1:43" s="9" customFormat="1" x14ac:dyDescent="0.25">
      <c r="A26" s="11"/>
      <c r="B26" s="11"/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/>
      <c r="AB26" s="12"/>
      <c r="AC26" s="12"/>
      <c r="AD26" s="12"/>
      <c r="AE26" s="10"/>
      <c r="AF26" s="10"/>
      <c r="AG26" s="10"/>
      <c r="AH26" s="18"/>
      <c r="AI26" s="10"/>
      <c r="AJ26" s="11"/>
      <c r="AL26" s="12"/>
      <c r="AM26" s="39"/>
      <c r="AO26" s="39"/>
      <c r="AP26" s="39"/>
      <c r="AQ26" s="39"/>
    </row>
    <row r="27" spans="1:43" s="9" customFormat="1" ht="21" x14ac:dyDescent="0.4">
      <c r="A27" s="11"/>
      <c r="B27" s="11"/>
      <c r="C27" s="11"/>
      <c r="D27" s="11"/>
      <c r="E27" s="11"/>
      <c r="F27" s="10"/>
      <c r="G27" s="10"/>
      <c r="H27" s="10"/>
      <c r="I27" s="10"/>
      <c r="J27" s="10"/>
      <c r="K27" s="10"/>
      <c r="L27" s="10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2"/>
      <c r="AB27" s="52" t="s">
        <v>97</v>
      </c>
      <c r="AC27" s="12"/>
      <c r="AD27" s="12"/>
      <c r="AE27" s="10"/>
      <c r="AF27" s="10"/>
      <c r="AG27" s="10"/>
      <c r="AH27" s="18"/>
      <c r="AI27" s="10"/>
      <c r="AJ27" s="11"/>
      <c r="AL27" s="12"/>
      <c r="AM27" s="39"/>
      <c r="AO27" s="39"/>
      <c r="AP27" s="39"/>
      <c r="AQ27" s="39"/>
    </row>
    <row r="28" spans="1:43" s="9" customFormat="1" ht="29.25" customHeight="1" x14ac:dyDescent="0.4">
      <c r="A28" s="11"/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/>
      <c r="AB28" s="52"/>
      <c r="AC28" s="12"/>
      <c r="AD28" s="12"/>
      <c r="AE28" s="10"/>
      <c r="AF28" s="10"/>
      <c r="AG28" s="10"/>
      <c r="AH28" s="18"/>
      <c r="AI28" s="10"/>
      <c r="AJ28" s="11"/>
      <c r="AL28" s="12"/>
      <c r="AM28" s="39"/>
      <c r="AO28" s="39"/>
      <c r="AP28" s="39"/>
      <c r="AQ28" s="39"/>
    </row>
    <row r="29" spans="1:43" s="9" customFormat="1" ht="21" x14ac:dyDescent="0.4">
      <c r="A29" s="11"/>
      <c r="B29" s="11"/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2"/>
      <c r="AB29" s="52" t="s">
        <v>98</v>
      </c>
      <c r="AC29" s="12"/>
      <c r="AD29" s="12"/>
      <c r="AE29" s="10"/>
      <c r="AF29" s="10"/>
      <c r="AG29" s="10"/>
      <c r="AH29" s="18"/>
      <c r="AI29" s="10"/>
      <c r="AJ29" s="11"/>
      <c r="AL29" s="12"/>
      <c r="AM29" s="39"/>
      <c r="AO29" s="39"/>
      <c r="AP29" s="39"/>
      <c r="AQ29" s="39"/>
    </row>
    <row r="30" spans="1:43" s="9" customFormat="1" x14ac:dyDescent="0.25">
      <c r="A30" s="11"/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2"/>
      <c r="AB30" s="53" t="s">
        <v>99</v>
      </c>
      <c r="AC30" s="12"/>
      <c r="AD30" s="12"/>
      <c r="AE30" s="10"/>
      <c r="AF30" s="10"/>
      <c r="AG30" s="10"/>
      <c r="AH30" s="18"/>
      <c r="AI30" s="10"/>
      <c r="AJ30" s="11"/>
      <c r="AL30" s="12"/>
      <c r="AM30" s="39"/>
      <c r="AO30" s="39"/>
      <c r="AP30" s="39"/>
      <c r="AQ30" s="39"/>
    </row>
    <row r="31" spans="1:43" s="9" customFormat="1" x14ac:dyDescent="0.25">
      <c r="A31" s="11"/>
      <c r="B31" s="11"/>
      <c r="C31" s="11"/>
      <c r="D31" s="11"/>
      <c r="E31" s="11"/>
      <c r="F31" s="10"/>
      <c r="G31" s="10"/>
      <c r="H31" s="10"/>
      <c r="I31" s="10"/>
      <c r="J31" s="10"/>
      <c r="K31" s="10"/>
      <c r="L31" s="10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2"/>
      <c r="AB31" s="12"/>
      <c r="AC31" s="12"/>
      <c r="AD31" s="12"/>
      <c r="AE31" s="10"/>
      <c r="AF31" s="10"/>
      <c r="AG31" s="10"/>
      <c r="AH31" s="18"/>
      <c r="AI31" s="10"/>
      <c r="AJ31" s="11"/>
      <c r="AL31" s="12"/>
      <c r="AM31" s="39"/>
      <c r="AO31" s="39"/>
      <c r="AP31" s="39"/>
      <c r="AQ31" s="39"/>
    </row>
    <row r="32" spans="1:43" s="9" customFormat="1" x14ac:dyDescent="0.25">
      <c r="A32" s="11"/>
      <c r="B32" s="11"/>
      <c r="C32" s="11"/>
      <c r="D32" s="11"/>
      <c r="E32" s="11"/>
      <c r="F32" s="10"/>
      <c r="G32" s="10"/>
      <c r="H32" s="10"/>
      <c r="I32" s="10"/>
      <c r="J32" s="10"/>
      <c r="K32" s="10"/>
      <c r="L32" s="10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2"/>
      <c r="AB32" s="12"/>
      <c r="AC32" s="12"/>
      <c r="AD32" s="12"/>
      <c r="AE32" s="10"/>
      <c r="AF32" s="10"/>
      <c r="AG32" s="10"/>
      <c r="AH32" s="18"/>
      <c r="AI32" s="10"/>
      <c r="AJ32" s="11"/>
      <c r="AL32" s="12"/>
      <c r="AM32" s="39"/>
      <c r="AO32" s="39"/>
      <c r="AP32" s="39"/>
      <c r="AQ32" s="39"/>
    </row>
    <row r="33" spans="1:43" s="9" customFormat="1" x14ac:dyDescent="0.25">
      <c r="A33" s="11"/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2"/>
      <c r="AB33" s="12"/>
      <c r="AC33" s="12"/>
      <c r="AD33" s="12"/>
      <c r="AE33" s="10"/>
      <c r="AF33" s="10"/>
      <c r="AG33" s="10"/>
      <c r="AH33" s="18"/>
      <c r="AI33" s="10"/>
      <c r="AJ33" s="11"/>
      <c r="AL33" s="12"/>
      <c r="AM33" s="39"/>
      <c r="AO33" s="39"/>
      <c r="AP33" s="39"/>
      <c r="AQ33" s="39"/>
    </row>
    <row r="34" spans="1:43" s="9" customFormat="1" x14ac:dyDescent="0.25">
      <c r="A34" s="11"/>
      <c r="B34" s="11"/>
      <c r="C34" s="11"/>
      <c r="D34" s="11"/>
      <c r="E34" s="11"/>
      <c r="F34" s="10"/>
      <c r="G34" s="10"/>
      <c r="H34" s="10"/>
      <c r="I34" s="10"/>
      <c r="J34" s="10"/>
      <c r="K34" s="10"/>
      <c r="L34" s="10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2"/>
      <c r="AB34" s="12"/>
      <c r="AC34" s="12"/>
      <c r="AD34" s="12"/>
      <c r="AE34" s="10"/>
      <c r="AF34" s="10"/>
      <c r="AG34" s="10"/>
      <c r="AH34" s="18"/>
      <c r="AI34" s="10"/>
      <c r="AJ34" s="11"/>
      <c r="AL34" s="12"/>
      <c r="AM34" s="39"/>
      <c r="AO34" s="39"/>
      <c r="AP34" s="39"/>
      <c r="AQ34" s="39"/>
    </row>
    <row r="35" spans="1:43" s="9" customFormat="1" x14ac:dyDescent="0.25">
      <c r="A35" s="11"/>
      <c r="B35" s="11"/>
      <c r="C35" s="11"/>
      <c r="D35" s="11"/>
      <c r="E35" s="11"/>
      <c r="F35" s="10"/>
      <c r="G35" s="10"/>
      <c r="H35" s="10"/>
      <c r="I35" s="10"/>
      <c r="J35" s="10"/>
      <c r="K35" s="10"/>
      <c r="L35" s="10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2"/>
      <c r="AB35" s="12"/>
      <c r="AC35" s="12"/>
      <c r="AD35" s="12"/>
      <c r="AE35" s="10"/>
      <c r="AF35" s="10"/>
      <c r="AG35" s="10"/>
      <c r="AH35" s="18"/>
      <c r="AI35" s="10"/>
      <c r="AJ35" s="11"/>
      <c r="AL35" s="12"/>
      <c r="AM35" s="39"/>
      <c r="AO35" s="39"/>
      <c r="AP35" s="39"/>
      <c r="AQ35" s="39"/>
    </row>
    <row r="36" spans="1:43" s="9" customFormat="1" x14ac:dyDescent="0.25">
      <c r="A36" s="11"/>
      <c r="B36" s="11"/>
      <c r="C36" s="11"/>
      <c r="D36" s="11"/>
      <c r="E36" s="11"/>
      <c r="F36" s="10"/>
      <c r="G36" s="10"/>
      <c r="H36" s="10"/>
      <c r="I36" s="10"/>
      <c r="J36" s="10"/>
      <c r="K36" s="10"/>
      <c r="L36" s="10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2"/>
      <c r="AB36" s="12"/>
      <c r="AC36" s="12"/>
      <c r="AD36" s="12"/>
      <c r="AE36" s="10"/>
      <c r="AF36" s="10"/>
      <c r="AG36" s="10"/>
      <c r="AH36" s="18"/>
      <c r="AI36" s="10"/>
      <c r="AJ36" s="11"/>
      <c r="AL36" s="12"/>
      <c r="AM36" s="39"/>
      <c r="AO36" s="39"/>
      <c r="AP36" s="39"/>
      <c r="AQ36" s="39"/>
    </row>
    <row r="37" spans="1:43" s="9" customFormat="1" x14ac:dyDescent="0.25">
      <c r="A37" s="11"/>
      <c r="B37" s="11"/>
      <c r="C37" s="11"/>
      <c r="D37" s="11"/>
      <c r="E37" s="11"/>
      <c r="F37" s="10"/>
      <c r="G37" s="10"/>
      <c r="H37" s="10"/>
      <c r="I37" s="10"/>
      <c r="J37" s="10"/>
      <c r="K37" s="10"/>
      <c r="L37" s="10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2"/>
      <c r="AB37" s="12"/>
      <c r="AC37" s="12"/>
      <c r="AD37" s="12"/>
      <c r="AE37" s="10"/>
      <c r="AF37" s="10"/>
      <c r="AG37" s="10"/>
      <c r="AH37" s="18"/>
      <c r="AI37" s="10"/>
      <c r="AJ37" s="11"/>
      <c r="AL37" s="12"/>
      <c r="AM37" s="39"/>
      <c r="AO37" s="39"/>
      <c r="AP37" s="39"/>
      <c r="AQ37" s="39"/>
    </row>
    <row r="38" spans="1:43" s="9" customFormat="1" x14ac:dyDescent="0.25">
      <c r="A38" s="11"/>
      <c r="B38" s="11"/>
      <c r="C38" s="11"/>
      <c r="D38" s="11"/>
      <c r="E38" s="11"/>
      <c r="F38" s="10"/>
      <c r="G38" s="10"/>
      <c r="H38" s="10"/>
      <c r="I38" s="10"/>
      <c r="J38" s="10"/>
      <c r="K38" s="10"/>
      <c r="L38" s="10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2"/>
      <c r="AB38" s="12"/>
      <c r="AC38" s="12"/>
      <c r="AD38" s="12"/>
      <c r="AE38" s="10"/>
      <c r="AF38" s="10"/>
      <c r="AG38" s="10"/>
      <c r="AH38" s="18"/>
      <c r="AI38" s="10"/>
      <c r="AJ38" s="11"/>
      <c r="AL38" s="12"/>
      <c r="AM38" s="39"/>
      <c r="AO38" s="39"/>
      <c r="AP38" s="39"/>
      <c r="AQ38" s="39"/>
    </row>
    <row r="39" spans="1:43" s="9" customFormat="1" x14ac:dyDescent="0.25">
      <c r="A39" s="11"/>
      <c r="B39" s="11"/>
      <c r="C39" s="11"/>
      <c r="D39" s="11"/>
      <c r="E39" s="11"/>
      <c r="F39" s="10"/>
      <c r="G39" s="10"/>
      <c r="H39" s="10"/>
      <c r="I39" s="10"/>
      <c r="J39" s="10"/>
      <c r="K39" s="10"/>
      <c r="L39" s="10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/>
      <c r="AB39" s="12"/>
      <c r="AC39" s="12"/>
      <c r="AD39" s="12"/>
      <c r="AE39" s="10"/>
      <c r="AF39" s="10"/>
      <c r="AG39" s="10"/>
      <c r="AH39" s="17"/>
      <c r="AI39" s="10"/>
      <c r="AJ39" s="11"/>
      <c r="AL39" s="12"/>
      <c r="AM39" s="39"/>
      <c r="AO39" s="39"/>
      <c r="AP39" s="39"/>
      <c r="AQ39" s="39"/>
    </row>
    <row r="40" spans="1:43" s="9" customFormat="1" x14ac:dyDescent="0.25">
      <c r="A40" s="11"/>
      <c r="B40" s="11"/>
      <c r="C40" s="11"/>
      <c r="D40" s="11"/>
      <c r="E40" s="11"/>
      <c r="F40" s="10"/>
      <c r="G40" s="10"/>
      <c r="H40" s="10"/>
      <c r="I40" s="10"/>
      <c r="J40" s="10"/>
      <c r="K40" s="10"/>
      <c r="L40" s="10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2"/>
      <c r="AB40" s="12"/>
      <c r="AC40" s="12"/>
      <c r="AD40" s="12"/>
      <c r="AE40" s="10"/>
      <c r="AF40" s="10"/>
      <c r="AG40" s="10"/>
      <c r="AH40" s="17"/>
      <c r="AI40" s="10"/>
      <c r="AJ40" s="11"/>
      <c r="AL40" s="12"/>
      <c r="AM40" s="39"/>
      <c r="AO40" s="39"/>
      <c r="AP40" s="39"/>
      <c r="AQ40" s="39"/>
    </row>
    <row r="41" spans="1:43" s="9" customFormat="1" x14ac:dyDescent="0.25">
      <c r="A41" s="11"/>
      <c r="B41" s="11"/>
      <c r="C41" s="11"/>
      <c r="D41" s="11"/>
      <c r="E41" s="11"/>
      <c r="F41" s="10"/>
      <c r="G41" s="10"/>
      <c r="H41" s="10"/>
      <c r="I41" s="10"/>
      <c r="J41" s="10"/>
      <c r="K41" s="10"/>
      <c r="L41" s="10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/>
      <c r="AB41" s="12"/>
      <c r="AC41" s="12"/>
      <c r="AD41" s="12"/>
      <c r="AE41" s="10"/>
      <c r="AF41" s="10"/>
      <c r="AG41" s="10"/>
      <c r="AH41" s="17"/>
      <c r="AI41" s="10"/>
      <c r="AJ41" s="11"/>
      <c r="AL41" s="12"/>
      <c r="AM41" s="39"/>
      <c r="AO41" s="39"/>
      <c r="AP41" s="39"/>
      <c r="AQ41" s="39"/>
    </row>
    <row r="42" spans="1:43" s="9" customFormat="1" x14ac:dyDescent="0.25">
      <c r="A42" s="11"/>
      <c r="B42" s="11"/>
      <c r="C42" s="11"/>
      <c r="D42" s="11"/>
      <c r="E42" s="11"/>
      <c r="F42" s="10"/>
      <c r="G42" s="10"/>
      <c r="H42" s="10"/>
      <c r="I42" s="10"/>
      <c r="J42" s="10"/>
      <c r="K42" s="10"/>
      <c r="L42" s="10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2"/>
      <c r="AB42" s="12"/>
      <c r="AC42" s="12"/>
      <c r="AD42" s="12"/>
      <c r="AE42" s="10"/>
      <c r="AF42" s="10"/>
      <c r="AG42" s="10"/>
      <c r="AH42" s="17"/>
      <c r="AI42" s="10"/>
      <c r="AJ42" s="11"/>
      <c r="AL42" s="12"/>
      <c r="AM42" s="39"/>
      <c r="AO42" s="39"/>
      <c r="AP42" s="39"/>
      <c r="AQ42" s="39"/>
    </row>
    <row r="43" spans="1:43" s="9" customFormat="1" x14ac:dyDescent="0.25">
      <c r="A43" s="11"/>
      <c r="B43" s="11"/>
      <c r="C43" s="11"/>
      <c r="D43" s="11"/>
      <c r="E43" s="11"/>
      <c r="F43" s="10"/>
      <c r="G43" s="10"/>
      <c r="H43" s="10"/>
      <c r="I43" s="10"/>
      <c r="J43" s="10"/>
      <c r="K43" s="10"/>
      <c r="L43" s="10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/>
      <c r="AB43" s="12"/>
      <c r="AC43" s="12"/>
      <c r="AD43" s="12"/>
      <c r="AE43" s="10"/>
      <c r="AF43" s="10"/>
      <c r="AG43" s="10"/>
      <c r="AH43" s="17"/>
      <c r="AI43" s="10"/>
      <c r="AJ43" s="11"/>
      <c r="AL43" s="12"/>
      <c r="AM43" s="39"/>
      <c r="AO43" s="39"/>
      <c r="AP43" s="39"/>
      <c r="AQ43" s="39"/>
    </row>
    <row r="44" spans="1:43" s="9" customFormat="1" x14ac:dyDescent="0.25">
      <c r="A44" s="11"/>
      <c r="B44" s="11"/>
      <c r="C44" s="11"/>
      <c r="D44" s="11"/>
      <c r="E44" s="11"/>
      <c r="F44" s="10"/>
      <c r="G44" s="10"/>
      <c r="H44" s="10"/>
      <c r="I44" s="10"/>
      <c r="J44" s="10"/>
      <c r="K44" s="10"/>
      <c r="L44" s="10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/>
      <c r="AB44" s="12"/>
      <c r="AC44" s="12"/>
      <c r="AD44" s="12"/>
      <c r="AE44" s="10"/>
      <c r="AF44" s="10"/>
      <c r="AG44" s="10"/>
      <c r="AH44" s="17"/>
      <c r="AI44" s="10"/>
      <c r="AJ44" s="11"/>
      <c r="AL44" s="12"/>
      <c r="AM44" s="39"/>
      <c r="AO44" s="39"/>
      <c r="AP44" s="39"/>
      <c r="AQ44" s="39"/>
    </row>
    <row r="45" spans="1:43" s="9" customFormat="1" x14ac:dyDescent="0.25">
      <c r="A45" s="11"/>
      <c r="B45" s="11"/>
      <c r="C45" s="11"/>
      <c r="D45" s="11"/>
      <c r="E45" s="11"/>
      <c r="F45" s="10"/>
      <c r="G45" s="10"/>
      <c r="H45" s="10"/>
      <c r="I45" s="10"/>
      <c r="J45" s="10"/>
      <c r="K45" s="10"/>
      <c r="L45" s="10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/>
      <c r="AB45" s="12"/>
      <c r="AC45" s="12"/>
      <c r="AD45" s="12"/>
      <c r="AE45" s="10"/>
      <c r="AF45" s="10"/>
      <c r="AG45" s="10"/>
      <c r="AH45" s="17"/>
      <c r="AI45" s="10"/>
      <c r="AJ45" s="11"/>
      <c r="AL45" s="12"/>
      <c r="AM45" s="39"/>
      <c r="AO45" s="39"/>
      <c r="AP45" s="39"/>
      <c r="AQ45" s="39"/>
    </row>
    <row r="46" spans="1:43" s="9" customFormat="1" x14ac:dyDescent="0.25">
      <c r="A46" s="11"/>
      <c r="B46" s="11"/>
      <c r="C46" s="11"/>
      <c r="D46" s="11"/>
      <c r="E46" s="11"/>
      <c r="F46" s="10"/>
      <c r="G46" s="10"/>
      <c r="H46" s="10"/>
      <c r="I46" s="10"/>
      <c r="J46" s="10"/>
      <c r="K46" s="10"/>
      <c r="L46" s="10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2"/>
      <c r="AB46" s="12"/>
      <c r="AC46" s="12"/>
      <c r="AD46" s="12"/>
      <c r="AE46" s="10"/>
      <c r="AF46" s="10"/>
      <c r="AG46" s="10"/>
      <c r="AH46" s="17"/>
      <c r="AI46" s="10"/>
      <c r="AJ46" s="11"/>
      <c r="AL46" s="12"/>
      <c r="AM46" s="39"/>
      <c r="AO46" s="39"/>
      <c r="AP46" s="39"/>
      <c r="AQ46" s="39"/>
    </row>
    <row r="47" spans="1:43" s="9" customFormat="1" x14ac:dyDescent="0.25">
      <c r="A47" s="11"/>
      <c r="B47" s="11"/>
      <c r="C47" s="11"/>
      <c r="D47" s="11"/>
      <c r="E47" s="11"/>
      <c r="F47" s="10"/>
      <c r="G47" s="10"/>
      <c r="H47" s="10"/>
      <c r="I47" s="10"/>
      <c r="J47" s="10"/>
      <c r="K47" s="10"/>
      <c r="L47" s="10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2"/>
      <c r="AB47" s="12"/>
      <c r="AC47" s="12"/>
      <c r="AD47" s="12"/>
      <c r="AE47" s="10"/>
      <c r="AF47" s="10"/>
      <c r="AG47" s="10"/>
      <c r="AH47" s="17"/>
      <c r="AI47" s="10"/>
      <c r="AJ47" s="11"/>
      <c r="AL47" s="12"/>
      <c r="AM47" s="39"/>
      <c r="AO47" s="39"/>
      <c r="AP47" s="39"/>
      <c r="AQ47" s="39"/>
    </row>
    <row r="48" spans="1:43" s="9" customFormat="1" x14ac:dyDescent="0.25">
      <c r="A48" s="11"/>
      <c r="B48" s="11"/>
      <c r="C48" s="11"/>
      <c r="D48" s="11"/>
      <c r="E48" s="11"/>
      <c r="F48" s="10"/>
      <c r="G48" s="10"/>
      <c r="H48" s="10"/>
      <c r="I48" s="10"/>
      <c r="J48" s="10"/>
      <c r="K48" s="10"/>
      <c r="L48" s="10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/>
      <c r="AB48" s="12"/>
      <c r="AC48" s="12"/>
      <c r="AD48" s="12"/>
      <c r="AE48" s="10"/>
      <c r="AF48" s="10"/>
      <c r="AG48" s="10"/>
      <c r="AH48" s="17"/>
      <c r="AI48" s="10"/>
      <c r="AJ48" s="11"/>
      <c r="AL48" s="12"/>
      <c r="AM48" s="39"/>
      <c r="AO48" s="39"/>
      <c r="AP48" s="39"/>
      <c r="AQ48" s="39"/>
    </row>
    <row r="49" spans="1:43" s="9" customFormat="1" x14ac:dyDescent="0.25">
      <c r="A49" s="11"/>
      <c r="B49" s="11"/>
      <c r="C49" s="11"/>
      <c r="D49" s="11"/>
      <c r="E49" s="11"/>
      <c r="F49" s="10"/>
      <c r="G49" s="10"/>
      <c r="H49" s="10"/>
      <c r="I49" s="10"/>
      <c r="J49" s="10"/>
      <c r="K49" s="10"/>
      <c r="L49" s="10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2"/>
      <c r="AB49" s="12"/>
      <c r="AC49" s="12"/>
      <c r="AD49" s="12"/>
      <c r="AE49" s="10"/>
      <c r="AF49" s="10"/>
      <c r="AG49" s="10"/>
      <c r="AH49" s="17"/>
      <c r="AI49" s="10"/>
      <c r="AJ49" s="11"/>
      <c r="AL49" s="12"/>
      <c r="AM49" s="39"/>
      <c r="AO49" s="39"/>
      <c r="AP49" s="39"/>
      <c r="AQ49" s="39"/>
    </row>
    <row r="50" spans="1:43" s="9" customFormat="1" x14ac:dyDescent="0.25">
      <c r="A50" s="11"/>
      <c r="B50" s="11"/>
      <c r="C50" s="11"/>
      <c r="D50" s="11"/>
      <c r="E50" s="11"/>
      <c r="F50" s="10"/>
      <c r="G50" s="10"/>
      <c r="H50" s="10"/>
      <c r="I50" s="10"/>
      <c r="J50" s="10"/>
      <c r="K50" s="10"/>
      <c r="L50" s="10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/>
      <c r="AB50" s="12"/>
      <c r="AC50" s="12"/>
      <c r="AD50" s="12"/>
      <c r="AE50" s="10"/>
      <c r="AF50" s="10"/>
      <c r="AG50" s="10"/>
      <c r="AH50" s="17"/>
      <c r="AI50" s="10"/>
      <c r="AJ50" s="11"/>
      <c r="AL50" s="12"/>
      <c r="AM50" s="39"/>
      <c r="AO50" s="39"/>
      <c r="AP50" s="39"/>
      <c r="AQ50" s="39"/>
    </row>
    <row r="51" spans="1:43" s="9" customFormat="1" x14ac:dyDescent="0.25">
      <c r="A51" s="11"/>
      <c r="B51" s="11"/>
      <c r="C51" s="11"/>
      <c r="D51" s="11"/>
      <c r="E51" s="11"/>
      <c r="F51" s="10"/>
      <c r="G51" s="10"/>
      <c r="H51" s="10"/>
      <c r="I51" s="10"/>
      <c r="J51" s="10"/>
      <c r="K51" s="10"/>
      <c r="L51" s="10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2"/>
      <c r="AB51" s="12"/>
      <c r="AC51" s="12"/>
      <c r="AD51" s="12"/>
      <c r="AE51" s="10"/>
      <c r="AF51" s="10"/>
      <c r="AG51" s="10"/>
      <c r="AH51" s="17"/>
      <c r="AI51" s="10"/>
      <c r="AJ51" s="11"/>
      <c r="AL51" s="12"/>
      <c r="AM51" s="39"/>
      <c r="AO51" s="39"/>
      <c r="AP51" s="39"/>
      <c r="AQ51" s="39"/>
    </row>
    <row r="52" spans="1:43" s="9" customFormat="1" x14ac:dyDescent="0.25">
      <c r="A52" s="11"/>
      <c r="B52" s="11"/>
      <c r="C52" s="11"/>
      <c r="D52" s="11"/>
      <c r="E52" s="11"/>
      <c r="F52" s="10"/>
      <c r="G52" s="10"/>
      <c r="H52" s="10"/>
      <c r="I52" s="10"/>
      <c r="J52" s="10"/>
      <c r="K52" s="10"/>
      <c r="L52" s="10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2"/>
      <c r="AB52" s="12"/>
      <c r="AC52" s="12"/>
      <c r="AD52" s="12"/>
      <c r="AE52" s="10"/>
      <c r="AF52" s="10"/>
      <c r="AG52" s="10"/>
      <c r="AH52" s="17"/>
      <c r="AI52" s="10"/>
      <c r="AJ52" s="11"/>
      <c r="AL52" s="12"/>
      <c r="AM52" s="39"/>
      <c r="AO52" s="39"/>
      <c r="AP52" s="39"/>
      <c r="AQ52" s="39"/>
    </row>
    <row r="53" spans="1:43" s="9" customFormat="1" x14ac:dyDescent="0.25">
      <c r="A53" s="11"/>
      <c r="B53" s="11"/>
      <c r="C53" s="11"/>
      <c r="D53" s="11"/>
      <c r="E53" s="11"/>
      <c r="F53" s="10"/>
      <c r="G53" s="10"/>
      <c r="H53" s="10"/>
      <c r="I53" s="10"/>
      <c r="J53" s="10"/>
      <c r="K53" s="10"/>
      <c r="L53" s="10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2"/>
      <c r="AB53" s="12"/>
      <c r="AC53" s="12"/>
      <c r="AD53" s="12"/>
      <c r="AE53" s="10"/>
      <c r="AF53" s="10"/>
      <c r="AG53" s="10"/>
      <c r="AH53" s="17"/>
      <c r="AI53" s="10"/>
      <c r="AJ53" s="11"/>
      <c r="AL53" s="12"/>
      <c r="AM53" s="39"/>
      <c r="AO53" s="39"/>
      <c r="AP53" s="39"/>
      <c r="AQ53" s="39"/>
    </row>
    <row r="54" spans="1:43" s="9" customFormat="1" x14ac:dyDescent="0.25">
      <c r="A54" s="11"/>
      <c r="B54" s="11"/>
      <c r="C54" s="11"/>
      <c r="D54" s="11"/>
      <c r="E54" s="11"/>
      <c r="F54" s="10"/>
      <c r="G54" s="10"/>
      <c r="H54" s="10"/>
      <c r="I54" s="10"/>
      <c r="J54" s="10"/>
      <c r="K54" s="10"/>
      <c r="L54" s="10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/>
      <c r="AB54" s="12"/>
      <c r="AC54" s="12"/>
      <c r="AD54" s="12"/>
      <c r="AE54" s="10"/>
      <c r="AF54" s="10"/>
      <c r="AG54" s="10"/>
      <c r="AH54" s="17"/>
      <c r="AI54" s="10"/>
      <c r="AJ54" s="11"/>
      <c r="AL54" s="12"/>
      <c r="AM54" s="39"/>
      <c r="AO54" s="39"/>
      <c r="AP54" s="39"/>
      <c r="AQ54" s="39"/>
    </row>
    <row r="55" spans="1:43" s="9" customFormat="1" x14ac:dyDescent="0.25">
      <c r="A55" s="11"/>
      <c r="B55" s="11"/>
      <c r="C55" s="11"/>
      <c r="D55" s="11"/>
      <c r="E55" s="11"/>
      <c r="F55" s="10"/>
      <c r="G55" s="10"/>
      <c r="H55" s="10"/>
      <c r="I55" s="10"/>
      <c r="J55" s="10"/>
      <c r="K55" s="10"/>
      <c r="L55" s="10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2"/>
      <c r="AB55" s="12"/>
      <c r="AC55" s="12"/>
      <c r="AD55" s="12"/>
      <c r="AE55" s="10"/>
      <c r="AF55" s="10"/>
      <c r="AG55" s="10"/>
      <c r="AH55" s="17"/>
      <c r="AI55" s="10"/>
      <c r="AJ55" s="11"/>
      <c r="AL55" s="12"/>
      <c r="AM55" s="39"/>
      <c r="AO55" s="39"/>
      <c r="AP55" s="39"/>
      <c r="AQ55" s="39"/>
    </row>
    <row r="56" spans="1:43" s="9" customFormat="1" x14ac:dyDescent="0.25">
      <c r="A56" s="11"/>
      <c r="B56" s="11"/>
      <c r="C56" s="11"/>
      <c r="D56" s="11"/>
      <c r="E56" s="11"/>
      <c r="F56" s="10"/>
      <c r="G56" s="10"/>
      <c r="H56" s="10"/>
      <c r="I56" s="10"/>
      <c r="J56" s="10"/>
      <c r="K56" s="10"/>
      <c r="L56" s="10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/>
      <c r="AB56" s="12"/>
      <c r="AC56" s="12"/>
      <c r="AD56" s="12"/>
      <c r="AE56" s="10"/>
      <c r="AF56" s="10"/>
      <c r="AG56" s="10"/>
      <c r="AH56" s="17"/>
      <c r="AI56" s="10"/>
      <c r="AJ56" s="11"/>
      <c r="AL56" s="12"/>
      <c r="AM56" s="39"/>
      <c r="AO56" s="39"/>
      <c r="AP56" s="39"/>
      <c r="AQ56" s="39"/>
    </row>
    <row r="57" spans="1:43" s="9" customFormat="1" x14ac:dyDescent="0.25">
      <c r="A57" s="11"/>
      <c r="B57" s="11"/>
      <c r="C57" s="11"/>
      <c r="D57" s="11"/>
      <c r="E57" s="11"/>
      <c r="F57" s="10"/>
      <c r="G57" s="10"/>
      <c r="H57" s="10"/>
      <c r="I57" s="10"/>
      <c r="J57" s="10"/>
      <c r="K57" s="10"/>
      <c r="L57" s="10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2"/>
      <c r="AB57" s="12"/>
      <c r="AC57" s="12"/>
      <c r="AD57" s="12"/>
      <c r="AE57" s="10"/>
      <c r="AF57" s="10"/>
      <c r="AG57" s="10"/>
      <c r="AH57" s="17"/>
      <c r="AI57" s="10"/>
      <c r="AJ57" s="11"/>
      <c r="AL57" s="12"/>
      <c r="AM57" s="39"/>
      <c r="AO57" s="39"/>
      <c r="AP57" s="39"/>
      <c r="AQ57" s="39"/>
    </row>
    <row r="58" spans="1:43" s="9" customFormat="1" x14ac:dyDescent="0.25">
      <c r="A58" s="11"/>
      <c r="B58" s="11"/>
      <c r="C58" s="11"/>
      <c r="D58" s="11"/>
      <c r="E58" s="11"/>
      <c r="F58" s="10"/>
      <c r="G58" s="10"/>
      <c r="H58" s="10"/>
      <c r="I58" s="10"/>
      <c r="J58" s="10"/>
      <c r="K58" s="10"/>
      <c r="L58" s="10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2"/>
      <c r="AB58" s="12"/>
      <c r="AC58" s="12"/>
      <c r="AD58" s="12"/>
      <c r="AE58" s="10"/>
      <c r="AF58" s="10"/>
      <c r="AG58" s="10"/>
      <c r="AH58" s="17"/>
      <c r="AI58" s="10"/>
      <c r="AJ58" s="11"/>
      <c r="AL58" s="12"/>
      <c r="AM58" s="39"/>
      <c r="AO58" s="39"/>
      <c r="AP58" s="39"/>
      <c r="AQ58" s="39"/>
    </row>
    <row r="59" spans="1:43" s="9" customFormat="1" x14ac:dyDescent="0.25">
      <c r="A59" s="11"/>
      <c r="B59" s="11"/>
      <c r="C59" s="11"/>
      <c r="D59" s="11"/>
      <c r="E59" s="11"/>
      <c r="F59" s="10"/>
      <c r="G59" s="10"/>
      <c r="H59" s="10"/>
      <c r="I59" s="10"/>
      <c r="J59" s="10"/>
      <c r="K59" s="10"/>
      <c r="L59" s="10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2"/>
      <c r="AB59" s="12"/>
      <c r="AC59" s="12"/>
      <c r="AD59" s="12"/>
      <c r="AE59" s="10"/>
      <c r="AF59" s="10"/>
      <c r="AG59" s="10"/>
      <c r="AH59" s="17"/>
      <c r="AI59" s="10"/>
      <c r="AJ59" s="11"/>
      <c r="AL59" s="12"/>
      <c r="AM59" s="39"/>
      <c r="AO59" s="39"/>
      <c r="AP59" s="39"/>
      <c r="AQ59" s="39"/>
    </row>
    <row r="60" spans="1:43" s="9" customFormat="1" x14ac:dyDescent="0.25">
      <c r="A60" s="11"/>
      <c r="B60" s="11"/>
      <c r="C60" s="11"/>
      <c r="D60" s="11"/>
      <c r="E60" s="11"/>
      <c r="F60" s="10"/>
      <c r="G60" s="10"/>
      <c r="H60" s="10"/>
      <c r="I60" s="10"/>
      <c r="J60" s="10"/>
      <c r="K60" s="10"/>
      <c r="L60" s="10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2"/>
      <c r="AB60" s="12"/>
      <c r="AC60" s="12"/>
      <c r="AD60" s="12"/>
      <c r="AE60" s="10"/>
      <c r="AF60" s="10"/>
      <c r="AG60" s="10"/>
      <c r="AH60" s="17"/>
      <c r="AI60" s="10"/>
      <c r="AJ60" s="11"/>
      <c r="AL60" s="12"/>
      <c r="AM60" s="39"/>
      <c r="AO60" s="39"/>
      <c r="AP60" s="39"/>
      <c r="AQ60" s="39"/>
    </row>
    <row r="61" spans="1:43" s="9" customFormat="1" x14ac:dyDescent="0.25">
      <c r="A61" s="11"/>
      <c r="B61" s="11"/>
      <c r="C61" s="11"/>
      <c r="D61" s="11"/>
      <c r="E61" s="11"/>
      <c r="F61" s="10"/>
      <c r="G61" s="10"/>
      <c r="H61" s="10"/>
      <c r="I61" s="10"/>
      <c r="J61" s="10"/>
      <c r="K61" s="10"/>
      <c r="L61" s="10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/>
      <c r="AB61" s="12"/>
      <c r="AC61" s="12"/>
      <c r="AD61" s="12"/>
      <c r="AE61" s="10"/>
      <c r="AF61" s="10"/>
      <c r="AG61" s="10"/>
      <c r="AH61" s="17"/>
      <c r="AI61" s="10"/>
      <c r="AJ61" s="11"/>
      <c r="AL61" s="12"/>
      <c r="AM61" s="39"/>
      <c r="AO61" s="39"/>
      <c r="AP61" s="39"/>
      <c r="AQ61" s="39"/>
    </row>
    <row r="62" spans="1:43" s="9" customFormat="1" x14ac:dyDescent="0.25">
      <c r="A62" s="11"/>
      <c r="B62" s="11"/>
      <c r="C62" s="11"/>
      <c r="D62" s="11"/>
      <c r="E62" s="11"/>
      <c r="F62" s="10"/>
      <c r="G62" s="10"/>
      <c r="H62" s="10"/>
      <c r="I62" s="10"/>
      <c r="J62" s="10"/>
      <c r="K62" s="10"/>
      <c r="L62" s="10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2"/>
      <c r="AB62" s="12"/>
      <c r="AC62" s="12"/>
      <c r="AD62" s="12"/>
      <c r="AE62" s="10"/>
      <c r="AF62" s="10"/>
      <c r="AG62" s="10"/>
      <c r="AH62" s="17"/>
      <c r="AI62" s="10"/>
      <c r="AJ62" s="11"/>
      <c r="AL62" s="12"/>
      <c r="AM62" s="39"/>
      <c r="AO62" s="39"/>
      <c r="AP62" s="39"/>
      <c r="AQ62" s="39"/>
    </row>
    <row r="63" spans="1:43" s="9" customFormat="1" x14ac:dyDescent="0.25">
      <c r="A63" s="11"/>
      <c r="B63" s="11"/>
      <c r="C63" s="11"/>
      <c r="D63" s="11"/>
      <c r="E63" s="11"/>
      <c r="F63" s="10"/>
      <c r="G63" s="10"/>
      <c r="H63" s="10"/>
      <c r="I63" s="10"/>
      <c r="J63" s="10"/>
      <c r="K63" s="10"/>
      <c r="L63" s="10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/>
      <c r="AB63" s="12"/>
      <c r="AC63" s="12"/>
      <c r="AD63" s="12"/>
      <c r="AE63" s="10"/>
      <c r="AF63" s="10"/>
      <c r="AG63" s="10"/>
      <c r="AH63" s="17"/>
      <c r="AI63" s="10"/>
      <c r="AJ63" s="11"/>
      <c r="AL63" s="12"/>
      <c r="AM63" s="39"/>
      <c r="AO63" s="39"/>
      <c r="AP63" s="39"/>
      <c r="AQ63" s="39"/>
    </row>
    <row r="64" spans="1:43" s="9" customFormat="1" x14ac:dyDescent="0.25">
      <c r="A64" s="11"/>
      <c r="B64" s="11"/>
      <c r="C64" s="11"/>
      <c r="D64" s="11"/>
      <c r="E64" s="11"/>
      <c r="F64" s="10"/>
      <c r="G64" s="10"/>
      <c r="H64" s="10"/>
      <c r="I64" s="10"/>
      <c r="J64" s="10"/>
      <c r="K64" s="10"/>
      <c r="L64" s="10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2"/>
      <c r="AB64" s="12"/>
      <c r="AC64" s="12"/>
      <c r="AD64" s="12"/>
      <c r="AE64" s="10"/>
      <c r="AF64" s="10"/>
      <c r="AG64" s="10"/>
      <c r="AH64" s="17"/>
      <c r="AI64" s="10"/>
      <c r="AJ64" s="11"/>
      <c r="AL64" s="12"/>
      <c r="AM64" s="39"/>
      <c r="AO64" s="39"/>
      <c r="AP64" s="39"/>
      <c r="AQ64" s="39"/>
    </row>
    <row r="65" spans="1:43" s="9" customFormat="1" x14ac:dyDescent="0.25">
      <c r="A65" s="11"/>
      <c r="B65" s="11"/>
      <c r="C65" s="11"/>
      <c r="D65" s="11"/>
      <c r="E65" s="11"/>
      <c r="F65" s="10"/>
      <c r="G65" s="10"/>
      <c r="H65" s="10"/>
      <c r="I65" s="10"/>
      <c r="J65" s="10"/>
      <c r="K65" s="10"/>
      <c r="L65" s="10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2"/>
      <c r="AB65" s="12"/>
      <c r="AC65" s="12"/>
      <c r="AD65" s="12"/>
      <c r="AE65" s="10"/>
      <c r="AF65" s="10"/>
      <c r="AG65" s="10"/>
      <c r="AH65" s="17"/>
      <c r="AI65" s="10"/>
      <c r="AJ65" s="11"/>
      <c r="AL65" s="12"/>
      <c r="AM65" s="39"/>
      <c r="AO65" s="39"/>
      <c r="AP65" s="39"/>
      <c r="AQ65" s="39"/>
    </row>
    <row r="66" spans="1:43" s="9" customFormat="1" x14ac:dyDescent="0.25">
      <c r="A66" s="11"/>
      <c r="B66" s="11"/>
      <c r="C66" s="11"/>
      <c r="D66" s="11"/>
      <c r="E66" s="11"/>
      <c r="F66" s="10"/>
      <c r="G66" s="10"/>
      <c r="H66" s="10"/>
      <c r="I66" s="10"/>
      <c r="J66" s="10"/>
      <c r="K66" s="10"/>
      <c r="L66" s="10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2"/>
      <c r="AB66" s="12"/>
      <c r="AC66" s="12"/>
      <c r="AD66" s="12"/>
      <c r="AE66" s="10"/>
      <c r="AF66" s="10"/>
      <c r="AG66" s="10"/>
      <c r="AH66" s="17"/>
      <c r="AI66" s="10"/>
      <c r="AJ66" s="11"/>
      <c r="AL66" s="12"/>
      <c r="AM66" s="39"/>
      <c r="AO66" s="39"/>
      <c r="AP66" s="39"/>
      <c r="AQ66" s="39"/>
    </row>
    <row r="67" spans="1:43" s="9" customFormat="1" x14ac:dyDescent="0.25">
      <c r="A67" s="11"/>
      <c r="B67" s="11"/>
      <c r="C67" s="11"/>
      <c r="D67" s="11"/>
      <c r="E67" s="11"/>
      <c r="F67" s="10"/>
      <c r="G67" s="10"/>
      <c r="H67" s="10"/>
      <c r="I67" s="10"/>
      <c r="J67" s="10"/>
      <c r="K67" s="10"/>
      <c r="L67" s="10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2"/>
      <c r="AB67" s="12"/>
      <c r="AC67" s="12"/>
      <c r="AD67" s="12"/>
      <c r="AE67" s="10"/>
      <c r="AF67" s="10"/>
      <c r="AG67" s="10"/>
      <c r="AH67" s="17"/>
      <c r="AI67" s="10"/>
      <c r="AJ67" s="11"/>
      <c r="AL67" s="12"/>
      <c r="AM67" s="39"/>
      <c r="AO67" s="39"/>
      <c r="AP67" s="39"/>
      <c r="AQ67" s="39"/>
    </row>
    <row r="68" spans="1:43" s="9" customFormat="1" x14ac:dyDescent="0.25">
      <c r="A68" s="11"/>
      <c r="B68" s="11"/>
      <c r="C68" s="11"/>
      <c r="D68" s="11"/>
      <c r="E68" s="11"/>
      <c r="F68" s="10"/>
      <c r="G68" s="10"/>
      <c r="H68" s="10"/>
      <c r="I68" s="10"/>
      <c r="J68" s="10"/>
      <c r="K68" s="10"/>
      <c r="L68" s="10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2"/>
      <c r="AB68" s="12"/>
      <c r="AC68" s="12"/>
      <c r="AD68" s="12"/>
      <c r="AE68" s="10"/>
      <c r="AF68" s="10"/>
      <c r="AG68" s="10"/>
      <c r="AH68" s="17"/>
      <c r="AI68" s="10"/>
      <c r="AJ68" s="11"/>
      <c r="AL68" s="12"/>
      <c r="AM68" s="39"/>
      <c r="AO68" s="39"/>
      <c r="AP68" s="39"/>
      <c r="AQ68" s="39"/>
    </row>
    <row r="69" spans="1:43" s="9" customFormat="1" x14ac:dyDescent="0.25">
      <c r="A69" s="11"/>
      <c r="B69" s="11"/>
      <c r="C69" s="11"/>
      <c r="D69" s="11"/>
      <c r="E69" s="11"/>
      <c r="F69" s="10"/>
      <c r="G69" s="10"/>
      <c r="H69" s="10"/>
      <c r="I69" s="10"/>
      <c r="J69" s="10"/>
      <c r="K69" s="10"/>
      <c r="L69" s="10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2"/>
      <c r="AB69" s="12"/>
      <c r="AC69" s="12"/>
      <c r="AD69" s="12"/>
      <c r="AE69" s="10"/>
      <c r="AF69" s="10"/>
      <c r="AG69" s="10"/>
      <c r="AH69" s="17"/>
      <c r="AI69" s="10"/>
      <c r="AJ69" s="11"/>
      <c r="AL69" s="12"/>
      <c r="AM69" s="39"/>
      <c r="AO69" s="39"/>
      <c r="AP69" s="39"/>
      <c r="AQ69" s="39"/>
    </row>
    <row r="70" spans="1:43" s="9" customFormat="1" x14ac:dyDescent="0.25">
      <c r="A70" s="11"/>
      <c r="B70" s="11"/>
      <c r="C70" s="11"/>
      <c r="D70" s="11"/>
      <c r="E70" s="11"/>
      <c r="F70" s="10"/>
      <c r="G70" s="10"/>
      <c r="H70" s="10"/>
      <c r="I70" s="10"/>
      <c r="J70" s="10"/>
      <c r="K70" s="10"/>
      <c r="L70" s="10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2"/>
      <c r="AB70" s="12"/>
      <c r="AC70" s="12"/>
      <c r="AD70" s="12"/>
      <c r="AE70" s="10"/>
      <c r="AF70" s="10"/>
      <c r="AG70" s="10"/>
      <c r="AH70" s="17"/>
      <c r="AI70" s="10"/>
      <c r="AJ70" s="11"/>
      <c r="AL70" s="12"/>
      <c r="AM70" s="39"/>
      <c r="AO70" s="39"/>
      <c r="AP70" s="39"/>
      <c r="AQ70" s="39"/>
    </row>
    <row r="71" spans="1:43" s="9" customFormat="1" x14ac:dyDescent="0.25">
      <c r="A71" s="11"/>
      <c r="B71" s="11"/>
      <c r="C71" s="11"/>
      <c r="D71" s="11"/>
      <c r="E71" s="11"/>
      <c r="F71" s="10"/>
      <c r="G71" s="10"/>
      <c r="H71" s="10"/>
      <c r="I71" s="10"/>
      <c r="J71" s="10"/>
      <c r="K71" s="10"/>
      <c r="L71" s="10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2"/>
      <c r="AB71" s="12"/>
      <c r="AC71" s="12"/>
      <c r="AD71" s="12"/>
      <c r="AE71" s="10"/>
      <c r="AF71" s="10"/>
      <c r="AG71" s="10"/>
      <c r="AH71" s="17"/>
      <c r="AI71" s="10"/>
      <c r="AJ71" s="11"/>
      <c r="AL71" s="12"/>
      <c r="AM71" s="39"/>
      <c r="AO71" s="39"/>
      <c r="AP71" s="39"/>
      <c r="AQ71" s="39"/>
    </row>
    <row r="72" spans="1:43" s="9" customFormat="1" x14ac:dyDescent="0.25">
      <c r="A72" s="11"/>
      <c r="B72" s="11"/>
      <c r="C72" s="11"/>
      <c r="D72" s="11"/>
      <c r="E72" s="11"/>
      <c r="F72" s="10"/>
      <c r="G72" s="10"/>
      <c r="H72" s="10"/>
      <c r="I72" s="10"/>
      <c r="J72" s="10"/>
      <c r="K72" s="10"/>
      <c r="L72" s="10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2"/>
      <c r="AB72" s="12"/>
      <c r="AC72" s="12"/>
      <c r="AD72" s="12"/>
      <c r="AE72" s="10"/>
      <c r="AF72" s="10"/>
      <c r="AG72" s="10"/>
      <c r="AH72" s="17"/>
      <c r="AI72" s="10"/>
      <c r="AJ72" s="11"/>
      <c r="AL72" s="12"/>
      <c r="AM72" s="39"/>
      <c r="AO72" s="39"/>
      <c r="AP72" s="39"/>
      <c r="AQ72" s="39"/>
    </row>
    <row r="73" spans="1:43" s="9" customFormat="1" x14ac:dyDescent="0.25">
      <c r="A73" s="11"/>
      <c r="B73" s="11"/>
      <c r="C73" s="11"/>
      <c r="D73" s="11"/>
      <c r="E73" s="11"/>
      <c r="F73" s="10"/>
      <c r="G73" s="10"/>
      <c r="H73" s="10"/>
      <c r="I73" s="10"/>
      <c r="J73" s="10"/>
      <c r="K73" s="10"/>
      <c r="L73" s="10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2"/>
      <c r="AB73" s="12"/>
      <c r="AC73" s="12"/>
      <c r="AD73" s="12"/>
      <c r="AE73" s="10"/>
      <c r="AF73" s="10"/>
      <c r="AG73" s="10"/>
      <c r="AH73" s="17"/>
      <c r="AI73" s="10"/>
      <c r="AJ73" s="11"/>
      <c r="AL73" s="12"/>
      <c r="AM73" s="39"/>
      <c r="AO73" s="39"/>
      <c r="AP73" s="39"/>
      <c r="AQ73" s="39"/>
    </row>
    <row r="74" spans="1:43" s="9" customFormat="1" x14ac:dyDescent="0.25">
      <c r="A74" s="11"/>
      <c r="B74" s="11"/>
      <c r="C74" s="11"/>
      <c r="D74" s="11"/>
      <c r="E74" s="11"/>
      <c r="F74" s="10"/>
      <c r="G74" s="10"/>
      <c r="H74" s="10"/>
      <c r="I74" s="10"/>
      <c r="J74" s="10"/>
      <c r="K74" s="10"/>
      <c r="L74" s="10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2"/>
      <c r="AB74" s="12"/>
      <c r="AC74" s="12"/>
      <c r="AD74" s="12"/>
      <c r="AE74" s="10"/>
      <c r="AF74" s="10"/>
      <c r="AG74" s="10"/>
      <c r="AH74" s="17"/>
      <c r="AI74" s="10"/>
      <c r="AJ74" s="11"/>
      <c r="AL74" s="12"/>
      <c r="AM74" s="39"/>
      <c r="AO74" s="39"/>
      <c r="AP74" s="39"/>
      <c r="AQ74" s="39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rowBreaks count="1" manualBreakCount="1">
    <brk id="19" max="35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АР1-12</vt:lpstr>
      <vt:lpstr>'АР1-12'!Заголовки_для_печати</vt:lpstr>
      <vt:lpstr>'АР1-12'!Область_печати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2018-07-11T16:21:19Z</dcterms:modified>
</cp:coreProperties>
</file>