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240" yWindow="312" windowWidth="20112" windowHeight="7752"/>
  </bookViews>
  <sheets>
    <sheet name="Лист1" sheetId="1" r:id="rId1"/>
  </sheets>
  <definedNames>
    <definedName name="_xlnm._FilterDatabase" localSheetId="0" hidden="1">Лист1!$A$7:$N$13</definedName>
    <definedName name="_xlnm.Print_Area" localSheetId="0">Лист1!$A$1:$Q$20</definedName>
  </definedNames>
  <calcPr calcId="162913"/>
</workbook>
</file>

<file path=xl/calcChain.xml><?xml version="1.0" encoding="utf-8"?>
<calcChain xmlns="http://schemas.openxmlformats.org/spreadsheetml/2006/main">
  <c r="P9" i="1" l="1"/>
  <c r="P10" i="1"/>
  <c r="P11" i="1"/>
  <c r="P8" i="1"/>
  <c r="P12" i="1" s="1"/>
  <c r="P13" i="1" s="1"/>
  <c r="P14" i="1" s="1"/>
  <c r="M12" i="1"/>
</calcChain>
</file>

<file path=xl/sharedStrings.xml><?xml version="1.0" encoding="utf-8"?>
<sst xmlns="http://schemas.openxmlformats.org/spreadsheetml/2006/main" count="73" uniqueCount="41">
  <si>
    <t>ТУ</t>
  </si>
  <si>
    <t>шт</t>
  </si>
  <si>
    <t>согласно ТУ</t>
  </si>
  <si>
    <t>Ед. изм.</t>
  </si>
  <si>
    <r>
      <t>Кол-во</t>
    </r>
    <r>
      <rPr>
        <i/>
        <sz val="10"/>
        <color indexed="8"/>
        <rFont val="Times New Roman"/>
        <family val="1"/>
        <charset val="204"/>
      </rPr>
      <t/>
    </r>
  </si>
  <si>
    <r>
      <t>Объем гарантий  и гарантийный срок</t>
    </r>
    <r>
      <rPr>
        <i/>
        <sz val="10"/>
        <color indexed="8"/>
        <rFont val="Times New Roman"/>
        <family val="1"/>
        <charset val="204"/>
      </rPr>
      <t/>
    </r>
  </si>
  <si>
    <t>Основные технические характеристики товара</t>
  </si>
  <si>
    <t>№ п.п.</t>
  </si>
  <si>
    <t>Тип</t>
  </si>
  <si>
    <r>
      <t>Комплектность</t>
    </r>
    <r>
      <rPr>
        <i/>
        <sz val="10"/>
        <color indexed="8"/>
        <rFont val="Times New Roman"/>
        <family val="1"/>
        <charset val="204"/>
      </rPr>
      <t/>
    </r>
  </si>
  <si>
    <t xml:space="preserve">Клапан сильфонный системы трубопроводов1, 2 контура   </t>
  </si>
  <si>
    <t>С комплектом ЗИП</t>
  </si>
  <si>
    <t>3Н</t>
  </si>
  <si>
    <t>Цена за ед., без НДС</t>
  </si>
  <si>
    <t xml:space="preserve">Блок </t>
  </si>
  <si>
    <t>Класс герметичности</t>
  </si>
  <si>
    <t>Категория сейсмостойкости</t>
  </si>
  <si>
    <t>А</t>
  </si>
  <si>
    <t>I</t>
  </si>
  <si>
    <t>Материал корпуса</t>
  </si>
  <si>
    <t>08Х18Н10</t>
  </si>
  <si>
    <t>ЦКБ М26809-025</t>
  </si>
  <si>
    <t>ЦКБ М26809-040</t>
  </si>
  <si>
    <t>ЦКБ М26809-080</t>
  </si>
  <si>
    <t>ЦКБ М26809-100</t>
  </si>
  <si>
    <t>НДС (18%)</t>
  </si>
  <si>
    <t>Спецификация оборудования блока №3 Белоярской АЭС</t>
  </si>
  <si>
    <t xml:space="preserve">ТУ 3742-186-34390194-2008; ТЗ 25-28-407  от  18.04.2016 </t>
  </si>
  <si>
    <t>Рабочая среда: натрий, аргон с парами натрия; рабочее давление Рраб – 1,0 МПа расчетное давление Ррасч – 1,5 МПа; рабочая температура Траб - до 418°С.</t>
  </si>
  <si>
    <t>Рабочая среда: натрий, аргон с парами натрия; рабочее давление Рраб – 1,0 МПа расчетное давление Ррасч – 1,5 МПа; рабочая температура Траб - до 505°С.</t>
  </si>
  <si>
    <t>Класс безопасности в соответствии с   НП-001-15</t>
  </si>
  <si>
    <r>
      <t>Наименование</t>
    </r>
    <r>
      <rPr>
        <i/>
        <sz val="10"/>
        <rFont val="Times New Roman"/>
        <family val="1"/>
        <charset val="204"/>
      </rPr>
      <t>-</t>
    </r>
  </si>
  <si>
    <t>Стоимость., без НДС</t>
  </si>
  <si>
    <t>ИТОГО:</t>
  </si>
  <si>
    <t>с НДС (18%)</t>
  </si>
  <si>
    <t>Срок изготовления</t>
  </si>
  <si>
    <t>2. Условия оплаты: аванс 20% от цены оборудования оплачивается на основании счета в течение 15 календарных дней с момента подписания  Договора и счета на оплату, окончательная оплата 80% от цены оборудования оплачивается на основании счета в течение 45 с момента отгрузки оборудования  Актов выполненных работ</t>
  </si>
  <si>
    <t>1. Стоимость оборудования по составляет 49 044 340,00 руб. с НДС</t>
  </si>
  <si>
    <t>14 месяцев с момента подписания Договора</t>
  </si>
  <si>
    <t>Приложение №1 к Исх. №______________________ от ________________________</t>
  </si>
  <si>
    <t>Генеральный директор _____________________________В.О. Томшинский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</si>
</sst>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р_._-;\-* #,##0.00_р_._-;_-* &quot;-&quot;??_р_._-;_-@_-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8"/>
      <color indexed="56"/>
      <name val="Cambria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20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10"/>
      <name val="Calibri"/>
      <family val="2"/>
      <charset val="204"/>
    </font>
    <font>
      <i/>
      <sz val="11"/>
      <color indexed="23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0" fillId="7" borderId="1" applyNumberFormat="0" applyAlignment="0" applyProtection="0"/>
    <xf numFmtId="0" fontId="11" fillId="20" borderId="2" applyNumberFormat="0" applyAlignment="0" applyProtection="0"/>
    <xf numFmtId="0" fontId="12" fillId="20" borderId="1" applyNumberFormat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4" fillId="21" borderId="7" applyNumberFormat="0" applyAlignment="0" applyProtection="0"/>
    <xf numFmtId="0" fontId="3" fillId="0" borderId="0" applyNumberFormat="0" applyFill="0" applyBorder="0" applyAlignment="0" applyProtection="0"/>
    <xf numFmtId="0" fontId="9" fillId="22" borderId="0" applyNumberFormat="0" applyBorder="0" applyAlignment="0" applyProtection="0"/>
    <xf numFmtId="0" fontId="19" fillId="0" borderId="0"/>
    <xf numFmtId="0" fontId="8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20" fillId="23" borderId="8" applyNumberFormat="0" applyFont="0" applyAlignment="0" applyProtection="0"/>
    <xf numFmtId="0" fontId="13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42">
    <xf numFmtId="0" fontId="0" fillId="0" borderId="0" xfId="0"/>
    <xf numFmtId="0" fontId="27" fillId="0" borderId="0" xfId="0" applyFont="1"/>
    <xf numFmtId="0" fontId="28" fillId="0" borderId="0" xfId="0" applyFont="1"/>
    <xf numFmtId="0" fontId="21" fillId="0" borderId="0" xfId="0" applyFont="1"/>
    <xf numFmtId="171" fontId="21" fillId="0" borderId="0" xfId="0" applyNumberFormat="1" applyFont="1"/>
    <xf numFmtId="0" fontId="22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171" fontId="25" fillId="0" borderId="10" xfId="0" applyNumberFormat="1" applyFont="1" applyBorder="1" applyAlignment="1">
      <alignment horizontal="center" vertical="center"/>
    </xf>
    <xf numFmtId="171" fontId="21" fillId="0" borderId="10" xfId="0" applyNumberFormat="1" applyFont="1" applyBorder="1" applyAlignment="1">
      <alignment horizontal="center" vertical="center"/>
    </xf>
    <xf numFmtId="171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0" borderId="0" xfId="0" applyFont="1"/>
    <xf numFmtId="0" fontId="22" fillId="0" borderId="12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27" fillId="24" borderId="0" xfId="0" applyFont="1" applyFill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2" fillId="0" borderId="16" xfId="0" applyFont="1" applyBorder="1" applyAlignment="1">
      <alignment horizontal="center" vertical="center" wrapText="1"/>
    </xf>
    <xf numFmtId="171" fontId="30" fillId="0" borderId="11" xfId="0" applyNumberFormat="1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3" xfId="0" applyFont="1" applyBorder="1" applyAlignment="1">
      <alignment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left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12" xfId="0" applyFont="1" applyBorder="1" applyAlignment="1">
      <alignment vertical="center" wrapText="1"/>
    </xf>
    <xf numFmtId="0" fontId="24" fillId="0" borderId="12" xfId="0" applyFont="1" applyFill="1" applyBorder="1" applyAlignment="1">
      <alignment horizontal="center" vertical="center" wrapText="1"/>
    </xf>
    <xf numFmtId="171" fontId="25" fillId="0" borderId="12" xfId="0" applyNumberFormat="1" applyFont="1" applyBorder="1" applyAlignment="1">
      <alignment horizontal="center" vertical="center"/>
    </xf>
    <xf numFmtId="171" fontId="21" fillId="0" borderId="12" xfId="0" applyNumberFormat="1" applyFont="1" applyBorder="1" applyAlignment="1">
      <alignment horizontal="center" vertical="center"/>
    </xf>
    <xf numFmtId="171" fontId="30" fillId="0" borderId="14" xfId="0" applyNumberFormat="1" applyFont="1" applyBorder="1" applyAlignment="1">
      <alignment horizontal="center" vertical="center" wrapText="1"/>
    </xf>
  </cellXfs>
  <cellStyles count="43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2" xfId="36"/>
    <cellStyle name="Плохой 2" xfId="37"/>
    <cellStyle name="Пояснение 2" xfId="38"/>
    <cellStyle name="Примечание 2" xfId="39"/>
    <cellStyle name="Связанная ячейка 2" xfId="40"/>
    <cellStyle name="Текст предупреждения 2" xfId="41"/>
    <cellStyle name="Хороший 2" xfId="42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71" formatCode="_-* #,##0.00_р_._-;\-* #,##0.00_р_._-;_-* &quot;-&quot;??_р_.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171" formatCode="_-* #,##0.00_р_._-;\-* #,##0.00_р_._-;_-* &quot;-&quot;??_р_.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1" formatCode="_-* #,##0.00_р_._-;\-* #,##0.00_р_._-;_-* &quot;-&quot;??_р_.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6:Q11" totalsRowShown="0" headerRowDxfId="0" tableBorderDxfId="18">
  <autoFilter ref="A6:Q11"/>
  <tableColumns count="17">
    <tableColumn id="1" name="№ п.п." dataDxfId="17"/>
    <tableColumn id="2" name="Блок " dataDxfId="16"/>
    <tableColumn id="3" name="Наименование-" dataDxfId="15"/>
    <tableColumn id="4" name="Тип" dataDxfId="14"/>
    <tableColumn id="5" name="Основные технические характеристики товара" dataDxfId="13"/>
    <tableColumn id="6" name="Класс безопасности в соответствии с   НП-001-15" dataDxfId="12"/>
    <tableColumn id="7" name="Класс герметичности" dataDxfId="11"/>
    <tableColumn id="8" name="Категория сейсмостойкости" dataDxfId="10"/>
    <tableColumn id="9" name="Материал корпуса" dataDxfId="9"/>
    <tableColumn id="10" name="ТУ" dataDxfId="8"/>
    <tableColumn id="11" name="Комплектность" dataDxfId="7"/>
    <tableColumn id="12" name="Ед. изм." dataDxfId="6"/>
    <tableColumn id="13" name="Кол-во" dataDxfId="5"/>
    <tableColumn id="14" name="Объем гарантий  и гарантийный срок" dataDxfId="4"/>
    <tableColumn id="15" name="Цена за ед., без НДС" dataDxfId="3"/>
    <tableColumn id="16" name="Стоимость., без НДС" dataDxfId="2">
      <calculatedColumnFormula>O7*M7</calculatedColumnFormula>
    </tableColumn>
    <tableColumn id="17" name="Срок изготовления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tabSelected="1" zoomScale="70" zoomScaleNormal="70" workbookViewId="0">
      <selection activeCell="A6" sqref="A6:Q11"/>
    </sheetView>
  </sheetViews>
  <sheetFormatPr defaultRowHeight="14.4" x14ac:dyDescent="0.3"/>
  <cols>
    <col min="1" max="1" width="8.109375" customWidth="1"/>
    <col min="2" max="2" width="7.44140625" customWidth="1"/>
    <col min="3" max="3" width="20.44140625" customWidth="1"/>
    <col min="4" max="4" width="23.44140625" customWidth="1"/>
    <col min="5" max="5" width="40" customWidth="1"/>
    <col min="6" max="6" width="42.5546875" customWidth="1"/>
    <col min="7" max="7" width="19.88671875" customWidth="1"/>
    <col min="8" max="8" width="25.21875" customWidth="1"/>
    <col min="9" max="9" width="18.21875" customWidth="1"/>
    <col min="10" max="10" width="27" customWidth="1"/>
    <col min="11" max="11" width="15.21875" customWidth="1"/>
    <col min="12" max="12" width="9.33203125" customWidth="1"/>
    <col min="13" max="13" width="8.77734375" customWidth="1"/>
    <col min="14" max="14" width="32.88671875" customWidth="1"/>
    <col min="15" max="15" width="21.88671875" customWidth="1"/>
    <col min="16" max="16" width="23" customWidth="1"/>
    <col min="17" max="17" width="21" customWidth="1"/>
    <col min="18" max="18" width="16.44140625" customWidth="1"/>
  </cols>
  <sheetData>
    <row r="1" spans="1:17" ht="18" x14ac:dyDescent="0.35">
      <c r="K1" s="22" t="s">
        <v>39</v>
      </c>
      <c r="L1" s="22"/>
      <c r="M1" s="22"/>
      <c r="N1" s="22"/>
      <c r="O1" s="22"/>
      <c r="P1" s="22"/>
      <c r="Q1" s="22"/>
    </row>
    <row r="4" spans="1:17" ht="18" x14ac:dyDescent="0.35">
      <c r="A4" s="27" t="s">
        <v>26</v>
      </c>
      <c r="B4" s="27"/>
      <c r="C4" s="27"/>
      <c r="D4" s="27"/>
      <c r="E4" s="27"/>
      <c r="F4" s="27"/>
      <c r="G4" s="27"/>
      <c r="H4" s="27"/>
      <c r="I4" s="27"/>
      <c r="J4" s="27"/>
    </row>
    <row r="6" spans="1:17" ht="62.25" customHeight="1" x14ac:dyDescent="0.3">
      <c r="A6" s="30" t="s">
        <v>7</v>
      </c>
      <c r="B6" s="31" t="s">
        <v>14</v>
      </c>
      <c r="C6" s="32" t="s">
        <v>31</v>
      </c>
      <c r="D6" s="18" t="s">
        <v>8</v>
      </c>
      <c r="E6" s="32" t="s">
        <v>6</v>
      </c>
      <c r="F6" s="31" t="s">
        <v>30</v>
      </c>
      <c r="G6" s="18" t="s">
        <v>15</v>
      </c>
      <c r="H6" s="18" t="s">
        <v>16</v>
      </c>
      <c r="I6" s="31" t="s">
        <v>19</v>
      </c>
      <c r="J6" s="18" t="s">
        <v>0</v>
      </c>
      <c r="K6" s="31" t="s">
        <v>9</v>
      </c>
      <c r="L6" s="31" t="s">
        <v>3</v>
      </c>
      <c r="M6" s="31" t="s">
        <v>4</v>
      </c>
      <c r="N6" s="33" t="s">
        <v>5</v>
      </c>
      <c r="O6" s="31" t="s">
        <v>13</v>
      </c>
      <c r="P6" s="31" t="s">
        <v>32</v>
      </c>
      <c r="Q6" s="33" t="s">
        <v>35</v>
      </c>
    </row>
    <row r="7" spans="1:17" x14ac:dyDescent="0.3">
      <c r="A7" s="28"/>
      <c r="B7" s="18"/>
      <c r="C7" s="6"/>
      <c r="D7" s="5"/>
      <c r="E7" s="6"/>
      <c r="F7" s="18"/>
      <c r="G7" s="5"/>
      <c r="H7" s="5"/>
      <c r="I7" s="21"/>
      <c r="J7" s="5"/>
      <c r="K7" s="18"/>
      <c r="L7" s="18"/>
      <c r="M7" s="18"/>
      <c r="N7" s="20"/>
      <c r="O7" s="18"/>
      <c r="P7" s="18"/>
      <c r="Q7" s="20"/>
    </row>
    <row r="8" spans="1:17" ht="72" customHeight="1" x14ac:dyDescent="0.3">
      <c r="A8" s="28">
        <v>1</v>
      </c>
      <c r="B8" s="5">
        <v>3</v>
      </c>
      <c r="C8" s="7" t="s">
        <v>10</v>
      </c>
      <c r="D8" s="8" t="s">
        <v>21</v>
      </c>
      <c r="E8" s="6" t="s">
        <v>28</v>
      </c>
      <c r="F8" s="5" t="s">
        <v>12</v>
      </c>
      <c r="G8" s="5" t="s">
        <v>17</v>
      </c>
      <c r="H8" s="9" t="s">
        <v>18</v>
      </c>
      <c r="I8" s="8" t="s">
        <v>20</v>
      </c>
      <c r="J8" s="5" t="s">
        <v>27</v>
      </c>
      <c r="K8" s="9" t="s">
        <v>11</v>
      </c>
      <c r="L8" s="5" t="s">
        <v>1</v>
      </c>
      <c r="M8" s="8">
        <v>5</v>
      </c>
      <c r="N8" s="10" t="s">
        <v>2</v>
      </c>
      <c r="O8" s="11">
        <v>1412600</v>
      </c>
      <c r="P8" s="12">
        <f>O8*M8</f>
        <v>7063000</v>
      </c>
      <c r="Q8" s="29" t="s">
        <v>38</v>
      </c>
    </row>
    <row r="9" spans="1:17" ht="62.25" customHeight="1" x14ac:dyDescent="0.3">
      <c r="A9" s="28">
        <v>2</v>
      </c>
      <c r="B9" s="5">
        <v>3</v>
      </c>
      <c r="C9" s="7" t="s">
        <v>10</v>
      </c>
      <c r="D9" s="8" t="s">
        <v>22</v>
      </c>
      <c r="E9" s="6" t="s">
        <v>29</v>
      </c>
      <c r="F9" s="5" t="s">
        <v>12</v>
      </c>
      <c r="G9" s="5" t="s">
        <v>17</v>
      </c>
      <c r="H9" s="9" t="s">
        <v>18</v>
      </c>
      <c r="I9" s="8" t="s">
        <v>20</v>
      </c>
      <c r="J9" s="5" t="s">
        <v>27</v>
      </c>
      <c r="K9" s="9" t="s">
        <v>11</v>
      </c>
      <c r="L9" s="5" t="s">
        <v>1</v>
      </c>
      <c r="M9" s="8">
        <v>10</v>
      </c>
      <c r="N9" s="10" t="s">
        <v>2</v>
      </c>
      <c r="O9" s="11">
        <v>1560000</v>
      </c>
      <c r="P9" s="12">
        <f>O9*M9</f>
        <v>15600000</v>
      </c>
      <c r="Q9" s="29" t="s">
        <v>38</v>
      </c>
    </row>
    <row r="10" spans="1:17" ht="70.5" customHeight="1" x14ac:dyDescent="0.3">
      <c r="A10" s="28">
        <v>3</v>
      </c>
      <c r="B10" s="5">
        <v>3</v>
      </c>
      <c r="C10" s="7" t="s">
        <v>10</v>
      </c>
      <c r="D10" s="8" t="s">
        <v>23</v>
      </c>
      <c r="E10" s="6" t="s">
        <v>29</v>
      </c>
      <c r="F10" s="5" t="s">
        <v>12</v>
      </c>
      <c r="G10" s="5" t="s">
        <v>17</v>
      </c>
      <c r="H10" s="9" t="s">
        <v>18</v>
      </c>
      <c r="I10" s="8" t="s">
        <v>20</v>
      </c>
      <c r="J10" s="5" t="s">
        <v>27</v>
      </c>
      <c r="K10" s="9" t="s">
        <v>11</v>
      </c>
      <c r="L10" s="5" t="s">
        <v>1</v>
      </c>
      <c r="M10" s="8">
        <v>5</v>
      </c>
      <c r="N10" s="10" t="s">
        <v>2</v>
      </c>
      <c r="O10" s="11">
        <v>1790000</v>
      </c>
      <c r="P10" s="12">
        <f>O10*M10</f>
        <v>8950000</v>
      </c>
      <c r="Q10" s="29" t="s">
        <v>38</v>
      </c>
    </row>
    <row r="11" spans="1:17" ht="69" customHeight="1" x14ac:dyDescent="0.3">
      <c r="A11" s="34">
        <v>4</v>
      </c>
      <c r="B11" s="17">
        <v>3</v>
      </c>
      <c r="C11" s="35" t="s">
        <v>10</v>
      </c>
      <c r="D11" s="36" t="s">
        <v>24</v>
      </c>
      <c r="E11" s="37" t="s">
        <v>29</v>
      </c>
      <c r="F11" s="17" t="s">
        <v>12</v>
      </c>
      <c r="G11" s="17" t="s">
        <v>17</v>
      </c>
      <c r="H11" s="38" t="s">
        <v>18</v>
      </c>
      <c r="I11" s="36" t="s">
        <v>20</v>
      </c>
      <c r="J11" s="17" t="s">
        <v>27</v>
      </c>
      <c r="K11" s="38" t="s">
        <v>11</v>
      </c>
      <c r="L11" s="17" t="s">
        <v>1</v>
      </c>
      <c r="M11" s="36">
        <v>5</v>
      </c>
      <c r="N11" s="19" t="s">
        <v>2</v>
      </c>
      <c r="O11" s="39">
        <v>1990000</v>
      </c>
      <c r="P11" s="40">
        <f>O11*M11</f>
        <v>9950000</v>
      </c>
      <c r="Q11" s="41" t="s">
        <v>38</v>
      </c>
    </row>
    <row r="12" spans="1:17" ht="18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5">
        <f>SUM(M8:M11)</f>
        <v>25</v>
      </c>
      <c r="N12" s="2"/>
      <c r="O12" s="13" t="s">
        <v>33</v>
      </c>
      <c r="P12" s="4">
        <f>SUM(P8:P11)</f>
        <v>41563000</v>
      </c>
    </row>
    <row r="13" spans="1:17" ht="18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4" t="s">
        <v>34</v>
      </c>
      <c r="P13" s="4">
        <f>P12*1.18</f>
        <v>49044340</v>
      </c>
    </row>
    <row r="14" spans="1:17" ht="24" customHeight="1" x14ac:dyDescent="0.35">
      <c r="A14" s="2"/>
      <c r="B14" s="2"/>
      <c r="C14" s="25" t="s">
        <v>37</v>
      </c>
      <c r="D14" s="25"/>
      <c r="E14" s="25"/>
      <c r="F14" s="25"/>
      <c r="G14" s="25"/>
      <c r="H14" s="25"/>
      <c r="I14" s="16"/>
      <c r="J14" s="16"/>
      <c r="K14" s="2"/>
      <c r="L14" s="2"/>
      <c r="M14" s="2"/>
      <c r="N14" s="2"/>
      <c r="O14" s="14" t="s">
        <v>25</v>
      </c>
      <c r="P14" s="4">
        <f>P13-P12</f>
        <v>7481340</v>
      </c>
    </row>
    <row r="15" spans="1:17" ht="23.25" customHeight="1" x14ac:dyDescent="0.35">
      <c r="A15" s="2"/>
      <c r="B15" s="2"/>
      <c r="C15" s="24" t="s">
        <v>36</v>
      </c>
      <c r="D15" s="24"/>
      <c r="E15" s="24"/>
      <c r="F15" s="24"/>
      <c r="G15" s="24"/>
      <c r="H15" s="24"/>
      <c r="I15" s="24"/>
      <c r="J15" s="24"/>
      <c r="K15" s="26"/>
      <c r="L15" s="26"/>
      <c r="M15" s="26"/>
      <c r="N15" s="26"/>
      <c r="O15" s="3"/>
      <c r="P15" s="2"/>
    </row>
    <row r="16" spans="1:17" ht="18" x14ac:dyDescent="0.35">
      <c r="C16" s="24"/>
      <c r="D16" s="24"/>
      <c r="E16" s="24"/>
      <c r="F16" s="24"/>
      <c r="G16" s="24"/>
      <c r="H16" s="24"/>
      <c r="I16" s="24"/>
      <c r="J16" s="24"/>
      <c r="K16" s="1"/>
      <c r="L16" s="1"/>
      <c r="M16" s="1"/>
      <c r="N16" s="1"/>
      <c r="O16" s="1"/>
    </row>
    <row r="17" spans="3:15" x14ac:dyDescent="0.3">
      <c r="C17" s="24"/>
      <c r="D17" s="24"/>
      <c r="E17" s="24"/>
      <c r="F17" s="24"/>
      <c r="G17" s="24"/>
      <c r="H17" s="24"/>
      <c r="I17" s="24"/>
      <c r="J17" s="24"/>
    </row>
    <row r="20" spans="3:15" ht="22.8" x14ac:dyDescent="0.4">
      <c r="E20" s="23" t="s">
        <v>40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</row>
  </sheetData>
  <mergeCells count="6">
    <mergeCell ref="A4:J4"/>
    <mergeCell ref="K15:N15"/>
    <mergeCell ref="K1:Q1"/>
    <mergeCell ref="E20:O20"/>
    <mergeCell ref="C15:J17"/>
    <mergeCell ref="C14:H14"/>
  </mergeCells>
  <phoneticPr fontId="0" type="noConversion"/>
  <pageMargins left="0.7" right="0.7" top="0.45" bottom="0.36" header="0.3" footer="0.3"/>
  <pageSetup paperSize="9" scale="47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ЗАО НПФ ЦКБА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Буторин Игорь Сергеевич</dc:creator>
  <cp:lastModifiedBy>Антон Васильев</cp:lastModifiedBy>
  <cp:lastPrinted>2014-10-08T05:42:27Z</cp:lastPrinted>
  <dcterms:created xsi:type="dcterms:W3CDTF">2014-09-18T10:42:38Z</dcterms:created>
  <dcterms:modified xsi:type="dcterms:W3CDTF">2018-07-11T15:23:40Z</dcterms:modified>
</cp:coreProperties>
</file>