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2 - Проекты\6 - Внутренние проекты\918 - Автоматизация продаж\Все запросы ТКП\"/>
    </mc:Choice>
  </mc:AlternateContent>
  <bookViews>
    <workbookView xWindow="120" yWindow="48" windowWidth="19032" windowHeight="10992"/>
  </bookViews>
  <sheets>
    <sheet name="Дек Б02" sheetId="1" r:id="rId1"/>
  </sheets>
  <definedNames>
    <definedName name="_xlnm._FilterDatabase" localSheetId="0" hidden="1">'Дек Б02'!$A$3:$AR$37</definedName>
    <definedName name="_xlnm.Print_Titles" localSheetId="0">'Дек Б02'!$2:$3</definedName>
    <definedName name="_xlnm.Print_Area" localSheetId="0">'Дек Б02'!$A$1:$AM$42</definedName>
  </definedNames>
  <calcPr calcId="162913" fullCalcOnLoad="1"/>
</workbook>
</file>

<file path=xl/calcChain.xml><?xml version="1.0" encoding="utf-8"?>
<calcChain xmlns="http://schemas.openxmlformats.org/spreadsheetml/2006/main">
  <c r="AE38" i="1" l="1"/>
  <c r="AB38" i="1"/>
  <c r="AG37" i="1"/>
  <c r="AF37" i="1"/>
  <c r="U37" i="1"/>
  <c r="AG36" i="1"/>
  <c r="AF36" i="1"/>
  <c r="U36" i="1"/>
  <c r="AG35" i="1"/>
  <c r="AF35" i="1" s="1"/>
  <c r="U35" i="1"/>
  <c r="AG34" i="1"/>
  <c r="AF34" i="1" s="1"/>
  <c r="U34" i="1"/>
  <c r="AG33" i="1"/>
  <c r="AF33" i="1"/>
  <c r="U33" i="1"/>
  <c r="AG32" i="1"/>
  <c r="AF32" i="1" s="1"/>
  <c r="U32" i="1"/>
  <c r="AG31" i="1"/>
  <c r="AF31" i="1" s="1"/>
  <c r="U31" i="1"/>
  <c r="AG30" i="1"/>
  <c r="AF30" i="1" s="1"/>
  <c r="U30" i="1"/>
  <c r="AG29" i="1"/>
  <c r="AF29" i="1"/>
  <c r="U29" i="1"/>
  <c r="AG28" i="1"/>
  <c r="AF28" i="1" s="1"/>
  <c r="U28" i="1"/>
  <c r="AG27" i="1"/>
  <c r="AF27" i="1" s="1"/>
  <c r="U27" i="1"/>
  <c r="AG26" i="1"/>
  <c r="AF26" i="1" s="1"/>
  <c r="U26" i="1"/>
  <c r="AG25" i="1"/>
  <c r="AF25" i="1"/>
  <c r="U25" i="1"/>
  <c r="AG24" i="1"/>
  <c r="AF24" i="1" s="1"/>
  <c r="U24" i="1"/>
  <c r="AG23" i="1"/>
  <c r="AF23" i="1"/>
  <c r="U23" i="1"/>
  <c r="AG22" i="1"/>
  <c r="AF22" i="1" s="1"/>
  <c r="U22" i="1"/>
  <c r="AG21" i="1"/>
  <c r="AF21" i="1"/>
  <c r="U21" i="1"/>
  <c r="AG20" i="1"/>
  <c r="AF20" i="1" s="1"/>
  <c r="U20" i="1"/>
  <c r="AG19" i="1"/>
  <c r="AF19" i="1"/>
  <c r="U19" i="1"/>
  <c r="AG18" i="1"/>
  <c r="AF18" i="1" s="1"/>
  <c r="U18" i="1"/>
  <c r="AG17" i="1"/>
  <c r="AF17" i="1"/>
  <c r="U17" i="1"/>
  <c r="AG16" i="1"/>
  <c r="AF16" i="1" s="1"/>
  <c r="U16" i="1"/>
  <c r="AG15" i="1"/>
  <c r="AF15" i="1"/>
  <c r="U15" i="1"/>
  <c r="AG14" i="1"/>
  <c r="AF14" i="1" s="1"/>
  <c r="U14" i="1"/>
  <c r="AG13" i="1"/>
  <c r="AF13" i="1"/>
  <c r="U13" i="1"/>
  <c r="AG12" i="1"/>
  <c r="AF12" i="1" s="1"/>
  <c r="U12" i="1"/>
  <c r="AG11" i="1"/>
  <c r="AF11" i="1"/>
  <c r="U11" i="1"/>
  <c r="AG10" i="1"/>
  <c r="AF10" i="1" s="1"/>
  <c r="U10" i="1"/>
  <c r="AG9" i="1"/>
  <c r="AF9" i="1"/>
  <c r="U9" i="1"/>
  <c r="AG8" i="1"/>
  <c r="AF8" i="1" s="1"/>
  <c r="U8" i="1"/>
  <c r="AG7" i="1"/>
  <c r="AF7" i="1"/>
  <c r="U7" i="1"/>
  <c r="AG6" i="1"/>
  <c r="AF6" i="1" s="1"/>
  <c r="U6" i="1"/>
  <c r="AG5" i="1"/>
  <c r="AF5" i="1"/>
  <c r="U5" i="1"/>
  <c r="AG4" i="1"/>
  <c r="AF4" i="1" s="1"/>
  <c r="AF38" i="1" s="1"/>
  <c r="U4" i="1"/>
  <c r="AG38" i="1" l="1"/>
</calcChain>
</file>

<file path=xl/sharedStrings.xml><?xml version="1.0" encoding="utf-8"?>
<sst xmlns="http://schemas.openxmlformats.org/spreadsheetml/2006/main" count="855" uniqueCount="192">
  <si>
    <t>Спецификация. Поставка клапанов регулирующих специальных для сооружения энергоблоков №1,2 Белорусской АЭС</t>
  </si>
  <si>
    <t>№ п/п</t>
  </si>
  <si>
    <t>Идентификатор</t>
  </si>
  <si>
    <t>Маркировка арматуры</t>
  </si>
  <si>
    <t>Наименование</t>
  </si>
  <si>
    <t>Тип</t>
  </si>
  <si>
    <t>Класс и группа безопас-ности изделия по НП-68-05</t>
  </si>
  <si>
    <t>Категория ОК</t>
  </si>
  <si>
    <t>Оборудование/Материалы</t>
  </si>
  <si>
    <t>DN(арматуры), мм</t>
  </si>
  <si>
    <t>Pp (арматура АЭС), Pу (общепром. арматура), МПа</t>
  </si>
  <si>
    <t>Tp(арматуры), °С</t>
  </si>
  <si>
    <t>Рабочая среда</t>
  </si>
  <si>
    <t>Kv,м3/ч(для регулиру-ющих клапанов)</t>
  </si>
  <si>
    <t>Масса,кг</t>
  </si>
  <si>
    <t>Способ управления</t>
  </si>
  <si>
    <t>Тип электропривода</t>
  </si>
  <si>
    <t>Мощность электро-двигателя, кВт</t>
  </si>
  <si>
    <t>Материал корпуса арматуры</t>
  </si>
  <si>
    <t>Способ присоединения</t>
  </si>
  <si>
    <t>ТУ</t>
  </si>
  <si>
    <t>Смета №</t>
  </si>
  <si>
    <t>Номер чертежа</t>
  </si>
  <si>
    <t>Позиция по спецификации чертежа</t>
  </si>
  <si>
    <t>Номер з/сп</t>
  </si>
  <si>
    <t>Класс и группа трубопровода</t>
  </si>
  <si>
    <t>Категория сейсмостойкос-ти трубопровода</t>
  </si>
  <si>
    <t>Количество, шт</t>
  </si>
  <si>
    <t>Стоимость изделия в ценах 2000 года, руб.</t>
  </si>
  <si>
    <t>Цена за ед., без НДС, руб.</t>
  </si>
  <si>
    <t>Сумма без НДС, руб.</t>
  </si>
  <si>
    <t>Сумма НДС, руб.</t>
  </si>
  <si>
    <t>Сумма с НДС, руб.</t>
  </si>
  <si>
    <t>Объект проектирования</t>
  </si>
  <si>
    <t>Завод-изготовитель</t>
  </si>
  <si>
    <t>Примечание</t>
  </si>
  <si>
    <t>Срок закл. договора</t>
  </si>
  <si>
    <t>Срок поставки</t>
  </si>
  <si>
    <t>Разработчик РД</t>
  </si>
  <si>
    <t>2.ИСУП.104230649</t>
  </si>
  <si>
    <t>10KBF50AA201</t>
  </si>
  <si>
    <t>Клапан регулирующий с ЭИМ</t>
  </si>
  <si>
    <t>по типу по типу УФ 68019-015К-17 Рр 1,0 МПа, Тр 200 оС Кv=1,6</t>
  </si>
  <si>
    <t>3СIIIс</t>
  </si>
  <si>
    <t>оборудование</t>
  </si>
  <si>
    <t>0,95</t>
  </si>
  <si>
    <t>Борный концентрат до 44,5 г/л</t>
  </si>
  <si>
    <t>встроенный электропривод</t>
  </si>
  <si>
    <t>МЭО175/25-0,25-00-А</t>
  </si>
  <si>
    <t>0,35</t>
  </si>
  <si>
    <t>нж</t>
  </si>
  <si>
    <t>под приварку</t>
  </si>
  <si>
    <t>ТУ 26-07-1319-00</t>
  </si>
  <si>
    <t>Стоимость оборудования в ЛСР в явном виде отсутствует, стоимость принята по договору аналогу №40/32-1/1132/86-11 от 21.01.2011</t>
  </si>
  <si>
    <t>BEL_101123876 (Система:ВЕLБлок:1Здание:2-06.1)</t>
  </si>
  <si>
    <t>3Н/C</t>
  </si>
  <si>
    <t>II</t>
  </si>
  <si>
    <t>Блок №1. Вспомогательный корпус (10UKA ) бл.1</t>
  </si>
  <si>
    <t>UKA; См. таблицу А.1 (стр. 121) ИТТ BLR1.B.110.&amp;.&amp;&amp;&amp;&amp;&amp;&amp;.&amp;&amp;&amp;&amp;&amp;.000.MD.0008 Параметры: Труба=57х3; DP_max=0,1; DP_min=0,09; Время,с=25; Max расход среды при min перепаде давления на клапане = 1,5т/ч; Min расход среды при max перепаде давления на клапане = 0,15т/ч ИТТ:BLR1.B.110.&amp;.&amp;&amp;&amp;&amp;&amp;&amp;.&amp;&amp;&amp;&amp;&amp;.000.MD.0008; Тип атмосферы при хранении:II; Условия хранения:2(С); Тип атмосферы при эксплуатации:I; Климатическое исполнение и категория размещения:УХЛ4 ИТТ № BLR1.B.110.&amp;.&amp;&amp;&amp;&amp;&amp;&amp;.&amp;&amp;&amp;&amp;&amp;.000.MD.0008</t>
  </si>
  <si>
    <t>АТОМПРОЕКТ (ГППС ОИТ)</t>
  </si>
  <si>
    <t>ЗЗ 2014-1937 от 15.12.2014</t>
  </si>
  <si>
    <t>Декабрь 502</t>
  </si>
  <si>
    <t>Клапаны регулирующие специальные</t>
  </si>
  <si>
    <t>2.ИСУП.104236271</t>
  </si>
  <si>
    <t>10KBB10AA201</t>
  </si>
  <si>
    <t>по типу по типу УФ 68017-050Р-20 Рр 1,6 МПа, Тр 250 оС Кv=40,0±6м3/ч</t>
  </si>
  <si>
    <t>1,6</t>
  </si>
  <si>
    <t>теплн I к акт. 3 х 1010</t>
  </si>
  <si>
    <t>ЭИМ</t>
  </si>
  <si>
    <t>ТУ 26-07-1319-2009</t>
  </si>
  <si>
    <t>Стоимость оборудования в ЛСР в явном виде отсутствует, стоимость принята по договору аналогу 40/32-1/282/1182-11 от 30.05.2011</t>
  </si>
  <si>
    <t>UKA; См. таблицу А.2 (стр. 66) ИТТ BLR1.B.110.&amp;.&amp;&amp;&amp;&amp;&amp;&amp;.&amp;&amp;&amp;&amp;&amp;.000.MD.0008 Параметры: Труба=108х5; DP_max=1; DP_min=0,64; Время,с=35; Max расход среды при min перепаде давления на клапане = 70т/ч; Min расход среды при max перепаде давления на клапане = 4т/ч ИТТ:BLR1.B.110.&amp;.&amp;&amp;&amp;&amp;&amp;&amp;.&amp;&amp;&amp;&amp;&amp;.000.MD.0008; Тип атмосферы при хранении:II; Условия хранения:2(С); Тип атмосферы при эксплуатации:I; Климатическое исполнение и категория размещения:УХЛ4 ИТТ № BLR1.B.110.&amp;.&amp;&amp;&amp;&amp;&amp;&amp;.&amp;&amp;&amp;&amp;&amp;.000.MD.0008</t>
  </si>
  <si>
    <t>2.ИСУП.104236310</t>
  </si>
  <si>
    <t>10KPL10AA201</t>
  </si>
  <si>
    <t>по типу по типу УФ 68019-050Р-04 Рр 1,0 МПа, Тр 250 оС</t>
  </si>
  <si>
    <t>0,5</t>
  </si>
  <si>
    <t>пар 97%, азот 3%</t>
  </si>
  <si>
    <t>Стоимость оборудования в ЛСР в явном виде отсутствует, стоимость принята по договору аналогу №40/32-1/432/1569-11 от 30.06.2011</t>
  </si>
  <si>
    <t>UKA; См. таблицу А.2 (стр. 162) ИТТ BLR1.B.110.&amp;.&amp;&amp;&amp;&amp;&amp;&amp;.&amp;&amp;&amp;&amp;&amp;.000.MD.0008 Параметры: Труба=89х5; DP_max=0,048; DP_min=0,045; Max расход среды при min перепаде давления на клапане = 0,137т/ч; Min расход среды при max перепаде давления на клапане = 0,13т/ч ИТТ:BLR1.B.110.&amp;.&amp;&amp;&amp;&amp;&amp;&amp;.&amp;&amp;&amp;&amp;&amp;.000.MD.0008; Тип атмосферы при хранении:II; Условия хранения:2(С); Тип атмосферы при эксплуатации:I; Климатическое исполнение и категория размещения:УХЛ4 ИТТ № BLR1.B.110.&amp;.&amp;&amp;&amp;&amp;&amp;&amp;.&amp;&amp;&amp;&amp;&amp;.000.MD.0008</t>
  </si>
  <si>
    <t>2.ИСУП.104236315</t>
  </si>
  <si>
    <t>10KPL14AA202</t>
  </si>
  <si>
    <t>по типу по типу УФ 68019-015Р-01 Рр 1,0 МПа, Тр 250 оС Кv=0,25±0,025м3/ч</t>
  </si>
  <si>
    <t>0,9</t>
  </si>
  <si>
    <t>азот</t>
  </si>
  <si>
    <t>МЭО-60250М/25-0,25У-05ЛА-У2</t>
  </si>
  <si>
    <t>0,3</t>
  </si>
  <si>
    <t>Стоимость оборудования в ЛСР в явном виде отсутствует, стоимость принята по договору аналогу 40/32-1/1132/86-11  от 21.01.2011</t>
  </si>
  <si>
    <t>UKA; См. таблицу А.2 (стр. 90) ИТТ BLR1.B.110.&amp;.&amp;&amp;&amp;&amp;&amp;&amp;.&amp;&amp;&amp;&amp;&amp;.000.MD.0008 Параметры: Труба=18х2,5; DP_max=0,045; DP_min=0,04; Время,с=25; Max расход среды при min перепаде давления на клапане = 2т/ч; Min расход среды при max перепаде давления на клапане = 2т/ч ИТТ:BLR1.B.110.&amp;.&amp;&amp;&amp;&amp;&amp;&amp;.&amp;&amp;&amp;&amp;&amp;.000.MD.0008; Тип атмосферы при хранении:II; Условия хранения:2(С); Тип атмосферы при эксплуатации:I; Климатическое исполнение и категория размещения:УХЛ4 ИТТ № BLR1.B.110.&amp;.&amp;&amp;&amp;&amp;&amp;&amp;.&amp;&amp;&amp;&amp;&amp;.000.MD.0008</t>
  </si>
  <si>
    <t>2.ИСУП.104236319</t>
  </si>
  <si>
    <t>10KPL15AA202</t>
  </si>
  <si>
    <t>по типу по типу УФ 68017-050Р Рр 1,0 МПа, Тр 250 оС Кv=2,5±0,2,5м3/ч</t>
  </si>
  <si>
    <t>Радиоактив- ный газ: 97,79 N2; 2,0 O2; 0,01 РБГ*; 0,2 Н2</t>
  </si>
  <si>
    <t>МЭО-250М/25-0,25У-05ЛА-У2</t>
  </si>
  <si>
    <t>UKA; См. таблицу А.2 (стр. 91) ИТТ BLR1.B.110.&amp;.&amp;&amp;&amp;&amp;&amp;&amp;.&amp;&amp;&amp;&amp;&amp;.000.MD.0008 Параметры: Труба=57х3; DP_max=0,015; DP_min=0,015; Время,с=25; Max расход среды при min перепаде давления на клапане = 20т/ч; Min расход среды при max перепаде давления на клапане = 20т/ч ИТТ:BLR1.B.110.&amp;.&amp;&amp;&amp;&amp;&amp;&amp;.&amp;&amp;&amp;&amp;&amp;.000.MD.0008; Тип атмосферы при хранении:II; Условия хранения:2(С); Тип атмосферы при эксплуатации:I; Климатическое исполнение и категория размещения:УХЛ4 ИТТ № BLR1.B.110.&amp;.&amp;&amp;&amp;&amp;&amp;&amp;.&amp;&amp;&amp;&amp;&amp;.000.MD.0008</t>
  </si>
  <si>
    <t>2.ИСУП.104236321</t>
  </si>
  <si>
    <t>10KPL30AA205</t>
  </si>
  <si>
    <t>по типу по типу УФ 68017-050Р-03 Рр 1,0 МПа, Тр 250 оС Кv=10±1,0м3/ч</t>
  </si>
  <si>
    <t>0,15</t>
  </si>
  <si>
    <t>UKA; См. таблицу А.2 (стр. 92) ИТТ BLR1.B.110.&amp;.&amp;&amp;&amp;&amp;&amp;&amp;.&amp;&amp;&amp;&amp;&amp;.000.MD.0008 Параметры: Труба=57х3; DP_max=0,014; DP_min=0,014; Время,с=25; Max расход среды при min перепаде давления на клапане = 70т/ч; Min расход среды при max перепаде давления на клапане = 2т/ч ИТТ:BLR1.B.110.&amp;.&amp;&amp;&amp;&amp;&amp;&amp;.&amp;&amp;&amp;&amp;&amp;.000.MD.0008; Тип атмосферы при хранении:II; Условия хранения:2(С); Тип атмосферы при эксплуатации:I; Климатическое исполнение и категория размещения:УХЛ4 ИТТ № BLR1.B.110.&amp;.&amp;&amp;&amp;&amp;&amp;&amp;.&amp;&amp;&amp;&amp;&amp;.000.MD.0008</t>
  </si>
  <si>
    <t>2.ИСУП.104236322</t>
  </si>
  <si>
    <t>10KPL31AA209</t>
  </si>
  <si>
    <t>воздух</t>
  </si>
  <si>
    <t>UKA; См. таблицу А.2 (стр. 93) ИТТ BLR1.B.110.&amp;.&amp;&amp;&amp;&amp;&amp;&amp;.&amp;&amp;&amp;&amp;&amp;.000.MD.0008 Параметры: Труба=57х3; DP_max=0,03; DP_min=0,03; Время,с=25; Max расход среды при min перепаде давления на клапане = 94т/ч; Min расход среды при max перепаде давления на клапане = 20т/ч ИТТ:BLR1.B.110.&amp;.&amp;&amp;&amp;&amp;&amp;&amp;.&amp;&amp;&amp;&amp;&amp;.000.MD.0008; Тип атмосферы при хранении:II; Условия хранения:2(С); Тип атмосферы при эксплуатации:I; Климатическое исполнение и категория размещения:УХЛ4 ИТТ № BLR1.B.110.&amp;.&amp;&amp;&amp;&amp;&amp;&amp;.&amp;&amp;&amp;&amp;&amp;.000.MD.0008</t>
  </si>
  <si>
    <t>2.ИСУП.104236323</t>
  </si>
  <si>
    <t>10KPL32AA209</t>
  </si>
  <si>
    <t>UKA; См. таблицу А.2 (стр. 94) ИТТ BLR1.B.110.&amp;.&amp;&amp;&amp;&amp;&amp;&amp;.&amp;&amp;&amp;&amp;&amp;.000.MD.0008 Параметры: Труба=57х3; DP_max=0,03; DP_min=0,03; Время,с=25; Max расход среды при min перепаде давления на клапане = 94т/ч; Min расход среды при max перепаде давления на клапане = 20т/ч ИТТ:BLR1.B.110.&amp;.&amp;&amp;&amp;&amp;&amp;&amp;.&amp;&amp;&amp;&amp;&amp;.000.MD.0008; Тип атмосферы при хранении:II; Условия хранения:2(С); Тип атмосферы при эксплуатации:I; Климатическое исполнение и категория размещения:УХЛ4 ИТТ № BLR1.B.110.&amp;.&amp;&amp;&amp;&amp;&amp;&amp;.&amp;&amp;&amp;&amp;&amp;.000.MD.0008</t>
  </si>
  <si>
    <t>2.ИСУП.104236325</t>
  </si>
  <si>
    <t>10KPL70AA201</t>
  </si>
  <si>
    <t>по типу по типу УФ 68017-050Р-05 Рр 1,0 МПа, Тр 250 оС Кv=25±2,5м3/ч</t>
  </si>
  <si>
    <t>0,05</t>
  </si>
  <si>
    <t>UKA; См. таблицу А.2 (стр. 95) ИТТ BLR1.B.110.&amp;.&amp;&amp;&amp;&amp;&amp;&amp;.&amp;&amp;&amp;&amp;&amp;.000.MD.0008 Параметры: Труба=108х5; DP_max=0,025; DP_min=0,025; Время,с=25; Max расход среды при min перепаде давления на клапане = 234т/ч; Min расход среды при max перепаде давления на клапане = 40т/ч ИТТ:BLR1.B.110.&amp;.&amp;&amp;&amp;&amp;&amp;&amp;.&amp;&amp;&amp;&amp;&amp;.000.MD.0008; Тип атмосферы при хранении:II; Условия хранения:2(С); Тип атмосферы при эксплуатации:I; Климатическое исполнение и категория размещения:УХЛ4 ИТТ № BLR1.B.110.&amp;.&amp;&amp;&amp;&amp;&amp;&amp;.&amp;&amp;&amp;&amp;&amp;.000.MD.0008</t>
  </si>
  <si>
    <t>2.ИСУП.104236326</t>
  </si>
  <si>
    <t>10KPL70AA202</t>
  </si>
  <si>
    <t>UKA; См. таблицу А.2 (стр. 96) ИТТ BLR1.B.110.&amp;.&amp;&amp;&amp;&amp;&amp;&amp;.&amp;&amp;&amp;&amp;&amp;.000.MD.0008 Параметры: Труба=108х5; DP_max=0,025; DP_min=0,025; Время,с=25; Max расход среды при min перепаде давления на клапане = 234т/ч; Min расход среды при max перепаде давления на клапане = 40т/ч ИТТ:BLR1.B.110.&amp;.&amp;&amp;&amp;&amp;&amp;&amp;.&amp;&amp;&amp;&amp;&amp;.000.MD.0008; Тип атмосферы при хранении:II; Условия хранения:2(С); Тип атмосферы при эксплуатации:I; Климатическое исполнение и категория размещения:УХЛ4 ИТТ № BLR1.B.110.&amp;.&amp;&amp;&amp;&amp;&amp;&amp;.&amp;&amp;&amp;&amp;&amp;.000.MD.0008</t>
  </si>
  <si>
    <t>2.ИСУП.104236327</t>
  </si>
  <si>
    <t>10KPL71AA201</t>
  </si>
  <si>
    <t>UKA; См. таблицу А.2 (стр. 97) ИТТ BLR1.B.110.&amp;.&amp;&amp;&amp;&amp;&amp;&amp;.&amp;&amp;&amp;&amp;&amp;.000.MD.0008 Параметры: Труба=89х5; DP_max=0,001; DP_min=0,001; Время,с=25; Max расход среды при min перепаде давления на клапане = 4т/ч; Min расход среды при max перепаде давления на клапане = 1т/ч ИТТ:BLR1.B.110.&amp;.&amp;&amp;&amp;&amp;&amp;&amp;.&amp;&amp;&amp;&amp;&amp;.000.MD.0008; Тип атмосферы при хранении:II; Условия хранения:2(С); Тип атмосферы при эксплуатации:I; Климатическое исполнение и категория размещения:УХЛ4 ИТТ № BLR1.B.110.&amp;.&amp;&amp;&amp;&amp;&amp;&amp;.&amp;&amp;&amp;&amp;&amp;.000.MD.0008</t>
  </si>
  <si>
    <t>2.ИСУП.104236328</t>
  </si>
  <si>
    <t>10KPL71AA202</t>
  </si>
  <si>
    <t>по типу по типу УФ 68019-015Р-03 Рр 1,0 МПа, Тр 250 оС Кv=1,0±0,1м3/ч</t>
  </si>
  <si>
    <t>UKA; См. таблицу А.2 (стр. 98) ИТТ BLR1.B.110.&amp;.&amp;&amp;&amp;&amp;&amp;&amp;.&amp;&amp;&amp;&amp;&amp;.000.MD.0008 Параметры: Труба=89х5; DP_max=0,019; DP_min=0,019; Время,с=25; Max расход среды при min перепаде давления на клапане = 7т/ч; Min расход среды при max перепаде давления на клапане = 2т/ч ИТТ:BLR1.B.110.&amp;.&amp;&amp;&amp;&amp;&amp;&amp;.&amp;&amp;&amp;&amp;&amp;.000.MD.0008; Тип атмосферы при хранении:II; Условия хранения:2(С); Тип атмосферы при эксплуатации:I; Климатическое исполнение и категория размещения:УХЛ4 ИТТ № BLR1.B.110.&amp;.&amp;&amp;&amp;&amp;&amp;&amp;.&amp;&amp;&amp;&amp;&amp;.000.MD.0008</t>
  </si>
  <si>
    <t>2.ИСУП.104236329</t>
  </si>
  <si>
    <t>10KPL74AA201</t>
  </si>
  <si>
    <t>UKA; См. таблицу А.2 (стр. 99) ИТТ BLR1.B.110.&amp;.&amp;&amp;&amp;&amp;&amp;&amp;.&amp;&amp;&amp;&amp;&amp;.000.MD.0008 Параметры: Труба=38х3; DP_max=0,001; DP_min=0,001; Время,с=25; Max расход среды при min перепаде давления на клапане = 20т/ч; Min расход среды при max перепаде давления на клапане = 10т/ч ИТТ:BLR1.B.110.&amp;.&amp;&amp;&amp;&amp;&amp;&amp;.&amp;&amp;&amp;&amp;&amp;.000.MD.0008; Тип атмосферы при хранении:II; Условия хранения:2(С); Тип атмосферы при эксплуатации:I; Климатическое исполнение и категория размещения:УХЛ4 ИТТ № BLR1.B.110.&amp;.&amp;&amp;&amp;&amp;&amp;&amp;.&amp;&amp;&amp;&amp;&amp;.000.MD.0008</t>
  </si>
  <si>
    <t>2.ИСУП.104236330</t>
  </si>
  <si>
    <t>10KPL74AA202</t>
  </si>
  <si>
    <t>по типу по типу УФ 68017-050Р-01 Рр 1,0 МПа, Тр 250 оС Кv=4±0,4м3/ч</t>
  </si>
  <si>
    <t>UKA; См. таблицу А.2 (стр. 100) ИТТ BLR1.B.110.&amp;.&amp;&amp;&amp;&amp;&amp;&amp;.&amp;&amp;&amp;&amp;&amp;.000.MD.0008 Параметры: Труба=38х3; DP_max=0,019; DP_min=0,019; Время,с=25; Max расход среды при min перепаде давления на клапане = 5т/ч; Min расход среды при max перепаде давления на клапане = 1т/ч ИТТ:BLR1.B.110.&amp;.&amp;&amp;&amp;&amp;&amp;&amp;.&amp;&amp;&amp;&amp;&amp;.000.MD.0008; Тип атмосферы при хранении:II; Условия хранения:2(С); Тип атмосферы при эксплуатации:I; Климатическое исполнение и категория размещения:УХЛ4 ИТТ № BLR1.B.110.&amp;.&amp;&amp;&amp;&amp;&amp;&amp;.&amp;&amp;&amp;&amp;&amp;.000.MD.0008</t>
  </si>
  <si>
    <t>2.ИСУП.104236332</t>
  </si>
  <si>
    <t>10KPL75AA202</t>
  </si>
  <si>
    <t>UKA; См. таблицу А.2 (стр. 102) ИТТ BLR1.B.110.&amp;.&amp;&amp;&amp;&amp;&amp;&amp;.&amp;&amp;&amp;&amp;&amp;.000.MD.0008 Параметры: Труба=38х3; DP_max=0,019; DP_min=0,019; Время,с=25; Max расход среды при min перепаде давления на клапане = 15т/ч; Min расход среды при max перепаде давления на клапане = 4т/ч ИТТ:BLR1.B.110.&amp;.&amp;&amp;&amp;&amp;&amp;&amp;.&amp;&amp;&amp;&amp;&amp;.000.MD.0008; Тип атмосферы при хранении:II; Условия хранения:2(С); Тип атмосферы при эксплуатации:I; Климатическое исполнение и категория размещения:УХЛ4 ИТТ № BLR1.B.110.&amp;.&amp;&amp;&amp;&amp;&amp;&amp;.&amp;&amp;&amp;&amp;&amp;.000.MD.0008</t>
  </si>
  <si>
    <t>2.ИСУП.104236334</t>
  </si>
  <si>
    <t>10KPL76AA202</t>
  </si>
  <si>
    <t>по типу по типу УФ 68017-050Р-02 Рр 1,0 МПа, Тр 250 оС Кv=6,3±0,63м3/ч</t>
  </si>
  <si>
    <t>UKA; См. таблицу А.2 (стр. 104) ИТТ BLR1.B.110.&amp;.&amp;&amp;&amp;&amp;&amp;&amp;.&amp;&amp;&amp;&amp;&amp;.000.MD.0008 Параметры: Труба=89х5; DP_max=0,019; DP_min=0,019; Время,с=25; Max расход среды при min перепаде давления на клапане = 50т/ч; Min расход среды при max перепаде давления на клапане = 10т/ч ИТТ:BLR1.B.110.&amp;.&amp;&amp;&amp;&amp;&amp;&amp;.&amp;&amp;&amp;&amp;&amp;.000.MD.0008; Тип атмосферы при хранении:II; Условия хранения:2(С); Тип атмосферы при эксплуатации:I; Климатическое исполнение и категория размещения:УХЛ4 ИТТ № BLR1.B.110.&amp;.&amp;&amp;&amp;&amp;&amp;&amp;.&amp;&amp;&amp;&amp;&amp;.000.MD.0008</t>
  </si>
  <si>
    <t>2.ИСУП.104236338</t>
  </si>
  <si>
    <t>10KRK22AA201</t>
  </si>
  <si>
    <t>по типу по типу УФ 68019-015Р-07 Рр 1,0 МПа, Тр 200 оС</t>
  </si>
  <si>
    <t>0,98</t>
  </si>
  <si>
    <t>угл</t>
  </si>
  <si>
    <t>Стоимость оборудования в ЛСР в явном виде отсутствует, стоимость принята по договору аналогу 40/32-1/728/2839-11 от 09.11.2011</t>
  </si>
  <si>
    <t>UKA; См. таблицу А.2 (стр. 89) ИТТ BLR1.B.110.&amp;.&amp;&amp;&amp;&amp;&amp;&amp;.&amp;&amp;&amp;&amp;&amp;.000.MD.0008 Параметры: Труба=25x2; DP_max=0,981; DP_min=0,981; Max расход среды при min перепаде давления на клапане = 14т/ч; Min расход среды при max перепаде давления на клапане = 2т/ч ИТТ:BLR1.B.110.&amp;.&amp;&amp;&amp;&amp;&amp;&amp;.&amp;&amp;&amp;&amp;&amp;.000.MD.0008; Тип атмосферы при хранении:II; Условия хранения:2(С); Тип атмосферы при эксплуатации:I; Климатическое исполнение и категория размещения:УХЛ4 ИТТ № BLR1.B.110.&amp;.&amp;&amp;&amp;&amp;&amp;&amp;.&amp;&amp;&amp;&amp;&amp;.000.MD.0008</t>
  </si>
  <si>
    <t>2.ИСУП.104230758</t>
  </si>
  <si>
    <t>20KBF50AA201</t>
  </si>
  <si>
    <t>БЛ-06632с/о (ВLR1.D.110.1.0UКА99.КВF&amp;&amp;.021.SD.0001)</t>
  </si>
  <si>
    <t>Блок №2. Вспомогательный корпус (20UKA) бл.2</t>
  </si>
  <si>
    <t>ЗЗ 2014-1938 от 15.12.2014</t>
  </si>
  <si>
    <t>2.ИСУП.104236669</t>
  </si>
  <si>
    <t>20KBB10AA201</t>
  </si>
  <si>
    <t>БЛ-06643с/о (ВLR1.D.110.1.0UКА97.КВВ&amp;&amp;.021.SD.0001)</t>
  </si>
  <si>
    <t>2.ИСУП.104236709</t>
  </si>
  <si>
    <t>20KPL10AA201</t>
  </si>
  <si>
    <t>Стоимость оборудования в ЛСР в явном виде отсутствует, стоимость принята по договору аналогу 40/32-1/432/1569-11 от 30.06.2011</t>
  </si>
  <si>
    <t>БЛ-06652с/о (ВLR1.D.110.1.0UКА99.КРL1&amp;.021.SD.0001)</t>
  </si>
  <si>
    <t>2.ИСУП.104236714</t>
  </si>
  <si>
    <t>20KPL14AA202</t>
  </si>
  <si>
    <t>2.ИСУП.104236718</t>
  </si>
  <si>
    <t>20KPL15AA202</t>
  </si>
  <si>
    <t>2.ИСУП.104236720</t>
  </si>
  <si>
    <t>20KPL30AA205</t>
  </si>
  <si>
    <t>БЛ-06653с/о (ВLR1.D.110.1.0UКА99.КРL2&amp;.021.SD.0001)</t>
  </si>
  <si>
    <t>2.ИСУП.104236721</t>
  </si>
  <si>
    <t>20KPL31AA209</t>
  </si>
  <si>
    <t>2.ИСУП.104236722</t>
  </si>
  <si>
    <t>20KPL32AA209</t>
  </si>
  <si>
    <t>2.ИСУП.104236724</t>
  </si>
  <si>
    <t>20KPL70AA201</t>
  </si>
  <si>
    <t>БЛ-06654с/о (ВLR1.D.110.1.0UКА99.КРL3&amp;.021.SD.0001)</t>
  </si>
  <si>
    <t>2.ИСУП.104236725</t>
  </si>
  <si>
    <t>20KPL70AA202</t>
  </si>
  <si>
    <t>2.ИСУП.104236726</t>
  </si>
  <si>
    <t>20KPL71AA201</t>
  </si>
  <si>
    <t>2.ИСУП.104236727</t>
  </si>
  <si>
    <t>20KPL71AA202</t>
  </si>
  <si>
    <t>2.ИСУП.104236728</t>
  </si>
  <si>
    <t>20KPL74AA201</t>
  </si>
  <si>
    <t>2.ИСУП.104236729</t>
  </si>
  <si>
    <t>20KPL74AA202</t>
  </si>
  <si>
    <t>2.ИСУП.104236731</t>
  </si>
  <si>
    <t>20KPL75AA202</t>
  </si>
  <si>
    <t>2.ИСУП.104236733</t>
  </si>
  <si>
    <t>20KPL76AA202</t>
  </si>
  <si>
    <t>2.ИСУП.104236737</t>
  </si>
  <si>
    <t>20KRK22AA201</t>
  </si>
  <si>
    <t>БЛ-06655с/о (ВLR1.D.110.1.0UКА&amp;&amp;.КRК&amp;&amp;.021.SD.0001)</t>
  </si>
  <si>
    <t>Блок №2. Тоннели коммуникаций (21UQZ+24UQZ, 20URZ, 21URZ+28URZ, 21UBZ+24UBZ, 25UBZ, 20USZ, 20UJZ) бл.2</t>
  </si>
  <si>
    <t>ИТОГО:</t>
  </si>
  <si>
    <t>От Поставщика</t>
  </si>
  <si>
    <t>Столбец1</t>
  </si>
  <si>
    <t>Столбец2</t>
  </si>
  <si>
    <t>Столбец3</t>
  </si>
  <si>
    <t>Столбец4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</si>
</sst>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dd/mm/yy;@"/>
  </numFmts>
  <fonts count="8" x14ac:knownFonts="1">
    <font>
      <sz val="10"/>
      <name val="Arial Cyr"/>
      <charset val="204"/>
    </font>
    <font>
      <sz val="10"/>
      <name val="Arial Cyr"/>
      <charset val="204"/>
    </font>
    <font>
      <b/>
      <sz val="16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 Cyr"/>
      <family val="2"/>
      <charset val="204"/>
    </font>
    <font>
      <sz val="16"/>
      <name val="Arial Cyr"/>
      <charset val="204"/>
    </font>
    <font>
      <sz val="10"/>
      <name val="Helv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6"/>
      </patternFill>
    </fill>
  </fills>
  <borders count="8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4" fillId="0" borderId="0"/>
    <xf numFmtId="0" fontId="1" fillId="2" borderId="1" applyNumberFormat="0" applyFont="0" applyAlignment="0" applyProtection="0"/>
    <xf numFmtId="0" fontId="7" fillId="0" borderId="0"/>
  </cellStyleXfs>
  <cellXfs count="33">
    <xf numFmtId="0" fontId="0" fillId="0" borderId="0" xfId="0"/>
    <xf numFmtId="49" fontId="0" fillId="0" borderId="0" xfId="0" applyNumberFormat="1"/>
    <xf numFmtId="0" fontId="2" fillId="0" borderId="0" xfId="0" applyFont="1"/>
    <xf numFmtId="2" fontId="0" fillId="0" borderId="0" xfId="0" applyNumberFormat="1"/>
    <xf numFmtId="0" fontId="0" fillId="0" borderId="0" xfId="0" applyNumberFormat="1" applyAlignment="1">
      <alignment wrapText="1"/>
    </xf>
    <xf numFmtId="0" fontId="3" fillId="0" borderId="2" xfId="0" applyFont="1" applyFill="1" applyBorder="1" applyAlignment="1">
      <alignment horizontal="center" vertical="center" textRotation="90" wrapText="1"/>
    </xf>
    <xf numFmtId="49" fontId="3" fillId="0" borderId="2" xfId="0" applyNumberFormat="1" applyFont="1" applyFill="1" applyBorder="1" applyAlignment="1">
      <alignment horizontal="center" vertical="center" textRotation="90" wrapText="1"/>
    </xf>
    <xf numFmtId="0" fontId="3" fillId="0" borderId="2" xfId="2" applyFont="1" applyFill="1" applyBorder="1" applyAlignment="1">
      <alignment horizontal="center" vertical="center" textRotation="90" wrapText="1"/>
    </xf>
    <xf numFmtId="2" fontId="3" fillId="0" borderId="2" xfId="0" applyNumberFormat="1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center" vertical="center" textRotation="90" wrapText="1"/>
    </xf>
    <xf numFmtId="0" fontId="3" fillId="0" borderId="4" xfId="0" applyFont="1" applyFill="1" applyBorder="1" applyAlignment="1">
      <alignment horizontal="center" vertical="center" textRotation="90" wrapText="1"/>
    </xf>
    <xf numFmtId="49" fontId="3" fillId="0" borderId="2" xfId="3" applyNumberFormat="1" applyFont="1" applyFill="1" applyBorder="1" applyAlignment="1">
      <alignment horizontal="center" vertical="center" textRotation="90" wrapText="1"/>
    </xf>
    <xf numFmtId="0" fontId="3" fillId="0" borderId="2" xfId="0" applyNumberFormat="1" applyFont="1" applyFill="1" applyBorder="1" applyAlignment="1">
      <alignment horizontal="center" vertical="center" textRotation="90" wrapText="1"/>
    </xf>
    <xf numFmtId="172" fontId="5" fillId="0" borderId="2" xfId="0" applyNumberFormat="1" applyFont="1" applyFill="1" applyBorder="1" applyAlignment="1">
      <alignment horizontal="center" vertical="center" textRotation="90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0" fontId="0" fillId="0" borderId="0" xfId="0" applyBorder="1"/>
    <xf numFmtId="0" fontId="0" fillId="0" borderId="2" xfId="0" applyNumberFormat="1" applyBorder="1" applyAlignment="1">
      <alignment wrapText="1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right" vertical="center"/>
    </xf>
    <xf numFmtId="0" fontId="1" fillId="0" borderId="6" xfId="0" applyNumberFormat="1" applyFont="1" applyBorder="1" applyAlignment="1">
      <alignment horizontal="center" vertical="center" wrapText="1"/>
    </xf>
    <xf numFmtId="49" fontId="3" fillId="0" borderId="7" xfId="0" applyNumberFormat="1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6">
    <cellStyle name="Обычный" xfId="0" builtinId="0"/>
    <cellStyle name="Обычный 2" xfId="1"/>
    <cellStyle name="Обычный_Атоммашэкспорт" xfId="2"/>
    <cellStyle name="Обычный_СПЛАВ" xfId="3"/>
    <cellStyle name="Примечание 2" xfId="4"/>
    <cellStyle name="Стиль 1" xfId="5"/>
  </cellStyles>
  <dxfs count="41">
    <dxf>
      <numFmt numFmtId="0" formatCode="General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A2:AP37" totalsRowShown="0" tableBorderDxfId="40">
  <autoFilter ref="A2:AP37"/>
  <tableColumns count="42">
    <tableColumn id="1" name="№ п/п" dataDxfId="39"/>
    <tableColumn id="2" name="Идентификатор" dataDxfId="38"/>
    <tableColumn id="3" name="Маркировка арматуры" dataDxfId="37"/>
    <tableColumn id="4" name="Наименование" dataDxfId="36"/>
    <tableColumn id="5" name="Тип" dataDxfId="35"/>
    <tableColumn id="6" name="Класс и группа безопас-ности изделия по НП-68-05" dataDxfId="34"/>
    <tableColumn id="7" name="Категория ОК" dataDxfId="33"/>
    <tableColumn id="8" name="Оборудование/Материалы" dataDxfId="32"/>
    <tableColumn id="9" name="DN(арматуры), мм" dataDxfId="31"/>
    <tableColumn id="10" name="Pp (арматура АЭС), Pу (общепром. арматура), МПа" dataDxfId="30"/>
    <tableColumn id="11" name="Tp(арматуры), °С" dataDxfId="29"/>
    <tableColumn id="12" name="Рабочая среда" dataDxfId="28"/>
    <tableColumn id="13" name="Kv,м3/ч(для регулиру-ющих клапанов)" dataDxfId="27"/>
    <tableColumn id="14" name="Масса,кг" dataDxfId="26"/>
    <tableColumn id="15" name="Способ управления" dataDxfId="25"/>
    <tableColumn id="16" name="Тип электропривода" dataDxfId="24"/>
    <tableColumn id="17" name="Мощность электро-двигателя, кВт" dataDxfId="23"/>
    <tableColumn id="18" name="Материал корпуса арматуры" dataDxfId="22"/>
    <tableColumn id="19" name="Способ присоединения" dataDxfId="21"/>
    <tableColumn id="20" name="ТУ" dataDxfId="20"/>
    <tableColumn id="21" name="Столбец1" dataDxfId="19">
      <calculatedColumnFormula>CONCATENATE("по типу ",T3)</calculatedColumnFormula>
    </tableColumn>
    <tableColumn id="22" name="Смета №" dataDxfId="18"/>
    <tableColumn id="23" name="Номер чертежа" dataDxfId="17"/>
    <tableColumn id="24" name="Позиция по спецификации чертежа" dataDxfId="16"/>
    <tableColumn id="25" name="Номер з/сп" dataDxfId="15"/>
    <tableColumn id="26" name="Класс и группа трубопровода" dataDxfId="14"/>
    <tableColumn id="27" name="Категория сейсмостойкос-ти трубопровода" dataDxfId="13"/>
    <tableColumn id="28" name="Количество, шт" dataDxfId="12"/>
    <tableColumn id="29" name="Стоимость изделия в ценах 2000 года, руб." dataDxfId="11"/>
    <tableColumn id="30" name="Цена за ед., без НДС, руб." dataDxfId="10"/>
    <tableColumn id="31" name="Сумма без НДС, руб." dataDxfId="9"/>
    <tableColumn id="32" name="Сумма НДС, руб." dataDxfId="8">
      <calculatedColumnFormula>AG3-AE3</calculatedColumnFormula>
    </tableColumn>
    <tableColumn id="33" name="Сумма с НДС, руб." dataDxfId="7">
      <calculatedColumnFormula>ROUND(AE3*1.18,2)</calculatedColumnFormula>
    </tableColumn>
    <tableColumn id="34" name="Объект проектирования" dataDxfId="6"/>
    <tableColumn id="35" name="Завод-изготовитель" dataDxfId="5"/>
    <tableColumn id="36" name="Примечание" dataDxfId="4"/>
    <tableColumn id="37" name="Срок закл. договора" dataDxfId="3"/>
    <tableColumn id="38" name="Срок поставки" dataDxfId="2"/>
    <tableColumn id="39" name="Разработчик РД" dataDxfId="1"/>
    <tableColumn id="40" name="Столбец2"/>
    <tableColumn id="41" name="Столбец3"/>
    <tableColumn id="42" name="Столбец4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41"/>
  <sheetViews>
    <sheetView tabSelected="1" view="pageBreakPreview" topLeftCell="A2" zoomScale="75" zoomScaleNormal="100" workbookViewId="0">
      <selection activeCell="A2" sqref="A2:AP37"/>
    </sheetView>
  </sheetViews>
  <sheetFormatPr defaultRowHeight="13.2" x14ac:dyDescent="0.25"/>
  <cols>
    <col min="1" max="1" width="8.5546875" style="23" customWidth="1"/>
    <col min="2" max="2" width="18.33203125" style="24" customWidth="1"/>
    <col min="3" max="3" width="25.21875" style="24" customWidth="1"/>
    <col min="4" max="4" width="17.44140625" style="24" customWidth="1"/>
    <col min="5" max="5" width="27.6640625" style="24" customWidth="1"/>
    <col min="6" max="6" width="52.44140625" style="23" customWidth="1"/>
    <col min="7" max="7" width="16.109375" style="23" customWidth="1"/>
    <col min="8" max="8" width="29.21875" style="23" customWidth="1"/>
    <col min="9" max="9" width="20.33203125" style="23" customWidth="1"/>
    <col min="10" max="10" width="52" style="23" customWidth="1"/>
    <col min="11" max="11" width="19.44140625" style="23" customWidth="1"/>
    <col min="12" max="12" width="17.77734375" style="23" customWidth="1"/>
    <col min="13" max="13" width="40.109375" style="23" customWidth="1"/>
    <col min="14" max="14" width="11.44140625" style="25" customWidth="1"/>
    <col min="15" max="15" width="22.33203125" style="23" customWidth="1"/>
    <col min="16" max="16" width="23.109375" style="23" customWidth="1"/>
    <col min="17" max="17" width="36" style="23" customWidth="1"/>
    <col min="18" max="18" width="31.21875" style="23" customWidth="1"/>
    <col min="19" max="19" width="25.88671875" style="23" customWidth="1"/>
    <col min="20" max="20" width="11.33203125" style="23" customWidth="1"/>
    <col min="21" max="21" width="13" style="23" customWidth="1"/>
    <col min="22" max="22" width="14.109375" style="23" customWidth="1"/>
    <col min="23" max="23" width="18.109375" style="23" customWidth="1"/>
    <col min="24" max="24" width="38.21875" style="23" customWidth="1"/>
    <col min="25" max="25" width="13.6640625" style="23" customWidth="1"/>
    <col min="26" max="26" width="31.88671875" style="23" customWidth="1"/>
    <col min="27" max="27" width="45" style="23" customWidth="1"/>
    <col min="28" max="28" width="17.88671875" style="23" customWidth="1"/>
    <col min="29" max="29" width="45" style="25" customWidth="1"/>
    <col min="30" max="30" width="28.77734375" style="25" customWidth="1"/>
    <col min="31" max="31" width="23" style="25" customWidth="1"/>
    <col min="32" max="32" width="19" style="25" customWidth="1"/>
    <col min="33" max="33" width="20.5546875" style="25" customWidth="1"/>
    <col min="34" max="34" width="26.77734375" style="23" customWidth="1"/>
    <col min="35" max="35" width="22.5546875" style="23" customWidth="1"/>
    <col min="36" max="36" width="39.44140625" style="28" customWidth="1"/>
    <col min="37" max="37" width="23" style="23" customWidth="1"/>
    <col min="38" max="38" width="17.21875" style="23" customWidth="1"/>
    <col min="39" max="39" width="18.77734375" style="24" customWidth="1"/>
    <col min="40" max="40" width="11.21875" customWidth="1"/>
    <col min="41" max="41" width="16.5546875" customWidth="1"/>
    <col min="42" max="42" width="12.109375" customWidth="1"/>
  </cols>
  <sheetData>
    <row r="1" spans="1:44" ht="21" x14ac:dyDescent="0.4">
      <c r="A1"/>
      <c r="B1" s="1"/>
      <c r="C1"/>
      <c r="D1" s="2" t="s">
        <v>0</v>
      </c>
      <c r="E1"/>
      <c r="F1"/>
      <c r="G1"/>
      <c r="H1"/>
      <c r="I1"/>
      <c r="J1"/>
      <c r="K1"/>
      <c r="L1"/>
      <c r="M1"/>
      <c r="N1" s="3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 s="4"/>
      <c r="AK1"/>
      <c r="AL1"/>
      <c r="AM1" s="1"/>
    </row>
    <row r="2" spans="1:44" ht="135" customHeight="1" x14ac:dyDescent="0.25">
      <c r="A2" s="10" t="s">
        <v>1</v>
      </c>
      <c r="B2" s="6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6" t="s">
        <v>9</v>
      </c>
      <c r="J2" s="6" t="s">
        <v>10</v>
      </c>
      <c r="K2" s="5" t="s">
        <v>11</v>
      </c>
      <c r="L2" s="5" t="s">
        <v>12</v>
      </c>
      <c r="M2" s="7" t="s">
        <v>13</v>
      </c>
      <c r="N2" s="8" t="s">
        <v>14</v>
      </c>
      <c r="O2" s="5" t="s">
        <v>15</v>
      </c>
      <c r="P2" s="5" t="s">
        <v>16</v>
      </c>
      <c r="Q2" s="9" t="s">
        <v>17</v>
      </c>
      <c r="R2" s="5" t="s">
        <v>18</v>
      </c>
      <c r="S2" s="10" t="s">
        <v>19</v>
      </c>
      <c r="T2" s="10" t="s">
        <v>20</v>
      </c>
      <c r="U2" s="10" t="s">
        <v>188</v>
      </c>
      <c r="V2" s="5" t="s">
        <v>21</v>
      </c>
      <c r="W2" s="5" t="s">
        <v>22</v>
      </c>
      <c r="X2" s="5" t="s">
        <v>23</v>
      </c>
      <c r="Y2" s="5" t="s">
        <v>24</v>
      </c>
      <c r="Z2" s="5" t="s">
        <v>25</v>
      </c>
      <c r="AA2" s="5" t="s">
        <v>26</v>
      </c>
      <c r="AB2" s="5" t="s">
        <v>27</v>
      </c>
      <c r="AC2" s="6" t="s">
        <v>28</v>
      </c>
      <c r="AD2" s="11" t="s">
        <v>29</v>
      </c>
      <c r="AE2" s="11" t="s">
        <v>30</v>
      </c>
      <c r="AF2" s="11" t="s">
        <v>31</v>
      </c>
      <c r="AG2" s="11" t="s">
        <v>32</v>
      </c>
      <c r="AH2" s="6" t="s">
        <v>33</v>
      </c>
      <c r="AI2" s="5" t="s">
        <v>34</v>
      </c>
      <c r="AJ2" s="12" t="s">
        <v>35</v>
      </c>
      <c r="AK2" s="13" t="s">
        <v>36</v>
      </c>
      <c r="AL2" s="13" t="s">
        <v>37</v>
      </c>
      <c r="AM2" s="6" t="s">
        <v>38</v>
      </c>
      <c r="AN2" t="s">
        <v>189</v>
      </c>
      <c r="AO2" t="s">
        <v>190</v>
      </c>
      <c r="AP2" t="s">
        <v>191</v>
      </c>
    </row>
    <row r="3" spans="1:44" ht="14.25" customHeight="1" x14ac:dyDescent="0.25">
      <c r="A3" s="31">
        <v>1</v>
      </c>
      <c r="B3" s="15">
        <v>2</v>
      </c>
      <c r="C3" s="14">
        <v>3</v>
      </c>
      <c r="D3" s="15">
        <v>4</v>
      </c>
      <c r="E3" s="14">
        <v>5</v>
      </c>
      <c r="F3" s="15">
        <v>6</v>
      </c>
      <c r="G3" s="15">
        <v>7</v>
      </c>
      <c r="H3" s="15">
        <v>8</v>
      </c>
      <c r="I3" s="15">
        <v>9</v>
      </c>
      <c r="J3" s="15">
        <v>10</v>
      </c>
      <c r="K3" s="15">
        <v>11</v>
      </c>
      <c r="L3" s="15">
        <v>12</v>
      </c>
      <c r="M3" s="15">
        <v>13</v>
      </c>
      <c r="N3" s="15">
        <v>14</v>
      </c>
      <c r="O3" s="15">
        <v>15</v>
      </c>
      <c r="P3" s="15">
        <v>16</v>
      </c>
      <c r="Q3" s="15">
        <v>17</v>
      </c>
      <c r="R3" s="15">
        <v>18</v>
      </c>
      <c r="S3" s="15">
        <v>19</v>
      </c>
      <c r="T3" s="15">
        <v>20</v>
      </c>
      <c r="U3" s="15"/>
      <c r="V3" s="15">
        <v>21</v>
      </c>
      <c r="W3" s="15">
        <v>22</v>
      </c>
      <c r="X3" s="15">
        <v>23</v>
      </c>
      <c r="Y3" s="15">
        <v>24</v>
      </c>
      <c r="Z3" s="15">
        <v>25</v>
      </c>
      <c r="AA3" s="15">
        <v>26</v>
      </c>
      <c r="AB3" s="15">
        <v>27</v>
      </c>
      <c r="AC3" s="15">
        <v>28</v>
      </c>
      <c r="AD3" s="15">
        <v>29</v>
      </c>
      <c r="AE3" s="15">
        <v>30</v>
      </c>
      <c r="AF3" s="15"/>
      <c r="AG3" s="15">
        <v>31</v>
      </c>
      <c r="AH3" s="15">
        <v>32</v>
      </c>
      <c r="AI3" s="15">
        <v>33</v>
      </c>
      <c r="AJ3" s="15">
        <v>34</v>
      </c>
      <c r="AK3" s="15">
        <v>35</v>
      </c>
      <c r="AL3" s="15">
        <v>36</v>
      </c>
      <c r="AM3" s="15">
        <v>37</v>
      </c>
    </row>
    <row r="4" spans="1:44" ht="198" x14ac:dyDescent="0.25">
      <c r="A4" s="32">
        <v>1</v>
      </c>
      <c r="B4" s="17" t="s">
        <v>39</v>
      </c>
      <c r="C4" s="17" t="s">
        <v>40</v>
      </c>
      <c r="D4" s="17" t="s">
        <v>41</v>
      </c>
      <c r="E4" s="16" t="s">
        <v>42</v>
      </c>
      <c r="F4" s="16" t="s">
        <v>43</v>
      </c>
      <c r="G4" s="16">
        <v>3</v>
      </c>
      <c r="H4" s="16" t="s">
        <v>44</v>
      </c>
      <c r="I4" s="16">
        <v>50</v>
      </c>
      <c r="J4" s="16" t="s">
        <v>45</v>
      </c>
      <c r="K4" s="16">
        <v>60</v>
      </c>
      <c r="L4" s="16" t="s">
        <v>46</v>
      </c>
      <c r="M4" s="16"/>
      <c r="N4" s="18">
        <v>70</v>
      </c>
      <c r="O4" s="16" t="s">
        <v>47</v>
      </c>
      <c r="P4" s="16" t="s">
        <v>48</v>
      </c>
      <c r="Q4" s="16" t="s">
        <v>49</v>
      </c>
      <c r="R4" s="16" t="s">
        <v>50</v>
      </c>
      <c r="S4" s="16" t="s">
        <v>51</v>
      </c>
      <c r="T4" s="16" t="s">
        <v>52</v>
      </c>
      <c r="U4" s="16" t="str">
        <f t="shared" ref="U4:U37" si="0">CONCATENATE("по типу ",T4)</f>
        <v>по типу ТУ 26-07-1319-00</v>
      </c>
      <c r="V4" s="16" t="s">
        <v>53</v>
      </c>
      <c r="W4" s="16"/>
      <c r="X4" s="16"/>
      <c r="Y4" s="16" t="s">
        <v>54</v>
      </c>
      <c r="Z4" s="16" t="s">
        <v>55</v>
      </c>
      <c r="AA4" s="16" t="s">
        <v>56</v>
      </c>
      <c r="AB4" s="16">
        <v>1</v>
      </c>
      <c r="AC4" s="18">
        <v>38160.1</v>
      </c>
      <c r="AD4" s="18">
        <v>0</v>
      </c>
      <c r="AE4" s="18">
        <v>0</v>
      </c>
      <c r="AF4" s="18">
        <f t="shared" ref="AF4:AF37" si="1">AG4-AE4</f>
        <v>0</v>
      </c>
      <c r="AG4" s="18">
        <f t="shared" ref="AG4:AG37" si="2">ROUND(AE4*1.18,2)</f>
        <v>0</v>
      </c>
      <c r="AH4" s="16" t="s">
        <v>57</v>
      </c>
      <c r="AI4" s="16"/>
      <c r="AJ4" s="19" t="s">
        <v>58</v>
      </c>
      <c r="AK4" s="16"/>
      <c r="AL4" s="20">
        <v>42549</v>
      </c>
      <c r="AM4" s="17" t="s">
        <v>59</v>
      </c>
      <c r="AN4" s="21" t="s">
        <v>60</v>
      </c>
      <c r="AO4" t="s">
        <v>61</v>
      </c>
      <c r="AP4" s="22" t="s">
        <v>62</v>
      </c>
      <c r="AQ4" s="22"/>
      <c r="AR4" s="22"/>
    </row>
    <row r="5" spans="1:44" ht="184.8" x14ac:dyDescent="0.25">
      <c r="A5" s="32">
        <v>2</v>
      </c>
      <c r="B5" s="17" t="s">
        <v>63</v>
      </c>
      <c r="C5" s="17" t="s">
        <v>64</v>
      </c>
      <c r="D5" s="17" t="s">
        <v>41</v>
      </c>
      <c r="E5" s="16" t="s">
        <v>65</v>
      </c>
      <c r="F5" s="16" t="s">
        <v>43</v>
      </c>
      <c r="G5" s="16">
        <v>3</v>
      </c>
      <c r="H5" s="16" t="s">
        <v>44</v>
      </c>
      <c r="I5" s="16">
        <v>100</v>
      </c>
      <c r="J5" s="16" t="s">
        <v>66</v>
      </c>
      <c r="K5" s="16">
        <v>90</v>
      </c>
      <c r="L5" s="16" t="s">
        <v>67</v>
      </c>
      <c r="M5" s="16"/>
      <c r="N5" s="18">
        <v>79</v>
      </c>
      <c r="O5" s="16" t="s">
        <v>47</v>
      </c>
      <c r="P5" s="16" t="s">
        <v>68</v>
      </c>
      <c r="Q5" s="16"/>
      <c r="R5" s="16" t="s">
        <v>50</v>
      </c>
      <c r="S5" s="16" t="s">
        <v>51</v>
      </c>
      <c r="T5" s="16" t="s">
        <v>69</v>
      </c>
      <c r="U5" s="16" t="str">
        <f t="shared" si="0"/>
        <v>по типу ТУ 26-07-1319-2009</v>
      </c>
      <c r="V5" s="16" t="s">
        <v>70</v>
      </c>
      <c r="W5" s="16"/>
      <c r="X5" s="16"/>
      <c r="Y5" s="16" t="s">
        <v>54</v>
      </c>
      <c r="Z5" s="16" t="s">
        <v>55</v>
      </c>
      <c r="AA5" s="16" t="s">
        <v>56</v>
      </c>
      <c r="AB5" s="16">
        <v>1</v>
      </c>
      <c r="AC5" s="18">
        <v>252958.6</v>
      </c>
      <c r="AD5" s="18">
        <v>0</v>
      </c>
      <c r="AE5" s="18">
        <v>0</v>
      </c>
      <c r="AF5" s="18">
        <f t="shared" si="1"/>
        <v>0</v>
      </c>
      <c r="AG5" s="18">
        <f t="shared" si="2"/>
        <v>0</v>
      </c>
      <c r="AH5" s="16" t="s">
        <v>57</v>
      </c>
      <c r="AI5" s="16"/>
      <c r="AJ5" s="19" t="s">
        <v>71</v>
      </c>
      <c r="AK5" s="16"/>
      <c r="AL5" s="20">
        <v>42549</v>
      </c>
      <c r="AM5" s="17" t="s">
        <v>59</v>
      </c>
      <c r="AN5" s="21" t="s">
        <v>60</v>
      </c>
      <c r="AO5" t="s">
        <v>61</v>
      </c>
      <c r="AP5" s="22" t="s">
        <v>62</v>
      </c>
      <c r="AQ5" s="22"/>
      <c r="AR5" s="22"/>
    </row>
    <row r="6" spans="1:44" ht="184.8" x14ac:dyDescent="0.25">
      <c r="A6" s="32">
        <v>3</v>
      </c>
      <c r="B6" s="17" t="s">
        <v>72</v>
      </c>
      <c r="C6" s="17" t="s">
        <v>73</v>
      </c>
      <c r="D6" s="17" t="s">
        <v>41</v>
      </c>
      <c r="E6" s="16" t="s">
        <v>74</v>
      </c>
      <c r="F6" s="16" t="s">
        <v>43</v>
      </c>
      <c r="G6" s="16">
        <v>2</v>
      </c>
      <c r="H6" s="16" t="s">
        <v>44</v>
      </c>
      <c r="I6" s="16">
        <v>80</v>
      </c>
      <c r="J6" s="16" t="s">
        <v>75</v>
      </c>
      <c r="K6" s="16">
        <v>160</v>
      </c>
      <c r="L6" s="16" t="s">
        <v>76</v>
      </c>
      <c r="M6" s="16"/>
      <c r="N6" s="18">
        <v>79</v>
      </c>
      <c r="O6" s="16" t="s">
        <v>47</v>
      </c>
      <c r="P6" s="16" t="s">
        <v>68</v>
      </c>
      <c r="Q6" s="16"/>
      <c r="R6" s="16" t="s">
        <v>50</v>
      </c>
      <c r="S6" s="16" t="s">
        <v>51</v>
      </c>
      <c r="T6" s="16" t="s">
        <v>69</v>
      </c>
      <c r="U6" s="16" t="str">
        <f t="shared" si="0"/>
        <v>по типу ТУ 26-07-1319-2009</v>
      </c>
      <c r="V6" s="16" t="s">
        <v>77</v>
      </c>
      <c r="W6" s="16"/>
      <c r="X6" s="16"/>
      <c r="Y6" s="16" t="s">
        <v>54</v>
      </c>
      <c r="Z6" s="16" t="s">
        <v>55</v>
      </c>
      <c r="AA6" s="16" t="s">
        <v>56</v>
      </c>
      <c r="AB6" s="16">
        <v>1</v>
      </c>
      <c r="AC6" s="18">
        <v>67976.7</v>
      </c>
      <c r="AD6" s="18">
        <v>0</v>
      </c>
      <c r="AE6" s="18">
        <v>0</v>
      </c>
      <c r="AF6" s="18">
        <f t="shared" si="1"/>
        <v>0</v>
      </c>
      <c r="AG6" s="18">
        <f t="shared" si="2"/>
        <v>0</v>
      </c>
      <c r="AH6" s="16" t="s">
        <v>57</v>
      </c>
      <c r="AI6" s="16"/>
      <c r="AJ6" s="19" t="s">
        <v>78</v>
      </c>
      <c r="AK6" s="16"/>
      <c r="AL6" s="20">
        <v>42549</v>
      </c>
      <c r="AM6" s="17" t="s">
        <v>59</v>
      </c>
      <c r="AN6" s="21" t="s">
        <v>60</v>
      </c>
      <c r="AO6" t="s">
        <v>61</v>
      </c>
      <c r="AP6" s="22" t="s">
        <v>62</v>
      </c>
      <c r="AQ6" s="22"/>
      <c r="AR6" s="22"/>
    </row>
    <row r="7" spans="1:44" ht="184.8" x14ac:dyDescent="0.25">
      <c r="A7" s="32">
        <v>4</v>
      </c>
      <c r="B7" s="17" t="s">
        <v>79</v>
      </c>
      <c r="C7" s="17" t="s">
        <v>80</v>
      </c>
      <c r="D7" s="17" t="s">
        <v>41</v>
      </c>
      <c r="E7" s="16" t="s">
        <v>81</v>
      </c>
      <c r="F7" s="16" t="s">
        <v>43</v>
      </c>
      <c r="G7" s="16">
        <v>2</v>
      </c>
      <c r="H7" s="16" t="s">
        <v>44</v>
      </c>
      <c r="I7" s="16">
        <v>15</v>
      </c>
      <c r="J7" s="16" t="s">
        <v>82</v>
      </c>
      <c r="K7" s="16">
        <v>60</v>
      </c>
      <c r="L7" s="16" t="s">
        <v>83</v>
      </c>
      <c r="M7" s="16"/>
      <c r="N7" s="18">
        <v>71</v>
      </c>
      <c r="O7" s="16" t="s">
        <v>47</v>
      </c>
      <c r="P7" s="16" t="s">
        <v>84</v>
      </c>
      <c r="Q7" s="16" t="s">
        <v>85</v>
      </c>
      <c r="R7" s="16" t="s">
        <v>50</v>
      </c>
      <c r="S7" s="16" t="s">
        <v>51</v>
      </c>
      <c r="T7" s="16" t="s">
        <v>69</v>
      </c>
      <c r="U7" s="16" t="str">
        <f t="shared" si="0"/>
        <v>по типу ТУ 26-07-1319-2009</v>
      </c>
      <c r="V7" s="16" t="s">
        <v>86</v>
      </c>
      <c r="W7" s="16"/>
      <c r="X7" s="16"/>
      <c r="Y7" s="16" t="s">
        <v>54</v>
      </c>
      <c r="Z7" s="16" t="s">
        <v>55</v>
      </c>
      <c r="AA7" s="16" t="s">
        <v>56</v>
      </c>
      <c r="AB7" s="16">
        <v>1</v>
      </c>
      <c r="AC7" s="18">
        <v>39568.800000000003</v>
      </c>
      <c r="AD7" s="18">
        <v>0</v>
      </c>
      <c r="AE7" s="18">
        <v>0</v>
      </c>
      <c r="AF7" s="18">
        <f t="shared" si="1"/>
        <v>0</v>
      </c>
      <c r="AG7" s="18">
        <f t="shared" si="2"/>
        <v>0</v>
      </c>
      <c r="AH7" s="16" t="s">
        <v>57</v>
      </c>
      <c r="AI7" s="16"/>
      <c r="AJ7" s="19" t="s">
        <v>87</v>
      </c>
      <c r="AK7" s="16"/>
      <c r="AL7" s="20">
        <v>42549</v>
      </c>
      <c r="AM7" s="17" t="s">
        <v>59</v>
      </c>
      <c r="AN7" s="21" t="s">
        <v>60</v>
      </c>
      <c r="AO7" t="s">
        <v>61</v>
      </c>
      <c r="AP7" s="22" t="s">
        <v>62</v>
      </c>
      <c r="AQ7" s="22"/>
      <c r="AR7" s="22"/>
    </row>
    <row r="8" spans="1:44" ht="184.8" x14ac:dyDescent="0.25">
      <c r="A8" s="32">
        <v>5</v>
      </c>
      <c r="B8" s="17" t="s">
        <v>88</v>
      </c>
      <c r="C8" s="17" t="s">
        <v>89</v>
      </c>
      <c r="D8" s="17" t="s">
        <v>41</v>
      </c>
      <c r="E8" s="16" t="s">
        <v>90</v>
      </c>
      <c r="F8" s="16" t="s">
        <v>43</v>
      </c>
      <c r="G8" s="16">
        <v>2</v>
      </c>
      <c r="H8" s="16" t="s">
        <v>44</v>
      </c>
      <c r="I8" s="16">
        <v>50</v>
      </c>
      <c r="J8" s="16" t="s">
        <v>82</v>
      </c>
      <c r="K8" s="16">
        <v>50</v>
      </c>
      <c r="L8" s="16" t="s">
        <v>91</v>
      </c>
      <c r="M8" s="16"/>
      <c r="N8" s="18">
        <v>78</v>
      </c>
      <c r="O8" s="16" t="s">
        <v>47</v>
      </c>
      <c r="P8" s="16" t="s">
        <v>92</v>
      </c>
      <c r="Q8" s="16" t="s">
        <v>85</v>
      </c>
      <c r="R8" s="16" t="s">
        <v>50</v>
      </c>
      <c r="S8" s="16" t="s">
        <v>51</v>
      </c>
      <c r="T8" s="16" t="s">
        <v>69</v>
      </c>
      <c r="U8" s="16" t="str">
        <f t="shared" si="0"/>
        <v>по типу ТУ 26-07-1319-2009</v>
      </c>
      <c r="V8" s="16" t="s">
        <v>53</v>
      </c>
      <c r="W8" s="16"/>
      <c r="X8" s="16"/>
      <c r="Y8" s="16" t="s">
        <v>54</v>
      </c>
      <c r="Z8" s="16" t="s">
        <v>55</v>
      </c>
      <c r="AA8" s="16" t="s">
        <v>56</v>
      </c>
      <c r="AB8" s="16">
        <v>1</v>
      </c>
      <c r="AC8" s="18">
        <v>38160.1</v>
      </c>
      <c r="AD8" s="18">
        <v>0</v>
      </c>
      <c r="AE8" s="18">
        <v>0</v>
      </c>
      <c r="AF8" s="18">
        <f t="shared" si="1"/>
        <v>0</v>
      </c>
      <c r="AG8" s="18">
        <f t="shared" si="2"/>
        <v>0</v>
      </c>
      <c r="AH8" s="16" t="s">
        <v>57</v>
      </c>
      <c r="AI8" s="16"/>
      <c r="AJ8" s="19" t="s">
        <v>93</v>
      </c>
      <c r="AK8" s="16"/>
      <c r="AL8" s="20">
        <v>42549</v>
      </c>
      <c r="AM8" s="17" t="s">
        <v>59</v>
      </c>
      <c r="AN8" s="21" t="s">
        <v>60</v>
      </c>
      <c r="AO8" t="s">
        <v>61</v>
      </c>
      <c r="AP8" s="22" t="s">
        <v>62</v>
      </c>
      <c r="AQ8" s="22"/>
      <c r="AR8" s="22"/>
    </row>
    <row r="9" spans="1:44" ht="184.8" x14ac:dyDescent="0.25">
      <c r="A9" s="32">
        <v>6</v>
      </c>
      <c r="B9" s="17" t="s">
        <v>94</v>
      </c>
      <c r="C9" s="17" t="s">
        <v>95</v>
      </c>
      <c r="D9" s="17" t="s">
        <v>41</v>
      </c>
      <c r="E9" s="16" t="s">
        <v>96</v>
      </c>
      <c r="F9" s="16" t="s">
        <v>43</v>
      </c>
      <c r="G9" s="16">
        <v>2</v>
      </c>
      <c r="H9" s="16" t="s">
        <v>44</v>
      </c>
      <c r="I9" s="16">
        <v>50</v>
      </c>
      <c r="J9" s="16" t="s">
        <v>97</v>
      </c>
      <c r="K9" s="16">
        <v>60</v>
      </c>
      <c r="L9" s="16" t="s">
        <v>83</v>
      </c>
      <c r="M9" s="16"/>
      <c r="N9" s="18">
        <v>78</v>
      </c>
      <c r="O9" s="16" t="s">
        <v>47</v>
      </c>
      <c r="P9" s="16" t="s">
        <v>92</v>
      </c>
      <c r="Q9" s="16" t="s">
        <v>85</v>
      </c>
      <c r="R9" s="16" t="s">
        <v>50</v>
      </c>
      <c r="S9" s="16" t="s">
        <v>51</v>
      </c>
      <c r="T9" s="16" t="s">
        <v>69</v>
      </c>
      <c r="U9" s="16" t="str">
        <f t="shared" si="0"/>
        <v>по типу ТУ 26-07-1319-2009</v>
      </c>
      <c r="V9" s="16" t="s">
        <v>53</v>
      </c>
      <c r="W9" s="16"/>
      <c r="X9" s="16"/>
      <c r="Y9" s="16" t="s">
        <v>54</v>
      </c>
      <c r="Z9" s="16" t="s">
        <v>55</v>
      </c>
      <c r="AA9" s="16" t="s">
        <v>56</v>
      </c>
      <c r="AB9" s="16">
        <v>1</v>
      </c>
      <c r="AC9" s="18">
        <v>38160.1</v>
      </c>
      <c r="AD9" s="18">
        <v>0</v>
      </c>
      <c r="AE9" s="18">
        <v>0</v>
      </c>
      <c r="AF9" s="18">
        <f t="shared" si="1"/>
        <v>0</v>
      </c>
      <c r="AG9" s="18">
        <f t="shared" si="2"/>
        <v>0</v>
      </c>
      <c r="AH9" s="16" t="s">
        <v>57</v>
      </c>
      <c r="AI9" s="16"/>
      <c r="AJ9" s="19" t="s">
        <v>98</v>
      </c>
      <c r="AK9" s="16"/>
      <c r="AL9" s="20">
        <v>42549</v>
      </c>
      <c r="AM9" s="17" t="s">
        <v>59</v>
      </c>
      <c r="AN9" s="21" t="s">
        <v>60</v>
      </c>
      <c r="AO9" t="s">
        <v>61</v>
      </c>
      <c r="AP9" s="22" t="s">
        <v>62</v>
      </c>
      <c r="AQ9" s="22"/>
      <c r="AR9" s="22"/>
    </row>
    <row r="10" spans="1:44" ht="184.8" x14ac:dyDescent="0.25">
      <c r="A10" s="32">
        <v>7</v>
      </c>
      <c r="B10" s="17" t="s">
        <v>99</v>
      </c>
      <c r="C10" s="17" t="s">
        <v>100</v>
      </c>
      <c r="D10" s="17" t="s">
        <v>41</v>
      </c>
      <c r="E10" s="16" t="s">
        <v>96</v>
      </c>
      <c r="F10" s="16" t="s">
        <v>43</v>
      </c>
      <c r="G10" s="16">
        <v>2</v>
      </c>
      <c r="H10" s="16" t="s">
        <v>44</v>
      </c>
      <c r="I10" s="16">
        <v>50</v>
      </c>
      <c r="J10" s="16" t="s">
        <v>97</v>
      </c>
      <c r="K10" s="16">
        <v>30</v>
      </c>
      <c r="L10" s="16" t="s">
        <v>101</v>
      </c>
      <c r="M10" s="16"/>
      <c r="N10" s="18">
        <v>78</v>
      </c>
      <c r="O10" s="16" t="s">
        <v>47</v>
      </c>
      <c r="P10" s="16" t="s">
        <v>92</v>
      </c>
      <c r="Q10" s="16" t="s">
        <v>85</v>
      </c>
      <c r="R10" s="16" t="s">
        <v>50</v>
      </c>
      <c r="S10" s="16" t="s">
        <v>51</v>
      </c>
      <c r="T10" s="16" t="s">
        <v>69</v>
      </c>
      <c r="U10" s="16" t="str">
        <f t="shared" si="0"/>
        <v>по типу ТУ 26-07-1319-2009</v>
      </c>
      <c r="V10" s="16" t="s">
        <v>53</v>
      </c>
      <c r="W10" s="16"/>
      <c r="X10" s="16"/>
      <c r="Y10" s="16" t="s">
        <v>54</v>
      </c>
      <c r="Z10" s="16" t="s">
        <v>55</v>
      </c>
      <c r="AA10" s="16" t="s">
        <v>56</v>
      </c>
      <c r="AB10" s="16">
        <v>1</v>
      </c>
      <c r="AC10" s="18">
        <v>38160.1</v>
      </c>
      <c r="AD10" s="18">
        <v>0</v>
      </c>
      <c r="AE10" s="18">
        <v>0</v>
      </c>
      <c r="AF10" s="18">
        <f t="shared" si="1"/>
        <v>0</v>
      </c>
      <c r="AG10" s="18">
        <f t="shared" si="2"/>
        <v>0</v>
      </c>
      <c r="AH10" s="16" t="s">
        <v>57</v>
      </c>
      <c r="AI10" s="16"/>
      <c r="AJ10" s="19" t="s">
        <v>102</v>
      </c>
      <c r="AK10" s="16"/>
      <c r="AL10" s="20">
        <v>42549</v>
      </c>
      <c r="AM10" s="17" t="s">
        <v>59</v>
      </c>
      <c r="AN10" s="21" t="s">
        <v>60</v>
      </c>
      <c r="AO10" t="s">
        <v>61</v>
      </c>
      <c r="AP10" s="22" t="s">
        <v>62</v>
      </c>
      <c r="AQ10" s="22"/>
      <c r="AR10" s="22"/>
    </row>
    <row r="11" spans="1:44" ht="184.8" x14ac:dyDescent="0.25">
      <c r="A11" s="32">
        <v>8</v>
      </c>
      <c r="B11" s="17" t="s">
        <v>103</v>
      </c>
      <c r="C11" s="17" t="s">
        <v>104</v>
      </c>
      <c r="D11" s="17" t="s">
        <v>41</v>
      </c>
      <c r="E11" s="16" t="s">
        <v>96</v>
      </c>
      <c r="F11" s="16" t="s">
        <v>43</v>
      </c>
      <c r="G11" s="16">
        <v>2</v>
      </c>
      <c r="H11" s="16" t="s">
        <v>44</v>
      </c>
      <c r="I11" s="16">
        <v>50</v>
      </c>
      <c r="J11" s="16" t="s">
        <v>97</v>
      </c>
      <c r="K11" s="16">
        <v>30</v>
      </c>
      <c r="L11" s="16" t="s">
        <v>101</v>
      </c>
      <c r="M11" s="16"/>
      <c r="N11" s="18">
        <v>78</v>
      </c>
      <c r="O11" s="16" t="s">
        <v>47</v>
      </c>
      <c r="P11" s="16" t="s">
        <v>92</v>
      </c>
      <c r="Q11" s="16" t="s">
        <v>85</v>
      </c>
      <c r="R11" s="16" t="s">
        <v>50</v>
      </c>
      <c r="S11" s="16" t="s">
        <v>51</v>
      </c>
      <c r="T11" s="16" t="s">
        <v>69</v>
      </c>
      <c r="U11" s="16" t="str">
        <f t="shared" si="0"/>
        <v>по типу ТУ 26-07-1319-2009</v>
      </c>
      <c r="V11" s="16" t="s">
        <v>53</v>
      </c>
      <c r="W11" s="16"/>
      <c r="X11" s="16"/>
      <c r="Y11" s="16" t="s">
        <v>54</v>
      </c>
      <c r="Z11" s="16" t="s">
        <v>55</v>
      </c>
      <c r="AA11" s="16" t="s">
        <v>56</v>
      </c>
      <c r="AB11" s="16">
        <v>1</v>
      </c>
      <c r="AC11" s="18">
        <v>38160.1</v>
      </c>
      <c r="AD11" s="18">
        <v>0</v>
      </c>
      <c r="AE11" s="18">
        <v>0</v>
      </c>
      <c r="AF11" s="18">
        <f t="shared" si="1"/>
        <v>0</v>
      </c>
      <c r="AG11" s="18">
        <f t="shared" si="2"/>
        <v>0</v>
      </c>
      <c r="AH11" s="16" t="s">
        <v>57</v>
      </c>
      <c r="AI11" s="16"/>
      <c r="AJ11" s="19" t="s">
        <v>105</v>
      </c>
      <c r="AK11" s="16"/>
      <c r="AL11" s="20">
        <v>42549</v>
      </c>
      <c r="AM11" s="17" t="s">
        <v>59</v>
      </c>
      <c r="AN11" s="21" t="s">
        <v>60</v>
      </c>
      <c r="AO11" t="s">
        <v>61</v>
      </c>
      <c r="AP11" s="22" t="s">
        <v>62</v>
      </c>
      <c r="AQ11" s="22"/>
      <c r="AR11" s="22"/>
    </row>
    <row r="12" spans="1:44" ht="184.8" x14ac:dyDescent="0.25">
      <c r="A12" s="32">
        <v>9</v>
      </c>
      <c r="B12" s="17" t="s">
        <v>106</v>
      </c>
      <c r="C12" s="17" t="s">
        <v>107</v>
      </c>
      <c r="D12" s="17" t="s">
        <v>41</v>
      </c>
      <c r="E12" s="16" t="s">
        <v>108</v>
      </c>
      <c r="F12" s="16" t="s">
        <v>43</v>
      </c>
      <c r="G12" s="16">
        <v>2</v>
      </c>
      <c r="H12" s="16" t="s">
        <v>44</v>
      </c>
      <c r="I12" s="16">
        <v>100</v>
      </c>
      <c r="J12" s="16" t="s">
        <v>109</v>
      </c>
      <c r="K12" s="16">
        <v>30</v>
      </c>
      <c r="L12" s="16" t="s">
        <v>101</v>
      </c>
      <c r="M12" s="16"/>
      <c r="N12" s="18">
        <v>79</v>
      </c>
      <c r="O12" s="16" t="s">
        <v>47</v>
      </c>
      <c r="P12" s="16" t="s">
        <v>92</v>
      </c>
      <c r="Q12" s="16" t="s">
        <v>85</v>
      </c>
      <c r="R12" s="16" t="s">
        <v>50</v>
      </c>
      <c r="S12" s="16" t="s">
        <v>51</v>
      </c>
      <c r="T12" s="16" t="s">
        <v>69</v>
      </c>
      <c r="U12" s="16" t="str">
        <f t="shared" si="0"/>
        <v>по типу ТУ 26-07-1319-2009</v>
      </c>
      <c r="V12" s="16" t="s">
        <v>70</v>
      </c>
      <c r="W12" s="16"/>
      <c r="X12" s="16"/>
      <c r="Y12" s="16" t="s">
        <v>54</v>
      </c>
      <c r="Z12" s="16" t="s">
        <v>55</v>
      </c>
      <c r="AA12" s="16" t="s">
        <v>56</v>
      </c>
      <c r="AB12" s="16">
        <v>1</v>
      </c>
      <c r="AC12" s="18">
        <v>252958.6</v>
      </c>
      <c r="AD12" s="18">
        <v>0</v>
      </c>
      <c r="AE12" s="18">
        <v>0</v>
      </c>
      <c r="AF12" s="18">
        <f t="shared" si="1"/>
        <v>0</v>
      </c>
      <c r="AG12" s="18">
        <f t="shared" si="2"/>
        <v>0</v>
      </c>
      <c r="AH12" s="16" t="s">
        <v>57</v>
      </c>
      <c r="AI12" s="16"/>
      <c r="AJ12" s="19" t="s">
        <v>110</v>
      </c>
      <c r="AK12" s="16"/>
      <c r="AL12" s="20">
        <v>42549</v>
      </c>
      <c r="AM12" s="17" t="s">
        <v>59</v>
      </c>
      <c r="AN12" s="21" t="s">
        <v>60</v>
      </c>
      <c r="AO12" t="s">
        <v>61</v>
      </c>
      <c r="AP12" s="22" t="s">
        <v>62</v>
      </c>
      <c r="AQ12" s="22"/>
      <c r="AR12" s="22"/>
    </row>
    <row r="13" spans="1:44" ht="184.8" x14ac:dyDescent="0.25">
      <c r="A13" s="32">
        <v>10</v>
      </c>
      <c r="B13" s="17" t="s">
        <v>111</v>
      </c>
      <c r="C13" s="17" t="s">
        <v>112</v>
      </c>
      <c r="D13" s="17" t="s">
        <v>41</v>
      </c>
      <c r="E13" s="16" t="s">
        <v>108</v>
      </c>
      <c r="F13" s="16" t="s">
        <v>43</v>
      </c>
      <c r="G13" s="16">
        <v>2</v>
      </c>
      <c r="H13" s="16" t="s">
        <v>44</v>
      </c>
      <c r="I13" s="16">
        <v>100</v>
      </c>
      <c r="J13" s="16" t="s">
        <v>109</v>
      </c>
      <c r="K13" s="16">
        <v>30</v>
      </c>
      <c r="L13" s="16" t="s">
        <v>101</v>
      </c>
      <c r="M13" s="16"/>
      <c r="N13" s="18">
        <v>79</v>
      </c>
      <c r="O13" s="16" t="s">
        <v>47</v>
      </c>
      <c r="P13" s="16" t="s">
        <v>92</v>
      </c>
      <c r="Q13" s="16" t="s">
        <v>85</v>
      </c>
      <c r="R13" s="16" t="s">
        <v>50</v>
      </c>
      <c r="S13" s="16" t="s">
        <v>51</v>
      </c>
      <c r="T13" s="16" t="s">
        <v>69</v>
      </c>
      <c r="U13" s="16" t="str">
        <f t="shared" si="0"/>
        <v>по типу ТУ 26-07-1319-2009</v>
      </c>
      <c r="V13" s="16" t="s">
        <v>70</v>
      </c>
      <c r="W13" s="16"/>
      <c r="X13" s="16"/>
      <c r="Y13" s="16" t="s">
        <v>54</v>
      </c>
      <c r="Z13" s="16" t="s">
        <v>55</v>
      </c>
      <c r="AA13" s="16" t="s">
        <v>56</v>
      </c>
      <c r="AB13" s="16">
        <v>1</v>
      </c>
      <c r="AC13" s="18">
        <v>252958.6</v>
      </c>
      <c r="AD13" s="18">
        <v>0</v>
      </c>
      <c r="AE13" s="18">
        <v>0</v>
      </c>
      <c r="AF13" s="18">
        <f t="shared" si="1"/>
        <v>0</v>
      </c>
      <c r="AG13" s="18">
        <f t="shared" si="2"/>
        <v>0</v>
      </c>
      <c r="AH13" s="16" t="s">
        <v>57</v>
      </c>
      <c r="AI13" s="16"/>
      <c r="AJ13" s="19" t="s">
        <v>113</v>
      </c>
      <c r="AK13" s="16"/>
      <c r="AL13" s="20">
        <v>42549</v>
      </c>
      <c r="AM13" s="17" t="s">
        <v>59</v>
      </c>
      <c r="AN13" s="21" t="s">
        <v>60</v>
      </c>
      <c r="AO13" t="s">
        <v>61</v>
      </c>
      <c r="AP13" s="22" t="s">
        <v>62</v>
      </c>
      <c r="AQ13" s="22"/>
      <c r="AR13" s="22"/>
    </row>
    <row r="14" spans="1:44" ht="184.8" x14ac:dyDescent="0.25">
      <c r="A14" s="32">
        <v>11</v>
      </c>
      <c r="B14" s="17" t="s">
        <v>114</v>
      </c>
      <c r="C14" s="17" t="s">
        <v>115</v>
      </c>
      <c r="D14" s="17" t="s">
        <v>41</v>
      </c>
      <c r="E14" s="16" t="s">
        <v>90</v>
      </c>
      <c r="F14" s="16" t="s">
        <v>43</v>
      </c>
      <c r="G14" s="16">
        <v>2</v>
      </c>
      <c r="H14" s="16" t="s">
        <v>44</v>
      </c>
      <c r="I14" s="16">
        <v>80</v>
      </c>
      <c r="J14" s="16" t="s">
        <v>109</v>
      </c>
      <c r="K14" s="16">
        <v>30</v>
      </c>
      <c r="L14" s="16" t="s">
        <v>101</v>
      </c>
      <c r="M14" s="16"/>
      <c r="N14" s="18">
        <v>78</v>
      </c>
      <c r="O14" s="16" t="s">
        <v>47</v>
      </c>
      <c r="P14" s="16" t="s">
        <v>92</v>
      </c>
      <c r="Q14" s="16" t="s">
        <v>85</v>
      </c>
      <c r="R14" s="16" t="s">
        <v>50</v>
      </c>
      <c r="S14" s="16" t="s">
        <v>51</v>
      </c>
      <c r="T14" s="16" t="s">
        <v>69</v>
      </c>
      <c r="U14" s="16" t="str">
        <f t="shared" si="0"/>
        <v>по типу ТУ 26-07-1319-2009</v>
      </c>
      <c r="V14" s="16" t="s">
        <v>77</v>
      </c>
      <c r="W14" s="16"/>
      <c r="X14" s="16"/>
      <c r="Y14" s="16" t="s">
        <v>54</v>
      </c>
      <c r="Z14" s="16" t="s">
        <v>55</v>
      </c>
      <c r="AA14" s="16" t="s">
        <v>56</v>
      </c>
      <c r="AB14" s="16">
        <v>1</v>
      </c>
      <c r="AC14" s="18">
        <v>67976.7</v>
      </c>
      <c r="AD14" s="18">
        <v>0</v>
      </c>
      <c r="AE14" s="18">
        <v>0</v>
      </c>
      <c r="AF14" s="18">
        <f t="shared" si="1"/>
        <v>0</v>
      </c>
      <c r="AG14" s="18">
        <f t="shared" si="2"/>
        <v>0</v>
      </c>
      <c r="AH14" s="16" t="s">
        <v>57</v>
      </c>
      <c r="AI14" s="16"/>
      <c r="AJ14" s="19" t="s">
        <v>116</v>
      </c>
      <c r="AK14" s="16"/>
      <c r="AL14" s="20">
        <v>42549</v>
      </c>
      <c r="AM14" s="17" t="s">
        <v>59</v>
      </c>
      <c r="AN14" s="21" t="s">
        <v>60</v>
      </c>
      <c r="AO14" t="s">
        <v>61</v>
      </c>
      <c r="AP14" s="22" t="s">
        <v>62</v>
      </c>
      <c r="AQ14" s="22"/>
      <c r="AR14" s="22"/>
    </row>
    <row r="15" spans="1:44" ht="184.8" x14ac:dyDescent="0.25">
      <c r="A15" s="32">
        <v>12</v>
      </c>
      <c r="B15" s="17" t="s">
        <v>117</v>
      </c>
      <c r="C15" s="17" t="s">
        <v>118</v>
      </c>
      <c r="D15" s="17" t="s">
        <v>41</v>
      </c>
      <c r="E15" s="16" t="s">
        <v>119</v>
      </c>
      <c r="F15" s="16" t="s">
        <v>43</v>
      </c>
      <c r="G15" s="16">
        <v>2</v>
      </c>
      <c r="H15" s="16" t="s">
        <v>44</v>
      </c>
      <c r="I15" s="16">
        <v>80</v>
      </c>
      <c r="J15" s="16" t="s">
        <v>109</v>
      </c>
      <c r="K15" s="16">
        <v>100</v>
      </c>
      <c r="L15" s="16" t="s">
        <v>101</v>
      </c>
      <c r="M15" s="16"/>
      <c r="N15" s="18">
        <v>71</v>
      </c>
      <c r="O15" s="16" t="s">
        <v>47</v>
      </c>
      <c r="P15" s="16" t="s">
        <v>92</v>
      </c>
      <c r="Q15" s="16" t="s">
        <v>85</v>
      </c>
      <c r="R15" s="16" t="s">
        <v>50</v>
      </c>
      <c r="S15" s="16" t="s">
        <v>51</v>
      </c>
      <c r="T15" s="16" t="s">
        <v>69</v>
      </c>
      <c r="U15" s="16" t="str">
        <f t="shared" si="0"/>
        <v>по типу ТУ 26-07-1319-2009</v>
      </c>
      <c r="V15" s="16" t="s">
        <v>77</v>
      </c>
      <c r="W15" s="16"/>
      <c r="X15" s="16"/>
      <c r="Y15" s="16" t="s">
        <v>54</v>
      </c>
      <c r="Z15" s="16" t="s">
        <v>55</v>
      </c>
      <c r="AA15" s="16" t="s">
        <v>56</v>
      </c>
      <c r="AB15" s="16">
        <v>1</v>
      </c>
      <c r="AC15" s="18">
        <v>67976.7</v>
      </c>
      <c r="AD15" s="18">
        <v>0</v>
      </c>
      <c r="AE15" s="18">
        <v>0</v>
      </c>
      <c r="AF15" s="18">
        <f t="shared" si="1"/>
        <v>0</v>
      </c>
      <c r="AG15" s="18">
        <f t="shared" si="2"/>
        <v>0</v>
      </c>
      <c r="AH15" s="16" t="s">
        <v>57</v>
      </c>
      <c r="AI15" s="16"/>
      <c r="AJ15" s="19" t="s">
        <v>120</v>
      </c>
      <c r="AK15" s="16"/>
      <c r="AL15" s="20">
        <v>42549</v>
      </c>
      <c r="AM15" s="17" t="s">
        <v>59</v>
      </c>
      <c r="AN15" s="21" t="s">
        <v>60</v>
      </c>
      <c r="AO15" t="s">
        <v>61</v>
      </c>
      <c r="AP15" s="22" t="s">
        <v>62</v>
      </c>
      <c r="AQ15" s="22"/>
      <c r="AR15" s="22"/>
    </row>
    <row r="16" spans="1:44" ht="184.8" x14ac:dyDescent="0.25">
      <c r="A16" s="32">
        <v>13</v>
      </c>
      <c r="B16" s="17" t="s">
        <v>121</v>
      </c>
      <c r="C16" s="17" t="s">
        <v>122</v>
      </c>
      <c r="D16" s="17" t="s">
        <v>41</v>
      </c>
      <c r="E16" s="16" t="s">
        <v>108</v>
      </c>
      <c r="F16" s="16" t="s">
        <v>43</v>
      </c>
      <c r="G16" s="16">
        <v>2</v>
      </c>
      <c r="H16" s="16" t="s">
        <v>44</v>
      </c>
      <c r="I16" s="16">
        <v>32</v>
      </c>
      <c r="J16" s="16" t="s">
        <v>109</v>
      </c>
      <c r="K16" s="16">
        <v>100</v>
      </c>
      <c r="L16" s="16" t="s">
        <v>101</v>
      </c>
      <c r="M16" s="16"/>
      <c r="N16" s="18">
        <v>79</v>
      </c>
      <c r="O16" s="16" t="s">
        <v>47</v>
      </c>
      <c r="P16" s="16" t="s">
        <v>92</v>
      </c>
      <c r="Q16" s="16" t="s">
        <v>85</v>
      </c>
      <c r="R16" s="16" t="s">
        <v>50</v>
      </c>
      <c r="S16" s="16" t="s">
        <v>51</v>
      </c>
      <c r="T16" s="16" t="s">
        <v>69</v>
      </c>
      <c r="U16" s="16" t="str">
        <f t="shared" si="0"/>
        <v>по типу ТУ 26-07-1319-2009</v>
      </c>
      <c r="V16" s="16" t="s">
        <v>53</v>
      </c>
      <c r="W16" s="16"/>
      <c r="X16" s="16"/>
      <c r="Y16" s="16" t="s">
        <v>54</v>
      </c>
      <c r="Z16" s="16" t="s">
        <v>55</v>
      </c>
      <c r="AA16" s="16" t="s">
        <v>56</v>
      </c>
      <c r="AB16" s="16">
        <v>1</v>
      </c>
      <c r="AC16" s="18">
        <v>27115.1</v>
      </c>
      <c r="AD16" s="18">
        <v>0</v>
      </c>
      <c r="AE16" s="18">
        <v>0</v>
      </c>
      <c r="AF16" s="18">
        <f t="shared" si="1"/>
        <v>0</v>
      </c>
      <c r="AG16" s="18">
        <f t="shared" si="2"/>
        <v>0</v>
      </c>
      <c r="AH16" s="16" t="s">
        <v>57</v>
      </c>
      <c r="AI16" s="16"/>
      <c r="AJ16" s="19" t="s">
        <v>123</v>
      </c>
      <c r="AK16" s="16"/>
      <c r="AL16" s="20">
        <v>42549</v>
      </c>
      <c r="AM16" s="17" t="s">
        <v>59</v>
      </c>
      <c r="AN16" s="21" t="s">
        <v>60</v>
      </c>
      <c r="AO16" t="s">
        <v>61</v>
      </c>
      <c r="AP16" s="22" t="s">
        <v>62</v>
      </c>
      <c r="AQ16" s="22"/>
      <c r="AR16" s="22"/>
    </row>
    <row r="17" spans="1:44" ht="184.8" x14ac:dyDescent="0.25">
      <c r="A17" s="32">
        <v>14</v>
      </c>
      <c r="B17" s="17" t="s">
        <v>124</v>
      </c>
      <c r="C17" s="17" t="s">
        <v>125</v>
      </c>
      <c r="D17" s="17" t="s">
        <v>41</v>
      </c>
      <c r="E17" s="16" t="s">
        <v>126</v>
      </c>
      <c r="F17" s="16" t="s">
        <v>43</v>
      </c>
      <c r="G17" s="16">
        <v>2</v>
      </c>
      <c r="H17" s="16" t="s">
        <v>44</v>
      </c>
      <c r="I17" s="16">
        <v>32</v>
      </c>
      <c r="J17" s="16" t="s">
        <v>109</v>
      </c>
      <c r="K17" s="16">
        <v>100</v>
      </c>
      <c r="L17" s="16" t="s">
        <v>101</v>
      </c>
      <c r="M17" s="16"/>
      <c r="N17" s="18">
        <v>78</v>
      </c>
      <c r="O17" s="16" t="s">
        <v>47</v>
      </c>
      <c r="P17" s="16" t="s">
        <v>92</v>
      </c>
      <c r="Q17" s="16" t="s">
        <v>85</v>
      </c>
      <c r="R17" s="16" t="s">
        <v>50</v>
      </c>
      <c r="S17" s="16" t="s">
        <v>51</v>
      </c>
      <c r="T17" s="16" t="s">
        <v>69</v>
      </c>
      <c r="U17" s="16" t="str">
        <f t="shared" si="0"/>
        <v>по типу ТУ 26-07-1319-2009</v>
      </c>
      <c r="V17" s="16" t="s">
        <v>53</v>
      </c>
      <c r="W17" s="16"/>
      <c r="X17" s="16"/>
      <c r="Y17" s="16" t="s">
        <v>54</v>
      </c>
      <c r="Z17" s="16" t="s">
        <v>55</v>
      </c>
      <c r="AA17" s="16" t="s">
        <v>56</v>
      </c>
      <c r="AB17" s="16">
        <v>1</v>
      </c>
      <c r="AC17" s="18">
        <v>27115.1</v>
      </c>
      <c r="AD17" s="18">
        <v>0</v>
      </c>
      <c r="AE17" s="18">
        <v>0</v>
      </c>
      <c r="AF17" s="18">
        <f t="shared" si="1"/>
        <v>0</v>
      </c>
      <c r="AG17" s="18">
        <f t="shared" si="2"/>
        <v>0</v>
      </c>
      <c r="AH17" s="16" t="s">
        <v>57</v>
      </c>
      <c r="AI17" s="16"/>
      <c r="AJ17" s="19" t="s">
        <v>127</v>
      </c>
      <c r="AK17" s="16"/>
      <c r="AL17" s="20">
        <v>42549</v>
      </c>
      <c r="AM17" s="17" t="s">
        <v>59</v>
      </c>
      <c r="AN17" s="21" t="s">
        <v>60</v>
      </c>
      <c r="AO17" t="s">
        <v>61</v>
      </c>
      <c r="AP17" s="22" t="s">
        <v>62</v>
      </c>
      <c r="AQ17" s="22"/>
      <c r="AR17" s="22"/>
    </row>
    <row r="18" spans="1:44" ht="184.8" x14ac:dyDescent="0.25">
      <c r="A18" s="32">
        <v>15</v>
      </c>
      <c r="B18" s="17" t="s">
        <v>128</v>
      </c>
      <c r="C18" s="17" t="s">
        <v>129</v>
      </c>
      <c r="D18" s="17" t="s">
        <v>41</v>
      </c>
      <c r="E18" s="16" t="s">
        <v>90</v>
      </c>
      <c r="F18" s="16" t="s">
        <v>43</v>
      </c>
      <c r="G18" s="16">
        <v>2</v>
      </c>
      <c r="H18" s="16" t="s">
        <v>44</v>
      </c>
      <c r="I18" s="16">
        <v>32</v>
      </c>
      <c r="J18" s="16" t="s">
        <v>109</v>
      </c>
      <c r="K18" s="16">
        <v>70</v>
      </c>
      <c r="L18" s="16" t="s">
        <v>101</v>
      </c>
      <c r="M18" s="16"/>
      <c r="N18" s="18">
        <v>78</v>
      </c>
      <c r="O18" s="16" t="s">
        <v>47</v>
      </c>
      <c r="P18" s="16" t="s">
        <v>92</v>
      </c>
      <c r="Q18" s="16" t="s">
        <v>85</v>
      </c>
      <c r="R18" s="16" t="s">
        <v>50</v>
      </c>
      <c r="S18" s="16" t="s">
        <v>51</v>
      </c>
      <c r="T18" s="16" t="s">
        <v>69</v>
      </c>
      <c r="U18" s="16" t="str">
        <f t="shared" si="0"/>
        <v>по типу ТУ 26-07-1319-2009</v>
      </c>
      <c r="V18" s="16" t="s">
        <v>53</v>
      </c>
      <c r="W18" s="16"/>
      <c r="X18" s="16"/>
      <c r="Y18" s="16" t="s">
        <v>54</v>
      </c>
      <c r="Z18" s="16" t="s">
        <v>55</v>
      </c>
      <c r="AA18" s="16" t="s">
        <v>56</v>
      </c>
      <c r="AB18" s="16">
        <v>1</v>
      </c>
      <c r="AC18" s="18">
        <v>27115.1</v>
      </c>
      <c r="AD18" s="18">
        <v>0</v>
      </c>
      <c r="AE18" s="18">
        <v>0</v>
      </c>
      <c r="AF18" s="18">
        <f t="shared" si="1"/>
        <v>0</v>
      </c>
      <c r="AG18" s="18">
        <f t="shared" si="2"/>
        <v>0</v>
      </c>
      <c r="AH18" s="16" t="s">
        <v>57</v>
      </c>
      <c r="AI18" s="16"/>
      <c r="AJ18" s="19" t="s">
        <v>130</v>
      </c>
      <c r="AK18" s="16"/>
      <c r="AL18" s="20">
        <v>42549</v>
      </c>
      <c r="AM18" s="17" t="s">
        <v>59</v>
      </c>
      <c r="AN18" s="21" t="s">
        <v>60</v>
      </c>
      <c r="AO18" t="s">
        <v>61</v>
      </c>
      <c r="AP18" s="22" t="s">
        <v>62</v>
      </c>
      <c r="AQ18" s="22"/>
      <c r="AR18" s="22"/>
    </row>
    <row r="19" spans="1:44" ht="184.8" x14ac:dyDescent="0.25">
      <c r="A19" s="32">
        <v>16</v>
      </c>
      <c r="B19" s="17" t="s">
        <v>131</v>
      </c>
      <c r="C19" s="17" t="s">
        <v>132</v>
      </c>
      <c r="D19" s="17" t="s">
        <v>41</v>
      </c>
      <c r="E19" s="16" t="s">
        <v>133</v>
      </c>
      <c r="F19" s="16" t="s">
        <v>43</v>
      </c>
      <c r="G19" s="16">
        <v>2</v>
      </c>
      <c r="H19" s="16" t="s">
        <v>44</v>
      </c>
      <c r="I19" s="16">
        <v>80</v>
      </c>
      <c r="J19" s="16" t="s">
        <v>109</v>
      </c>
      <c r="K19" s="16">
        <v>60</v>
      </c>
      <c r="L19" s="16" t="s">
        <v>101</v>
      </c>
      <c r="M19" s="16"/>
      <c r="N19" s="18">
        <v>78</v>
      </c>
      <c r="O19" s="16" t="s">
        <v>47</v>
      </c>
      <c r="P19" s="16" t="s">
        <v>92</v>
      </c>
      <c r="Q19" s="16" t="s">
        <v>85</v>
      </c>
      <c r="R19" s="16" t="s">
        <v>50</v>
      </c>
      <c r="S19" s="16" t="s">
        <v>51</v>
      </c>
      <c r="T19" s="16" t="s">
        <v>69</v>
      </c>
      <c r="U19" s="16" t="str">
        <f t="shared" si="0"/>
        <v>по типу ТУ 26-07-1319-2009</v>
      </c>
      <c r="V19" s="16" t="s">
        <v>77</v>
      </c>
      <c r="W19" s="16"/>
      <c r="X19" s="16"/>
      <c r="Y19" s="16" t="s">
        <v>54</v>
      </c>
      <c r="Z19" s="16" t="s">
        <v>55</v>
      </c>
      <c r="AA19" s="16" t="s">
        <v>56</v>
      </c>
      <c r="AB19" s="16">
        <v>1</v>
      </c>
      <c r="AC19" s="18">
        <v>67976.7</v>
      </c>
      <c r="AD19" s="18">
        <v>0</v>
      </c>
      <c r="AE19" s="18">
        <v>0</v>
      </c>
      <c r="AF19" s="18">
        <f t="shared" si="1"/>
        <v>0</v>
      </c>
      <c r="AG19" s="18">
        <f t="shared" si="2"/>
        <v>0</v>
      </c>
      <c r="AH19" s="16" t="s">
        <v>57</v>
      </c>
      <c r="AI19" s="16"/>
      <c r="AJ19" s="19" t="s">
        <v>134</v>
      </c>
      <c r="AK19" s="16"/>
      <c r="AL19" s="20">
        <v>42549</v>
      </c>
      <c r="AM19" s="17" t="s">
        <v>59</v>
      </c>
      <c r="AN19" s="21" t="s">
        <v>60</v>
      </c>
      <c r="AO19" t="s">
        <v>61</v>
      </c>
      <c r="AP19" s="22" t="s">
        <v>62</v>
      </c>
      <c r="AQ19" s="22"/>
      <c r="AR19" s="22"/>
    </row>
    <row r="20" spans="1:44" ht="184.8" x14ac:dyDescent="0.25">
      <c r="A20" s="32">
        <v>17</v>
      </c>
      <c r="B20" s="17" t="s">
        <v>135</v>
      </c>
      <c r="C20" s="17" t="s">
        <v>136</v>
      </c>
      <c r="D20" s="17" t="s">
        <v>41</v>
      </c>
      <c r="E20" s="16" t="s">
        <v>137</v>
      </c>
      <c r="F20" s="16" t="s">
        <v>43</v>
      </c>
      <c r="G20" s="16">
        <v>2</v>
      </c>
      <c r="H20" s="16" t="s">
        <v>44</v>
      </c>
      <c r="I20" s="16">
        <v>20</v>
      </c>
      <c r="J20" s="16" t="s">
        <v>138</v>
      </c>
      <c r="K20" s="16">
        <v>40</v>
      </c>
      <c r="L20" s="16" t="s">
        <v>83</v>
      </c>
      <c r="M20" s="16"/>
      <c r="N20" s="18">
        <v>70</v>
      </c>
      <c r="O20" s="16" t="s">
        <v>47</v>
      </c>
      <c r="P20" s="16" t="s">
        <v>68</v>
      </c>
      <c r="Q20" s="16"/>
      <c r="R20" s="16" t="s">
        <v>139</v>
      </c>
      <c r="S20" s="16" t="s">
        <v>51</v>
      </c>
      <c r="T20" s="16" t="s">
        <v>52</v>
      </c>
      <c r="U20" s="16" t="str">
        <f t="shared" si="0"/>
        <v>по типу ТУ 26-07-1319-00</v>
      </c>
      <c r="V20" s="16" t="s">
        <v>140</v>
      </c>
      <c r="W20" s="16"/>
      <c r="X20" s="16"/>
      <c r="Y20" s="16" t="s">
        <v>54</v>
      </c>
      <c r="Z20" s="16" t="s">
        <v>55</v>
      </c>
      <c r="AA20" s="16" t="s">
        <v>56</v>
      </c>
      <c r="AB20" s="16">
        <v>1</v>
      </c>
      <c r="AC20" s="18">
        <v>27974.93</v>
      </c>
      <c r="AD20" s="18">
        <v>0</v>
      </c>
      <c r="AE20" s="18">
        <v>0</v>
      </c>
      <c r="AF20" s="18">
        <f t="shared" si="1"/>
        <v>0</v>
      </c>
      <c r="AG20" s="18">
        <f t="shared" si="2"/>
        <v>0</v>
      </c>
      <c r="AH20" s="16" t="s">
        <v>57</v>
      </c>
      <c r="AI20" s="16"/>
      <c r="AJ20" s="19" t="s">
        <v>141</v>
      </c>
      <c r="AK20" s="16"/>
      <c r="AL20" s="20">
        <v>42549</v>
      </c>
      <c r="AM20" s="17" t="s">
        <v>59</v>
      </c>
      <c r="AN20" s="21" t="s">
        <v>60</v>
      </c>
      <c r="AO20" t="s">
        <v>61</v>
      </c>
      <c r="AP20" s="22" t="s">
        <v>62</v>
      </c>
      <c r="AQ20" s="22"/>
      <c r="AR20" s="22"/>
    </row>
    <row r="21" spans="1:44" ht="198" x14ac:dyDescent="0.25">
      <c r="A21" s="32">
        <v>18</v>
      </c>
      <c r="B21" s="17" t="s">
        <v>142</v>
      </c>
      <c r="C21" s="17" t="s">
        <v>143</v>
      </c>
      <c r="D21" s="17" t="s">
        <v>41</v>
      </c>
      <c r="E21" s="16" t="s">
        <v>42</v>
      </c>
      <c r="F21" s="16" t="s">
        <v>43</v>
      </c>
      <c r="G21" s="16">
        <v>3</v>
      </c>
      <c r="H21" s="16" t="s">
        <v>44</v>
      </c>
      <c r="I21" s="16">
        <v>50</v>
      </c>
      <c r="J21" s="16" t="s">
        <v>45</v>
      </c>
      <c r="K21" s="16">
        <v>60</v>
      </c>
      <c r="L21" s="16" t="s">
        <v>46</v>
      </c>
      <c r="M21" s="16"/>
      <c r="N21" s="18">
        <v>70</v>
      </c>
      <c r="O21" s="16" t="s">
        <v>47</v>
      </c>
      <c r="P21" s="16" t="s">
        <v>48</v>
      </c>
      <c r="Q21" s="16" t="s">
        <v>49</v>
      </c>
      <c r="R21" s="16" t="s">
        <v>50</v>
      </c>
      <c r="S21" s="16" t="s">
        <v>51</v>
      </c>
      <c r="T21" s="16" t="s">
        <v>52</v>
      </c>
      <c r="U21" s="16" t="str">
        <f t="shared" si="0"/>
        <v>по типу ТУ 26-07-1319-00</v>
      </c>
      <c r="V21" s="16" t="s">
        <v>53</v>
      </c>
      <c r="W21" s="16"/>
      <c r="X21" s="16"/>
      <c r="Y21" s="16" t="s">
        <v>144</v>
      </c>
      <c r="Z21" s="16" t="s">
        <v>55</v>
      </c>
      <c r="AA21" s="16" t="s">
        <v>56</v>
      </c>
      <c r="AB21" s="16">
        <v>1</v>
      </c>
      <c r="AC21" s="18">
        <v>38160.1</v>
      </c>
      <c r="AD21" s="18">
        <v>0</v>
      </c>
      <c r="AE21" s="18">
        <v>0</v>
      </c>
      <c r="AF21" s="18">
        <f t="shared" si="1"/>
        <v>0</v>
      </c>
      <c r="AG21" s="18">
        <f t="shared" si="2"/>
        <v>0</v>
      </c>
      <c r="AH21" s="16" t="s">
        <v>145</v>
      </c>
      <c r="AI21" s="16"/>
      <c r="AJ21" s="19" t="s">
        <v>58</v>
      </c>
      <c r="AK21" s="16"/>
      <c r="AL21" s="20">
        <v>43015</v>
      </c>
      <c r="AM21" s="17" t="s">
        <v>59</v>
      </c>
      <c r="AN21" s="21" t="s">
        <v>146</v>
      </c>
      <c r="AO21" t="s">
        <v>61</v>
      </c>
      <c r="AP21" s="22" t="s">
        <v>62</v>
      </c>
      <c r="AQ21" s="22"/>
      <c r="AR21" s="22"/>
    </row>
    <row r="22" spans="1:44" ht="184.8" x14ac:dyDescent="0.25">
      <c r="A22" s="32">
        <v>19</v>
      </c>
      <c r="B22" s="17" t="s">
        <v>147</v>
      </c>
      <c r="C22" s="17" t="s">
        <v>148</v>
      </c>
      <c r="D22" s="17" t="s">
        <v>41</v>
      </c>
      <c r="E22" s="16" t="s">
        <v>65</v>
      </c>
      <c r="F22" s="16" t="s">
        <v>43</v>
      </c>
      <c r="G22" s="16">
        <v>3</v>
      </c>
      <c r="H22" s="16" t="s">
        <v>44</v>
      </c>
      <c r="I22" s="16">
        <v>100</v>
      </c>
      <c r="J22" s="16" t="s">
        <v>66</v>
      </c>
      <c r="K22" s="16">
        <v>90</v>
      </c>
      <c r="L22" s="16" t="s">
        <v>67</v>
      </c>
      <c r="M22" s="16"/>
      <c r="N22" s="18">
        <v>79</v>
      </c>
      <c r="O22" s="16" t="s">
        <v>47</v>
      </c>
      <c r="P22" s="16" t="s">
        <v>68</v>
      </c>
      <c r="Q22" s="16"/>
      <c r="R22" s="16" t="s">
        <v>50</v>
      </c>
      <c r="S22" s="16" t="s">
        <v>51</v>
      </c>
      <c r="T22" s="16" t="s">
        <v>69</v>
      </c>
      <c r="U22" s="16" t="str">
        <f t="shared" si="0"/>
        <v>по типу ТУ 26-07-1319-2009</v>
      </c>
      <c r="V22" s="16" t="s">
        <v>70</v>
      </c>
      <c r="W22" s="16"/>
      <c r="X22" s="16"/>
      <c r="Y22" s="16" t="s">
        <v>149</v>
      </c>
      <c r="Z22" s="16" t="s">
        <v>55</v>
      </c>
      <c r="AA22" s="16" t="s">
        <v>56</v>
      </c>
      <c r="AB22" s="16">
        <v>1</v>
      </c>
      <c r="AC22" s="18">
        <v>252958.6</v>
      </c>
      <c r="AD22" s="18">
        <v>0</v>
      </c>
      <c r="AE22" s="18">
        <v>0</v>
      </c>
      <c r="AF22" s="18">
        <f t="shared" si="1"/>
        <v>0</v>
      </c>
      <c r="AG22" s="18">
        <f t="shared" si="2"/>
        <v>0</v>
      </c>
      <c r="AH22" s="16" t="s">
        <v>145</v>
      </c>
      <c r="AI22" s="16"/>
      <c r="AJ22" s="19" t="s">
        <v>71</v>
      </c>
      <c r="AK22" s="16"/>
      <c r="AL22" s="20">
        <v>43045</v>
      </c>
      <c r="AM22" s="17" t="s">
        <v>59</v>
      </c>
      <c r="AN22" s="21" t="s">
        <v>146</v>
      </c>
      <c r="AO22" t="s">
        <v>61</v>
      </c>
      <c r="AP22" s="22" t="s">
        <v>62</v>
      </c>
      <c r="AQ22" s="22"/>
      <c r="AR22" s="22"/>
    </row>
    <row r="23" spans="1:44" ht="184.8" x14ac:dyDescent="0.25">
      <c r="A23" s="32">
        <v>20</v>
      </c>
      <c r="B23" s="17" t="s">
        <v>150</v>
      </c>
      <c r="C23" s="17" t="s">
        <v>151</v>
      </c>
      <c r="D23" s="17" t="s">
        <v>41</v>
      </c>
      <c r="E23" s="16" t="s">
        <v>74</v>
      </c>
      <c r="F23" s="16" t="s">
        <v>43</v>
      </c>
      <c r="G23" s="16">
        <v>2</v>
      </c>
      <c r="H23" s="16" t="s">
        <v>44</v>
      </c>
      <c r="I23" s="16">
        <v>80</v>
      </c>
      <c r="J23" s="16" t="s">
        <v>75</v>
      </c>
      <c r="K23" s="16">
        <v>160</v>
      </c>
      <c r="L23" s="16" t="s">
        <v>76</v>
      </c>
      <c r="M23" s="16"/>
      <c r="N23" s="18">
        <v>79</v>
      </c>
      <c r="O23" s="16" t="s">
        <v>47</v>
      </c>
      <c r="P23" s="16" t="s">
        <v>68</v>
      </c>
      <c r="Q23" s="16"/>
      <c r="R23" s="16" t="s">
        <v>50</v>
      </c>
      <c r="S23" s="16" t="s">
        <v>51</v>
      </c>
      <c r="T23" s="16" t="s">
        <v>69</v>
      </c>
      <c r="U23" s="16" t="str">
        <f t="shared" si="0"/>
        <v>по типу ТУ 26-07-1319-2009</v>
      </c>
      <c r="V23" s="16" t="s">
        <v>152</v>
      </c>
      <c r="W23" s="16"/>
      <c r="X23" s="16"/>
      <c r="Y23" s="16" t="s">
        <v>153</v>
      </c>
      <c r="Z23" s="16" t="s">
        <v>55</v>
      </c>
      <c r="AA23" s="16" t="s">
        <v>56</v>
      </c>
      <c r="AB23" s="16">
        <v>1</v>
      </c>
      <c r="AC23" s="18">
        <v>67976.69</v>
      </c>
      <c r="AD23" s="18">
        <v>0</v>
      </c>
      <c r="AE23" s="18">
        <v>0</v>
      </c>
      <c r="AF23" s="18">
        <f t="shared" si="1"/>
        <v>0</v>
      </c>
      <c r="AG23" s="18">
        <f t="shared" si="2"/>
        <v>0</v>
      </c>
      <c r="AH23" s="16" t="s">
        <v>145</v>
      </c>
      <c r="AI23" s="16"/>
      <c r="AJ23" s="19" t="s">
        <v>78</v>
      </c>
      <c r="AK23" s="16"/>
      <c r="AL23" s="20">
        <v>43015</v>
      </c>
      <c r="AM23" s="17" t="s">
        <v>59</v>
      </c>
      <c r="AN23" s="21" t="s">
        <v>146</v>
      </c>
      <c r="AO23" t="s">
        <v>61</v>
      </c>
      <c r="AP23" s="22" t="s">
        <v>62</v>
      </c>
      <c r="AQ23" s="22"/>
      <c r="AR23" s="22"/>
    </row>
    <row r="24" spans="1:44" ht="184.8" x14ac:dyDescent="0.25">
      <c r="A24" s="32">
        <v>21</v>
      </c>
      <c r="B24" s="17" t="s">
        <v>154</v>
      </c>
      <c r="C24" s="17" t="s">
        <v>155</v>
      </c>
      <c r="D24" s="17" t="s">
        <v>41</v>
      </c>
      <c r="E24" s="16" t="s">
        <v>81</v>
      </c>
      <c r="F24" s="16" t="s">
        <v>43</v>
      </c>
      <c r="G24" s="16">
        <v>2</v>
      </c>
      <c r="H24" s="16" t="s">
        <v>44</v>
      </c>
      <c r="I24" s="16">
        <v>15</v>
      </c>
      <c r="J24" s="16" t="s">
        <v>82</v>
      </c>
      <c r="K24" s="16">
        <v>60</v>
      </c>
      <c r="L24" s="16" t="s">
        <v>83</v>
      </c>
      <c r="M24" s="16"/>
      <c r="N24" s="18">
        <v>71</v>
      </c>
      <c r="O24" s="16" t="s">
        <v>47</v>
      </c>
      <c r="P24" s="16" t="s">
        <v>84</v>
      </c>
      <c r="Q24" s="16" t="s">
        <v>85</v>
      </c>
      <c r="R24" s="16" t="s">
        <v>50</v>
      </c>
      <c r="S24" s="16" t="s">
        <v>51</v>
      </c>
      <c r="T24" s="16" t="s">
        <v>69</v>
      </c>
      <c r="U24" s="16" t="str">
        <f t="shared" si="0"/>
        <v>по типу ТУ 26-07-1319-2009</v>
      </c>
      <c r="V24" s="16" t="s">
        <v>86</v>
      </c>
      <c r="W24" s="16"/>
      <c r="X24" s="16"/>
      <c r="Y24" s="16" t="s">
        <v>153</v>
      </c>
      <c r="Z24" s="16" t="s">
        <v>55</v>
      </c>
      <c r="AA24" s="16" t="s">
        <v>56</v>
      </c>
      <c r="AB24" s="16">
        <v>1</v>
      </c>
      <c r="AC24" s="18">
        <v>39568.800000000003</v>
      </c>
      <c r="AD24" s="18">
        <v>0</v>
      </c>
      <c r="AE24" s="18">
        <v>0</v>
      </c>
      <c r="AF24" s="18">
        <f t="shared" si="1"/>
        <v>0</v>
      </c>
      <c r="AG24" s="18">
        <f t="shared" si="2"/>
        <v>0</v>
      </c>
      <c r="AH24" s="16" t="s">
        <v>145</v>
      </c>
      <c r="AI24" s="16"/>
      <c r="AJ24" s="19" t="s">
        <v>87</v>
      </c>
      <c r="AK24" s="16"/>
      <c r="AL24" s="20">
        <v>43015</v>
      </c>
      <c r="AM24" s="17" t="s">
        <v>59</v>
      </c>
      <c r="AN24" s="21" t="s">
        <v>146</v>
      </c>
      <c r="AO24" t="s">
        <v>61</v>
      </c>
      <c r="AP24" s="22" t="s">
        <v>62</v>
      </c>
      <c r="AQ24" s="22"/>
      <c r="AR24" s="22"/>
    </row>
    <row r="25" spans="1:44" ht="184.8" x14ac:dyDescent="0.25">
      <c r="A25" s="32">
        <v>22</v>
      </c>
      <c r="B25" s="17" t="s">
        <v>156</v>
      </c>
      <c r="C25" s="17" t="s">
        <v>157</v>
      </c>
      <c r="D25" s="17" t="s">
        <v>41</v>
      </c>
      <c r="E25" s="16" t="s">
        <v>90</v>
      </c>
      <c r="F25" s="16" t="s">
        <v>43</v>
      </c>
      <c r="G25" s="16">
        <v>2</v>
      </c>
      <c r="H25" s="16" t="s">
        <v>44</v>
      </c>
      <c r="I25" s="16">
        <v>50</v>
      </c>
      <c r="J25" s="16" t="s">
        <v>82</v>
      </c>
      <c r="K25" s="16">
        <v>50</v>
      </c>
      <c r="L25" s="16" t="s">
        <v>91</v>
      </c>
      <c r="M25" s="16"/>
      <c r="N25" s="18">
        <v>78</v>
      </c>
      <c r="O25" s="16" t="s">
        <v>47</v>
      </c>
      <c r="P25" s="16" t="s">
        <v>92</v>
      </c>
      <c r="Q25" s="16" t="s">
        <v>85</v>
      </c>
      <c r="R25" s="16" t="s">
        <v>50</v>
      </c>
      <c r="S25" s="16" t="s">
        <v>51</v>
      </c>
      <c r="T25" s="16" t="s">
        <v>69</v>
      </c>
      <c r="U25" s="16" t="str">
        <f t="shared" si="0"/>
        <v>по типу ТУ 26-07-1319-2009</v>
      </c>
      <c r="V25" s="16" t="s">
        <v>53</v>
      </c>
      <c r="W25" s="16"/>
      <c r="X25" s="16"/>
      <c r="Y25" s="16" t="s">
        <v>153</v>
      </c>
      <c r="Z25" s="16" t="s">
        <v>55</v>
      </c>
      <c r="AA25" s="16" t="s">
        <v>56</v>
      </c>
      <c r="AB25" s="16">
        <v>1</v>
      </c>
      <c r="AC25" s="18">
        <v>38160.1</v>
      </c>
      <c r="AD25" s="18">
        <v>0</v>
      </c>
      <c r="AE25" s="18">
        <v>0</v>
      </c>
      <c r="AF25" s="18">
        <f t="shared" si="1"/>
        <v>0</v>
      </c>
      <c r="AG25" s="18">
        <f t="shared" si="2"/>
        <v>0</v>
      </c>
      <c r="AH25" s="16" t="s">
        <v>145</v>
      </c>
      <c r="AI25" s="16"/>
      <c r="AJ25" s="19" t="s">
        <v>93</v>
      </c>
      <c r="AK25" s="16"/>
      <c r="AL25" s="20">
        <v>43015</v>
      </c>
      <c r="AM25" s="17" t="s">
        <v>59</v>
      </c>
      <c r="AN25" s="21" t="s">
        <v>146</v>
      </c>
      <c r="AO25" t="s">
        <v>61</v>
      </c>
      <c r="AP25" s="22" t="s">
        <v>62</v>
      </c>
      <c r="AQ25" s="22"/>
      <c r="AR25" s="22"/>
    </row>
    <row r="26" spans="1:44" ht="184.8" x14ac:dyDescent="0.25">
      <c r="A26" s="32">
        <v>23</v>
      </c>
      <c r="B26" s="17" t="s">
        <v>158</v>
      </c>
      <c r="C26" s="17" t="s">
        <v>159</v>
      </c>
      <c r="D26" s="17" t="s">
        <v>41</v>
      </c>
      <c r="E26" s="16" t="s">
        <v>96</v>
      </c>
      <c r="F26" s="16" t="s">
        <v>43</v>
      </c>
      <c r="G26" s="16">
        <v>2</v>
      </c>
      <c r="H26" s="16" t="s">
        <v>44</v>
      </c>
      <c r="I26" s="16">
        <v>50</v>
      </c>
      <c r="J26" s="16" t="s">
        <v>97</v>
      </c>
      <c r="K26" s="16">
        <v>60</v>
      </c>
      <c r="L26" s="16" t="s">
        <v>83</v>
      </c>
      <c r="M26" s="16"/>
      <c r="N26" s="18">
        <v>78</v>
      </c>
      <c r="O26" s="16" t="s">
        <v>47</v>
      </c>
      <c r="P26" s="16" t="s">
        <v>92</v>
      </c>
      <c r="Q26" s="16" t="s">
        <v>85</v>
      </c>
      <c r="R26" s="16" t="s">
        <v>50</v>
      </c>
      <c r="S26" s="16" t="s">
        <v>51</v>
      </c>
      <c r="T26" s="16" t="s">
        <v>69</v>
      </c>
      <c r="U26" s="16" t="str">
        <f t="shared" si="0"/>
        <v>по типу ТУ 26-07-1319-2009</v>
      </c>
      <c r="V26" s="16" t="s">
        <v>53</v>
      </c>
      <c r="W26" s="16"/>
      <c r="X26" s="16"/>
      <c r="Y26" s="16" t="s">
        <v>160</v>
      </c>
      <c r="Z26" s="16" t="s">
        <v>55</v>
      </c>
      <c r="AA26" s="16" t="s">
        <v>56</v>
      </c>
      <c r="AB26" s="16">
        <v>1</v>
      </c>
      <c r="AC26" s="18">
        <v>38160.1</v>
      </c>
      <c r="AD26" s="18">
        <v>0</v>
      </c>
      <c r="AE26" s="18">
        <v>0</v>
      </c>
      <c r="AF26" s="18">
        <f t="shared" si="1"/>
        <v>0</v>
      </c>
      <c r="AG26" s="18">
        <f t="shared" si="2"/>
        <v>0</v>
      </c>
      <c r="AH26" s="16" t="s">
        <v>145</v>
      </c>
      <c r="AI26" s="16"/>
      <c r="AJ26" s="19" t="s">
        <v>98</v>
      </c>
      <c r="AK26" s="16"/>
      <c r="AL26" s="20">
        <v>43015</v>
      </c>
      <c r="AM26" s="17" t="s">
        <v>59</v>
      </c>
      <c r="AN26" s="21" t="s">
        <v>146</v>
      </c>
      <c r="AO26" t="s">
        <v>61</v>
      </c>
      <c r="AP26" s="22" t="s">
        <v>62</v>
      </c>
      <c r="AQ26" s="22"/>
      <c r="AR26" s="22"/>
    </row>
    <row r="27" spans="1:44" ht="184.8" x14ac:dyDescent="0.25">
      <c r="A27" s="32">
        <v>24</v>
      </c>
      <c r="B27" s="17" t="s">
        <v>161</v>
      </c>
      <c r="C27" s="17" t="s">
        <v>162</v>
      </c>
      <c r="D27" s="17" t="s">
        <v>41</v>
      </c>
      <c r="E27" s="16" t="s">
        <v>96</v>
      </c>
      <c r="F27" s="16" t="s">
        <v>43</v>
      </c>
      <c r="G27" s="16">
        <v>2</v>
      </c>
      <c r="H27" s="16" t="s">
        <v>44</v>
      </c>
      <c r="I27" s="16">
        <v>50</v>
      </c>
      <c r="J27" s="16" t="s">
        <v>97</v>
      </c>
      <c r="K27" s="16">
        <v>30</v>
      </c>
      <c r="L27" s="16" t="s">
        <v>101</v>
      </c>
      <c r="M27" s="16"/>
      <c r="N27" s="18">
        <v>78</v>
      </c>
      <c r="O27" s="16" t="s">
        <v>47</v>
      </c>
      <c r="P27" s="16" t="s">
        <v>92</v>
      </c>
      <c r="Q27" s="16" t="s">
        <v>85</v>
      </c>
      <c r="R27" s="16" t="s">
        <v>50</v>
      </c>
      <c r="S27" s="16" t="s">
        <v>51</v>
      </c>
      <c r="T27" s="16" t="s">
        <v>69</v>
      </c>
      <c r="U27" s="16" t="str">
        <f t="shared" si="0"/>
        <v>по типу ТУ 26-07-1319-2009</v>
      </c>
      <c r="V27" s="16" t="s">
        <v>53</v>
      </c>
      <c r="W27" s="16"/>
      <c r="X27" s="16"/>
      <c r="Y27" s="16" t="s">
        <v>160</v>
      </c>
      <c r="Z27" s="16" t="s">
        <v>55</v>
      </c>
      <c r="AA27" s="16" t="s">
        <v>56</v>
      </c>
      <c r="AB27" s="16">
        <v>1</v>
      </c>
      <c r="AC27" s="18">
        <v>38160.1</v>
      </c>
      <c r="AD27" s="18">
        <v>0</v>
      </c>
      <c r="AE27" s="18">
        <v>0</v>
      </c>
      <c r="AF27" s="18">
        <f t="shared" si="1"/>
        <v>0</v>
      </c>
      <c r="AG27" s="18">
        <f t="shared" si="2"/>
        <v>0</v>
      </c>
      <c r="AH27" s="16" t="s">
        <v>145</v>
      </c>
      <c r="AI27" s="16"/>
      <c r="AJ27" s="19" t="s">
        <v>102</v>
      </c>
      <c r="AK27" s="16"/>
      <c r="AL27" s="20">
        <v>43015</v>
      </c>
      <c r="AM27" s="17" t="s">
        <v>59</v>
      </c>
      <c r="AN27" s="21" t="s">
        <v>146</v>
      </c>
      <c r="AO27" t="s">
        <v>61</v>
      </c>
      <c r="AP27" s="22" t="s">
        <v>62</v>
      </c>
      <c r="AQ27" s="22"/>
      <c r="AR27" s="22"/>
    </row>
    <row r="28" spans="1:44" ht="184.8" x14ac:dyDescent="0.25">
      <c r="A28" s="32">
        <v>25</v>
      </c>
      <c r="B28" s="17" t="s">
        <v>163</v>
      </c>
      <c r="C28" s="17" t="s">
        <v>164</v>
      </c>
      <c r="D28" s="17" t="s">
        <v>41</v>
      </c>
      <c r="E28" s="16" t="s">
        <v>96</v>
      </c>
      <c r="F28" s="16" t="s">
        <v>43</v>
      </c>
      <c r="G28" s="16">
        <v>2</v>
      </c>
      <c r="H28" s="16" t="s">
        <v>44</v>
      </c>
      <c r="I28" s="16">
        <v>50</v>
      </c>
      <c r="J28" s="16" t="s">
        <v>97</v>
      </c>
      <c r="K28" s="16">
        <v>30</v>
      </c>
      <c r="L28" s="16" t="s">
        <v>101</v>
      </c>
      <c r="M28" s="16"/>
      <c r="N28" s="18">
        <v>78</v>
      </c>
      <c r="O28" s="16" t="s">
        <v>47</v>
      </c>
      <c r="P28" s="16" t="s">
        <v>92</v>
      </c>
      <c r="Q28" s="16" t="s">
        <v>85</v>
      </c>
      <c r="R28" s="16" t="s">
        <v>50</v>
      </c>
      <c r="S28" s="16" t="s">
        <v>51</v>
      </c>
      <c r="T28" s="16" t="s">
        <v>69</v>
      </c>
      <c r="U28" s="16" t="str">
        <f t="shared" si="0"/>
        <v>по типу ТУ 26-07-1319-2009</v>
      </c>
      <c r="V28" s="16" t="s">
        <v>53</v>
      </c>
      <c r="W28" s="16"/>
      <c r="X28" s="16"/>
      <c r="Y28" s="16" t="s">
        <v>160</v>
      </c>
      <c r="Z28" s="16" t="s">
        <v>55</v>
      </c>
      <c r="AA28" s="16" t="s">
        <v>56</v>
      </c>
      <c r="AB28" s="16">
        <v>1</v>
      </c>
      <c r="AC28" s="18">
        <v>38160.1</v>
      </c>
      <c r="AD28" s="18">
        <v>0</v>
      </c>
      <c r="AE28" s="18">
        <v>0</v>
      </c>
      <c r="AF28" s="18">
        <f t="shared" si="1"/>
        <v>0</v>
      </c>
      <c r="AG28" s="18">
        <f t="shared" si="2"/>
        <v>0</v>
      </c>
      <c r="AH28" s="16" t="s">
        <v>145</v>
      </c>
      <c r="AI28" s="16"/>
      <c r="AJ28" s="19" t="s">
        <v>105</v>
      </c>
      <c r="AK28" s="16"/>
      <c r="AL28" s="20">
        <v>43015</v>
      </c>
      <c r="AM28" s="17" t="s">
        <v>59</v>
      </c>
      <c r="AN28" s="21" t="s">
        <v>146</v>
      </c>
      <c r="AO28" t="s">
        <v>61</v>
      </c>
      <c r="AP28" s="22" t="s">
        <v>62</v>
      </c>
      <c r="AQ28" s="22"/>
      <c r="AR28" s="22"/>
    </row>
    <row r="29" spans="1:44" ht="184.8" x14ac:dyDescent="0.25">
      <c r="A29" s="32">
        <v>26</v>
      </c>
      <c r="B29" s="17" t="s">
        <v>165</v>
      </c>
      <c r="C29" s="17" t="s">
        <v>166</v>
      </c>
      <c r="D29" s="17" t="s">
        <v>41</v>
      </c>
      <c r="E29" s="16" t="s">
        <v>108</v>
      </c>
      <c r="F29" s="16" t="s">
        <v>43</v>
      </c>
      <c r="G29" s="16">
        <v>2</v>
      </c>
      <c r="H29" s="16" t="s">
        <v>44</v>
      </c>
      <c r="I29" s="16">
        <v>100</v>
      </c>
      <c r="J29" s="16" t="s">
        <v>109</v>
      </c>
      <c r="K29" s="16">
        <v>30</v>
      </c>
      <c r="L29" s="16" t="s">
        <v>101</v>
      </c>
      <c r="M29" s="16"/>
      <c r="N29" s="18">
        <v>79</v>
      </c>
      <c r="O29" s="16" t="s">
        <v>47</v>
      </c>
      <c r="P29" s="16" t="s">
        <v>92</v>
      </c>
      <c r="Q29" s="16" t="s">
        <v>85</v>
      </c>
      <c r="R29" s="16" t="s">
        <v>50</v>
      </c>
      <c r="S29" s="16" t="s">
        <v>51</v>
      </c>
      <c r="T29" s="16" t="s">
        <v>69</v>
      </c>
      <c r="U29" s="16" t="str">
        <f t="shared" si="0"/>
        <v>по типу ТУ 26-07-1319-2009</v>
      </c>
      <c r="V29" s="16" t="s">
        <v>70</v>
      </c>
      <c r="W29" s="16"/>
      <c r="X29" s="16"/>
      <c r="Y29" s="16" t="s">
        <v>167</v>
      </c>
      <c r="Z29" s="16" t="s">
        <v>55</v>
      </c>
      <c r="AA29" s="16" t="s">
        <v>56</v>
      </c>
      <c r="AB29" s="16">
        <v>1</v>
      </c>
      <c r="AC29" s="18">
        <v>252958.6</v>
      </c>
      <c r="AD29" s="18">
        <v>0</v>
      </c>
      <c r="AE29" s="18">
        <v>0</v>
      </c>
      <c r="AF29" s="18">
        <f t="shared" si="1"/>
        <v>0</v>
      </c>
      <c r="AG29" s="18">
        <f t="shared" si="2"/>
        <v>0</v>
      </c>
      <c r="AH29" s="16" t="s">
        <v>145</v>
      </c>
      <c r="AI29" s="16"/>
      <c r="AJ29" s="19" t="s">
        <v>110</v>
      </c>
      <c r="AK29" s="16"/>
      <c r="AL29" s="20">
        <v>43015</v>
      </c>
      <c r="AM29" s="17" t="s">
        <v>59</v>
      </c>
      <c r="AN29" s="21" t="s">
        <v>146</v>
      </c>
      <c r="AO29" t="s">
        <v>61</v>
      </c>
      <c r="AP29" s="22" t="s">
        <v>62</v>
      </c>
      <c r="AQ29" s="22"/>
      <c r="AR29" s="22"/>
    </row>
    <row r="30" spans="1:44" ht="184.8" x14ac:dyDescent="0.25">
      <c r="A30" s="32">
        <v>27</v>
      </c>
      <c r="B30" s="17" t="s">
        <v>168</v>
      </c>
      <c r="C30" s="17" t="s">
        <v>169</v>
      </c>
      <c r="D30" s="17" t="s">
        <v>41</v>
      </c>
      <c r="E30" s="16" t="s">
        <v>108</v>
      </c>
      <c r="F30" s="16" t="s">
        <v>43</v>
      </c>
      <c r="G30" s="16">
        <v>2</v>
      </c>
      <c r="H30" s="16" t="s">
        <v>44</v>
      </c>
      <c r="I30" s="16">
        <v>100</v>
      </c>
      <c r="J30" s="16" t="s">
        <v>109</v>
      </c>
      <c r="K30" s="16">
        <v>30</v>
      </c>
      <c r="L30" s="16" t="s">
        <v>101</v>
      </c>
      <c r="M30" s="16"/>
      <c r="N30" s="18">
        <v>79</v>
      </c>
      <c r="O30" s="16" t="s">
        <v>47</v>
      </c>
      <c r="P30" s="16" t="s">
        <v>92</v>
      </c>
      <c r="Q30" s="16" t="s">
        <v>85</v>
      </c>
      <c r="R30" s="16" t="s">
        <v>50</v>
      </c>
      <c r="S30" s="16" t="s">
        <v>51</v>
      </c>
      <c r="T30" s="16" t="s">
        <v>69</v>
      </c>
      <c r="U30" s="16" t="str">
        <f t="shared" si="0"/>
        <v>по типу ТУ 26-07-1319-2009</v>
      </c>
      <c r="V30" s="16" t="s">
        <v>70</v>
      </c>
      <c r="W30" s="16"/>
      <c r="X30" s="16"/>
      <c r="Y30" s="16" t="s">
        <v>167</v>
      </c>
      <c r="Z30" s="16" t="s">
        <v>55</v>
      </c>
      <c r="AA30" s="16" t="s">
        <v>56</v>
      </c>
      <c r="AB30" s="16">
        <v>1</v>
      </c>
      <c r="AC30" s="18">
        <v>252958.6</v>
      </c>
      <c r="AD30" s="18">
        <v>0</v>
      </c>
      <c r="AE30" s="18">
        <v>0</v>
      </c>
      <c r="AF30" s="18">
        <f t="shared" si="1"/>
        <v>0</v>
      </c>
      <c r="AG30" s="18">
        <f t="shared" si="2"/>
        <v>0</v>
      </c>
      <c r="AH30" s="16" t="s">
        <v>145</v>
      </c>
      <c r="AI30" s="16"/>
      <c r="AJ30" s="19" t="s">
        <v>113</v>
      </c>
      <c r="AK30" s="16"/>
      <c r="AL30" s="20">
        <v>43015</v>
      </c>
      <c r="AM30" s="17" t="s">
        <v>59</v>
      </c>
      <c r="AN30" s="21" t="s">
        <v>146</v>
      </c>
      <c r="AO30" t="s">
        <v>61</v>
      </c>
      <c r="AP30" s="22" t="s">
        <v>62</v>
      </c>
      <c r="AQ30" s="22"/>
      <c r="AR30" s="22"/>
    </row>
    <row r="31" spans="1:44" ht="184.8" x14ac:dyDescent="0.25">
      <c r="A31" s="32">
        <v>28</v>
      </c>
      <c r="B31" s="17" t="s">
        <v>170</v>
      </c>
      <c r="C31" s="17" t="s">
        <v>171</v>
      </c>
      <c r="D31" s="17" t="s">
        <v>41</v>
      </c>
      <c r="E31" s="16" t="s">
        <v>90</v>
      </c>
      <c r="F31" s="16" t="s">
        <v>43</v>
      </c>
      <c r="G31" s="16">
        <v>2</v>
      </c>
      <c r="H31" s="16" t="s">
        <v>44</v>
      </c>
      <c r="I31" s="16">
        <v>80</v>
      </c>
      <c r="J31" s="16" t="s">
        <v>109</v>
      </c>
      <c r="K31" s="16">
        <v>30</v>
      </c>
      <c r="L31" s="16" t="s">
        <v>101</v>
      </c>
      <c r="M31" s="16"/>
      <c r="N31" s="18">
        <v>78</v>
      </c>
      <c r="O31" s="16" t="s">
        <v>47</v>
      </c>
      <c r="P31" s="16" t="s">
        <v>92</v>
      </c>
      <c r="Q31" s="16" t="s">
        <v>85</v>
      </c>
      <c r="R31" s="16" t="s">
        <v>50</v>
      </c>
      <c r="S31" s="16" t="s">
        <v>51</v>
      </c>
      <c r="T31" s="16" t="s">
        <v>69</v>
      </c>
      <c r="U31" s="16" t="str">
        <f t="shared" si="0"/>
        <v>по типу ТУ 26-07-1319-2009</v>
      </c>
      <c r="V31" s="16" t="s">
        <v>152</v>
      </c>
      <c r="W31" s="16"/>
      <c r="X31" s="16"/>
      <c r="Y31" s="16" t="s">
        <v>167</v>
      </c>
      <c r="Z31" s="16" t="s">
        <v>55</v>
      </c>
      <c r="AA31" s="16" t="s">
        <v>56</v>
      </c>
      <c r="AB31" s="16">
        <v>1</v>
      </c>
      <c r="AC31" s="18">
        <v>67976.69</v>
      </c>
      <c r="AD31" s="18">
        <v>0</v>
      </c>
      <c r="AE31" s="18">
        <v>0</v>
      </c>
      <c r="AF31" s="18">
        <f t="shared" si="1"/>
        <v>0</v>
      </c>
      <c r="AG31" s="18">
        <f t="shared" si="2"/>
        <v>0</v>
      </c>
      <c r="AH31" s="16" t="s">
        <v>145</v>
      </c>
      <c r="AI31" s="16"/>
      <c r="AJ31" s="19" t="s">
        <v>116</v>
      </c>
      <c r="AK31" s="16"/>
      <c r="AL31" s="20">
        <v>43015</v>
      </c>
      <c r="AM31" s="17" t="s">
        <v>59</v>
      </c>
      <c r="AN31" s="21" t="s">
        <v>146</v>
      </c>
      <c r="AO31" t="s">
        <v>61</v>
      </c>
      <c r="AP31" s="22" t="s">
        <v>62</v>
      </c>
      <c r="AQ31" s="22"/>
      <c r="AR31" s="22"/>
    </row>
    <row r="32" spans="1:44" ht="184.8" x14ac:dyDescent="0.25">
      <c r="A32" s="32">
        <v>29</v>
      </c>
      <c r="B32" s="17" t="s">
        <v>172</v>
      </c>
      <c r="C32" s="17" t="s">
        <v>173</v>
      </c>
      <c r="D32" s="17" t="s">
        <v>41</v>
      </c>
      <c r="E32" s="16" t="s">
        <v>119</v>
      </c>
      <c r="F32" s="16" t="s">
        <v>43</v>
      </c>
      <c r="G32" s="16">
        <v>2</v>
      </c>
      <c r="H32" s="16" t="s">
        <v>44</v>
      </c>
      <c r="I32" s="16">
        <v>80</v>
      </c>
      <c r="J32" s="16" t="s">
        <v>109</v>
      </c>
      <c r="K32" s="16">
        <v>100</v>
      </c>
      <c r="L32" s="16" t="s">
        <v>101</v>
      </c>
      <c r="M32" s="16"/>
      <c r="N32" s="18">
        <v>71</v>
      </c>
      <c r="O32" s="16" t="s">
        <v>47</v>
      </c>
      <c r="P32" s="16" t="s">
        <v>92</v>
      </c>
      <c r="Q32" s="16" t="s">
        <v>85</v>
      </c>
      <c r="R32" s="16" t="s">
        <v>50</v>
      </c>
      <c r="S32" s="16" t="s">
        <v>51</v>
      </c>
      <c r="T32" s="16" t="s">
        <v>69</v>
      </c>
      <c r="U32" s="16" t="str">
        <f t="shared" si="0"/>
        <v>по типу ТУ 26-07-1319-2009</v>
      </c>
      <c r="V32" s="16" t="s">
        <v>152</v>
      </c>
      <c r="W32" s="16"/>
      <c r="X32" s="16"/>
      <c r="Y32" s="16" t="s">
        <v>167</v>
      </c>
      <c r="Z32" s="16" t="s">
        <v>55</v>
      </c>
      <c r="AA32" s="16" t="s">
        <v>56</v>
      </c>
      <c r="AB32" s="16">
        <v>1</v>
      </c>
      <c r="AC32" s="18">
        <v>67976.69</v>
      </c>
      <c r="AD32" s="18">
        <v>0</v>
      </c>
      <c r="AE32" s="18">
        <v>0</v>
      </c>
      <c r="AF32" s="18">
        <f t="shared" si="1"/>
        <v>0</v>
      </c>
      <c r="AG32" s="18">
        <f t="shared" si="2"/>
        <v>0</v>
      </c>
      <c r="AH32" s="16" t="s">
        <v>145</v>
      </c>
      <c r="AI32" s="16"/>
      <c r="AJ32" s="19" t="s">
        <v>120</v>
      </c>
      <c r="AK32" s="16"/>
      <c r="AL32" s="20">
        <v>43015</v>
      </c>
      <c r="AM32" s="17" t="s">
        <v>59</v>
      </c>
      <c r="AN32" s="21" t="s">
        <v>146</v>
      </c>
      <c r="AO32" t="s">
        <v>61</v>
      </c>
      <c r="AP32" s="22" t="s">
        <v>62</v>
      </c>
      <c r="AQ32" s="22"/>
      <c r="AR32" s="22"/>
    </row>
    <row r="33" spans="1:44" ht="184.8" x14ac:dyDescent="0.25">
      <c r="A33" s="32">
        <v>30</v>
      </c>
      <c r="B33" s="17" t="s">
        <v>174</v>
      </c>
      <c r="C33" s="17" t="s">
        <v>175</v>
      </c>
      <c r="D33" s="17" t="s">
        <v>41</v>
      </c>
      <c r="E33" s="16" t="s">
        <v>108</v>
      </c>
      <c r="F33" s="16" t="s">
        <v>43</v>
      </c>
      <c r="G33" s="16">
        <v>2</v>
      </c>
      <c r="H33" s="16" t="s">
        <v>44</v>
      </c>
      <c r="I33" s="16">
        <v>32</v>
      </c>
      <c r="J33" s="16" t="s">
        <v>109</v>
      </c>
      <c r="K33" s="16">
        <v>100</v>
      </c>
      <c r="L33" s="16" t="s">
        <v>101</v>
      </c>
      <c r="M33" s="16"/>
      <c r="N33" s="18">
        <v>79</v>
      </c>
      <c r="O33" s="16" t="s">
        <v>47</v>
      </c>
      <c r="P33" s="16" t="s">
        <v>92</v>
      </c>
      <c r="Q33" s="16" t="s">
        <v>85</v>
      </c>
      <c r="R33" s="16" t="s">
        <v>50</v>
      </c>
      <c r="S33" s="16" t="s">
        <v>51</v>
      </c>
      <c r="T33" s="16" t="s">
        <v>69</v>
      </c>
      <c r="U33" s="16" t="str">
        <f t="shared" si="0"/>
        <v>по типу ТУ 26-07-1319-2009</v>
      </c>
      <c r="V33" s="16" t="s">
        <v>53</v>
      </c>
      <c r="W33" s="16"/>
      <c r="X33" s="16"/>
      <c r="Y33" s="16" t="s">
        <v>167</v>
      </c>
      <c r="Z33" s="16" t="s">
        <v>55</v>
      </c>
      <c r="AA33" s="16" t="s">
        <v>56</v>
      </c>
      <c r="AB33" s="16">
        <v>1</v>
      </c>
      <c r="AC33" s="18">
        <v>27115.1</v>
      </c>
      <c r="AD33" s="18">
        <v>0</v>
      </c>
      <c r="AE33" s="18">
        <v>0</v>
      </c>
      <c r="AF33" s="18">
        <f t="shared" si="1"/>
        <v>0</v>
      </c>
      <c r="AG33" s="18">
        <f t="shared" si="2"/>
        <v>0</v>
      </c>
      <c r="AH33" s="16" t="s">
        <v>145</v>
      </c>
      <c r="AI33" s="16"/>
      <c r="AJ33" s="19" t="s">
        <v>123</v>
      </c>
      <c r="AK33" s="16"/>
      <c r="AL33" s="20">
        <v>43015</v>
      </c>
      <c r="AM33" s="17" t="s">
        <v>59</v>
      </c>
      <c r="AN33" s="21" t="s">
        <v>146</v>
      </c>
      <c r="AO33" t="s">
        <v>61</v>
      </c>
      <c r="AP33" s="22" t="s">
        <v>62</v>
      </c>
      <c r="AQ33" s="22"/>
      <c r="AR33" s="22"/>
    </row>
    <row r="34" spans="1:44" ht="184.8" x14ac:dyDescent="0.25">
      <c r="A34" s="32">
        <v>31</v>
      </c>
      <c r="B34" s="17" t="s">
        <v>176</v>
      </c>
      <c r="C34" s="17" t="s">
        <v>177</v>
      </c>
      <c r="D34" s="17" t="s">
        <v>41</v>
      </c>
      <c r="E34" s="16" t="s">
        <v>126</v>
      </c>
      <c r="F34" s="16" t="s">
        <v>43</v>
      </c>
      <c r="G34" s="16">
        <v>2</v>
      </c>
      <c r="H34" s="16" t="s">
        <v>44</v>
      </c>
      <c r="I34" s="16">
        <v>32</v>
      </c>
      <c r="J34" s="16" t="s">
        <v>109</v>
      </c>
      <c r="K34" s="16">
        <v>100</v>
      </c>
      <c r="L34" s="16" t="s">
        <v>101</v>
      </c>
      <c r="M34" s="16"/>
      <c r="N34" s="18">
        <v>78</v>
      </c>
      <c r="O34" s="16" t="s">
        <v>47</v>
      </c>
      <c r="P34" s="16" t="s">
        <v>92</v>
      </c>
      <c r="Q34" s="16" t="s">
        <v>85</v>
      </c>
      <c r="R34" s="16" t="s">
        <v>50</v>
      </c>
      <c r="S34" s="16" t="s">
        <v>51</v>
      </c>
      <c r="T34" s="16" t="s">
        <v>69</v>
      </c>
      <c r="U34" s="16" t="str">
        <f t="shared" si="0"/>
        <v>по типу ТУ 26-07-1319-2009</v>
      </c>
      <c r="V34" s="16" t="s">
        <v>53</v>
      </c>
      <c r="W34" s="16"/>
      <c r="X34" s="16"/>
      <c r="Y34" s="16" t="s">
        <v>167</v>
      </c>
      <c r="Z34" s="16" t="s">
        <v>55</v>
      </c>
      <c r="AA34" s="16" t="s">
        <v>56</v>
      </c>
      <c r="AB34" s="16">
        <v>1</v>
      </c>
      <c r="AC34" s="18">
        <v>27115.1</v>
      </c>
      <c r="AD34" s="18">
        <v>0</v>
      </c>
      <c r="AE34" s="18">
        <v>0</v>
      </c>
      <c r="AF34" s="18">
        <f t="shared" si="1"/>
        <v>0</v>
      </c>
      <c r="AG34" s="18">
        <f t="shared" si="2"/>
        <v>0</v>
      </c>
      <c r="AH34" s="16" t="s">
        <v>145</v>
      </c>
      <c r="AI34" s="16"/>
      <c r="AJ34" s="19" t="s">
        <v>127</v>
      </c>
      <c r="AK34" s="16"/>
      <c r="AL34" s="20">
        <v>43015</v>
      </c>
      <c r="AM34" s="17" t="s">
        <v>59</v>
      </c>
      <c r="AN34" s="21" t="s">
        <v>146</v>
      </c>
      <c r="AO34" t="s">
        <v>61</v>
      </c>
      <c r="AP34" s="22" t="s">
        <v>62</v>
      </c>
      <c r="AQ34" s="22"/>
      <c r="AR34" s="22"/>
    </row>
    <row r="35" spans="1:44" ht="184.8" x14ac:dyDescent="0.25">
      <c r="A35" s="32">
        <v>32</v>
      </c>
      <c r="B35" s="17" t="s">
        <v>178</v>
      </c>
      <c r="C35" s="17" t="s">
        <v>179</v>
      </c>
      <c r="D35" s="17" t="s">
        <v>41</v>
      </c>
      <c r="E35" s="16" t="s">
        <v>90</v>
      </c>
      <c r="F35" s="16" t="s">
        <v>43</v>
      </c>
      <c r="G35" s="16">
        <v>2</v>
      </c>
      <c r="H35" s="16" t="s">
        <v>44</v>
      </c>
      <c r="I35" s="16">
        <v>32</v>
      </c>
      <c r="J35" s="16" t="s">
        <v>109</v>
      </c>
      <c r="K35" s="16">
        <v>70</v>
      </c>
      <c r="L35" s="16" t="s">
        <v>101</v>
      </c>
      <c r="M35" s="16"/>
      <c r="N35" s="18">
        <v>78</v>
      </c>
      <c r="O35" s="16" t="s">
        <v>47</v>
      </c>
      <c r="P35" s="16" t="s">
        <v>92</v>
      </c>
      <c r="Q35" s="16" t="s">
        <v>85</v>
      </c>
      <c r="R35" s="16" t="s">
        <v>50</v>
      </c>
      <c r="S35" s="16" t="s">
        <v>51</v>
      </c>
      <c r="T35" s="16" t="s">
        <v>69</v>
      </c>
      <c r="U35" s="16" t="str">
        <f t="shared" si="0"/>
        <v>по типу ТУ 26-07-1319-2009</v>
      </c>
      <c r="V35" s="16" t="s">
        <v>53</v>
      </c>
      <c r="W35" s="16"/>
      <c r="X35" s="16"/>
      <c r="Y35" s="16" t="s">
        <v>167</v>
      </c>
      <c r="Z35" s="16" t="s">
        <v>55</v>
      </c>
      <c r="AA35" s="16" t="s">
        <v>56</v>
      </c>
      <c r="AB35" s="16">
        <v>1</v>
      </c>
      <c r="AC35" s="18">
        <v>27115.1</v>
      </c>
      <c r="AD35" s="18">
        <v>0</v>
      </c>
      <c r="AE35" s="18">
        <v>0</v>
      </c>
      <c r="AF35" s="18">
        <f t="shared" si="1"/>
        <v>0</v>
      </c>
      <c r="AG35" s="18">
        <f t="shared" si="2"/>
        <v>0</v>
      </c>
      <c r="AH35" s="16" t="s">
        <v>145</v>
      </c>
      <c r="AI35" s="16"/>
      <c r="AJ35" s="19" t="s">
        <v>130</v>
      </c>
      <c r="AK35" s="16"/>
      <c r="AL35" s="20">
        <v>43015</v>
      </c>
      <c r="AM35" s="17" t="s">
        <v>59</v>
      </c>
      <c r="AN35" s="21" t="s">
        <v>146</v>
      </c>
      <c r="AO35" t="s">
        <v>61</v>
      </c>
      <c r="AP35" s="22" t="s">
        <v>62</v>
      </c>
      <c r="AQ35" s="22"/>
      <c r="AR35" s="22"/>
    </row>
    <row r="36" spans="1:44" ht="184.8" x14ac:dyDescent="0.25">
      <c r="A36" s="32">
        <v>33</v>
      </c>
      <c r="B36" s="17" t="s">
        <v>180</v>
      </c>
      <c r="C36" s="17" t="s">
        <v>181</v>
      </c>
      <c r="D36" s="17" t="s">
        <v>41</v>
      </c>
      <c r="E36" s="16" t="s">
        <v>133</v>
      </c>
      <c r="F36" s="16" t="s">
        <v>43</v>
      </c>
      <c r="G36" s="16">
        <v>2</v>
      </c>
      <c r="H36" s="16" t="s">
        <v>44</v>
      </c>
      <c r="I36" s="16">
        <v>80</v>
      </c>
      <c r="J36" s="16" t="s">
        <v>109</v>
      </c>
      <c r="K36" s="16">
        <v>60</v>
      </c>
      <c r="L36" s="16" t="s">
        <v>101</v>
      </c>
      <c r="M36" s="16"/>
      <c r="N36" s="18">
        <v>78</v>
      </c>
      <c r="O36" s="16" t="s">
        <v>47</v>
      </c>
      <c r="P36" s="16" t="s">
        <v>92</v>
      </c>
      <c r="Q36" s="16" t="s">
        <v>85</v>
      </c>
      <c r="R36" s="16" t="s">
        <v>50</v>
      </c>
      <c r="S36" s="16" t="s">
        <v>51</v>
      </c>
      <c r="T36" s="16" t="s">
        <v>69</v>
      </c>
      <c r="U36" s="16" t="str">
        <f t="shared" si="0"/>
        <v>по типу ТУ 26-07-1319-2009</v>
      </c>
      <c r="V36" s="16" t="s">
        <v>152</v>
      </c>
      <c r="W36" s="16"/>
      <c r="X36" s="16"/>
      <c r="Y36" s="16" t="s">
        <v>167</v>
      </c>
      <c r="Z36" s="16" t="s">
        <v>55</v>
      </c>
      <c r="AA36" s="16" t="s">
        <v>56</v>
      </c>
      <c r="AB36" s="16">
        <v>1</v>
      </c>
      <c r="AC36" s="18">
        <v>67976.69</v>
      </c>
      <c r="AD36" s="18">
        <v>0</v>
      </c>
      <c r="AE36" s="18">
        <v>0</v>
      </c>
      <c r="AF36" s="18">
        <f t="shared" si="1"/>
        <v>0</v>
      </c>
      <c r="AG36" s="18">
        <f t="shared" si="2"/>
        <v>0</v>
      </c>
      <c r="AH36" s="16" t="s">
        <v>145</v>
      </c>
      <c r="AI36" s="16"/>
      <c r="AJ36" s="19" t="s">
        <v>134</v>
      </c>
      <c r="AK36" s="16"/>
      <c r="AL36" s="20">
        <v>43015</v>
      </c>
      <c r="AM36" s="17" t="s">
        <v>59</v>
      </c>
      <c r="AN36" s="21" t="s">
        <v>146</v>
      </c>
      <c r="AO36" t="s">
        <v>61</v>
      </c>
      <c r="AP36" s="22" t="s">
        <v>62</v>
      </c>
      <c r="AQ36" s="22"/>
      <c r="AR36" s="22"/>
    </row>
    <row r="37" spans="1:44" ht="184.8" x14ac:dyDescent="0.25">
      <c r="A37" s="32">
        <v>34</v>
      </c>
      <c r="B37" s="17" t="s">
        <v>182</v>
      </c>
      <c r="C37" s="17" t="s">
        <v>183</v>
      </c>
      <c r="D37" s="17" t="s">
        <v>41</v>
      </c>
      <c r="E37" s="16" t="s">
        <v>137</v>
      </c>
      <c r="F37" s="16" t="s">
        <v>43</v>
      </c>
      <c r="G37" s="16">
        <v>2</v>
      </c>
      <c r="H37" s="16" t="s">
        <v>44</v>
      </c>
      <c r="I37" s="16">
        <v>20</v>
      </c>
      <c r="J37" s="16" t="s">
        <v>138</v>
      </c>
      <c r="K37" s="16">
        <v>40</v>
      </c>
      <c r="L37" s="16" t="s">
        <v>83</v>
      </c>
      <c r="M37" s="16"/>
      <c r="N37" s="18">
        <v>70</v>
      </c>
      <c r="O37" s="16" t="s">
        <v>47</v>
      </c>
      <c r="P37" s="16" t="s">
        <v>68</v>
      </c>
      <c r="Q37" s="16"/>
      <c r="R37" s="16" t="s">
        <v>139</v>
      </c>
      <c r="S37" s="16" t="s">
        <v>51</v>
      </c>
      <c r="T37" s="16" t="s">
        <v>52</v>
      </c>
      <c r="U37" s="16" t="str">
        <f t="shared" si="0"/>
        <v>по типу ТУ 26-07-1319-00</v>
      </c>
      <c r="V37" s="16" t="s">
        <v>140</v>
      </c>
      <c r="W37" s="16"/>
      <c r="X37" s="16"/>
      <c r="Y37" s="16" t="s">
        <v>184</v>
      </c>
      <c r="Z37" s="16" t="s">
        <v>55</v>
      </c>
      <c r="AA37" s="16" t="s">
        <v>56</v>
      </c>
      <c r="AB37" s="16">
        <v>1</v>
      </c>
      <c r="AC37" s="18">
        <v>27974.93</v>
      </c>
      <c r="AD37" s="18">
        <v>0</v>
      </c>
      <c r="AE37" s="18">
        <v>0</v>
      </c>
      <c r="AF37" s="18">
        <f t="shared" si="1"/>
        <v>0</v>
      </c>
      <c r="AG37" s="18">
        <f t="shared" si="2"/>
        <v>0</v>
      </c>
      <c r="AH37" s="16" t="s">
        <v>185</v>
      </c>
      <c r="AI37" s="16"/>
      <c r="AJ37" s="19" t="s">
        <v>141</v>
      </c>
      <c r="AK37" s="16"/>
      <c r="AL37" s="20">
        <v>43015</v>
      </c>
      <c r="AM37" s="17" t="s">
        <v>59</v>
      </c>
      <c r="AN37" s="21" t="s">
        <v>146</v>
      </c>
      <c r="AO37" t="s">
        <v>61</v>
      </c>
      <c r="AP37" s="22" t="s">
        <v>62</v>
      </c>
      <c r="AQ37" s="22"/>
      <c r="AR37" s="22"/>
    </row>
    <row r="38" spans="1:44" x14ac:dyDescent="0.25">
      <c r="Y38" s="26" t="s">
        <v>186</v>
      </c>
      <c r="AB38" s="27">
        <f>SUM(AB4:AB37)</f>
        <v>34</v>
      </c>
      <c r="AE38" s="25">
        <f>SUM(AE4:AE37)</f>
        <v>0</v>
      </c>
      <c r="AF38" s="25">
        <f>SUM(AF4:AF37)</f>
        <v>0</v>
      </c>
      <c r="AG38" s="25">
        <f>SUM(AG4:AG37)</f>
        <v>0</v>
      </c>
      <c r="AP38" s="22"/>
      <c r="AQ38" s="22"/>
      <c r="AR38" s="22"/>
    </row>
    <row r="39" spans="1:44" x14ac:dyDescent="0.25">
      <c r="AP39" s="22"/>
      <c r="AQ39" s="22"/>
      <c r="AR39" s="22"/>
    </row>
    <row r="40" spans="1:44" x14ac:dyDescent="0.25">
      <c r="AP40" s="22"/>
      <c r="AQ40" s="22"/>
      <c r="AR40" s="22"/>
    </row>
    <row r="41" spans="1:44" ht="20.399999999999999" x14ac:dyDescent="0.25">
      <c r="AI41" s="29" t="s">
        <v>187</v>
      </c>
      <c r="AJ41" s="30"/>
      <c r="AP41" s="22"/>
      <c r="AQ41" s="22"/>
      <c r="AR41" s="22"/>
    </row>
  </sheetData>
  <pageMargins left="0.23622047244094491" right="0.11" top="0.72" bottom="0.39370078740157483" header="0.46" footer="0.19685039370078741"/>
  <pageSetup paperSize="9" scale="14" fitToHeight="0" orientation="landscape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Дек Б02</vt:lpstr>
      <vt:lpstr>'Дек Б02'!Заголовки_для_печати</vt:lpstr>
      <vt:lpstr>'Дек Б02'!Область_печати</vt:lpstr>
    </vt:vector>
  </TitlesOfParts>
  <Company>NIAEP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6617</dc:creator>
  <cp:lastModifiedBy>Антон Васильев</cp:lastModifiedBy>
  <dcterms:created xsi:type="dcterms:W3CDTF">2014-12-16T12:09:46Z</dcterms:created>
  <dcterms:modified xsi:type="dcterms:W3CDTF">2018-07-11T14:36:34Z</dcterms:modified>
</cp:coreProperties>
</file>