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-12" yWindow="-12" windowWidth="19320" windowHeight="9576" tabRatio="338"/>
  </bookViews>
  <sheets>
    <sheet name="Арматура" sheetId="5" r:id="rId1"/>
  </sheets>
  <definedNames>
    <definedName name="_xlnm._FilterDatabase" localSheetId="0" hidden="1">Арматура!$6:$20</definedName>
    <definedName name="DataRange">Арматура!$A$7:$U$7</definedName>
    <definedName name="_xlnm.Print_Area" localSheetId="0">Арматура!$A$1:$V$31</definedName>
  </definedNames>
  <calcPr calcId="162913" fullCalcOnLoad="1"/>
</workbook>
</file>

<file path=xl/calcChain.xml><?xml version="1.0" encoding="utf-8"?>
<calcChain xmlns="http://schemas.openxmlformats.org/spreadsheetml/2006/main">
  <c r="L21" i="5" l="1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7" i="5"/>
  <c r="T21" i="5" s="1"/>
  <c r="N8" i="5"/>
  <c r="N9" i="5"/>
  <c r="N10" i="5"/>
  <c r="N11" i="5"/>
  <c r="N12" i="5"/>
  <c r="N13" i="5"/>
  <c r="N7" i="5"/>
</calcChain>
</file>

<file path=xl/sharedStrings.xml><?xml version="1.0" encoding="utf-8"?>
<sst xmlns="http://schemas.openxmlformats.org/spreadsheetml/2006/main" count="252" uniqueCount="97">
  <si>
    <t>Code as per
KKS, MCS</t>
  </si>
  <si>
    <t>Name of the equipment</t>
  </si>
  <si>
    <t>Type, grade, model, code, technical characteristic</t>
  </si>
  <si>
    <t>Safety class/
group/
category of seismic resistance</t>
  </si>
  <si>
    <t>Quality assurance category</t>
  </si>
  <si>
    <t>Material</t>
  </si>
  <si>
    <t xml:space="preserve">Unit of measurement </t>
  </si>
  <si>
    <t>Quantity</t>
  </si>
  <si>
    <t>Location (elevation)</t>
  </si>
  <si>
    <t>Per unit</t>
  </si>
  <si>
    <t>Total</t>
  </si>
  <si>
    <t>Наименование оборудования</t>
  </si>
  <si>
    <t>Тип, марка, модель, шифр, техническая характеристика</t>
  </si>
  <si>
    <t>№ ТУ, чертежа, технических требований и др.</t>
  </si>
  <si>
    <t>Класс безопасности/
Группа/
Категория сейсмостойкости</t>
  </si>
  <si>
    <t>Категория обеспечения качества</t>
  </si>
  <si>
    <t>Материал</t>
  </si>
  <si>
    <t>Единица измерения</t>
  </si>
  <si>
    <t>Количество</t>
  </si>
  <si>
    <t>Масса (кг)</t>
  </si>
  <si>
    <t>Место установки</t>
  </si>
  <si>
    <t>Единицы</t>
  </si>
  <si>
    <t>Общая</t>
  </si>
  <si>
    <t xml:space="preserve">Item No. </t>
  </si>
  <si>
    <t>Item No as per Contract with NPCIL</t>
  </si>
  <si>
    <t xml:space="preserve">Item No Specification of AEP (SSO number) </t>
  </si>
  <si>
    <t>No. of TU, drawing, specifications etc.</t>
  </si>
  <si>
    <t xml:space="preserve">Mass (kg) </t>
  </si>
  <si>
    <t xml:space="preserve">Climatic design and category of placement </t>
  </si>
  <si>
    <t xml:space="preserve">Conditions of storage </t>
  </si>
  <si>
    <t>Delivery date in month
 (from the date of conclusion of the Contract)</t>
  </si>
  <si>
    <t xml:space="preserve">Type of atmosphere </t>
  </si>
  <si>
    <t>№ позиции</t>
  </si>
  <si>
    <t>№ Позиции по контракту с ИКАЭЛ</t>
  </si>
  <si>
    <t xml:space="preserve">№ п/п по спецификации АЭП (номер по СЗС)  </t>
  </si>
  <si>
    <t>Код по KKS, MCS</t>
  </si>
  <si>
    <t xml:space="preserve">Климатическое исполнение и категория размещения </t>
  </si>
  <si>
    <t xml:space="preserve">Условия хранения </t>
  </si>
  <si>
    <t>Срок поставки в месяцах (с даты заключения Договора)</t>
  </si>
  <si>
    <t xml:space="preserve">Цена </t>
  </si>
  <si>
    <t xml:space="preserve">Тип атмосферы </t>
  </si>
  <si>
    <t>Ед.</t>
  </si>
  <si>
    <t>Примечание</t>
  </si>
  <si>
    <t>5.3.57</t>
  </si>
  <si>
    <t>110.7.124.59</t>
  </si>
  <si>
    <t>30KPK30AA601</t>
  </si>
  <si>
    <t>Check valve_x000D_
Клапан обратный</t>
  </si>
  <si>
    <t>3СIIIc/ II</t>
  </si>
  <si>
    <t>QA3</t>
  </si>
  <si>
    <t>ss / нж</t>
  </si>
  <si>
    <t>шт.</t>
  </si>
  <si>
    <t>T3/III</t>
  </si>
  <si>
    <t>9(ОЖ1)/III</t>
  </si>
  <si>
    <t>UKC-Вспомогательное реакторное здание с БПУ</t>
  </si>
  <si>
    <t>30KPK10AA601</t>
  </si>
  <si>
    <t>30KPK30AA602</t>
  </si>
  <si>
    <t>5.3.56</t>
  </si>
  <si>
    <t>110.7.124.58</t>
  </si>
  <si>
    <t>30KPK20AA601</t>
  </si>
  <si>
    <t>5.3.71</t>
  </si>
  <si>
    <t>110.7.922</t>
  </si>
  <si>
    <t>30KPK10AA603</t>
  </si>
  <si>
    <t>30KPK91AA601</t>
  </si>
  <si>
    <t>30KPK10AA602</t>
  </si>
  <si>
    <t>Check valve
Клапан обратный</t>
  </si>
  <si>
    <t>-</t>
  </si>
  <si>
    <t>5.4.57</t>
  </si>
  <si>
    <t>40KPK30AA601</t>
  </si>
  <si>
    <t>40KPK10AA601</t>
  </si>
  <si>
    <t>40KPK30AA602</t>
  </si>
  <si>
    <t>5.4.56</t>
  </si>
  <si>
    <t>40KPK20AA601</t>
  </si>
  <si>
    <t>5.4.71</t>
  </si>
  <si>
    <t>40KPK10AA603</t>
  </si>
  <si>
    <t>40KPK91AA601</t>
  </si>
  <si>
    <t>40KPK10AA602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</si>
  <si>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
H1 = 200 мм H2 = 300 мм Разделка кромок патрубков 1-23 alternative medium is distillate outside the containment; service life is not less than 30 years; repairability is as per i. 2.3.19 pf NP-068-05; hydraulic resistance coefficient is as per i. 2.3.5 of NP-068-05; completeness is as per i. 306 of NP-068-05; leaktightness is as per i. 2.3.8 of NP-068-05; valves fixing to civil structures is as per i. 301 of NP-068-05; coaxial structure; alternative medium is pulp; L=216 mm H1 = 200 mm H2 = 300 mm preparation of nozzle edges 1-23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</si>
  <si>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
H1 = 200 мм H2 = 300 мм Разделка кромок патрубков 1-23              alternative medium is distillate outside the containment; service life is not less than 30 years; repairability is as per i. 2.3.19 pf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 L=216 mm H1 = 200 mm H2 = 300 mm preparation of nozzle edges 1-23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</si>
  <si>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
H1 = 200 мм H2 = 300 мм Разделка кромок патрубков 1-23            alternative medium is distillate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 L=216 mm H1 = 200 mm H2 = 300 mm preparation of nozzle edges 1-23</t>
  </si>
  <si>
    <t>Тр 104 оС; альт.среда - кубовый остаток; вне оболочки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несоосная  соосная;   L=160 мм H1 = 81 мм H2 = 135 мм Разделка кромок патрубков 1-23                                                                 Tp 104 oC;  alternative medium is vat residue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160 mm H1 = 81 mm H2 = 135 mm preparation of nozzle edges 1-23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</si>
  <si>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
H1 = 200 мм H2 = 300 мм Разделка кромок патрубков 1-23             alternative medium is distillate outside the containment; service life is not less than 30 years; repairability is as per i. 2.3.19 pf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 L=216 mm H1 = 200 mm H2 = 300 mm preparation of nozzle edges 1-23</t>
  </si>
  <si>
    <t xml:space="preserve"> альт. среда -  дистиллят: вне оболочки;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альт.среда - пульпа, кубовый остаток; L=216 мм 
H1 = 200 мм H2 = 300 мм Разделка кромок патрубков 1-23            alternative medium is distillate outside the containment; service life is not less than 30 years; repairability is as per i. 2.3.19 pf NP-068-05; hydraulic resistance coefficient is as per i. 2.3.5 of NP-068-05; completeness is as per i. 3.6 of NP-068-05; leaktightness is as per i. 2.3.8 of NP-068-05; valves fixing to civil structures is as per i. 3.1 of NP-068-05; coaxial structure; alternative medium is pulp; L=216 mm H1 = 200 mm H2 = 300 mm preparation of nozzle edges 1-23</t>
  </si>
  <si>
    <t xml:space="preserve">Тр 104 оС; альт.среда - кубовый остаток; вне оболочки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несоосная  соосная;   L=160 мм H1 = 81 мм H2 = 135 мм Разделка кромок патрубков 1-23                                                                      Tp 104 oC;  alternative medium is vat residue outside the containment;;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160 mm H1 = 81 mm H2 = 135 mm preparation of nozzle edges 1-23 </t>
  </si>
  <si>
    <t>Тр 104 оС; альт.среда - кубовый остаток; вне оболочки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несоосная  соосная;   L=160 мм H1 = 81 мм H2 = 135 мм Разделка кромок патрубков 1-23                                                                 Tp 104 oC;  alternative medium is vat residue;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160 mm H1 = 81 mm H2 = 135 mm preparation of nozzle edges 1-23</t>
  </si>
  <si>
    <t>Тр 104 оС; альт.среда - кубовый остаток; вне оболочки ;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несоосная  соосная;   L=160 мм H1 = 81 мм H2 = 135 мм Разделка кромок патрубков 1-23                                                                 Tp 104 oC; alternative medium is vat residue; outside the containment;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160 mm H1 = 81 mm H2 = 135 mm preparation of nozzle edges 1-23</t>
  </si>
  <si>
    <r>
      <t>по типу
C54_x000D_
DN 50 mm_x000D_
Pp 0,9 MPa_x000D_
Tp 100</t>
    </r>
    <r>
      <rPr>
        <vertAlign val="superscript"/>
        <sz val="12"/>
        <rFont val="Times New Roman"/>
        <family val="1"/>
        <charset val="204"/>
      </rPr>
      <t xml:space="preserve"> o</t>
    </r>
    <r>
      <rPr>
        <sz val="12"/>
        <rFont val="Times New Roman"/>
        <family val="1"/>
        <charset val="204"/>
      </rPr>
      <t xml:space="preserve">C_x000D_
Medium - pulp
DN 50 мм_x000D_
Рр 0,9 МПа_x000D_
Тр 100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пульпа
</t>
    </r>
  </si>
  <si>
    <r>
      <t xml:space="preserve">по типу 
4215 12 FB 011_x000D_
DN 25 mm_x000D_
Pp 0,9 MPa_x000D_
Тр 104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>С
Medium- compressed air, vat residue,
DN 25 мм_x000D_
Рр 0,9 МПа_x000D_
Тр 104</t>
    </r>
    <r>
      <rPr>
        <vertAlign val="superscript"/>
        <sz val="12"/>
        <rFont val="Times New Roman"/>
        <family val="1"/>
        <charset val="204"/>
      </rPr>
      <t xml:space="preserve"> о</t>
    </r>
    <r>
      <rPr>
        <sz val="12"/>
        <rFont val="Times New Roman"/>
        <family val="1"/>
        <charset val="204"/>
      </rPr>
      <t xml:space="preserve">С
Среда - сжатый воздух, кубовый остаток
</t>
    </r>
  </si>
  <si>
    <r>
      <t xml:space="preserve">по типу 
C54_x000D_
DN 50 mm_x000D_
Pp 0,9 MPa_x000D_
Tp 104 </t>
    </r>
    <r>
      <rPr>
        <vertAlign val="superscript"/>
        <sz val="12"/>
        <rFont val="Times New Roman"/>
        <family val="1"/>
        <charset val="204"/>
      </rPr>
      <t>o</t>
    </r>
    <r>
      <rPr>
        <sz val="12"/>
        <rFont val="Times New Roman"/>
        <family val="1"/>
        <charset val="204"/>
      </rPr>
      <t xml:space="preserve">C_x000D_
Medium - distillate, vat residue
DN 50 мм_x000D_
Рр 0,9 МПа_x000D_
Тр 104 </t>
    </r>
    <r>
      <rPr>
        <vertAlign val="superscript"/>
        <sz val="12"/>
        <rFont val="Times New Roman"/>
        <family val="1"/>
        <charset val="204"/>
      </rPr>
      <t>о</t>
    </r>
    <r>
      <rPr>
        <sz val="12"/>
        <rFont val="Times New Roman"/>
        <family val="1"/>
        <charset val="204"/>
      </rPr>
      <t xml:space="preserve">С
Среда - дистиллят, кубовый остаток
</t>
    </r>
  </si>
  <si>
    <r>
      <t xml:space="preserve">Тр 104 оС;вне оболочки ;альт.среда -  кубовый остаток, Срок службы  не менее 30 лет; ремонтопригодность в соотвествии с п. 2.3.19 НП-068-05; коэффициент гидравлического сопротивления  - п.2.3.5 НП-068-05; комплектность - п.3.6 НП-068-05; герметичность - п.2.3.8 НП-068-05; крепление арматуры  к строительным конструкциям - п. 3.1.  НП-068-05; конструкция соосная; L=216 мм H1 = 200 мм  H2 = 300 мм </t>
    </r>
    <r>
      <rPr>
        <b/>
        <sz val="12"/>
        <rFont val="Times New Roman"/>
        <family val="1"/>
        <charset val="204"/>
      </rPr>
      <t xml:space="preserve"> Разделка кромок патрубков 1-23   </t>
    </r>
    <r>
      <rPr>
        <sz val="12"/>
        <rFont val="Times New Roman"/>
        <family val="1"/>
        <charset val="204"/>
      </rPr>
      <t xml:space="preserve">                                                                             Tp 104 oC; outside the containment; alternative medium is vat residue; service life is not less than 30 years; repairability is as per i. 2.3.19 of NP-068-05; hydraulic resistance coefficient is as per i. 2.3.5 of NP-068-05; completeness is as per i. 3.6 of NP-068-05; leaktightness is as per i. 2.3.8 of NP-068-05; valves fixing to civil structures is as per i. 3.1 of NP-068-05; coaxial structure; L= 216 mm H1 = 200 mm H2 = 300 mm </t>
    </r>
    <r>
      <rPr>
        <b/>
        <sz val="12"/>
        <rFont val="Times New Roman"/>
        <family val="1"/>
        <charset val="204"/>
      </rPr>
      <t>preparation of nozzle edges 1-23</t>
    </r>
  </si>
  <si>
    <t>Поставка клапанов обратных специальных до DN 50</t>
  </si>
  <si>
    <t>Завод-изготовитель</t>
  </si>
  <si>
    <t>The manufacturer</t>
  </si>
  <si>
    <t>ИТОГО:</t>
  </si>
  <si>
    <t>От Поставщика</t>
  </si>
  <si>
    <t>Price for payment
 (US dollars)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</si>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</sst>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"/>
    <numFmt numFmtId="173" formatCode="#,##0.000_р_."/>
    <numFmt numFmtId="176" formatCode="_(&quot;$&quot;* #,##0_);_(&quot;$&quot;* \(#,##0\);_(&quot;$&quot;* &quot;-&quot;_);_(@_)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2"/>
      <name val="Times New Roman"/>
      <family val="1"/>
      <charset val="204"/>
    </font>
    <font>
      <sz val="10"/>
      <name val="Helv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8"/>
      <name val="Calibri"/>
      <family val="2"/>
    </font>
    <font>
      <vertAlign val="super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">
    <xf numFmtId="0" fontId="0" fillId="0" borderId="0"/>
    <xf numFmtId="0" fontId="8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>
      <alignment vertical="top"/>
    </xf>
    <xf numFmtId="0" fontId="8" fillId="23" borderId="7" applyNumberFormat="0" applyFont="0" applyAlignment="0" applyProtection="0"/>
    <xf numFmtId="0" fontId="1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176" fontId="2" fillId="0" borderId="0" applyFont="0" applyFill="0" applyBorder="0" applyAlignment="0" applyProtection="0"/>
    <xf numFmtId="0" fontId="7" fillId="0" borderId="0"/>
    <xf numFmtId="0" fontId="2" fillId="0" borderId="0"/>
    <xf numFmtId="0" fontId="25" fillId="0" borderId="0"/>
    <xf numFmtId="0" fontId="8" fillId="0" borderId="0"/>
    <xf numFmtId="0" fontId="1" fillId="0" borderId="0"/>
    <xf numFmtId="0" fontId="5" fillId="0" borderId="0"/>
    <xf numFmtId="0" fontId="6" fillId="0" borderId="0"/>
    <xf numFmtId="0" fontId="4" fillId="0" borderId="0"/>
    <xf numFmtId="0" fontId="4" fillId="0" borderId="0"/>
  </cellStyleXfs>
  <cellXfs count="50">
    <xf numFmtId="0" fontId="0" fillId="0" borderId="0" xfId="0"/>
    <xf numFmtId="0" fontId="28" fillId="0" borderId="0" xfId="0" applyFont="1" applyFill="1" applyAlignment="1">
      <alignment horizontal="center"/>
    </xf>
    <xf numFmtId="0" fontId="29" fillId="0" borderId="0" xfId="0" applyFont="1" applyFill="1" applyAlignment="1">
      <alignment wrapText="1"/>
    </xf>
    <xf numFmtId="0" fontId="3" fillId="0" borderId="10" xfId="59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3" fillId="0" borderId="10" xfId="59" applyFont="1" applyFill="1" applyBorder="1" applyAlignment="1" applyProtection="1">
      <alignment horizontal="center" vertical="top" wrapText="1"/>
      <protection locked="0"/>
    </xf>
    <xf numFmtId="173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4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0" xfId="65" applyFont="1" applyFill="1" applyBorder="1" applyAlignment="1">
      <alignment horizontal="center" vertical="top"/>
    </xf>
    <xf numFmtId="4" fontId="3" fillId="0" borderId="10" xfId="65" applyNumberFormat="1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top" wrapText="1"/>
    </xf>
    <xf numFmtId="0" fontId="3" fillId="0" borderId="11" xfId="0" applyNumberFormat="1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0" fillId="0" borderId="0" xfId="0" applyFont="1" applyFill="1"/>
    <xf numFmtId="0" fontId="31" fillId="0" borderId="0" xfId="0" applyFont="1" applyFill="1"/>
    <xf numFmtId="0" fontId="32" fillId="0" borderId="0" xfId="0" applyFont="1" applyFill="1"/>
    <xf numFmtId="0" fontId="28" fillId="0" borderId="10" xfId="0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30" fillId="0" borderId="15" xfId="0" applyFont="1" applyFill="1" applyBorder="1"/>
    <xf numFmtId="0" fontId="3" fillId="0" borderId="17" xfId="59" applyFont="1" applyFill="1" applyBorder="1" applyAlignment="1" applyProtection="1">
      <alignment horizontal="center" vertical="top" wrapText="1"/>
      <protection locked="0"/>
    </xf>
    <xf numFmtId="0" fontId="3" fillId="0" borderId="10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7" xfId="59" applyFont="1" applyFill="1" applyBorder="1" applyAlignment="1">
      <alignment horizontal="center" vertical="top" wrapText="1"/>
    </xf>
    <xf numFmtId="0" fontId="3" fillId="0" borderId="10" xfId="65" applyFont="1" applyFill="1" applyBorder="1" applyAlignment="1">
      <alignment horizontal="center" vertical="top" wrapText="1"/>
    </xf>
    <xf numFmtId="0" fontId="3" fillId="0" borderId="10" xfId="59" applyFont="1" applyFill="1" applyBorder="1" applyAlignment="1" applyProtection="1">
      <alignment horizontal="center" vertical="top" wrapText="1"/>
      <protection locked="0"/>
    </xf>
    <xf numFmtId="0" fontId="3" fillId="0" borderId="10" xfId="0" applyFont="1" applyFill="1" applyBorder="1" applyAlignment="1">
      <alignment horizontal="center" vertical="top" wrapText="1"/>
    </xf>
    <xf numFmtId="0" fontId="3" fillId="0" borderId="16" xfId="59" applyFont="1" applyFill="1" applyBorder="1" applyAlignment="1" applyProtection="1">
      <alignment horizontal="center" vertical="top" wrapText="1"/>
      <protection locked="0"/>
    </xf>
    <xf numFmtId="0" fontId="3" fillId="0" borderId="17" xfId="59" applyFont="1" applyFill="1" applyBorder="1" applyAlignment="1" applyProtection="1">
      <alignment horizontal="center" vertical="top" wrapText="1"/>
      <protection locked="0"/>
    </xf>
    <xf numFmtId="0" fontId="3" fillId="0" borderId="10" xfId="65" applyFont="1" applyFill="1" applyBorder="1" applyAlignment="1">
      <alignment horizontal="center" vertical="top" wrapText="1"/>
    </xf>
    <xf numFmtId="172" fontId="3" fillId="0" borderId="10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6" xfId="59" applyFont="1" applyFill="1" applyBorder="1" applyAlignment="1">
      <alignment horizontal="center" vertical="top" wrapText="1"/>
    </xf>
    <xf numFmtId="0" fontId="3" fillId="0" borderId="17" xfId="59" applyFont="1" applyFill="1" applyBorder="1" applyAlignment="1">
      <alignment horizontal="center" vertical="top" wrapText="1"/>
    </xf>
    <xf numFmtId="0" fontId="3" fillId="0" borderId="10" xfId="59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21" xfId="59" applyFont="1" applyFill="1" applyBorder="1" applyAlignment="1">
      <alignment horizontal="center" vertical="top" wrapText="1"/>
    </xf>
    <xf numFmtId="0" fontId="3" fillId="0" borderId="22" xfId="59" applyFont="1" applyFill="1" applyBorder="1" applyAlignment="1">
      <alignment horizontal="center" vertical="top" wrapText="1"/>
    </xf>
    <xf numFmtId="0" fontId="3" fillId="0" borderId="22" xfId="59" applyFont="1" applyFill="1" applyBorder="1" applyAlignment="1" applyProtection="1">
      <alignment horizontal="center" vertical="top" wrapText="1"/>
      <protection locked="0"/>
    </xf>
    <xf numFmtId="172" fontId="3" fillId="0" borderId="17" xfId="59" applyNumberFormat="1" applyFont="1" applyFill="1" applyBorder="1" applyAlignment="1" applyProtection="1">
      <alignment horizontal="center" vertical="top" wrapText="1"/>
      <protection locked="0"/>
    </xf>
    <xf numFmtId="0" fontId="3" fillId="0" borderId="17" xfId="0" applyFont="1" applyFill="1" applyBorder="1" applyAlignment="1">
      <alignment horizontal="center" vertical="top" wrapText="1"/>
    </xf>
    <xf numFmtId="0" fontId="3" fillId="0" borderId="17" xfId="65" applyFont="1" applyFill="1" applyBorder="1" applyAlignment="1">
      <alignment horizontal="center" vertical="top" wrapText="1"/>
    </xf>
  </cellXfs>
  <cellStyles count="67">
    <cellStyle name="20% - Accent1" xfId="1"/>
    <cellStyle name="20% - Accent1 2" xfId="2"/>
    <cellStyle name="20% - Accent2" xfId="3"/>
    <cellStyle name="20% - Accent2 2" xfId="4"/>
    <cellStyle name="20% - Accent3" xfId="5"/>
    <cellStyle name="20% - Accent3 2" xfId="6"/>
    <cellStyle name="20% - Accent4" xfId="7"/>
    <cellStyle name="20% - Accent4 2" xfId="8"/>
    <cellStyle name="20% - Accent5" xfId="9"/>
    <cellStyle name="20% - Accent5 2" xfId="10"/>
    <cellStyle name="20% - Accent6" xfId="11"/>
    <cellStyle name="20% - Accent6 2" xfId="12"/>
    <cellStyle name="40% - Accent1" xfId="13"/>
    <cellStyle name="40% - Accent1 2" xfId="14"/>
    <cellStyle name="40% - Accent2" xfId="15"/>
    <cellStyle name="40% - Accent2 2" xfId="16"/>
    <cellStyle name="40% - Accent3" xfId="17"/>
    <cellStyle name="40% - Accent3 2" xfId="18"/>
    <cellStyle name="40% - Accent4" xfId="19"/>
    <cellStyle name="40% - Accent4 2" xfId="20"/>
    <cellStyle name="40% - Accent5" xfId="21"/>
    <cellStyle name="40% - Accent5 2" xfId="22"/>
    <cellStyle name="40% - Accent6" xfId="23"/>
    <cellStyle name="40% - Accent6 2" xfId="24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Accent1" xfId="31"/>
    <cellStyle name="Accent2" xfId="32"/>
    <cellStyle name="Accent3" xfId="33"/>
    <cellStyle name="Accent4" xfId="34"/>
    <cellStyle name="Accent5" xfId="35"/>
    <cellStyle name="Accent6" xfId="36"/>
    <cellStyle name="Bad" xfId="37"/>
    <cellStyle name="Calculation" xfId="38"/>
    <cellStyle name="Check Cell" xfId="39"/>
    <cellStyle name="Explanatory Text" xfId="40"/>
    <cellStyle name="Good" xfId="41"/>
    <cellStyle name="Heading 1" xfId="42"/>
    <cellStyle name="Heading 2" xfId="43"/>
    <cellStyle name="Heading 3" xfId="44"/>
    <cellStyle name="Heading 4" xfId="45"/>
    <cellStyle name="Input" xfId="46"/>
    <cellStyle name="Linked Cell" xfId="47"/>
    <cellStyle name="Neutral" xfId="48"/>
    <cellStyle name="Normal 2" xfId="49"/>
    <cellStyle name="Normal 6" xfId="50"/>
    <cellStyle name="Note" xfId="51"/>
    <cellStyle name="Note 2" xfId="52"/>
    <cellStyle name="Output" xfId="53"/>
    <cellStyle name="Title" xfId="54"/>
    <cellStyle name="Total" xfId="55"/>
    <cellStyle name="Warning Text" xfId="56"/>
    <cellStyle name="Денежный [0] 2" xfId="57"/>
    <cellStyle name="Обычный" xfId="0" builtinId="0"/>
    <cellStyle name="Обычный 17" xfId="58"/>
    <cellStyle name="Обычный 2" xfId="59"/>
    <cellStyle name="Обычный 3" xfId="60"/>
    <cellStyle name="Обычный 4" xfId="61"/>
    <cellStyle name="Обычный 4 2" xfId="62"/>
    <cellStyle name="Обычный 5" xfId="63"/>
    <cellStyle name="Обычный 6" xfId="64"/>
    <cellStyle name="Обычный_Финальная спецификация" xfId="65"/>
    <cellStyle name="Стиль 1" xfId="66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64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64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0"/>
        </right>
        <top style="thin">
          <color indexed="0"/>
        </top>
        <bottom style="thin">
          <color indexed="0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V20" totalsRowShown="0" headerRowDxfId="0" tableBorderDxfId="23" headerRowCellStyle="Обычный_Финальная спецификация">
  <autoFilter ref="A4:V20"/>
  <tableColumns count="22">
    <tableColumn id="1" name="№ позиции" dataDxfId="22"/>
    <tableColumn id="2" name="№ Позиции по контракту с ИКАЭЛ" dataDxfId="21"/>
    <tableColumn id="3" name="№ п/п по спецификации АЭП (номер по СЗС)  " dataDxfId="20"/>
    <tableColumn id="4" name="Код по KKS, MCS" dataDxfId="19"/>
    <tableColumn id="5" name="Наименование оборудования" dataDxfId="18"/>
    <tableColumn id="6" name="Тип, марка, модель, шифр, техническая характеристика" dataDxfId="17"/>
    <tableColumn id="7" name="№ ТУ, чертежа, технических требований и др." dataDxfId="16"/>
    <tableColumn id="8" name="Класс безопасности/_x000a_Группа/_x000a_Категория сейсмостойкости" dataDxfId="15"/>
    <tableColumn id="9" name="Категория обеспечения качества" dataDxfId="14"/>
    <tableColumn id="10" name="Материал" dataDxfId="13"/>
    <tableColumn id="11" name="Единица измерения" dataDxfId="12"/>
    <tableColumn id="12" name="Количество" dataDxfId="11"/>
    <tableColumn id="13" name="Масса (кг)" dataDxfId="10"/>
    <tableColumn id="14" name="Столбец1" dataDxfId="9"/>
    <tableColumn id="15" name="Климатическое исполнение и категория размещения " dataDxfId="8"/>
    <tableColumn id="16" name="Условия хранения " dataDxfId="7"/>
    <tableColumn id="17" name="Место установки" dataDxfId="6"/>
    <tableColumn id="18" name="Срок поставки в месяцах (с даты заключения Договора)" dataDxfId="5"/>
    <tableColumn id="19" name="Цена " dataDxfId="4"/>
    <tableColumn id="20" name="Столбец2" dataDxfId="3">
      <calculatedColumnFormula>S5*L5</calculatedColumnFormula>
    </tableColumn>
    <tableColumn id="21" name="Примечание" dataDxfId="2"/>
    <tableColumn id="22" name="Завод-изготовитель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7"/>
  <sheetViews>
    <sheetView tabSelected="1" view="pageBreakPreview" topLeftCell="A4" zoomScale="75" zoomScaleNormal="100" zoomScaleSheetLayoutView="75" workbookViewId="0">
      <selection activeCell="A4" sqref="A4:V20"/>
    </sheetView>
  </sheetViews>
  <sheetFormatPr defaultRowHeight="14.4" x14ac:dyDescent="0.3"/>
  <cols>
    <col min="1" max="1" width="12.77734375" style="18" customWidth="1"/>
    <col min="2" max="2" width="35.88671875" style="18" customWidth="1"/>
    <col min="3" max="3" width="45.88671875" style="18" customWidth="1"/>
    <col min="4" max="4" width="20" style="18" customWidth="1"/>
    <col min="5" max="5" width="29.77734375" style="18" customWidth="1"/>
    <col min="6" max="6" width="54.6640625" style="18" customWidth="1"/>
    <col min="7" max="7" width="46.21875" style="18" customWidth="1"/>
    <col min="8" max="8" width="18.109375" style="18" customWidth="1"/>
    <col min="9" max="9" width="33.88671875" style="18" customWidth="1"/>
    <col min="10" max="10" width="12.109375" style="18" customWidth="1"/>
    <col min="11" max="11" width="20.88671875" style="18" customWidth="1"/>
    <col min="12" max="12" width="13.88671875" style="18" customWidth="1"/>
    <col min="13" max="13" width="13" style="18" customWidth="1"/>
    <col min="14" max="14" width="12.5546875" style="18" customWidth="1"/>
    <col min="15" max="15" width="52.33203125" style="18" customWidth="1"/>
    <col min="16" max="16" width="20.33203125" style="18" customWidth="1"/>
    <col min="17" max="17" width="21.109375" style="18" customWidth="1"/>
    <col min="18" max="18" width="55.5546875" style="18" customWidth="1"/>
    <col min="19" max="19" width="11.33203125" style="18" customWidth="1"/>
    <col min="20" max="20" width="12.44140625" style="18" customWidth="1"/>
    <col min="21" max="21" width="75.44140625" style="18" customWidth="1"/>
    <col min="22" max="22" width="26.5546875" customWidth="1"/>
    <col min="23" max="23" width="54.33203125" bestFit="1" customWidth="1"/>
    <col min="24" max="24" width="48.5546875" bestFit="1" customWidth="1"/>
    <col min="25" max="25" width="41.88671875" bestFit="1" customWidth="1"/>
    <col min="26" max="26" width="42.44140625" bestFit="1" customWidth="1"/>
    <col min="27" max="27" width="13.33203125" bestFit="1" customWidth="1"/>
    <col min="28" max="28" width="13.109375" bestFit="1" customWidth="1"/>
    <col min="29" max="29" width="48.6640625" bestFit="1" customWidth="1"/>
    <col min="30" max="30" width="19.5546875" bestFit="1" customWidth="1"/>
    <col min="31" max="31" width="41.109375" bestFit="1" customWidth="1"/>
    <col min="32" max="32" width="9.6640625" bestFit="1" customWidth="1"/>
  </cols>
  <sheetData>
    <row r="1" spans="1:31" ht="23.4" x14ac:dyDescent="0.45">
      <c r="A1" s="20" t="s">
        <v>89</v>
      </c>
    </row>
    <row r="2" spans="1:31" s="2" customFormat="1" ht="82.5" customHeight="1" x14ac:dyDescent="0.25">
      <c r="A2" s="35" t="s">
        <v>23</v>
      </c>
      <c r="B2" s="35" t="s">
        <v>24</v>
      </c>
      <c r="C2" s="37" t="s">
        <v>25</v>
      </c>
      <c r="D2" s="37" t="s">
        <v>0</v>
      </c>
      <c r="E2" s="29" t="s">
        <v>1</v>
      </c>
      <c r="F2" s="29" t="s">
        <v>2</v>
      </c>
      <c r="G2" s="29" t="s">
        <v>26</v>
      </c>
      <c r="H2" s="31" t="s">
        <v>3</v>
      </c>
      <c r="I2" s="29" t="s">
        <v>4</v>
      </c>
      <c r="J2" s="29" t="s">
        <v>5</v>
      </c>
      <c r="K2" s="29" t="s">
        <v>6</v>
      </c>
      <c r="L2" s="29" t="s">
        <v>7</v>
      </c>
      <c r="M2" s="34" t="s">
        <v>27</v>
      </c>
      <c r="N2" s="30"/>
      <c r="O2" s="7" t="s">
        <v>28</v>
      </c>
      <c r="P2" s="7" t="s">
        <v>29</v>
      </c>
      <c r="Q2" s="31" t="s">
        <v>8</v>
      </c>
      <c r="R2" s="33" t="s">
        <v>30</v>
      </c>
      <c r="S2" s="33" t="s">
        <v>94</v>
      </c>
      <c r="T2" s="33"/>
      <c r="U2" s="29"/>
      <c r="V2" s="29" t="s">
        <v>91</v>
      </c>
    </row>
    <row r="3" spans="1:31" s="2" customFormat="1" ht="31.2" x14ac:dyDescent="0.25">
      <c r="A3" s="39"/>
      <c r="B3" s="36"/>
      <c r="C3" s="38"/>
      <c r="D3" s="38"/>
      <c r="E3" s="30"/>
      <c r="F3" s="29"/>
      <c r="G3" s="29"/>
      <c r="H3" s="32"/>
      <c r="I3" s="29"/>
      <c r="J3" s="30"/>
      <c r="K3" s="29"/>
      <c r="L3" s="29"/>
      <c r="M3" s="8" t="s">
        <v>9</v>
      </c>
      <c r="N3" s="9" t="s">
        <v>10</v>
      </c>
      <c r="O3" s="7" t="s">
        <v>31</v>
      </c>
      <c r="P3" s="7" t="s">
        <v>31</v>
      </c>
      <c r="Q3" s="32"/>
      <c r="R3" s="33"/>
      <c r="S3" s="10" t="s">
        <v>9</v>
      </c>
      <c r="T3" s="11" t="s">
        <v>10</v>
      </c>
      <c r="U3" s="29"/>
      <c r="V3" s="29"/>
    </row>
    <row r="4" spans="1:31" s="2" customFormat="1" ht="89.25" customHeight="1" x14ac:dyDescent="0.25">
      <c r="A4" s="44" t="s">
        <v>32</v>
      </c>
      <c r="B4" s="45" t="s">
        <v>33</v>
      </c>
      <c r="C4" s="27" t="s">
        <v>34</v>
      </c>
      <c r="D4" s="27" t="s">
        <v>35</v>
      </c>
      <c r="E4" s="24" t="s">
        <v>11</v>
      </c>
      <c r="F4" s="24" t="s">
        <v>12</v>
      </c>
      <c r="G4" s="24" t="s">
        <v>13</v>
      </c>
      <c r="H4" s="46" t="s">
        <v>14</v>
      </c>
      <c r="I4" s="24" t="s">
        <v>15</v>
      </c>
      <c r="J4" s="24" t="s">
        <v>16</v>
      </c>
      <c r="K4" s="24" t="s">
        <v>17</v>
      </c>
      <c r="L4" s="24" t="s">
        <v>18</v>
      </c>
      <c r="M4" s="47" t="s">
        <v>19</v>
      </c>
      <c r="N4" s="48" t="s">
        <v>95</v>
      </c>
      <c r="O4" s="24" t="s">
        <v>36</v>
      </c>
      <c r="P4" s="24" t="s">
        <v>37</v>
      </c>
      <c r="Q4" s="46" t="s">
        <v>20</v>
      </c>
      <c r="R4" s="49" t="s">
        <v>38</v>
      </c>
      <c r="S4" s="49" t="s">
        <v>39</v>
      </c>
      <c r="T4" s="49" t="s">
        <v>96</v>
      </c>
      <c r="U4" s="24" t="s">
        <v>42</v>
      </c>
      <c r="V4" s="24" t="s">
        <v>90</v>
      </c>
    </row>
    <row r="5" spans="1:31" s="2" customFormat="1" ht="42" customHeight="1" x14ac:dyDescent="0.3">
      <c r="A5" s="40"/>
      <c r="B5" s="27"/>
      <c r="C5" s="25"/>
      <c r="D5" s="25"/>
      <c r="E5" s="26"/>
      <c r="F5" s="7"/>
      <c r="G5" s="7"/>
      <c r="H5" s="24"/>
      <c r="I5" s="7"/>
      <c r="J5" s="26"/>
      <c r="K5" s="7"/>
      <c r="L5" s="7"/>
      <c r="M5" s="8" t="s">
        <v>21</v>
      </c>
      <c r="N5" s="9" t="s">
        <v>22</v>
      </c>
      <c r="O5" s="7" t="s">
        <v>40</v>
      </c>
      <c r="P5" s="7" t="s">
        <v>40</v>
      </c>
      <c r="Q5" s="24"/>
      <c r="R5" s="28"/>
      <c r="S5" s="10" t="s">
        <v>41</v>
      </c>
      <c r="T5" s="11" t="s">
        <v>22</v>
      </c>
      <c r="U5" s="7"/>
      <c r="V5" s="7"/>
    </row>
    <row r="6" spans="1:31" s="1" customFormat="1" ht="15.6" x14ac:dyDescent="0.3">
      <c r="A6" s="41">
        <v>1</v>
      </c>
      <c r="B6" s="3">
        <v>2</v>
      </c>
      <c r="C6" s="12">
        <v>3</v>
      </c>
      <c r="D6" s="12">
        <v>4</v>
      </c>
      <c r="E6" s="3">
        <v>5</v>
      </c>
      <c r="F6" s="12">
        <v>6</v>
      </c>
      <c r="G6" s="12">
        <v>7</v>
      </c>
      <c r="H6" s="3">
        <v>8</v>
      </c>
      <c r="I6" s="12">
        <v>9</v>
      </c>
      <c r="J6" s="12">
        <v>10</v>
      </c>
      <c r="K6" s="3">
        <v>11</v>
      </c>
      <c r="L6" s="12">
        <v>12</v>
      </c>
      <c r="M6" s="12">
        <v>13</v>
      </c>
      <c r="N6" s="3">
        <v>14</v>
      </c>
      <c r="O6" s="12">
        <v>15</v>
      </c>
      <c r="P6" s="12">
        <v>16</v>
      </c>
      <c r="Q6" s="3">
        <v>17</v>
      </c>
      <c r="R6" s="12">
        <v>18</v>
      </c>
      <c r="S6" s="12">
        <v>19</v>
      </c>
      <c r="T6" s="3">
        <v>20</v>
      </c>
      <c r="U6" s="12">
        <v>21</v>
      </c>
    </row>
    <row r="7" spans="1:31" s="6" customFormat="1" ht="216.75" customHeight="1" x14ac:dyDescent="0.3">
      <c r="A7" s="42">
        <v>1</v>
      </c>
      <c r="B7" s="13" t="s">
        <v>43</v>
      </c>
      <c r="C7" s="13" t="s">
        <v>44</v>
      </c>
      <c r="D7" s="13" t="s">
        <v>45</v>
      </c>
      <c r="E7" s="13" t="s">
        <v>64</v>
      </c>
      <c r="F7" s="14" t="s">
        <v>85</v>
      </c>
      <c r="G7" s="13" t="s">
        <v>65</v>
      </c>
      <c r="H7" s="13" t="s">
        <v>47</v>
      </c>
      <c r="I7" s="13" t="s">
        <v>48</v>
      </c>
      <c r="J7" s="13" t="s">
        <v>49</v>
      </c>
      <c r="K7" s="13" t="s">
        <v>50</v>
      </c>
      <c r="L7" s="13">
        <v>1</v>
      </c>
      <c r="M7" s="13">
        <v>17.5</v>
      </c>
      <c r="N7" s="13">
        <f>L7*M7</f>
        <v>17.5</v>
      </c>
      <c r="O7" s="13" t="s">
        <v>51</v>
      </c>
      <c r="P7" s="13" t="s">
        <v>52</v>
      </c>
      <c r="Q7" s="13" t="s">
        <v>53</v>
      </c>
      <c r="R7" s="13"/>
      <c r="S7" s="13">
        <v>0</v>
      </c>
      <c r="T7" s="13">
        <f>S7*L7</f>
        <v>0</v>
      </c>
      <c r="U7" s="15" t="s">
        <v>76</v>
      </c>
      <c r="V7" s="21"/>
      <c r="W7" s="4"/>
      <c r="X7" s="4"/>
      <c r="Y7" s="4"/>
      <c r="Z7" s="4"/>
      <c r="AA7" s="4"/>
      <c r="AB7" s="4"/>
      <c r="AC7" s="4"/>
      <c r="AD7" s="5"/>
      <c r="AE7" s="5"/>
    </row>
    <row r="8" spans="1:31" s="6" customFormat="1" ht="238.5" customHeight="1" x14ac:dyDescent="0.3">
      <c r="A8" s="43">
        <v>2</v>
      </c>
      <c r="B8" s="16" t="s">
        <v>43</v>
      </c>
      <c r="C8" s="16" t="s">
        <v>44</v>
      </c>
      <c r="D8" s="16" t="s">
        <v>54</v>
      </c>
      <c r="E8" s="13" t="s">
        <v>64</v>
      </c>
      <c r="F8" s="14" t="s">
        <v>85</v>
      </c>
      <c r="G8" s="13" t="s">
        <v>65</v>
      </c>
      <c r="H8" s="16" t="s">
        <v>47</v>
      </c>
      <c r="I8" s="16" t="s">
        <v>48</v>
      </c>
      <c r="J8" s="16" t="s">
        <v>49</v>
      </c>
      <c r="K8" s="16" t="s">
        <v>50</v>
      </c>
      <c r="L8" s="16">
        <v>1</v>
      </c>
      <c r="M8" s="16">
        <v>17.5</v>
      </c>
      <c r="N8" s="13">
        <f t="shared" ref="N8:N13" si="0">L8*M8</f>
        <v>17.5</v>
      </c>
      <c r="O8" s="16" t="s">
        <v>51</v>
      </c>
      <c r="P8" s="16" t="s">
        <v>52</v>
      </c>
      <c r="Q8" s="16" t="s">
        <v>53</v>
      </c>
      <c r="R8" s="16"/>
      <c r="S8" s="16">
        <v>0</v>
      </c>
      <c r="T8" s="13">
        <f t="shared" ref="T8:T20" si="1">S8*L8</f>
        <v>0</v>
      </c>
      <c r="U8" s="15" t="s">
        <v>77</v>
      </c>
      <c r="V8" s="21"/>
      <c r="W8" s="4"/>
      <c r="X8" s="4"/>
      <c r="Y8" s="4"/>
      <c r="Z8" s="4"/>
      <c r="AA8" s="4"/>
      <c r="AB8" s="4"/>
      <c r="AC8" s="4"/>
      <c r="AD8" s="5"/>
      <c r="AE8" s="5"/>
    </row>
    <row r="9" spans="1:31" s="6" customFormat="1" ht="256.5" customHeight="1" x14ac:dyDescent="0.3">
      <c r="A9" s="43">
        <v>3</v>
      </c>
      <c r="B9" s="16" t="s">
        <v>43</v>
      </c>
      <c r="C9" s="16" t="s">
        <v>44</v>
      </c>
      <c r="D9" s="16" t="s">
        <v>55</v>
      </c>
      <c r="E9" s="13" t="s">
        <v>64</v>
      </c>
      <c r="F9" s="14" t="s">
        <v>85</v>
      </c>
      <c r="G9" s="13" t="s">
        <v>65</v>
      </c>
      <c r="H9" s="16" t="s">
        <v>47</v>
      </c>
      <c r="I9" s="16" t="s">
        <v>48</v>
      </c>
      <c r="J9" s="16" t="s">
        <v>49</v>
      </c>
      <c r="K9" s="16" t="s">
        <v>50</v>
      </c>
      <c r="L9" s="16">
        <v>1</v>
      </c>
      <c r="M9" s="16">
        <v>17.5</v>
      </c>
      <c r="N9" s="13">
        <f t="shared" si="0"/>
        <v>17.5</v>
      </c>
      <c r="O9" s="16" t="s">
        <v>51</v>
      </c>
      <c r="P9" s="16" t="s">
        <v>52</v>
      </c>
      <c r="Q9" s="16" t="s">
        <v>53</v>
      </c>
      <c r="R9" s="16"/>
      <c r="S9" s="16">
        <v>0</v>
      </c>
      <c r="T9" s="13">
        <f t="shared" si="1"/>
        <v>0</v>
      </c>
      <c r="U9" s="15" t="s">
        <v>78</v>
      </c>
      <c r="V9" s="21"/>
      <c r="W9" s="4"/>
      <c r="X9" s="4"/>
      <c r="Y9" s="4"/>
      <c r="Z9" s="4"/>
      <c r="AA9" s="4"/>
      <c r="AB9" s="4"/>
      <c r="AC9" s="4"/>
      <c r="AD9" s="5"/>
      <c r="AE9" s="5"/>
    </row>
    <row r="10" spans="1:31" s="6" customFormat="1" ht="222" customHeight="1" x14ac:dyDescent="0.3">
      <c r="A10" s="43">
        <v>4</v>
      </c>
      <c r="B10" s="16" t="s">
        <v>56</v>
      </c>
      <c r="C10" s="16" t="s">
        <v>57</v>
      </c>
      <c r="D10" s="16" t="s">
        <v>58</v>
      </c>
      <c r="E10" s="13" t="s">
        <v>64</v>
      </c>
      <c r="F10" s="14" t="s">
        <v>86</v>
      </c>
      <c r="G10" s="13" t="s">
        <v>65</v>
      </c>
      <c r="H10" s="16" t="s">
        <v>47</v>
      </c>
      <c r="I10" s="16" t="s">
        <v>48</v>
      </c>
      <c r="J10" s="16" t="s">
        <v>49</v>
      </c>
      <c r="K10" s="16" t="s">
        <v>50</v>
      </c>
      <c r="L10" s="16">
        <v>1</v>
      </c>
      <c r="M10" s="16">
        <v>3.7</v>
      </c>
      <c r="N10" s="13">
        <f t="shared" si="0"/>
        <v>3.7</v>
      </c>
      <c r="O10" s="16" t="s">
        <v>51</v>
      </c>
      <c r="P10" s="16" t="s">
        <v>52</v>
      </c>
      <c r="Q10" s="16" t="s">
        <v>53</v>
      </c>
      <c r="R10" s="16"/>
      <c r="S10" s="16">
        <v>0</v>
      </c>
      <c r="T10" s="13">
        <f t="shared" si="1"/>
        <v>0</v>
      </c>
      <c r="U10" s="17" t="s">
        <v>84</v>
      </c>
      <c r="V10" s="21"/>
      <c r="W10" s="4"/>
      <c r="X10" s="4"/>
      <c r="Y10" s="4"/>
      <c r="Z10" s="4"/>
      <c r="AA10" s="4"/>
      <c r="AB10" s="4"/>
      <c r="AC10" s="4"/>
      <c r="AD10" s="5"/>
      <c r="AE10" s="5"/>
    </row>
    <row r="11" spans="1:31" s="6" customFormat="1" ht="238.5" customHeight="1" x14ac:dyDescent="0.3">
      <c r="A11" s="43">
        <v>5</v>
      </c>
      <c r="B11" s="16" t="s">
        <v>59</v>
      </c>
      <c r="C11" s="16" t="s">
        <v>60</v>
      </c>
      <c r="D11" s="16" t="s">
        <v>61</v>
      </c>
      <c r="E11" s="13" t="s">
        <v>64</v>
      </c>
      <c r="F11" s="14" t="s">
        <v>87</v>
      </c>
      <c r="G11" s="13" t="s">
        <v>65</v>
      </c>
      <c r="H11" s="16" t="s">
        <v>47</v>
      </c>
      <c r="I11" s="16" t="s">
        <v>48</v>
      </c>
      <c r="J11" s="16" t="s">
        <v>49</v>
      </c>
      <c r="K11" s="16" t="s">
        <v>50</v>
      </c>
      <c r="L11" s="16">
        <v>1</v>
      </c>
      <c r="M11" s="16">
        <v>17.5</v>
      </c>
      <c r="N11" s="13">
        <f t="shared" si="0"/>
        <v>17.5</v>
      </c>
      <c r="O11" s="16" t="s">
        <v>51</v>
      </c>
      <c r="P11" s="16" t="s">
        <v>52</v>
      </c>
      <c r="Q11" s="16" t="s">
        <v>53</v>
      </c>
      <c r="R11" s="16"/>
      <c r="S11" s="16">
        <v>0</v>
      </c>
      <c r="T11" s="13">
        <f t="shared" si="1"/>
        <v>0</v>
      </c>
      <c r="U11" s="17" t="s">
        <v>88</v>
      </c>
      <c r="V11" s="21"/>
      <c r="W11" s="4"/>
      <c r="X11" s="4"/>
      <c r="Y11" s="4"/>
      <c r="Z11" s="4"/>
      <c r="AA11" s="4"/>
      <c r="AB11" s="4"/>
      <c r="AC11" s="4"/>
      <c r="AD11" s="5"/>
      <c r="AE11" s="5"/>
    </row>
    <row r="12" spans="1:31" s="6" customFormat="1" ht="210.75" customHeight="1" x14ac:dyDescent="0.3">
      <c r="A12" s="43">
        <v>6</v>
      </c>
      <c r="B12" s="16" t="s">
        <v>56</v>
      </c>
      <c r="C12" s="16" t="s">
        <v>57</v>
      </c>
      <c r="D12" s="16" t="s">
        <v>62</v>
      </c>
      <c r="E12" s="13" t="s">
        <v>64</v>
      </c>
      <c r="F12" s="14" t="s">
        <v>86</v>
      </c>
      <c r="G12" s="13" t="s">
        <v>65</v>
      </c>
      <c r="H12" s="16" t="s">
        <v>47</v>
      </c>
      <c r="I12" s="16" t="s">
        <v>48</v>
      </c>
      <c r="J12" s="16" t="s">
        <v>49</v>
      </c>
      <c r="K12" s="16" t="s">
        <v>50</v>
      </c>
      <c r="L12" s="16">
        <v>1</v>
      </c>
      <c r="M12" s="16">
        <v>3.7</v>
      </c>
      <c r="N12" s="13">
        <f t="shared" si="0"/>
        <v>3.7</v>
      </c>
      <c r="O12" s="16" t="s">
        <v>51</v>
      </c>
      <c r="P12" s="16" t="s">
        <v>52</v>
      </c>
      <c r="Q12" s="16" t="s">
        <v>53</v>
      </c>
      <c r="R12" s="16"/>
      <c r="S12" s="16">
        <v>0</v>
      </c>
      <c r="T12" s="13">
        <f t="shared" si="1"/>
        <v>0</v>
      </c>
      <c r="U12" s="17" t="s">
        <v>79</v>
      </c>
      <c r="V12" s="21"/>
      <c r="W12" s="4"/>
      <c r="X12" s="4"/>
      <c r="Y12" s="4"/>
      <c r="Z12" s="4"/>
      <c r="AA12" s="4"/>
      <c r="AB12" s="4"/>
      <c r="AC12" s="4"/>
      <c r="AD12" s="5"/>
      <c r="AE12" s="5"/>
    </row>
    <row r="13" spans="1:31" s="6" customFormat="1" ht="193.5" customHeight="1" x14ac:dyDescent="0.3">
      <c r="A13" s="43">
        <v>7</v>
      </c>
      <c r="B13" s="16" t="s">
        <v>59</v>
      </c>
      <c r="C13" s="16" t="s">
        <v>60</v>
      </c>
      <c r="D13" s="16" t="s">
        <v>63</v>
      </c>
      <c r="E13" s="13" t="s">
        <v>64</v>
      </c>
      <c r="F13" s="14" t="s">
        <v>87</v>
      </c>
      <c r="G13" s="13" t="s">
        <v>65</v>
      </c>
      <c r="H13" s="16" t="s">
        <v>47</v>
      </c>
      <c r="I13" s="16" t="s">
        <v>48</v>
      </c>
      <c r="J13" s="16" t="s">
        <v>49</v>
      </c>
      <c r="K13" s="16" t="s">
        <v>50</v>
      </c>
      <c r="L13" s="16">
        <v>1</v>
      </c>
      <c r="M13" s="16">
        <v>17.5</v>
      </c>
      <c r="N13" s="13">
        <f t="shared" si="0"/>
        <v>17.5</v>
      </c>
      <c r="O13" s="16" t="s">
        <v>51</v>
      </c>
      <c r="P13" s="16" t="s">
        <v>52</v>
      </c>
      <c r="Q13" s="16" t="s">
        <v>53</v>
      </c>
      <c r="R13" s="16"/>
      <c r="S13" s="16">
        <v>0</v>
      </c>
      <c r="T13" s="13">
        <f t="shared" si="1"/>
        <v>0</v>
      </c>
      <c r="U13" s="17" t="s">
        <v>88</v>
      </c>
      <c r="V13" s="21"/>
      <c r="W13" s="4"/>
      <c r="X13" s="4"/>
      <c r="Y13" s="4"/>
      <c r="Z13" s="4"/>
      <c r="AA13" s="4"/>
      <c r="AB13" s="4"/>
      <c r="AC13" s="4"/>
      <c r="AD13" s="5"/>
      <c r="AE13" s="5"/>
    </row>
    <row r="14" spans="1:31" s="6" customFormat="1" ht="239.25" customHeight="1" x14ac:dyDescent="0.3">
      <c r="A14" s="42">
        <v>1</v>
      </c>
      <c r="B14" s="13" t="s">
        <v>66</v>
      </c>
      <c r="C14" s="13" t="s">
        <v>44</v>
      </c>
      <c r="D14" s="13" t="s">
        <v>67</v>
      </c>
      <c r="E14" s="13" t="s">
        <v>46</v>
      </c>
      <c r="F14" s="14" t="s">
        <v>85</v>
      </c>
      <c r="G14" s="13" t="s">
        <v>65</v>
      </c>
      <c r="H14" s="13" t="s">
        <v>47</v>
      </c>
      <c r="I14" s="13" t="s">
        <v>48</v>
      </c>
      <c r="J14" s="13" t="s">
        <v>49</v>
      </c>
      <c r="K14" s="13" t="s">
        <v>50</v>
      </c>
      <c r="L14" s="13">
        <v>1</v>
      </c>
      <c r="M14" s="13">
        <v>17.5</v>
      </c>
      <c r="N14" s="13">
        <v>17.5</v>
      </c>
      <c r="O14" s="13" t="s">
        <v>51</v>
      </c>
      <c r="P14" s="13" t="s">
        <v>52</v>
      </c>
      <c r="Q14" s="13" t="s">
        <v>53</v>
      </c>
      <c r="R14" s="13"/>
      <c r="S14" s="13">
        <v>0</v>
      </c>
      <c r="T14" s="13">
        <f t="shared" si="1"/>
        <v>0</v>
      </c>
      <c r="U14" s="15" t="s">
        <v>77</v>
      </c>
      <c r="V14" s="22"/>
    </row>
    <row r="15" spans="1:31" s="6" customFormat="1" ht="239.25" customHeight="1" x14ac:dyDescent="0.3">
      <c r="A15" s="43">
        <v>2</v>
      </c>
      <c r="B15" s="16" t="s">
        <v>66</v>
      </c>
      <c r="C15" s="16" t="s">
        <v>44</v>
      </c>
      <c r="D15" s="16" t="s">
        <v>68</v>
      </c>
      <c r="E15" s="16" t="s">
        <v>46</v>
      </c>
      <c r="F15" s="14" t="s">
        <v>85</v>
      </c>
      <c r="G15" s="13" t="s">
        <v>65</v>
      </c>
      <c r="H15" s="16" t="s">
        <v>47</v>
      </c>
      <c r="I15" s="16" t="s">
        <v>48</v>
      </c>
      <c r="J15" s="16" t="s">
        <v>49</v>
      </c>
      <c r="K15" s="16" t="s">
        <v>50</v>
      </c>
      <c r="L15" s="16">
        <v>1</v>
      </c>
      <c r="M15" s="16">
        <v>17.5</v>
      </c>
      <c r="N15" s="13">
        <v>17.5</v>
      </c>
      <c r="O15" s="16" t="s">
        <v>51</v>
      </c>
      <c r="P15" s="16" t="s">
        <v>52</v>
      </c>
      <c r="Q15" s="16" t="s">
        <v>53</v>
      </c>
      <c r="R15" s="16"/>
      <c r="S15" s="16">
        <v>0</v>
      </c>
      <c r="T15" s="13">
        <f t="shared" si="1"/>
        <v>0</v>
      </c>
      <c r="U15" s="15" t="s">
        <v>80</v>
      </c>
      <c r="V15" s="22"/>
    </row>
    <row r="16" spans="1:31" s="6" customFormat="1" ht="246" customHeight="1" x14ac:dyDescent="0.3">
      <c r="A16" s="43">
        <v>3</v>
      </c>
      <c r="B16" s="16" t="s">
        <v>66</v>
      </c>
      <c r="C16" s="16" t="s">
        <v>44</v>
      </c>
      <c r="D16" s="16" t="s">
        <v>69</v>
      </c>
      <c r="E16" s="16" t="s">
        <v>46</v>
      </c>
      <c r="F16" s="14" t="s">
        <v>85</v>
      </c>
      <c r="G16" s="13" t="s">
        <v>65</v>
      </c>
      <c r="H16" s="16" t="s">
        <v>47</v>
      </c>
      <c r="I16" s="16" t="s">
        <v>48</v>
      </c>
      <c r="J16" s="16" t="s">
        <v>49</v>
      </c>
      <c r="K16" s="16" t="s">
        <v>50</v>
      </c>
      <c r="L16" s="16">
        <v>1</v>
      </c>
      <c r="M16" s="16">
        <v>17.5</v>
      </c>
      <c r="N16" s="13">
        <v>17.5</v>
      </c>
      <c r="O16" s="16" t="s">
        <v>51</v>
      </c>
      <c r="P16" s="16" t="s">
        <v>52</v>
      </c>
      <c r="Q16" s="16" t="s">
        <v>53</v>
      </c>
      <c r="R16" s="16"/>
      <c r="S16" s="16">
        <v>0</v>
      </c>
      <c r="T16" s="13">
        <f t="shared" si="1"/>
        <v>0</v>
      </c>
      <c r="U16" s="15" t="s">
        <v>81</v>
      </c>
      <c r="V16" s="22"/>
    </row>
    <row r="17" spans="1:22" s="6" customFormat="1" ht="260.25" customHeight="1" x14ac:dyDescent="0.3">
      <c r="A17" s="43">
        <v>4</v>
      </c>
      <c r="B17" s="16" t="s">
        <v>70</v>
      </c>
      <c r="C17" s="16" t="s">
        <v>57</v>
      </c>
      <c r="D17" s="16" t="s">
        <v>71</v>
      </c>
      <c r="E17" s="16" t="s">
        <v>46</v>
      </c>
      <c r="F17" s="14" t="s">
        <v>86</v>
      </c>
      <c r="G17" s="13" t="s">
        <v>65</v>
      </c>
      <c r="H17" s="16" t="s">
        <v>47</v>
      </c>
      <c r="I17" s="16" t="s">
        <v>48</v>
      </c>
      <c r="J17" s="16" t="s">
        <v>49</v>
      </c>
      <c r="K17" s="16" t="s">
        <v>50</v>
      </c>
      <c r="L17" s="16">
        <v>1</v>
      </c>
      <c r="M17" s="16">
        <v>3.7</v>
      </c>
      <c r="N17" s="13">
        <v>3.7</v>
      </c>
      <c r="O17" s="16" t="s">
        <v>51</v>
      </c>
      <c r="P17" s="16" t="s">
        <v>52</v>
      </c>
      <c r="Q17" s="16" t="s">
        <v>53</v>
      </c>
      <c r="R17" s="16"/>
      <c r="S17" s="16">
        <v>0</v>
      </c>
      <c r="T17" s="13">
        <f t="shared" si="1"/>
        <v>0</v>
      </c>
      <c r="U17" s="17" t="s">
        <v>82</v>
      </c>
      <c r="V17" s="22"/>
    </row>
    <row r="18" spans="1:22" s="6" customFormat="1" ht="249.75" customHeight="1" x14ac:dyDescent="0.3">
      <c r="A18" s="43">
        <v>5</v>
      </c>
      <c r="B18" s="16" t="s">
        <v>72</v>
      </c>
      <c r="C18" s="16" t="s">
        <v>60</v>
      </c>
      <c r="D18" s="16" t="s">
        <v>73</v>
      </c>
      <c r="E18" s="16" t="s">
        <v>46</v>
      </c>
      <c r="F18" s="14" t="s">
        <v>87</v>
      </c>
      <c r="G18" s="13" t="s">
        <v>65</v>
      </c>
      <c r="H18" s="16" t="s">
        <v>47</v>
      </c>
      <c r="I18" s="16" t="s">
        <v>48</v>
      </c>
      <c r="J18" s="16" t="s">
        <v>49</v>
      </c>
      <c r="K18" s="16" t="s">
        <v>50</v>
      </c>
      <c r="L18" s="16">
        <v>1</v>
      </c>
      <c r="M18" s="16">
        <v>17.5</v>
      </c>
      <c r="N18" s="13">
        <v>17.5</v>
      </c>
      <c r="O18" s="16" t="s">
        <v>51</v>
      </c>
      <c r="P18" s="16" t="s">
        <v>52</v>
      </c>
      <c r="Q18" s="16" t="s">
        <v>53</v>
      </c>
      <c r="R18" s="16"/>
      <c r="S18" s="16">
        <v>0</v>
      </c>
      <c r="T18" s="13">
        <f t="shared" si="1"/>
        <v>0</v>
      </c>
      <c r="U18" s="17" t="s">
        <v>88</v>
      </c>
      <c r="V18" s="22"/>
    </row>
    <row r="19" spans="1:22" s="6" customFormat="1" ht="210.75" customHeight="1" x14ac:dyDescent="0.3">
      <c r="A19" s="43">
        <v>6</v>
      </c>
      <c r="B19" s="16" t="s">
        <v>70</v>
      </c>
      <c r="C19" s="16" t="s">
        <v>57</v>
      </c>
      <c r="D19" s="16" t="s">
        <v>74</v>
      </c>
      <c r="E19" s="16" t="s">
        <v>46</v>
      </c>
      <c r="F19" s="14" t="s">
        <v>86</v>
      </c>
      <c r="G19" s="13" t="s">
        <v>65</v>
      </c>
      <c r="H19" s="16" t="s">
        <v>47</v>
      </c>
      <c r="I19" s="16" t="s">
        <v>48</v>
      </c>
      <c r="J19" s="16" t="s">
        <v>49</v>
      </c>
      <c r="K19" s="16" t="s">
        <v>50</v>
      </c>
      <c r="L19" s="16">
        <v>1</v>
      </c>
      <c r="M19" s="16">
        <v>3.7</v>
      </c>
      <c r="N19" s="13">
        <v>3.7</v>
      </c>
      <c r="O19" s="16" t="s">
        <v>51</v>
      </c>
      <c r="P19" s="16" t="s">
        <v>52</v>
      </c>
      <c r="Q19" s="16" t="s">
        <v>53</v>
      </c>
      <c r="R19" s="16"/>
      <c r="S19" s="16">
        <v>0</v>
      </c>
      <c r="T19" s="13">
        <f t="shared" si="1"/>
        <v>0</v>
      </c>
      <c r="U19" s="17" t="s">
        <v>83</v>
      </c>
      <c r="V19" s="22"/>
    </row>
    <row r="20" spans="1:22" s="6" customFormat="1" ht="229.5" customHeight="1" x14ac:dyDescent="0.3">
      <c r="A20" s="43">
        <v>7</v>
      </c>
      <c r="B20" s="16" t="s">
        <v>72</v>
      </c>
      <c r="C20" s="16" t="s">
        <v>60</v>
      </c>
      <c r="D20" s="16" t="s">
        <v>75</v>
      </c>
      <c r="E20" s="16" t="s">
        <v>46</v>
      </c>
      <c r="F20" s="14" t="s">
        <v>87</v>
      </c>
      <c r="G20" s="13" t="s">
        <v>65</v>
      </c>
      <c r="H20" s="16" t="s">
        <v>47</v>
      </c>
      <c r="I20" s="16" t="s">
        <v>48</v>
      </c>
      <c r="J20" s="16" t="s">
        <v>49</v>
      </c>
      <c r="K20" s="16" t="s">
        <v>50</v>
      </c>
      <c r="L20" s="16">
        <v>1</v>
      </c>
      <c r="M20" s="16">
        <v>17.5</v>
      </c>
      <c r="N20" s="13">
        <v>17.5</v>
      </c>
      <c r="O20" s="16" t="s">
        <v>51</v>
      </c>
      <c r="P20" s="16" t="s">
        <v>52</v>
      </c>
      <c r="Q20" s="16" t="s">
        <v>53</v>
      </c>
      <c r="R20" s="16"/>
      <c r="S20" s="16">
        <v>0</v>
      </c>
      <c r="T20" s="13">
        <f t="shared" si="1"/>
        <v>0</v>
      </c>
      <c r="U20" s="17" t="s">
        <v>88</v>
      </c>
      <c r="V20" s="22"/>
    </row>
    <row r="21" spans="1:22" x14ac:dyDescent="0.3">
      <c r="J21" s="18" t="s">
        <v>92</v>
      </c>
      <c r="L21" s="18">
        <f>SUM(L7:L20)</f>
        <v>14</v>
      </c>
      <c r="T21" s="18">
        <f>SUM(T7:T20)</f>
        <v>0</v>
      </c>
    </row>
    <row r="27" spans="1:22" ht="23.4" x14ac:dyDescent="0.45">
      <c r="Q27" s="19" t="s">
        <v>93</v>
      </c>
      <c r="S27" s="23"/>
      <c r="T27" s="23"/>
    </row>
  </sheetData>
  <mergeCells count="18">
    <mergeCell ref="V2:V3"/>
    <mergeCell ref="H2:H3"/>
    <mergeCell ref="A2:A3"/>
    <mergeCell ref="C2:C3"/>
    <mergeCell ref="D2:D3"/>
    <mergeCell ref="E2:E3"/>
    <mergeCell ref="F2:F3"/>
    <mergeCell ref="G2:G3"/>
    <mergeCell ref="B2:B3"/>
    <mergeCell ref="Q2:Q3"/>
    <mergeCell ref="R2:R3"/>
    <mergeCell ref="U2:U3"/>
    <mergeCell ref="S2:T2"/>
    <mergeCell ref="J2:J3"/>
    <mergeCell ref="K2:K3"/>
    <mergeCell ref="I2:I3"/>
    <mergeCell ref="L2:L3"/>
    <mergeCell ref="M2:N2"/>
  </mergeCells>
  <pageMargins left="0.31496062992125984" right="0.51181102362204722" top="0.51181102362204722" bottom="0.74803149606299213" header="0.31496062992125984" footer="0.31496062992125984"/>
  <pageSetup paperSize="8" scale="31" fitToHeight="2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Арматура</vt:lpstr>
      <vt:lpstr>DataRange</vt:lpstr>
      <vt:lpstr>Арматура!Область_печати</vt:lpstr>
    </vt:vector>
  </TitlesOfParts>
  <Company>ЗАО Атомстройэкспорт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Фомичёв</dc:creator>
  <cp:lastModifiedBy>Антон Васильев</cp:lastModifiedBy>
  <cp:lastPrinted>2016-03-18T14:36:24Z</cp:lastPrinted>
  <dcterms:created xsi:type="dcterms:W3CDTF">2015-01-16T07:47:22Z</dcterms:created>
  <dcterms:modified xsi:type="dcterms:W3CDTF">2018-07-11T15:12:16Z</dcterms:modified>
</cp:coreProperties>
</file>