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-12" yWindow="-12" windowWidth="19320" windowHeight="9576" tabRatio="338"/>
  </bookViews>
  <sheets>
    <sheet name="Арматура" sheetId="5" r:id="rId1"/>
  </sheets>
  <definedNames>
    <definedName name="_xlnm._FilterDatabase" localSheetId="0" hidden="1">Арматура!$6:$53</definedName>
    <definedName name="DataRange">Арматура!$A$7:$U$7</definedName>
    <definedName name="_xlnm.Print_Area" localSheetId="0">Арматура!$A$1:$V$59</definedName>
  </definedNames>
  <calcPr calcId="162913" fullCalcOnLoad="1"/>
</workbook>
</file>

<file path=xl/calcChain.xml><?xml version="1.0" encoding="utf-8"?>
<calcChain xmlns="http://schemas.openxmlformats.org/spreadsheetml/2006/main">
  <c r="T42" i="5" l="1"/>
  <c r="T41" i="5"/>
  <c r="T40" i="5"/>
  <c r="T39" i="5"/>
  <c r="T19" i="5"/>
  <c r="T18" i="5"/>
  <c r="T17" i="5"/>
  <c r="T52" i="5"/>
  <c r="T36" i="5"/>
  <c r="T35" i="5"/>
  <c r="T34" i="5"/>
  <c r="T33" i="5"/>
  <c r="T13" i="5"/>
  <c r="T12" i="5"/>
  <c r="T11" i="5"/>
  <c r="T50" i="5"/>
  <c r="T49" i="5"/>
  <c r="T48" i="5"/>
  <c r="T47" i="5"/>
  <c r="T27" i="5"/>
  <c r="T26" i="5"/>
  <c r="T25" i="5"/>
  <c r="T31" i="5"/>
  <c r="T30" i="5"/>
  <c r="T8" i="5"/>
  <c r="T53" i="5" s="1"/>
  <c r="T32" i="5"/>
  <c r="T38" i="5"/>
  <c r="T37" i="5"/>
  <c r="T15" i="5"/>
  <c r="T51" i="5"/>
  <c r="T46" i="5"/>
  <c r="T45" i="5"/>
  <c r="T44" i="5"/>
  <c r="T43" i="5"/>
  <c r="T23" i="5"/>
  <c r="T22" i="5"/>
  <c r="T21" i="5"/>
  <c r="L53" i="5"/>
  <c r="T9" i="5"/>
  <c r="T10" i="5"/>
  <c r="T14" i="5"/>
  <c r="T16" i="5"/>
  <c r="T20" i="5"/>
  <c r="T24" i="5"/>
  <c r="T28" i="5"/>
  <c r="T29" i="5"/>
  <c r="T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7" i="5"/>
</calcChain>
</file>

<file path=xl/sharedStrings.xml><?xml version="1.0" encoding="utf-8"?>
<sst xmlns="http://schemas.openxmlformats.org/spreadsheetml/2006/main" count="700" uniqueCount="201">
  <si>
    <t>Code as per
KKS, MCS</t>
  </si>
  <si>
    <t>Name of the equipment</t>
  </si>
  <si>
    <t>Type, grade, model, code, technical characteristic</t>
  </si>
  <si>
    <t>Safety class/
group/
category of seismic resistance</t>
  </si>
  <si>
    <t>Quality assurance category</t>
  </si>
  <si>
    <t>Material</t>
  </si>
  <si>
    <t xml:space="preserve">Unit of measurement </t>
  </si>
  <si>
    <t>Quantity</t>
  </si>
  <si>
    <t>Location (elevation)</t>
  </si>
  <si>
    <t>Per unit</t>
  </si>
  <si>
    <t>Total</t>
  </si>
  <si>
    <t>Наименование оборудования</t>
  </si>
  <si>
    <t>Тип, марка, модель, шифр, техническая характеристика</t>
  </si>
  <si>
    <t>№ ТУ, чертежа, технических требований и др.</t>
  </si>
  <si>
    <t>Класс безопасности/
Группа/
Категория сейсмостойкости</t>
  </si>
  <si>
    <t>Категория обеспечения качества</t>
  </si>
  <si>
    <t>Материал</t>
  </si>
  <si>
    <t>Единица измерения</t>
  </si>
  <si>
    <t>Количество</t>
  </si>
  <si>
    <t>Масса (кг)</t>
  </si>
  <si>
    <t>Место установки</t>
  </si>
  <si>
    <t>Единицы</t>
  </si>
  <si>
    <t>Общая</t>
  </si>
  <si>
    <t xml:space="preserve">Item No. </t>
  </si>
  <si>
    <t>Item No as per Contract with NPCIL</t>
  </si>
  <si>
    <t xml:space="preserve">Item No Specification of AEP (SSO number) </t>
  </si>
  <si>
    <t>No. of TU, drawing, specifications etc.</t>
  </si>
  <si>
    <t xml:space="preserve">Mass (kg) </t>
  </si>
  <si>
    <t xml:space="preserve">Climatic design and category of placement </t>
  </si>
  <si>
    <t xml:space="preserve">Conditions of storage </t>
  </si>
  <si>
    <t>Delivery date in month
 (from the date of conclusion of the Contract)</t>
  </si>
  <si>
    <t xml:space="preserve">Type of atmosphere </t>
  </si>
  <si>
    <t>№ позиции</t>
  </si>
  <si>
    <t>№ Позиции по контракту с ИКАЭЛ</t>
  </si>
  <si>
    <t xml:space="preserve">№ п/п по спецификации АЭП (номер по СЗС)  </t>
  </si>
  <si>
    <t>Код по KKS, MCS</t>
  </si>
  <si>
    <t xml:space="preserve">Климатическое исполнение и категория размещения </t>
  </si>
  <si>
    <t xml:space="preserve">Условия хранения </t>
  </si>
  <si>
    <t>Срок поставки в месяцах (с даты заключения Договора)</t>
  </si>
  <si>
    <t xml:space="preserve">Цена </t>
  </si>
  <si>
    <t xml:space="preserve">Тип атмосферы </t>
  </si>
  <si>
    <t>Ед.</t>
  </si>
  <si>
    <t>Примечание</t>
  </si>
  <si>
    <t>5.3.67</t>
  </si>
  <si>
    <t>110.7.918</t>
  </si>
  <si>
    <t>30LCA90AA101</t>
  </si>
  <si>
    <t>3СIIIа/ II</t>
  </si>
  <si>
    <t>QA3</t>
  </si>
  <si>
    <t>carbon steel / угл.ст.</t>
  </si>
  <si>
    <t>шт.</t>
  </si>
  <si>
    <t>T3/III</t>
  </si>
  <si>
    <t>9(ОЖ1)/III</t>
  </si>
  <si>
    <t>UMA - Здание турбины</t>
  </si>
  <si>
    <t>30LCA90AA102</t>
  </si>
  <si>
    <t>5.3.68</t>
  </si>
  <si>
    <t>110.7.919</t>
  </si>
  <si>
    <t>30LCA91AA101</t>
  </si>
  <si>
    <t>5.3.38</t>
  </si>
  <si>
    <t>110.7.112</t>
  </si>
  <si>
    <t>30LCP01AA101</t>
  </si>
  <si>
    <t>Manually driven gate-valve_x000D_
Задвижка с ручным приводом</t>
  </si>
  <si>
    <t>3СIIIc/ II</t>
  </si>
  <si>
    <t>ss / нж</t>
  </si>
  <si>
    <t>T2/III</t>
  </si>
  <si>
    <t>30LCP05AA102</t>
  </si>
  <si>
    <t>30LCP05AA101</t>
  </si>
  <si>
    <t>30LCP02AA101</t>
  </si>
  <si>
    <t>5.3.54</t>
  </si>
  <si>
    <t>110.7.121.8</t>
  </si>
  <si>
    <t>30LCR20AA101</t>
  </si>
  <si>
    <t>Motorised wedge gate valve_x000D_
Задвижка клиновая с ручным приводом</t>
  </si>
  <si>
    <t>3СIIIс/ II</t>
  </si>
  <si>
    <t>30LCR10AA101</t>
  </si>
  <si>
    <t>5.3.41</t>
  </si>
  <si>
    <t>110.7.112.3</t>
  </si>
  <si>
    <t>31JNA10AA101</t>
  </si>
  <si>
    <t>2BIIb/ I</t>
  </si>
  <si>
    <t>QA2</t>
  </si>
  <si>
    <t>UJA - Реакторное здание/Внутренний контайнмент</t>
  </si>
  <si>
    <t>32JNA20AA101</t>
  </si>
  <si>
    <t>33JNA30AA101</t>
  </si>
  <si>
    <t>34JNA40AA101</t>
  </si>
  <si>
    <t>5.3.40</t>
  </si>
  <si>
    <t>110.7.112.2</t>
  </si>
  <si>
    <t>34JND40AA101</t>
  </si>
  <si>
    <t>33JND30AA101</t>
  </si>
  <si>
    <t>32JND20AA101</t>
  </si>
  <si>
    <t>31JND10AA101</t>
  </si>
  <si>
    <t>5.3.42</t>
  </si>
  <si>
    <t>110.7.112.4</t>
  </si>
  <si>
    <t>34JMN40AA101</t>
  </si>
  <si>
    <t>31JMN10AA101</t>
  </si>
  <si>
    <t>32JMN20AA101</t>
  </si>
  <si>
    <t>33JMN30AA101</t>
  </si>
  <si>
    <t>5.4.69</t>
  </si>
  <si>
    <t>110.7.920</t>
  </si>
  <si>
    <t>30LAH01AA101</t>
  </si>
  <si>
    <t>5.3.39</t>
  </si>
  <si>
    <t>110.7.112.1</t>
  </si>
  <si>
    <t>30KBA70AA101</t>
  </si>
  <si>
    <t>Manually driven gate-valve, with conical reducer_x000D_
Задвижка клиновая с ручным приводом,с коническим редуктором</t>
  </si>
  <si>
    <t>3CIIIс/ II</t>
  </si>
  <si>
    <t>UKC-Вспомогательное реакторное здание с БПУ</t>
  </si>
  <si>
    <t>5.4.67</t>
  </si>
  <si>
    <t>40LCA90AA101</t>
  </si>
  <si>
    <t>40LCA90AA102</t>
  </si>
  <si>
    <t>5.4.68</t>
  </si>
  <si>
    <t>40LCA91AA101</t>
  </si>
  <si>
    <t>5.4.38</t>
  </si>
  <si>
    <t>40LCP01AA101</t>
  </si>
  <si>
    <t>40LCP05AA102</t>
  </si>
  <si>
    <t>40LCP05AA101</t>
  </si>
  <si>
    <t>40LCP02AA101</t>
  </si>
  <si>
    <t>5.4.54</t>
  </si>
  <si>
    <t>40LCR20AA101</t>
  </si>
  <si>
    <t>40LCR10AA101</t>
  </si>
  <si>
    <t>5.4.41</t>
  </si>
  <si>
    <t>41JNA10AA101</t>
  </si>
  <si>
    <t>UJA-Реакторное здание/Внутренний контайнмент</t>
  </si>
  <si>
    <t>42JNA20AA101</t>
  </si>
  <si>
    <t>43JNA30AA101</t>
  </si>
  <si>
    <t>44JNA40AA101</t>
  </si>
  <si>
    <t>5.4.40</t>
  </si>
  <si>
    <t>41JND10AA101</t>
  </si>
  <si>
    <t>44JND40AA101</t>
  </si>
  <si>
    <t>43JND30AA101</t>
  </si>
  <si>
    <t>42JND20AA101</t>
  </si>
  <si>
    <t>5.4.42</t>
  </si>
  <si>
    <t>44JMN40AA101</t>
  </si>
  <si>
    <t>41JMN10AA101</t>
  </si>
  <si>
    <t>42JMN20AA101</t>
  </si>
  <si>
    <t>43JMN30AA101</t>
  </si>
  <si>
    <t>40LAH01AA101</t>
  </si>
  <si>
    <t>5.4.39</t>
  </si>
  <si>
    <t>40KBA70AA101</t>
  </si>
  <si>
    <t>-</t>
  </si>
  <si>
    <t>3CIIIb/ II</t>
  </si>
  <si>
    <t xml:space="preserve">Manually driven gate-valve with remote position indicator_x000D_
Задвижка с ручным приводом, с ДУП
</t>
  </si>
  <si>
    <t xml:space="preserve">Manually driven gate-valve with remote position indicator_x000D_
Задвижка с ручным приводом,с ДУП </t>
  </si>
  <si>
    <t xml:space="preserve">Manually driven gate-valve with remote position indicator_x000D_
Задвижка с ручным приводом, с ДУП </t>
  </si>
  <si>
    <t>с замком; 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Lстроит.=750 мм; H=1153 мм; Разделка кромок патрубков 1-24-1                                                                      with a lock;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750 mm; H = 1153 mm; Preparation of nozzle edges 1-24-1</t>
  </si>
  <si>
    <t>с замком; 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Lстроит.=750 мм; H=1153 мм; Разделка кромок патрубков 1-24-1                                                                               with a lock;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750 mm; H = 1153 mm; Preparation of nozzle edges 1-24-1</t>
  </si>
  <si>
    <t>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Lстроит.=750 мм; H=955 мм; Разделка кромок патрубков 1-24-1                                                                                             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750 mm; H = 955 mm; Preparation of nozzle edges 1-24-1</t>
  </si>
  <si>
    <t>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Lстроит.=750 мм; H=955 мм; Разделка кромок патрубков 1-24-1                                                                                              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750 mm; H = 955 mm; Preparation of nozzle edges 1-24-1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</si>
  <si>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соосная; Арматура с ДУП должна соответствовать НП-068-05 п.5.1; Концевые выключатели ДУП: U - от 24 до 48 В; I - от 1 до 400 мА; ЭМС по ГОСТ 32137-2013 - IV «А»; 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</si>
  <si>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соосная; Арматура с ДУП должна соответствовать НП-068-05 п.5.1; Концевые выключатели ДУП: U - от 24 до 48 В; I - от 1 до 400 мА; ЭМС по ГОСТ 32137-2013 - IV «А»;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</si>
  <si>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соосная; Арматура с ДУП должна соответствовать НП-068-05 п.5.1; Концевые выключатели ДУП: U - от 24 до 48 В; I - от 1 до 400 мА; ЭМС по ГОСТ 32137-2013 - IV «А»;   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</si>
  <si>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Lстроит.=550 мм H=870мм h=845мм разделка кромок патрубков d=208мм Тип шва 1-42;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 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550 mm H = 870 mm h = 845 mm preparation of nozzle edges d = 208 mm Joint type 1-42;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</si>
  <si>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Lстроит.=550 мм H=870мм h=845мм разделка кромок патрубков d=208мм Тип шва 1-42;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550 mm H = 870 mm h = 845 mm preparation of nozzle edges d = 208 mm Joint type 1-42;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</si>
  <si>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Lстроит.=550 мм H=870мм h=845мм разделка кромок патрубков d=208мм Тип шва 1-42;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550 mm H = 870 mm h = 845 mm preparation of nozzle edges d = 208 mm Joint type 1-42;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</si>
  <si>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Lстроит.=550 мм H=870мм h=845мм разделка кромок патрубков d=208мм Тип шва 1-42;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550 mm H = 870 mm h = 845 mm preparation of nozzle edges d = 208 mm Joint type 1-42; coaxial structure; Valves with remote position indicator shall comply with i. 5.1 of NP-068-05; RPI end swithces: U = from 24 to 48 V; I = from 1 to 400 mA; EMC as per GOST 32137-2013 is IV "A"</t>
  </si>
  <si>
    <t>вне оболочки здание UJA (UKA);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</si>
  <si>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</si>
  <si>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outside the containment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</si>
  <si>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 xml:space="preserve"> с замком; вне оболочки;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НП-068-05; конструкция соосная; Lстроит.=550 мм; Разделка кромок патрубков 1-24-1                                                                                                 with a lock;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550 mm; Preparation of nozzle edges 1-24-1</t>
  </si>
  <si>
    <t xml:space="preserve"> с замком; 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Lстроит.=750 мм; H=1153 мм; Разделка кромок патрубков 1-24-1                                                                             with a lock;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750 mm; H = 1153 mm; Preparation of nozzle edges 1-24-1</t>
  </si>
  <si>
    <t xml:space="preserve"> с замком; 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Lстроит.=650 мм; H=1153 мм; Разделка кромок патрубков 1-25                                                                            with a lock;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650 mm; H = 1153 mm; Preparation of nozzle edges 1-25</t>
  </si>
  <si>
    <t>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Lстроит.=750 мм; H=955 мм; Разделка кромок патрубков 1-24-1                                                                                             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750 mm H = 955 mm; Preparation of nozzle edges 1-24-1</t>
  </si>
  <si>
    <t>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конструкция соосная; Lстроит.=750 мм; H=955 мм; Разделка кромок патрубков 1-24-1                                                                                              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750 mm H = 955 mm; Preparation of nozzle edges 1-24-1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</si>
  <si>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соосная; Арматура с ДУП должна соответствовать НП-068-05 п.5.1; Концевые выключатели ДУП: U - от 24 до 48 В; I - от 1 до 400 мА; ЭМС по ГОСТ 32137-2013 - IV «А»;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</si>
  <si>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соосная; Арматура с ДУП должна соответствовать НП-068-05 п.5.1; Концевые выключатели ДУП: U - от 24 до 48 В; I - от 1 до 400 мА; ЭМС по ГОСТ 32137-2013 - IV «А»;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</si>
  <si>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соосная; Арматура с ДУП должна соответствовать НП-068-05 п.5.1; Концевые выключатели ДУП: U - от 24 до 48 В; I - от 1 до 400 мА; ЭМС по ГОСТ 32137-2013 - IV «А»;    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</si>
  <si>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соосная; Арматура с ДУП должна соответствовать НП-068-05 п.5.1; Концевые выключатели ДУП: U - от 24 до 48 В; I - от 1 до 400 мА; ЭМС по ГОСТ 32137-2013 - IV «А»;     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</si>
  <si>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Lстроит.=550 мм H=870мм h=845мм разделка кромок патрубков d=208мм Тип шва 1-42;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550 mm H = 870 mm h = 845 mm preparation of nozzle edges d = 208 mm Joint type 1-42;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</si>
  <si>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Lстроит.=550 мм H=870мм h=845мм разделка кромок патрубков d=208мм Тип шва 1-42;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550 mm H = 870 mm h = 845 mm preparation of nozzle edges d = 208 mm Joint type 1-42;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</si>
  <si>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Lстроит.=550 мм H=870мм h=845мм разделка кромок патрубков d=208мм Тип шва 1-42;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550 mm H = 870 mm h = 845 mm preparation of nozzle edges d = 208 mm Joint type 1-42; coaxial structure; Valves with remote position indicator shall comply with i. 5.1 of NP-068-05; RPI end swithces: U = from 24 to 48 V; I = from 1 to 400 mA; EMC as per GOST 32137-2013 is IV "A"</t>
  </si>
  <si>
    <t>вне оболочки здание UJA (UKA)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Lстроит.=550 мм H=870мм h=845мм разделка кромок патрубков d=208мм Тип шва 1-42;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550 mm H = 870 mm h = 845 mm preparation of nozzle edges d = 208 mm Joint type 1-42; coaxial structure; Valves with remote position indicator shall comply with i. 5.1 of NP-068-05; RPI end swithces: U = from 24 to 48 V; I = from 1 to 400 mA; EMC as per GOST 32137-2013 is IV "A"</t>
  </si>
  <si>
    <t>вне оболочки здание UJA (UKA);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 coaxial structure; Valves with remote position indicator shall comply with i. 5.1 of NP-068-05; RPI end swithces: U = from 24 to 48 V; I = from 1 to 400 mA; EMC as per GOST 32137-2013 is IV "A"</t>
  </si>
  <si>
    <t>вне оболочки здание UJA (UKA);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 coaxial structure; Valves with remote position indicator shall comply with i. 5.1 of NP-068-05; RPI end swithces: U = from 24 to 48 V; I = from 1 to 400 mA; EMC as per GOST 32137-2013 is IV "A"</t>
  </si>
  <si>
    <t>вне оболочки здание UJA (UKA);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Lстроит.=610 мм H1=2052,5мм H2=1290,5мм разделка кромок патрубков d=410мм Тип шва 1-24-1; конструкция соосная. Арматура с ДУП должна соответствовать НП-068-05 п.5.1; Концевые выключатели ДУП: U - от 24 до 48 В; I - от 1 до 400 мА; ЭМС по ГОСТ 32137-2013 - IV «А»;                                   outside the containment, building UJA (UKA);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Lconstr = 610 mm H1 = 2052.5 mm H2 = 1290.5 mm preparation of nozzle edges d = 410 mm Joint type 1-24-1 coaxial structure; Valves with remote position indicator shall comply with i. 5.1 of NP-068-05; RPI end swithces: U = from 24 to 48 V; I = from 1 to 400 mA; EMC as per GOST 32137-2013 is IV "A"</t>
  </si>
  <si>
    <t>с замком; вне оболочки;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НП-068-05; конструкция соосная; Lстроит.=550 мм; Разделка кромок патрубков 1-24-1                                                                                                     with a lock; outside the containment; Service life is not less than 30 year; repairability is as per i. 2.3.19 of NP-068-05; hydraulic resistance coefficient is as per i. 2.3.5 of NP-068-05; completeness is as per i. 3.6 of NP-068-05; leaktightness is as per i. 2.3.8 of NP-068-05; valves fixing to civil structures is as per i. 3.1 of NP-068-05; Lconst = 550 mm; Preparation of nozzle edges 1-24-1</t>
  </si>
  <si>
    <t>Manually driven gate valve with a lock
Задвижка с ручным приводом с замком</t>
  </si>
  <si>
    <r>
      <t xml:space="preserve">по типу 
A 00121-4160/230-300_x000D_
DN 300 mm_x000D_
Pp 12,5 MPa_x000D_
Tp 230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-feed water
DN 300 мм_x000D_
Рр 12,5 МПа_x000D_
Тр 230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питательная вода
</t>
    </r>
  </si>
  <si>
    <t>Manually driven gate valvewith a lock
Задвижка с ручным приводом с замком</t>
  </si>
  <si>
    <r>
      <t xml:space="preserve">по типу 
A 00121-4160/230-250_x000D_
DN 250 mm_x000D_
Pp 12,5 MPa_x000D_
Tp 230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>C_x000D_
Medium -feed water
DN 250 мм_x000D_
Рр 12,5 МПа_x000D_
Тр 230</t>
    </r>
    <r>
      <rPr>
        <vertAlign val="superscript"/>
        <sz val="12"/>
        <rFont val="Times New Roman"/>
        <family val="1"/>
        <charset val="204"/>
      </rPr>
      <t xml:space="preserve"> о</t>
    </r>
    <r>
      <rPr>
        <sz val="12"/>
        <rFont val="Times New Roman"/>
        <family val="1"/>
        <charset val="204"/>
      </rPr>
      <t xml:space="preserve">С
Среда - питательная вода
</t>
    </r>
  </si>
  <si>
    <r>
      <t xml:space="preserve"> с замком; 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НП-068-05;; крепление арматуры  к строительным конструкциям - п. 3.1.  НП-068-05; конструкция соосная; Lстроит.=650 мм; H=1153 мм;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Разделка кромок патрубков 1-25                                                                                                    with a lock;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Lconst = 650 mm; H = 1153 mm; Preparation of nozzle edges 1-25</t>
    </r>
  </si>
  <si>
    <r>
      <t xml:space="preserve">по типу 
А 00 121-0040/250-200_x000D_
DN 200 mm_x000D_
Pp 2,5 MPa_x000D_
Tp 250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 demineralized water
DN 200 мм_x000D_
Рр 2,5 МПа_x000D_
Тр 250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обессоленная вода
</t>
    </r>
  </si>
  <si>
    <t>классификация - 3СIIIb; вне оболочки здание 31UGB (около здания 31UGZ);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L=550мм,  тип шва 1-25-1(С-42) , Др=209(+0,46); конструкция соосная                                 classification is 3CIIIb; outside the containment building 31UGB (close to the 31UGZ building);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 = 550 mm, joint type 1-25-1 (C-42), Dp = 209 (+0.46); coaxial structure</t>
  </si>
  <si>
    <t>классификация - 3СIIIb; вне оболочки здание 31UGB (около здания 31UGZ);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L=550мм,  тип шва 1-25-1(С-42) , Др=209(+0,46); конструкция соосная                            classification is 3CIIIb; outside the containment building 31UGB (close to the 31UGZ building);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 = 550 mm, joint type 1-25-1 (C-42), Dp = 209 (+0.46); coaxial structure</t>
  </si>
  <si>
    <t>классификация - 3СIIIb; вне оболочки здание 31UGB (около здания 31UGZ);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L=550мм,  тип шва 1-25-1(С-42) , Др=209(+0,46); конструкция соосная                           classification is 3CIIIb; outside the containment building 31UGB (close to the 31UGZ building);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 = 550 mm, joint type 1-25-1 (C-42), Dp = 209 (+0.46); coaxial structure</t>
  </si>
  <si>
    <t>классификация - 3СIIIb; вне оболочки здание 31UGB (около здания 31UGZ);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L=550мм,  тип шва 1-25-1(С-42) , Др=209(+0,46); конструкция соосная                         classification is 3CIIIb; outside the containment building 31UGB (close to the 31UGZ building);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 = 550 mm, joint type 1-25-1 (C-42), Dp = 209 (+0.46); coaxial structure</t>
  </si>
  <si>
    <r>
      <t>по типу 
A 00 121-04040/250-300_x000D_
DN 300 mm_x000D_
Pp 2,5 MPa_x000D_
Tp 250</t>
    </r>
    <r>
      <rPr>
        <vertAlign val="superscript"/>
        <sz val="12"/>
        <rFont val="Times New Roman"/>
        <family val="1"/>
        <charset val="204"/>
      </rPr>
      <t xml:space="preserve"> o</t>
    </r>
    <r>
      <rPr>
        <sz val="12"/>
        <rFont val="Times New Roman"/>
        <family val="1"/>
        <charset val="204"/>
      </rPr>
      <t xml:space="preserve">C_x000D_
Medium - condensate
DN 300 мм_x000D_
Рр 2,5 МПа_x000D_
Тр 250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>С
Среда - конденсат</t>
    </r>
  </si>
  <si>
    <r>
      <t xml:space="preserve">по типу V10(27-43)_x000D_
DN 400 mm_x000D_
Pp 2,0 MPa_x000D_
Tp 150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
Medium - primary coolant
DN 400 мм_x000D_
Рр 2,0 МПа_x000D_
Tp 150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>C
Среда - теплоноситель I контура</t>
    </r>
  </si>
  <si>
    <r>
      <t xml:space="preserve">по типу 
A 00121-0040/250-200_x000D_
DN 200 mm_x000D_
Pp 2,0 MPa_x000D_
Tp 150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
Medium - primary coolant
DN 200 мм_x000D_
Рр 2,0 МПа_x000D_
Tp 150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
Среда - теплоноситель I контура
</t>
    </r>
  </si>
  <si>
    <r>
      <t xml:space="preserve">по типу 
V10(27-43)_x000D_
DN 400 mm_x000D_
Pp 2,0 MPa_x000D_
Tp 150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>C_x000D_
Medium - borated water 16-20 г/дм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 xml:space="preserve">
DN 400 мм_x000D_
Рр 2,0 МПа_x000D_
Тр 150</t>
    </r>
    <r>
      <rPr>
        <vertAlign val="superscript"/>
        <sz val="12"/>
        <rFont val="Times New Roman"/>
        <family val="1"/>
        <charset val="204"/>
      </rPr>
      <t xml:space="preserve"> о</t>
    </r>
    <r>
      <rPr>
        <sz val="12"/>
        <rFont val="Times New Roman"/>
        <family val="1"/>
        <charset val="204"/>
      </rPr>
      <t>С
Среда - раствор борной кислоты 16-20 г/дм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 xml:space="preserve">
</t>
    </r>
  </si>
  <si>
    <t>Motorised wedge gate valve_x000D_ a lock
Задвижка клиновая с ручным приводом  с замком</t>
  </si>
  <si>
    <r>
      <t xml:space="preserve">по типу 
A 00 121-4040/250-200_x000D_
DN 200 mm_x000D_
Pp 4,0 MPa_x000D_
Tp 250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-feed water
DN 200 мм_x000D_
Рр 4,0 МПа_x000D_
Тр 250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питательная вода
</t>
    </r>
  </si>
  <si>
    <r>
      <t xml:space="preserve">по типу 
А 00 126-0040/250-200_x000D_
DN 200 mm_x000D_
Pp 2,5 MPa_x000D_
Tp 250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 steam
DN 200 мм_x000D_
Рр 2,5 МПа_x000D_
Тр 250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>С
Среда - пар</t>
    </r>
  </si>
  <si>
    <r>
      <t xml:space="preserve">вне оболочки 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НП-068-05;L=650 мм H1 = 982 мм Н2 = 1382 мм </t>
    </r>
    <r>
      <rPr>
        <b/>
        <sz val="12"/>
        <rFont val="Times New Roman"/>
        <family val="1"/>
        <charset val="204"/>
      </rPr>
      <t>Разделка кромок патрубков 1-25-1</t>
    </r>
    <r>
      <rPr>
        <sz val="12"/>
        <rFont val="Times New Roman"/>
        <family val="1"/>
        <charset val="204"/>
      </rPr>
      <t xml:space="preserve">                                                                                                                                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Lconst = 650 mm H1 = 982 mm H2 = 1382 mm; </t>
    </r>
    <r>
      <rPr>
        <b/>
        <sz val="12"/>
        <rFont val="Times New Roman"/>
        <family val="1"/>
        <charset val="204"/>
      </rPr>
      <t>Preparation of nozzle edges 1-25-1</t>
    </r>
  </si>
  <si>
    <t>классификация - 3СIIIb; вне оболочки здание 31UGB (около здания 31UGZ);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L=550мм,  тип шва 1-25-1(С-42) , Др=209(+0,46); конструкция соосная                             classification is 3CIIIb; outside the containment, building 31UGB (close to the 31UGZ building);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 = 550 mm, joint type 1-25-1 (C-42), Dp = 209 (+0.46); coaxial structure</t>
  </si>
  <si>
    <t>классификация - 3СIIIb; вне оболочки здание 31UGB (около здания 31UGZ);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L=550мм,  тип шва 1-25-1(С-42) , Др=209(+0,46); конструкция соосная                                   classification is 3CIIIb; outside the containment, building 31UGB (close to the 31UGZ building);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 = 550 mm, joint type 1-25-1 (C-42), Dp = 209 (+0.46); coaxial structure</t>
  </si>
  <si>
    <t>классификация - 3СIIIb; вне оболочки здание 31UGB (около здания 31UGZ);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L=550мм,  тип шва 1-25-1(С-42) , Др=209(+0,46); конструкция соосная                              classification is 3CIIIb; outside the containment, building 31UGB (close to the 31UGZ building);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 = 550 mm, joint type 1-25-1 (C-42), Dp = 209 (+0.46); coaxial structure</t>
  </si>
  <si>
    <t>классификация - 3СIIIb; вне оболочки здание 31UGB (около здания 31UGZ); Срок службы  не менее 30 лет;  ремонтопригодность - п. 2.3.19 НП-068-05; коэффициент гидравлического сопротивления - п.2.3.5 НП-068-05;  комплектность - п.3.6 НП-068-05; герметичность - п.2.3.8 НП-068-05; крепление арматуры  к строительным конструкциям - п. 3.1.  НП-068-05; L=550мм,  тип шва 1-25-1(С-42) , Др=209(+0,46); конструкция соосная                            classification is 3CIIIb; outside the containment, building 31UGB (close to the 31UGZ building);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L = 550 mm, joint type 1-25-1 (C-42), Dp = 209 (+0.46); coaxial structure</t>
  </si>
  <si>
    <t>Поставка задвижек специальных до DN 400</t>
  </si>
  <si>
    <t>ИТОГО:</t>
  </si>
  <si>
    <t>От Поставщика</t>
  </si>
  <si>
    <t>Завод-изготовитель</t>
  </si>
  <si>
    <t>The manufacturer</t>
  </si>
  <si>
    <t>Price for payment  (US dollars )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</si>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</sst>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"/>
    <numFmt numFmtId="173" formatCode="#,##0.000_р_."/>
    <numFmt numFmtId="176" formatCode="_(&quot;$&quot;* #,##0_);_(&quot;$&quot;* \(#,##0\);_(&quot;$&quot;* &quot;-&quot;_);_(@_)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2"/>
      <name val="Times New Roman"/>
      <family val="1"/>
      <charset val="204"/>
    </font>
    <font>
      <sz val="10"/>
      <name val="Helv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8"/>
      <name val="Calibri"/>
      <family val="2"/>
    </font>
    <font>
      <vertAlign val="super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2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7">
    <xf numFmtId="0" fontId="0" fillId="0" borderId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>
      <alignment vertical="top"/>
    </xf>
    <xf numFmtId="0" fontId="8" fillId="23" borderId="7" applyNumberFormat="0" applyFont="0" applyAlignment="0" applyProtection="0"/>
    <xf numFmtId="0" fontId="1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176" fontId="2" fillId="0" borderId="0" applyFont="0" applyFill="0" applyBorder="0" applyAlignment="0" applyProtection="0"/>
    <xf numFmtId="0" fontId="7" fillId="0" borderId="0"/>
    <xf numFmtId="0" fontId="2" fillId="0" borderId="0"/>
    <xf numFmtId="0" fontId="25" fillId="0" borderId="0"/>
    <xf numFmtId="0" fontId="8" fillId="0" borderId="0"/>
    <xf numFmtId="0" fontId="1" fillId="0" borderId="0"/>
    <xf numFmtId="0" fontId="5" fillId="0" borderId="0"/>
    <xf numFmtId="0" fontId="6" fillId="0" borderId="0"/>
    <xf numFmtId="0" fontId="4" fillId="0" borderId="0"/>
    <xf numFmtId="0" fontId="4" fillId="0" borderId="0"/>
  </cellStyleXfs>
  <cellXfs count="66">
    <xf numFmtId="0" fontId="0" fillId="0" borderId="0" xfId="0"/>
    <xf numFmtId="0" fontId="28" fillId="0" borderId="0" xfId="0" applyFont="1" applyFill="1" applyAlignment="1">
      <alignment horizontal="center"/>
    </xf>
    <xf numFmtId="0" fontId="29" fillId="0" borderId="0" xfId="0" applyFont="1" applyFill="1" applyAlignment="1">
      <alignment wrapText="1"/>
    </xf>
    <xf numFmtId="0" fontId="3" fillId="0" borderId="10" xfId="59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Fill="1" applyBorder="1" applyAlignment="1">
      <alignment horizontal="center" vertical="center"/>
    </xf>
    <xf numFmtId="0" fontId="0" fillId="0" borderId="0" xfId="0" applyBorder="1"/>
    <xf numFmtId="0" fontId="28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3" fillId="0" borderId="10" xfId="59" applyFont="1" applyFill="1" applyBorder="1" applyAlignment="1" applyProtection="1">
      <alignment horizontal="center" vertical="top" wrapText="1"/>
      <protection locked="0"/>
    </xf>
    <xf numFmtId="173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4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0" xfId="65" applyFont="1" applyFill="1" applyBorder="1" applyAlignment="1">
      <alignment horizontal="center" vertical="top"/>
    </xf>
    <xf numFmtId="4" fontId="3" fillId="0" borderId="10" xfId="65" applyNumberFormat="1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top" wrapText="1"/>
    </xf>
    <xf numFmtId="49" fontId="3" fillId="0" borderId="13" xfId="0" applyNumberFormat="1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0" fillId="0" borderId="0" xfId="0" applyFont="1" applyFill="1"/>
    <xf numFmtId="0" fontId="31" fillId="0" borderId="0" xfId="0" applyFont="1"/>
    <xf numFmtId="0" fontId="32" fillId="0" borderId="0" xfId="0" applyFont="1" applyFill="1"/>
    <xf numFmtId="0" fontId="30" fillId="0" borderId="15" xfId="0" applyFont="1" applyFill="1" applyBorder="1"/>
    <xf numFmtId="0" fontId="3" fillId="0" borderId="17" xfId="59" applyFont="1" applyFill="1" applyBorder="1" applyAlignment="1" applyProtection="1">
      <alignment horizontal="center" vertical="top" wrapText="1"/>
      <protection locked="0"/>
    </xf>
    <xf numFmtId="0" fontId="3" fillId="0" borderId="10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7" xfId="59" applyFont="1" applyFill="1" applyBorder="1" applyAlignment="1">
      <alignment horizontal="center" vertical="top" wrapText="1"/>
    </xf>
    <xf numFmtId="0" fontId="3" fillId="0" borderId="10" xfId="65" applyFont="1" applyFill="1" applyBorder="1" applyAlignment="1">
      <alignment horizontal="center" vertical="top" wrapText="1"/>
    </xf>
    <xf numFmtId="0" fontId="3" fillId="0" borderId="10" xfId="59" applyFont="1" applyFill="1" applyBorder="1" applyAlignment="1" applyProtection="1">
      <alignment horizontal="center" vertical="top" wrapText="1"/>
      <protection locked="0"/>
    </xf>
    <xf numFmtId="0" fontId="3" fillId="0" borderId="10" xfId="0" applyFont="1" applyFill="1" applyBorder="1" applyAlignment="1">
      <alignment horizontal="center" vertical="top" wrapText="1"/>
    </xf>
    <xf numFmtId="0" fontId="3" fillId="0" borderId="16" xfId="59" applyFont="1" applyFill="1" applyBorder="1" applyAlignment="1" applyProtection="1">
      <alignment horizontal="center" vertical="top" wrapText="1"/>
      <protection locked="0"/>
    </xf>
    <xf numFmtId="0" fontId="3" fillId="0" borderId="17" xfId="59" applyFont="1" applyFill="1" applyBorder="1" applyAlignment="1" applyProtection="1">
      <alignment horizontal="center" vertical="top" wrapText="1"/>
      <protection locked="0"/>
    </xf>
    <xf numFmtId="0" fontId="3" fillId="0" borderId="10" xfId="65" applyFont="1" applyFill="1" applyBorder="1" applyAlignment="1">
      <alignment horizontal="center" vertical="top" wrapText="1"/>
    </xf>
    <xf numFmtId="172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6" xfId="59" applyFont="1" applyFill="1" applyBorder="1" applyAlignment="1">
      <alignment horizontal="center" vertical="top" wrapText="1"/>
    </xf>
    <xf numFmtId="0" fontId="3" fillId="0" borderId="17" xfId="59" applyFont="1" applyFill="1" applyBorder="1" applyAlignment="1">
      <alignment horizontal="center" vertical="top" wrapText="1"/>
    </xf>
    <xf numFmtId="0" fontId="3" fillId="0" borderId="10" xfId="59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wrapText="1"/>
    </xf>
    <xf numFmtId="0" fontId="29" fillId="0" borderId="16" xfId="0" applyFont="1" applyFill="1" applyBorder="1" applyAlignment="1">
      <alignment horizontal="center" wrapText="1"/>
    </xf>
    <xf numFmtId="0" fontId="29" fillId="0" borderId="17" xfId="0" applyFont="1" applyFill="1" applyBorder="1" applyAlignment="1">
      <alignment horizontal="center" wrapText="1"/>
    </xf>
    <xf numFmtId="0" fontId="28" fillId="0" borderId="16" xfId="59" applyFont="1" applyFill="1" applyBorder="1" applyAlignment="1">
      <alignment horizontal="center" vertical="top" wrapText="1"/>
    </xf>
    <xf numFmtId="0" fontId="28" fillId="0" borderId="17" xfId="0" applyFont="1" applyFill="1" applyBorder="1" applyAlignment="1">
      <alignment horizontal="center" wrapText="1"/>
    </xf>
    <xf numFmtId="0" fontId="28" fillId="0" borderId="18" xfId="0" applyFont="1" applyFill="1" applyBorder="1" applyAlignment="1">
      <alignment horizontal="center" wrapText="1"/>
    </xf>
    <xf numFmtId="0" fontId="28" fillId="0" borderId="18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3" fillId="0" borderId="21" xfId="59" applyFont="1" applyFill="1" applyBorder="1" applyAlignment="1" applyProtection="1">
      <alignment horizontal="center" vertical="top" wrapText="1"/>
      <protection locked="0"/>
    </xf>
    <xf numFmtId="0" fontId="28" fillId="0" borderId="21" xfId="0" applyFont="1" applyFill="1" applyBorder="1" applyAlignment="1">
      <alignment horizontal="center"/>
    </xf>
    <xf numFmtId="0" fontId="28" fillId="0" borderId="21" xfId="0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1" xfId="0" applyBorder="1"/>
    <xf numFmtId="0" fontId="28" fillId="0" borderId="22" xfId="59" applyFont="1" applyFill="1" applyBorder="1" applyAlignment="1">
      <alignment horizontal="center" vertical="top" wrapText="1"/>
    </xf>
    <xf numFmtId="0" fontId="3" fillId="0" borderId="23" xfId="59" applyFont="1" applyFill="1" applyBorder="1" applyAlignment="1">
      <alignment horizontal="center" vertical="top" wrapText="1"/>
    </xf>
    <xf numFmtId="0" fontId="3" fillId="0" borderId="23" xfId="59" applyFont="1" applyFill="1" applyBorder="1" applyAlignment="1" applyProtection="1">
      <alignment horizontal="center" vertical="top" wrapText="1"/>
      <protection locked="0"/>
    </xf>
    <xf numFmtId="172" fontId="3" fillId="0" borderId="17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7" xfId="0" applyFont="1" applyFill="1" applyBorder="1" applyAlignment="1">
      <alignment horizontal="center" vertical="top" wrapText="1"/>
    </xf>
    <xf numFmtId="0" fontId="3" fillId="0" borderId="17" xfId="65" applyFont="1" applyFill="1" applyBorder="1" applyAlignment="1">
      <alignment horizontal="center" vertical="top" wrapText="1"/>
    </xf>
    <xf numFmtId="0" fontId="3" fillId="0" borderId="24" xfId="59" applyFont="1" applyFill="1" applyBorder="1" applyAlignment="1" applyProtection="1">
      <alignment horizontal="center" vertical="top" wrapText="1"/>
      <protection locked="0"/>
    </xf>
  </cellXfs>
  <cellStyles count="67">
    <cellStyle name="20% - Accent1" xfId="1"/>
    <cellStyle name="20% - Accent1 2" xfId="2"/>
    <cellStyle name="20% - Accent2" xfId="3"/>
    <cellStyle name="20% - Accent2 2" xfId="4"/>
    <cellStyle name="20% - Accent3" xfId="5"/>
    <cellStyle name="20% - Accent3 2" xfId="6"/>
    <cellStyle name="20% - Accent4" xfId="7"/>
    <cellStyle name="20% - Accent4 2" xfId="8"/>
    <cellStyle name="20% - Accent5" xfId="9"/>
    <cellStyle name="20% - Accent5 2" xfId="10"/>
    <cellStyle name="20% - Accent6" xfId="11"/>
    <cellStyle name="20% - Accent6 2" xfId="12"/>
    <cellStyle name="40% - Accent1" xfId="13"/>
    <cellStyle name="40% - Accent1 2" xfId="14"/>
    <cellStyle name="40% - Accent2" xfId="15"/>
    <cellStyle name="40% - Accent2 2" xfId="16"/>
    <cellStyle name="40% - Accent3" xfId="17"/>
    <cellStyle name="40% - Accent3 2" xfId="18"/>
    <cellStyle name="40% - Accent4" xfId="19"/>
    <cellStyle name="40% - Accent4 2" xfId="20"/>
    <cellStyle name="40% - Accent5" xfId="21"/>
    <cellStyle name="40% - Accent5 2" xfId="22"/>
    <cellStyle name="40% - Accent6" xfId="23"/>
    <cellStyle name="40% - Accent6 2" xfId="24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Accent1" xfId="31"/>
    <cellStyle name="Accent2" xfId="32"/>
    <cellStyle name="Accent3" xfId="33"/>
    <cellStyle name="Accent4" xfId="34"/>
    <cellStyle name="Accent5" xfId="35"/>
    <cellStyle name="Accent6" xfId="36"/>
    <cellStyle name="Bad" xfId="37"/>
    <cellStyle name="Calculation" xfId="38"/>
    <cellStyle name="Check Cell" xfId="39"/>
    <cellStyle name="Explanatory Text" xfId="40"/>
    <cellStyle name="Good" xfId="41"/>
    <cellStyle name="Heading 1" xfId="42"/>
    <cellStyle name="Heading 2" xfId="43"/>
    <cellStyle name="Heading 3" xfId="44"/>
    <cellStyle name="Heading 4" xfId="45"/>
    <cellStyle name="Input" xfId="46"/>
    <cellStyle name="Linked Cell" xfId="47"/>
    <cellStyle name="Neutral" xfId="48"/>
    <cellStyle name="Normal 2" xfId="49"/>
    <cellStyle name="Normal 6" xfId="50"/>
    <cellStyle name="Note" xfId="51"/>
    <cellStyle name="Note 2" xfId="52"/>
    <cellStyle name="Output" xfId="53"/>
    <cellStyle name="Title" xfId="54"/>
    <cellStyle name="Total" xfId="55"/>
    <cellStyle name="Warning Text" xfId="56"/>
    <cellStyle name="Денежный [0] 2" xfId="57"/>
    <cellStyle name="Обычный" xfId="0" builtinId="0"/>
    <cellStyle name="Обычный 17" xfId="58"/>
    <cellStyle name="Обычный 2" xfId="59"/>
    <cellStyle name="Обычный 3" xfId="60"/>
    <cellStyle name="Обычный 4" xfId="61"/>
    <cellStyle name="Обычный 4 2" xfId="62"/>
    <cellStyle name="Обычный 5" xfId="63"/>
    <cellStyle name="Обычный 6" xfId="64"/>
    <cellStyle name="Обычный_Финальная спецификация" xfId="65"/>
    <cellStyle name="Стиль 1" xfId="66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V52" totalsRowShown="0" headerRowDxfId="0" tableBorderDxfId="23" headerRowCellStyle="Обычный_Финальная спецификация">
  <autoFilter ref="A4:V52"/>
  <tableColumns count="22">
    <tableColumn id="1" name="№ позиции" dataDxfId="22"/>
    <tableColumn id="2" name="№ Позиции по контракту с ИКАЭЛ" dataDxfId="21"/>
    <tableColumn id="3" name="№ п/п по спецификации АЭП (номер по СЗС)  " dataDxfId="20"/>
    <tableColumn id="4" name="Код по KKS, MCS" dataDxfId="19"/>
    <tableColumn id="5" name="Наименование оборудования" dataDxfId="18"/>
    <tableColumn id="6" name="Тип, марка, модель, шифр, техническая характеристика" dataDxfId="17"/>
    <tableColumn id="7" name="№ ТУ, чертежа, технических требований и др." dataDxfId="16"/>
    <tableColumn id="8" name="Класс безопасности/_x000a_Группа/_x000a_Категория сейсмостойкости" dataDxfId="15"/>
    <tableColumn id="9" name="Категория обеспечения качества" dataDxfId="14"/>
    <tableColumn id="10" name="Материал" dataDxfId="13"/>
    <tableColumn id="11" name="Единица измерения" dataDxfId="12"/>
    <tableColumn id="12" name="Количество" dataDxfId="11"/>
    <tableColumn id="13" name="Масса (кг)" dataDxfId="10"/>
    <tableColumn id="14" name="Столбец1" dataDxfId="9"/>
    <tableColumn id="15" name="Климатическое исполнение и категория размещения " dataDxfId="8"/>
    <tableColumn id="16" name="Условия хранения " dataDxfId="7"/>
    <tableColumn id="17" name="Место установки" dataDxfId="6"/>
    <tableColumn id="18" name="Срок поставки в месяцах (с даты заключения Договора)" dataDxfId="5"/>
    <tableColumn id="19" name="Цена " dataDxfId="4"/>
    <tableColumn id="20" name="Столбец2" dataDxfId="3">
      <calculatedColumnFormula>S5*L5</calculatedColumnFormula>
    </tableColumn>
    <tableColumn id="21" name="Примечание" dataDxfId="2"/>
    <tableColumn id="22" name="Завод-изготовитель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7"/>
  <sheetViews>
    <sheetView tabSelected="1" view="pageBreakPreview" topLeftCell="A4" zoomScale="75" zoomScaleNormal="75" zoomScaleSheetLayoutView="75" workbookViewId="0">
      <selection activeCell="A4" sqref="A4:V52"/>
    </sheetView>
  </sheetViews>
  <sheetFormatPr defaultRowHeight="14.4" x14ac:dyDescent="0.3"/>
  <cols>
    <col min="1" max="1" width="12.77734375" customWidth="1"/>
    <col min="2" max="2" width="35.88671875" style="25" customWidth="1"/>
    <col min="3" max="3" width="45.88671875" style="25" customWidth="1"/>
    <col min="4" max="4" width="20.44140625" style="25" customWidth="1"/>
    <col min="5" max="5" width="29.77734375" style="25" customWidth="1"/>
    <col min="6" max="6" width="54.6640625" style="25" customWidth="1"/>
    <col min="7" max="7" width="46.21875" style="25" customWidth="1"/>
    <col min="8" max="8" width="17.6640625" style="25" customWidth="1"/>
    <col min="9" max="9" width="33.88671875" style="25" customWidth="1"/>
    <col min="10" max="10" width="12.109375" style="25" customWidth="1"/>
    <col min="11" max="11" width="20.88671875" style="25" customWidth="1"/>
    <col min="12" max="12" width="13.88671875" style="25" customWidth="1"/>
    <col min="13" max="13" width="13" style="25" customWidth="1"/>
    <col min="14" max="14" width="12.5546875" style="25" customWidth="1"/>
    <col min="15" max="15" width="52.33203125" style="25" customWidth="1"/>
    <col min="16" max="16" width="20.33203125" style="25" customWidth="1"/>
    <col min="17" max="17" width="19" style="25" customWidth="1"/>
    <col min="18" max="18" width="55.5546875" style="25" customWidth="1"/>
    <col min="19" max="19" width="11.33203125" style="25" customWidth="1"/>
    <col min="20" max="20" width="12.44140625" style="25" customWidth="1"/>
    <col min="21" max="21" width="90.5546875" style="25" customWidth="1"/>
    <col min="22" max="22" width="24.33203125" customWidth="1"/>
    <col min="23" max="23" width="54.33203125" bestFit="1" customWidth="1"/>
    <col min="24" max="24" width="48.5546875" bestFit="1" customWidth="1"/>
    <col min="25" max="25" width="41.88671875" bestFit="1" customWidth="1"/>
    <col min="26" max="26" width="42.44140625" bestFit="1" customWidth="1"/>
    <col min="27" max="27" width="13.33203125" bestFit="1" customWidth="1"/>
    <col min="28" max="28" width="13.109375" bestFit="1" customWidth="1"/>
    <col min="29" max="29" width="48.6640625" bestFit="1" customWidth="1"/>
    <col min="30" max="30" width="19.5546875" bestFit="1" customWidth="1"/>
    <col min="31" max="31" width="41.109375" bestFit="1" customWidth="1"/>
    <col min="32" max="32" width="9.6640625" bestFit="1" customWidth="1"/>
  </cols>
  <sheetData>
    <row r="1" spans="1:31" ht="25.8" x14ac:dyDescent="0.5">
      <c r="A1" s="26" t="s">
        <v>193</v>
      </c>
    </row>
    <row r="2" spans="1:31" s="2" customFormat="1" ht="82.5" customHeight="1" x14ac:dyDescent="0.25">
      <c r="A2" s="46" t="s">
        <v>23</v>
      </c>
      <c r="B2" s="40" t="s">
        <v>24</v>
      </c>
      <c r="C2" s="42" t="s">
        <v>25</v>
      </c>
      <c r="D2" s="42" t="s">
        <v>0</v>
      </c>
      <c r="E2" s="34" t="s">
        <v>1</v>
      </c>
      <c r="F2" s="34" t="s">
        <v>2</v>
      </c>
      <c r="G2" s="34" t="s">
        <v>26</v>
      </c>
      <c r="H2" s="36" t="s">
        <v>3</v>
      </c>
      <c r="I2" s="34" t="s">
        <v>4</v>
      </c>
      <c r="J2" s="34" t="s">
        <v>5</v>
      </c>
      <c r="K2" s="34" t="s">
        <v>6</v>
      </c>
      <c r="L2" s="34" t="s">
        <v>7</v>
      </c>
      <c r="M2" s="39" t="s">
        <v>27</v>
      </c>
      <c r="N2" s="35"/>
      <c r="O2" s="9" t="s">
        <v>28</v>
      </c>
      <c r="P2" s="9" t="s">
        <v>29</v>
      </c>
      <c r="Q2" s="36" t="s">
        <v>8</v>
      </c>
      <c r="R2" s="38" t="s">
        <v>30</v>
      </c>
      <c r="S2" s="38" t="s">
        <v>198</v>
      </c>
      <c r="T2" s="38"/>
      <c r="U2" s="34"/>
      <c r="V2" s="44" t="s">
        <v>197</v>
      </c>
    </row>
    <row r="3" spans="1:31" s="2" customFormat="1" ht="31.2" x14ac:dyDescent="0.25">
      <c r="A3" s="47"/>
      <c r="B3" s="41"/>
      <c r="C3" s="43"/>
      <c r="D3" s="43"/>
      <c r="E3" s="35"/>
      <c r="F3" s="34"/>
      <c r="G3" s="34"/>
      <c r="H3" s="37"/>
      <c r="I3" s="34"/>
      <c r="J3" s="35"/>
      <c r="K3" s="34"/>
      <c r="L3" s="34"/>
      <c r="M3" s="10" t="s">
        <v>9</v>
      </c>
      <c r="N3" s="11" t="s">
        <v>10</v>
      </c>
      <c r="O3" s="9" t="s">
        <v>31</v>
      </c>
      <c r="P3" s="9" t="s">
        <v>31</v>
      </c>
      <c r="Q3" s="37"/>
      <c r="R3" s="38"/>
      <c r="S3" s="12" t="s">
        <v>9</v>
      </c>
      <c r="T3" s="13" t="s">
        <v>10</v>
      </c>
      <c r="U3" s="34"/>
      <c r="V3" s="45"/>
    </row>
    <row r="4" spans="1:31" s="2" customFormat="1" ht="89.25" customHeight="1" x14ac:dyDescent="0.25">
      <c r="A4" s="59" t="s">
        <v>32</v>
      </c>
      <c r="B4" s="60" t="s">
        <v>33</v>
      </c>
      <c r="C4" s="32" t="s">
        <v>34</v>
      </c>
      <c r="D4" s="32" t="s">
        <v>35</v>
      </c>
      <c r="E4" s="29" t="s">
        <v>11</v>
      </c>
      <c r="F4" s="29" t="s">
        <v>12</v>
      </c>
      <c r="G4" s="29" t="s">
        <v>13</v>
      </c>
      <c r="H4" s="61" t="s">
        <v>14</v>
      </c>
      <c r="I4" s="29" t="s">
        <v>15</v>
      </c>
      <c r="J4" s="29" t="s">
        <v>16</v>
      </c>
      <c r="K4" s="29" t="s">
        <v>17</v>
      </c>
      <c r="L4" s="29" t="s">
        <v>18</v>
      </c>
      <c r="M4" s="62" t="s">
        <v>19</v>
      </c>
      <c r="N4" s="63" t="s">
        <v>199</v>
      </c>
      <c r="O4" s="29" t="s">
        <v>36</v>
      </c>
      <c r="P4" s="29" t="s">
        <v>37</v>
      </c>
      <c r="Q4" s="61" t="s">
        <v>20</v>
      </c>
      <c r="R4" s="64" t="s">
        <v>38</v>
      </c>
      <c r="S4" s="64" t="s">
        <v>39</v>
      </c>
      <c r="T4" s="64" t="s">
        <v>200</v>
      </c>
      <c r="U4" s="29" t="s">
        <v>42</v>
      </c>
      <c r="V4" s="65" t="s">
        <v>196</v>
      </c>
    </row>
    <row r="5" spans="1:31" s="2" customFormat="1" ht="42" customHeight="1" x14ac:dyDescent="0.3">
      <c r="A5" s="48"/>
      <c r="B5" s="32"/>
      <c r="C5" s="30"/>
      <c r="D5" s="30"/>
      <c r="E5" s="31"/>
      <c r="F5" s="9"/>
      <c r="G5" s="9"/>
      <c r="H5" s="29"/>
      <c r="I5" s="9"/>
      <c r="J5" s="31"/>
      <c r="K5" s="9"/>
      <c r="L5" s="9"/>
      <c r="M5" s="10" t="s">
        <v>21</v>
      </c>
      <c r="N5" s="11" t="s">
        <v>22</v>
      </c>
      <c r="O5" s="9" t="s">
        <v>40</v>
      </c>
      <c r="P5" s="9" t="s">
        <v>40</v>
      </c>
      <c r="Q5" s="29"/>
      <c r="R5" s="33"/>
      <c r="S5" s="12" t="s">
        <v>41</v>
      </c>
      <c r="T5" s="13" t="s">
        <v>22</v>
      </c>
      <c r="U5" s="9"/>
      <c r="V5" s="53"/>
    </row>
    <row r="6" spans="1:31" s="1" customFormat="1" ht="15.6" x14ac:dyDescent="0.3">
      <c r="A6" s="49">
        <v>1</v>
      </c>
      <c r="B6" s="3">
        <v>2</v>
      </c>
      <c r="C6" s="14">
        <v>3</v>
      </c>
      <c r="D6" s="14">
        <v>4</v>
      </c>
      <c r="E6" s="3">
        <v>5</v>
      </c>
      <c r="F6" s="14">
        <v>6</v>
      </c>
      <c r="G6" s="14">
        <v>7</v>
      </c>
      <c r="H6" s="3">
        <v>8</v>
      </c>
      <c r="I6" s="14">
        <v>9</v>
      </c>
      <c r="J6" s="14">
        <v>10</v>
      </c>
      <c r="K6" s="3">
        <v>11</v>
      </c>
      <c r="L6" s="14">
        <v>12</v>
      </c>
      <c r="M6" s="14">
        <v>13</v>
      </c>
      <c r="N6" s="3">
        <v>14</v>
      </c>
      <c r="O6" s="14">
        <v>15</v>
      </c>
      <c r="P6" s="14">
        <v>16</v>
      </c>
      <c r="Q6" s="3">
        <v>17</v>
      </c>
      <c r="R6" s="14">
        <v>18</v>
      </c>
      <c r="S6" s="14">
        <v>19</v>
      </c>
      <c r="T6" s="3">
        <v>20</v>
      </c>
      <c r="U6" s="14">
        <v>21</v>
      </c>
      <c r="V6" s="54"/>
    </row>
    <row r="7" spans="1:31" ht="177.6" x14ac:dyDescent="0.3">
      <c r="A7" s="50">
        <v>1</v>
      </c>
      <c r="B7" s="15" t="s">
        <v>43</v>
      </c>
      <c r="C7" s="15" t="s">
        <v>44</v>
      </c>
      <c r="D7" s="15" t="s">
        <v>45</v>
      </c>
      <c r="E7" s="15" t="s">
        <v>171</v>
      </c>
      <c r="F7" s="16" t="s">
        <v>172</v>
      </c>
      <c r="G7" s="15" t="s">
        <v>135</v>
      </c>
      <c r="H7" s="15" t="s">
        <v>46</v>
      </c>
      <c r="I7" s="15" t="s">
        <v>47</v>
      </c>
      <c r="J7" s="15" t="s">
        <v>48</v>
      </c>
      <c r="K7" s="15" t="s">
        <v>49</v>
      </c>
      <c r="L7" s="15">
        <v>1</v>
      </c>
      <c r="M7" s="15">
        <v>820</v>
      </c>
      <c r="N7" s="15">
        <f>L7*M7</f>
        <v>820</v>
      </c>
      <c r="O7" s="15" t="s">
        <v>50</v>
      </c>
      <c r="P7" s="15" t="s">
        <v>51</v>
      </c>
      <c r="Q7" s="15" t="s">
        <v>52</v>
      </c>
      <c r="R7" s="15"/>
      <c r="S7" s="15">
        <v>60000</v>
      </c>
      <c r="T7" s="15">
        <f>S7*L7</f>
        <v>60000</v>
      </c>
      <c r="U7" s="17" t="s">
        <v>140</v>
      </c>
      <c r="V7" s="55"/>
      <c r="W7" s="4"/>
      <c r="X7" s="4"/>
      <c r="Y7" s="4"/>
      <c r="Z7" s="4"/>
      <c r="AA7" s="4"/>
      <c r="AB7" s="4"/>
      <c r="AC7" s="4"/>
      <c r="AD7" s="5"/>
      <c r="AE7" s="5"/>
    </row>
    <row r="8" spans="1:31" ht="177.6" x14ac:dyDescent="0.3">
      <c r="A8" s="51">
        <v>2</v>
      </c>
      <c r="B8" s="18" t="s">
        <v>43</v>
      </c>
      <c r="C8" s="18" t="s">
        <v>44</v>
      </c>
      <c r="D8" s="18" t="s">
        <v>53</v>
      </c>
      <c r="E8" s="15" t="s">
        <v>171</v>
      </c>
      <c r="F8" s="16" t="s">
        <v>172</v>
      </c>
      <c r="G8" s="15" t="s">
        <v>135</v>
      </c>
      <c r="H8" s="18" t="s">
        <v>46</v>
      </c>
      <c r="I8" s="18" t="s">
        <v>47</v>
      </c>
      <c r="J8" s="18" t="s">
        <v>48</v>
      </c>
      <c r="K8" s="18" t="s">
        <v>49</v>
      </c>
      <c r="L8" s="18">
        <v>1</v>
      </c>
      <c r="M8" s="18">
        <v>820</v>
      </c>
      <c r="N8" s="15">
        <f t="shared" ref="N8:N29" si="0">L8*M8</f>
        <v>820</v>
      </c>
      <c r="O8" s="18" t="s">
        <v>50</v>
      </c>
      <c r="P8" s="18" t="s">
        <v>51</v>
      </c>
      <c r="Q8" s="18" t="s">
        <v>52</v>
      </c>
      <c r="R8" s="18"/>
      <c r="S8" s="15">
        <v>60000</v>
      </c>
      <c r="T8" s="15">
        <f>S8*L8</f>
        <v>60000</v>
      </c>
      <c r="U8" s="19" t="s">
        <v>141</v>
      </c>
      <c r="V8" s="55"/>
      <c r="W8" s="4"/>
      <c r="X8" s="4"/>
      <c r="Y8" s="4"/>
      <c r="Z8" s="4"/>
      <c r="AA8" s="4"/>
      <c r="AB8" s="4"/>
      <c r="AC8" s="4"/>
      <c r="AD8" s="5"/>
      <c r="AE8" s="5"/>
    </row>
    <row r="9" spans="1:31" ht="178.5" customHeight="1" x14ac:dyDescent="0.3">
      <c r="A9" s="51">
        <v>3</v>
      </c>
      <c r="B9" s="18" t="s">
        <v>54</v>
      </c>
      <c r="C9" s="18" t="s">
        <v>55</v>
      </c>
      <c r="D9" s="18" t="s">
        <v>56</v>
      </c>
      <c r="E9" s="18" t="s">
        <v>173</v>
      </c>
      <c r="F9" s="20" t="s">
        <v>174</v>
      </c>
      <c r="G9" s="15" t="s">
        <v>135</v>
      </c>
      <c r="H9" s="18" t="s">
        <v>46</v>
      </c>
      <c r="I9" s="18" t="s">
        <v>47</v>
      </c>
      <c r="J9" s="18" t="s">
        <v>48</v>
      </c>
      <c r="K9" s="18" t="s">
        <v>49</v>
      </c>
      <c r="L9" s="18">
        <v>1</v>
      </c>
      <c r="M9" s="18">
        <v>770</v>
      </c>
      <c r="N9" s="15">
        <f t="shared" si="0"/>
        <v>770</v>
      </c>
      <c r="O9" s="18" t="s">
        <v>50</v>
      </c>
      <c r="P9" s="18" t="s">
        <v>51</v>
      </c>
      <c r="Q9" s="18" t="s">
        <v>52</v>
      </c>
      <c r="R9" s="18"/>
      <c r="S9" s="18">
        <v>45000</v>
      </c>
      <c r="T9" s="15">
        <f t="shared" ref="T9:T31" si="1">S9*L9</f>
        <v>45000</v>
      </c>
      <c r="U9" s="19" t="s">
        <v>175</v>
      </c>
      <c r="V9" s="55"/>
      <c r="W9" s="4"/>
      <c r="X9" s="4"/>
      <c r="Y9" s="4"/>
      <c r="Z9" s="4"/>
      <c r="AA9" s="4"/>
      <c r="AB9" s="4"/>
      <c r="AC9" s="4"/>
      <c r="AD9" s="5"/>
      <c r="AE9" s="5"/>
    </row>
    <row r="10" spans="1:31" s="8" customFormat="1" ht="197.25" customHeight="1" x14ac:dyDescent="0.3">
      <c r="A10" s="52">
        <v>4</v>
      </c>
      <c r="B10" s="21" t="s">
        <v>57</v>
      </c>
      <c r="C10" s="21" t="s">
        <v>58</v>
      </c>
      <c r="D10" s="21" t="s">
        <v>59</v>
      </c>
      <c r="E10" s="21" t="s">
        <v>60</v>
      </c>
      <c r="F10" s="22" t="s">
        <v>176</v>
      </c>
      <c r="G10" s="23" t="s">
        <v>135</v>
      </c>
      <c r="H10" s="21" t="s">
        <v>61</v>
      </c>
      <c r="I10" s="21" t="s">
        <v>47</v>
      </c>
      <c r="J10" s="21" t="s">
        <v>62</v>
      </c>
      <c r="K10" s="21" t="s">
        <v>49</v>
      </c>
      <c r="L10" s="21">
        <v>1</v>
      </c>
      <c r="M10" s="21">
        <v>273</v>
      </c>
      <c r="N10" s="23">
        <f t="shared" si="0"/>
        <v>273</v>
      </c>
      <c r="O10" s="21" t="s">
        <v>63</v>
      </c>
      <c r="P10" s="21" t="s">
        <v>51</v>
      </c>
      <c r="Q10" s="21" t="s">
        <v>52</v>
      </c>
      <c r="R10" s="18"/>
      <c r="S10" s="18">
        <v>30000</v>
      </c>
      <c r="T10" s="15">
        <f t="shared" si="1"/>
        <v>30000</v>
      </c>
      <c r="U10" s="24" t="s">
        <v>177</v>
      </c>
      <c r="V10" s="56"/>
      <c r="W10" s="6"/>
      <c r="X10" s="6"/>
      <c r="Y10" s="6"/>
      <c r="Z10" s="6"/>
      <c r="AA10" s="6"/>
      <c r="AB10" s="6"/>
      <c r="AC10" s="6"/>
      <c r="AD10" s="7"/>
      <c r="AE10" s="7"/>
    </row>
    <row r="11" spans="1:31" s="8" customFormat="1" ht="197.25" customHeight="1" x14ac:dyDescent="0.3">
      <c r="A11" s="52">
        <v>5</v>
      </c>
      <c r="B11" s="21" t="s">
        <v>57</v>
      </c>
      <c r="C11" s="21" t="s">
        <v>58</v>
      </c>
      <c r="D11" s="21" t="s">
        <v>64</v>
      </c>
      <c r="E11" s="21" t="s">
        <v>60</v>
      </c>
      <c r="F11" s="22" t="s">
        <v>176</v>
      </c>
      <c r="G11" s="23" t="s">
        <v>135</v>
      </c>
      <c r="H11" s="21" t="s">
        <v>61</v>
      </c>
      <c r="I11" s="21" t="s">
        <v>47</v>
      </c>
      <c r="J11" s="21" t="s">
        <v>62</v>
      </c>
      <c r="K11" s="21" t="s">
        <v>49</v>
      </c>
      <c r="L11" s="21">
        <v>1</v>
      </c>
      <c r="M11" s="21">
        <v>273</v>
      </c>
      <c r="N11" s="23">
        <f t="shared" si="0"/>
        <v>273</v>
      </c>
      <c r="O11" s="21" t="s">
        <v>63</v>
      </c>
      <c r="P11" s="21" t="s">
        <v>51</v>
      </c>
      <c r="Q11" s="21" t="s">
        <v>52</v>
      </c>
      <c r="R11" s="18"/>
      <c r="S11" s="18">
        <v>30000</v>
      </c>
      <c r="T11" s="15">
        <f>S11*L11</f>
        <v>30000</v>
      </c>
      <c r="U11" s="24" t="s">
        <v>178</v>
      </c>
      <c r="V11" s="56"/>
      <c r="W11" s="6"/>
      <c r="X11" s="6"/>
      <c r="Y11" s="6"/>
      <c r="Z11" s="6"/>
      <c r="AA11" s="6"/>
      <c r="AB11" s="6"/>
      <c r="AC11" s="6"/>
      <c r="AD11" s="7"/>
      <c r="AE11" s="7"/>
    </row>
    <row r="12" spans="1:31" s="8" customFormat="1" ht="197.25" customHeight="1" x14ac:dyDescent="0.3">
      <c r="A12" s="52">
        <v>6</v>
      </c>
      <c r="B12" s="21" t="s">
        <v>57</v>
      </c>
      <c r="C12" s="21" t="s">
        <v>58</v>
      </c>
      <c r="D12" s="21" t="s">
        <v>65</v>
      </c>
      <c r="E12" s="21" t="s">
        <v>60</v>
      </c>
      <c r="F12" s="22" t="s">
        <v>176</v>
      </c>
      <c r="G12" s="23" t="s">
        <v>135</v>
      </c>
      <c r="H12" s="21" t="s">
        <v>61</v>
      </c>
      <c r="I12" s="21" t="s">
        <v>47</v>
      </c>
      <c r="J12" s="21" t="s">
        <v>62</v>
      </c>
      <c r="K12" s="21" t="s">
        <v>49</v>
      </c>
      <c r="L12" s="21">
        <v>1</v>
      </c>
      <c r="M12" s="21">
        <v>273</v>
      </c>
      <c r="N12" s="23">
        <f t="shared" si="0"/>
        <v>273</v>
      </c>
      <c r="O12" s="21" t="s">
        <v>63</v>
      </c>
      <c r="P12" s="21" t="s">
        <v>51</v>
      </c>
      <c r="Q12" s="21" t="s">
        <v>52</v>
      </c>
      <c r="R12" s="18"/>
      <c r="S12" s="18">
        <v>30000</v>
      </c>
      <c r="T12" s="15">
        <f>S12*L12</f>
        <v>30000</v>
      </c>
      <c r="U12" s="24" t="s">
        <v>179</v>
      </c>
      <c r="V12" s="56"/>
      <c r="W12" s="6"/>
      <c r="X12" s="6"/>
      <c r="Y12" s="6"/>
      <c r="Z12" s="6"/>
      <c r="AA12" s="6"/>
      <c r="AB12" s="6"/>
      <c r="AC12" s="6"/>
      <c r="AD12" s="7"/>
      <c r="AE12" s="7"/>
    </row>
    <row r="13" spans="1:31" s="8" customFormat="1" ht="197.25" customHeight="1" x14ac:dyDescent="0.3">
      <c r="A13" s="52">
        <v>7</v>
      </c>
      <c r="B13" s="21" t="s">
        <v>57</v>
      </c>
      <c r="C13" s="21" t="s">
        <v>58</v>
      </c>
      <c r="D13" s="21" t="s">
        <v>66</v>
      </c>
      <c r="E13" s="21" t="s">
        <v>60</v>
      </c>
      <c r="F13" s="22" t="s">
        <v>176</v>
      </c>
      <c r="G13" s="23" t="s">
        <v>135</v>
      </c>
      <c r="H13" s="21" t="s">
        <v>61</v>
      </c>
      <c r="I13" s="21" t="s">
        <v>47</v>
      </c>
      <c r="J13" s="21" t="s">
        <v>62</v>
      </c>
      <c r="K13" s="21" t="s">
        <v>49</v>
      </c>
      <c r="L13" s="21">
        <v>1</v>
      </c>
      <c r="M13" s="21">
        <v>273</v>
      </c>
      <c r="N13" s="23">
        <f t="shared" si="0"/>
        <v>273</v>
      </c>
      <c r="O13" s="21" t="s">
        <v>63</v>
      </c>
      <c r="P13" s="21" t="s">
        <v>51</v>
      </c>
      <c r="Q13" s="21" t="s">
        <v>52</v>
      </c>
      <c r="R13" s="18"/>
      <c r="S13" s="18">
        <v>30000</v>
      </c>
      <c r="T13" s="15">
        <f>S13*L13</f>
        <v>30000</v>
      </c>
      <c r="U13" s="24" t="s">
        <v>180</v>
      </c>
      <c r="V13" s="56"/>
      <c r="W13" s="6"/>
      <c r="X13" s="6"/>
      <c r="Y13" s="6"/>
      <c r="Z13" s="6"/>
      <c r="AA13" s="6"/>
      <c r="AB13" s="6"/>
      <c r="AC13" s="6"/>
      <c r="AD13" s="7"/>
      <c r="AE13" s="7"/>
    </row>
    <row r="14" spans="1:31" ht="178.5" customHeight="1" x14ac:dyDescent="0.3">
      <c r="A14" s="51">
        <v>8</v>
      </c>
      <c r="B14" s="18" t="s">
        <v>67</v>
      </c>
      <c r="C14" s="18" t="s">
        <v>68</v>
      </c>
      <c r="D14" s="18" t="s">
        <v>69</v>
      </c>
      <c r="E14" s="18" t="s">
        <v>70</v>
      </c>
      <c r="F14" s="20" t="s">
        <v>181</v>
      </c>
      <c r="G14" s="15" t="s">
        <v>135</v>
      </c>
      <c r="H14" s="18" t="s">
        <v>71</v>
      </c>
      <c r="I14" s="18" t="s">
        <v>47</v>
      </c>
      <c r="J14" s="18" t="s">
        <v>48</v>
      </c>
      <c r="K14" s="18" t="s">
        <v>49</v>
      </c>
      <c r="L14" s="18">
        <v>1</v>
      </c>
      <c r="M14" s="18">
        <v>545</v>
      </c>
      <c r="N14" s="15">
        <f t="shared" si="0"/>
        <v>545</v>
      </c>
      <c r="O14" s="18" t="s">
        <v>50</v>
      </c>
      <c r="P14" s="18" t="s">
        <v>51</v>
      </c>
      <c r="Q14" s="18" t="s">
        <v>52</v>
      </c>
      <c r="R14" s="18"/>
      <c r="S14" s="18">
        <v>36000</v>
      </c>
      <c r="T14" s="15">
        <f t="shared" si="1"/>
        <v>36000</v>
      </c>
      <c r="U14" s="19" t="s">
        <v>142</v>
      </c>
      <c r="V14" s="55"/>
      <c r="W14" s="4"/>
      <c r="X14" s="4"/>
      <c r="Y14" s="4"/>
      <c r="Z14" s="4"/>
      <c r="AA14" s="4"/>
      <c r="AB14" s="4"/>
      <c r="AC14" s="4"/>
      <c r="AD14" s="5"/>
      <c r="AE14" s="5"/>
    </row>
    <row r="15" spans="1:31" ht="166.5" customHeight="1" x14ac:dyDescent="0.3">
      <c r="A15" s="51">
        <v>9</v>
      </c>
      <c r="B15" s="18" t="s">
        <v>67</v>
      </c>
      <c r="C15" s="18" t="s">
        <v>68</v>
      </c>
      <c r="D15" s="18" t="s">
        <v>72</v>
      </c>
      <c r="E15" s="18" t="s">
        <v>70</v>
      </c>
      <c r="F15" s="20" t="s">
        <v>181</v>
      </c>
      <c r="G15" s="15" t="s">
        <v>135</v>
      </c>
      <c r="H15" s="18" t="s">
        <v>71</v>
      </c>
      <c r="I15" s="18" t="s">
        <v>47</v>
      </c>
      <c r="J15" s="18" t="s">
        <v>48</v>
      </c>
      <c r="K15" s="18" t="s">
        <v>49</v>
      </c>
      <c r="L15" s="18">
        <v>1</v>
      </c>
      <c r="M15" s="18">
        <v>545</v>
      </c>
      <c r="N15" s="15">
        <f t="shared" si="0"/>
        <v>545</v>
      </c>
      <c r="O15" s="18" t="s">
        <v>50</v>
      </c>
      <c r="P15" s="18" t="s">
        <v>51</v>
      </c>
      <c r="Q15" s="18" t="s">
        <v>52</v>
      </c>
      <c r="R15" s="18"/>
      <c r="S15" s="18">
        <v>36000</v>
      </c>
      <c r="T15" s="15">
        <f>S15*L15</f>
        <v>36000</v>
      </c>
      <c r="U15" s="19" t="s">
        <v>143</v>
      </c>
      <c r="V15" s="55"/>
      <c r="W15" s="4"/>
      <c r="X15" s="4"/>
      <c r="Y15" s="4"/>
      <c r="Z15" s="4"/>
      <c r="AA15" s="4"/>
      <c r="AB15" s="4"/>
      <c r="AC15" s="4"/>
      <c r="AD15" s="5"/>
      <c r="AE15" s="5"/>
    </row>
    <row r="16" spans="1:31" ht="241.5" customHeight="1" x14ac:dyDescent="0.3">
      <c r="A16" s="51">
        <v>10</v>
      </c>
      <c r="B16" s="18" t="s">
        <v>73</v>
      </c>
      <c r="C16" s="18" t="s">
        <v>74</v>
      </c>
      <c r="D16" s="18" t="s">
        <v>75</v>
      </c>
      <c r="E16" s="18" t="s">
        <v>137</v>
      </c>
      <c r="F16" s="20" t="s">
        <v>182</v>
      </c>
      <c r="G16" s="15" t="s">
        <v>135</v>
      </c>
      <c r="H16" s="18" t="s">
        <v>76</v>
      </c>
      <c r="I16" s="18" t="s">
        <v>77</v>
      </c>
      <c r="J16" s="18" t="s">
        <v>62</v>
      </c>
      <c r="K16" s="18" t="s">
        <v>49</v>
      </c>
      <c r="L16" s="18">
        <v>1</v>
      </c>
      <c r="M16" s="18">
        <v>580</v>
      </c>
      <c r="N16" s="15">
        <f t="shared" si="0"/>
        <v>580</v>
      </c>
      <c r="O16" s="18" t="s">
        <v>50</v>
      </c>
      <c r="P16" s="18" t="s">
        <v>51</v>
      </c>
      <c r="Q16" s="18" t="s">
        <v>78</v>
      </c>
      <c r="R16" s="18"/>
      <c r="S16" s="18">
        <v>66000</v>
      </c>
      <c r="T16" s="15">
        <f t="shared" si="1"/>
        <v>66000</v>
      </c>
      <c r="U16" s="19" t="s">
        <v>144</v>
      </c>
      <c r="V16" s="55"/>
      <c r="W16" s="4"/>
      <c r="X16" s="4"/>
      <c r="Y16" s="4"/>
      <c r="Z16" s="4"/>
      <c r="AA16" s="4"/>
      <c r="AB16" s="4"/>
      <c r="AC16" s="4"/>
      <c r="AD16" s="5"/>
      <c r="AE16" s="5"/>
    </row>
    <row r="17" spans="1:31" ht="218.4" x14ac:dyDescent="0.3">
      <c r="A17" s="51">
        <v>11</v>
      </c>
      <c r="B17" s="18" t="s">
        <v>73</v>
      </c>
      <c r="C17" s="18" t="s">
        <v>74</v>
      </c>
      <c r="D17" s="18" t="s">
        <v>79</v>
      </c>
      <c r="E17" s="18" t="s">
        <v>137</v>
      </c>
      <c r="F17" s="20" t="s">
        <v>182</v>
      </c>
      <c r="G17" s="15" t="s">
        <v>135</v>
      </c>
      <c r="H17" s="18" t="s">
        <v>76</v>
      </c>
      <c r="I17" s="18" t="s">
        <v>77</v>
      </c>
      <c r="J17" s="18" t="s">
        <v>62</v>
      </c>
      <c r="K17" s="18" t="s">
        <v>49</v>
      </c>
      <c r="L17" s="18">
        <v>1</v>
      </c>
      <c r="M17" s="18">
        <v>580</v>
      </c>
      <c r="N17" s="15">
        <f t="shared" si="0"/>
        <v>580</v>
      </c>
      <c r="O17" s="18" t="s">
        <v>50</v>
      </c>
      <c r="P17" s="18" t="s">
        <v>51</v>
      </c>
      <c r="Q17" s="18" t="s">
        <v>78</v>
      </c>
      <c r="R17" s="18"/>
      <c r="S17" s="18">
        <v>66000</v>
      </c>
      <c r="T17" s="15">
        <f>S17*L17</f>
        <v>66000</v>
      </c>
      <c r="U17" s="19" t="s">
        <v>145</v>
      </c>
      <c r="V17" s="55"/>
      <c r="W17" s="4"/>
      <c r="X17" s="4"/>
      <c r="Y17" s="4"/>
      <c r="Z17" s="4"/>
      <c r="AA17" s="4"/>
      <c r="AB17" s="4"/>
      <c r="AC17" s="4"/>
      <c r="AD17" s="5"/>
      <c r="AE17" s="5"/>
    </row>
    <row r="18" spans="1:31" ht="218.4" x14ac:dyDescent="0.3">
      <c r="A18" s="51">
        <v>12</v>
      </c>
      <c r="B18" s="18" t="s">
        <v>73</v>
      </c>
      <c r="C18" s="18" t="s">
        <v>74</v>
      </c>
      <c r="D18" s="18" t="s">
        <v>80</v>
      </c>
      <c r="E18" s="18" t="s">
        <v>137</v>
      </c>
      <c r="F18" s="20" t="s">
        <v>182</v>
      </c>
      <c r="G18" s="15" t="s">
        <v>135</v>
      </c>
      <c r="H18" s="18" t="s">
        <v>76</v>
      </c>
      <c r="I18" s="18" t="s">
        <v>77</v>
      </c>
      <c r="J18" s="18" t="s">
        <v>62</v>
      </c>
      <c r="K18" s="18" t="s">
        <v>49</v>
      </c>
      <c r="L18" s="18">
        <v>1</v>
      </c>
      <c r="M18" s="18">
        <v>580</v>
      </c>
      <c r="N18" s="15">
        <f t="shared" si="0"/>
        <v>580</v>
      </c>
      <c r="O18" s="18" t="s">
        <v>50</v>
      </c>
      <c r="P18" s="18" t="s">
        <v>51</v>
      </c>
      <c r="Q18" s="18" t="s">
        <v>78</v>
      </c>
      <c r="R18" s="18"/>
      <c r="S18" s="18">
        <v>66000</v>
      </c>
      <c r="T18" s="15">
        <f>S18*L18</f>
        <v>66000</v>
      </c>
      <c r="U18" s="19" t="s">
        <v>146</v>
      </c>
      <c r="V18" s="55"/>
      <c r="W18" s="4"/>
      <c r="X18" s="4"/>
      <c r="Y18" s="4"/>
      <c r="Z18" s="4"/>
      <c r="AA18" s="4"/>
      <c r="AB18" s="4"/>
      <c r="AC18" s="4"/>
      <c r="AD18" s="5"/>
      <c r="AE18" s="5"/>
    </row>
    <row r="19" spans="1:31" ht="218.4" x14ac:dyDescent="0.3">
      <c r="A19" s="51">
        <v>13</v>
      </c>
      <c r="B19" s="18" t="s">
        <v>73</v>
      </c>
      <c r="C19" s="18" t="s">
        <v>74</v>
      </c>
      <c r="D19" s="18" t="s">
        <v>81</v>
      </c>
      <c r="E19" s="18" t="s">
        <v>137</v>
      </c>
      <c r="F19" s="20" t="s">
        <v>182</v>
      </c>
      <c r="G19" s="15" t="s">
        <v>135</v>
      </c>
      <c r="H19" s="18" t="s">
        <v>76</v>
      </c>
      <c r="I19" s="18" t="s">
        <v>77</v>
      </c>
      <c r="J19" s="18" t="s">
        <v>62</v>
      </c>
      <c r="K19" s="18" t="s">
        <v>49</v>
      </c>
      <c r="L19" s="18">
        <v>1</v>
      </c>
      <c r="M19" s="18">
        <v>580</v>
      </c>
      <c r="N19" s="15">
        <f t="shared" si="0"/>
        <v>580</v>
      </c>
      <c r="O19" s="18" t="s">
        <v>50</v>
      </c>
      <c r="P19" s="18" t="s">
        <v>51</v>
      </c>
      <c r="Q19" s="18" t="s">
        <v>78</v>
      </c>
      <c r="R19" s="18"/>
      <c r="S19" s="18">
        <v>66000</v>
      </c>
      <c r="T19" s="15">
        <f>S19*L19</f>
        <v>66000</v>
      </c>
      <c r="U19" s="19" t="s">
        <v>144</v>
      </c>
      <c r="V19" s="55"/>
      <c r="W19" s="4"/>
      <c r="X19" s="4"/>
      <c r="Y19" s="4"/>
      <c r="Z19" s="4"/>
      <c r="AA19" s="4"/>
      <c r="AB19" s="4"/>
      <c r="AC19" s="4"/>
      <c r="AD19" s="5"/>
      <c r="AE19" s="5"/>
    </row>
    <row r="20" spans="1:31" s="8" customFormat="1" ht="228" customHeight="1" x14ac:dyDescent="0.3">
      <c r="A20" s="52">
        <v>14</v>
      </c>
      <c r="B20" s="21" t="s">
        <v>82</v>
      </c>
      <c r="C20" s="21" t="s">
        <v>83</v>
      </c>
      <c r="D20" s="21" t="s">
        <v>84</v>
      </c>
      <c r="E20" s="21" t="s">
        <v>138</v>
      </c>
      <c r="F20" s="22" t="s">
        <v>183</v>
      </c>
      <c r="G20" s="23" t="s">
        <v>135</v>
      </c>
      <c r="H20" s="21" t="s">
        <v>76</v>
      </c>
      <c r="I20" s="21" t="s">
        <v>77</v>
      </c>
      <c r="J20" s="21" t="s">
        <v>62</v>
      </c>
      <c r="K20" s="21" t="s">
        <v>49</v>
      </c>
      <c r="L20" s="21">
        <v>1</v>
      </c>
      <c r="M20" s="21">
        <v>273</v>
      </c>
      <c r="N20" s="23">
        <f t="shared" si="0"/>
        <v>273</v>
      </c>
      <c r="O20" s="21" t="s">
        <v>50</v>
      </c>
      <c r="P20" s="21" t="s">
        <v>51</v>
      </c>
      <c r="Q20" s="21" t="s">
        <v>78</v>
      </c>
      <c r="R20" s="18"/>
      <c r="S20" s="18">
        <v>30000</v>
      </c>
      <c r="T20" s="15">
        <f t="shared" si="1"/>
        <v>30000</v>
      </c>
      <c r="U20" s="24" t="s">
        <v>147</v>
      </c>
      <c r="V20" s="56"/>
      <c r="W20" s="6"/>
      <c r="X20" s="6"/>
      <c r="Y20" s="6"/>
      <c r="Z20" s="6"/>
      <c r="AA20" s="6"/>
      <c r="AB20" s="6"/>
      <c r="AC20" s="6"/>
      <c r="AD20" s="7"/>
      <c r="AE20" s="7"/>
    </row>
    <row r="21" spans="1:31" s="8" customFormat="1" ht="218.4" x14ac:dyDescent="0.3">
      <c r="A21" s="52">
        <v>15</v>
      </c>
      <c r="B21" s="21" t="s">
        <v>82</v>
      </c>
      <c r="C21" s="21" t="s">
        <v>83</v>
      </c>
      <c r="D21" s="21" t="s">
        <v>85</v>
      </c>
      <c r="E21" s="21" t="s">
        <v>138</v>
      </c>
      <c r="F21" s="22" t="s">
        <v>183</v>
      </c>
      <c r="G21" s="23" t="s">
        <v>135</v>
      </c>
      <c r="H21" s="21" t="s">
        <v>76</v>
      </c>
      <c r="I21" s="21" t="s">
        <v>77</v>
      </c>
      <c r="J21" s="21" t="s">
        <v>62</v>
      </c>
      <c r="K21" s="21" t="s">
        <v>49</v>
      </c>
      <c r="L21" s="21">
        <v>1</v>
      </c>
      <c r="M21" s="21">
        <v>273</v>
      </c>
      <c r="N21" s="23">
        <f t="shared" si="0"/>
        <v>273</v>
      </c>
      <c r="O21" s="21" t="s">
        <v>50</v>
      </c>
      <c r="P21" s="21" t="s">
        <v>51</v>
      </c>
      <c r="Q21" s="21" t="s">
        <v>78</v>
      </c>
      <c r="R21" s="18"/>
      <c r="S21" s="18">
        <v>30000</v>
      </c>
      <c r="T21" s="15">
        <f>S21*L21</f>
        <v>30000</v>
      </c>
      <c r="U21" s="24" t="s">
        <v>148</v>
      </c>
      <c r="V21" s="56"/>
      <c r="W21" s="6"/>
      <c r="X21" s="6"/>
      <c r="Y21" s="6"/>
      <c r="Z21" s="6"/>
      <c r="AA21" s="6"/>
      <c r="AB21" s="6"/>
      <c r="AC21" s="6"/>
      <c r="AD21" s="7"/>
      <c r="AE21" s="7"/>
    </row>
    <row r="22" spans="1:31" s="8" customFormat="1" ht="218.4" x14ac:dyDescent="0.3">
      <c r="A22" s="52">
        <v>16</v>
      </c>
      <c r="B22" s="21" t="s">
        <v>82</v>
      </c>
      <c r="C22" s="21" t="s">
        <v>83</v>
      </c>
      <c r="D22" s="21" t="s">
        <v>86</v>
      </c>
      <c r="E22" s="21" t="s">
        <v>138</v>
      </c>
      <c r="F22" s="22" t="s">
        <v>183</v>
      </c>
      <c r="G22" s="23" t="s">
        <v>135</v>
      </c>
      <c r="H22" s="21" t="s">
        <v>76</v>
      </c>
      <c r="I22" s="21" t="s">
        <v>77</v>
      </c>
      <c r="J22" s="21" t="s">
        <v>62</v>
      </c>
      <c r="K22" s="21" t="s">
        <v>49</v>
      </c>
      <c r="L22" s="21">
        <v>1</v>
      </c>
      <c r="M22" s="21">
        <v>273</v>
      </c>
      <c r="N22" s="23">
        <f t="shared" si="0"/>
        <v>273</v>
      </c>
      <c r="O22" s="21" t="s">
        <v>50</v>
      </c>
      <c r="P22" s="21" t="s">
        <v>51</v>
      </c>
      <c r="Q22" s="21" t="s">
        <v>78</v>
      </c>
      <c r="R22" s="18"/>
      <c r="S22" s="18">
        <v>30000</v>
      </c>
      <c r="T22" s="15">
        <f>S22*L22</f>
        <v>30000</v>
      </c>
      <c r="U22" s="24" t="s">
        <v>149</v>
      </c>
      <c r="V22" s="56"/>
      <c r="W22" s="6"/>
      <c r="X22" s="6"/>
      <c r="Y22" s="6"/>
      <c r="Z22" s="6"/>
      <c r="AA22" s="6"/>
      <c r="AB22" s="6"/>
      <c r="AC22" s="6"/>
      <c r="AD22" s="7"/>
      <c r="AE22" s="7"/>
    </row>
    <row r="23" spans="1:31" s="8" customFormat="1" ht="218.4" x14ac:dyDescent="0.3">
      <c r="A23" s="52">
        <v>17</v>
      </c>
      <c r="B23" s="21" t="s">
        <v>82</v>
      </c>
      <c r="C23" s="21" t="s">
        <v>83</v>
      </c>
      <c r="D23" s="21" t="s">
        <v>87</v>
      </c>
      <c r="E23" s="21" t="s">
        <v>138</v>
      </c>
      <c r="F23" s="22" t="s">
        <v>183</v>
      </c>
      <c r="G23" s="23" t="s">
        <v>135</v>
      </c>
      <c r="H23" s="21" t="s">
        <v>76</v>
      </c>
      <c r="I23" s="21" t="s">
        <v>77</v>
      </c>
      <c r="J23" s="21" t="s">
        <v>62</v>
      </c>
      <c r="K23" s="21" t="s">
        <v>49</v>
      </c>
      <c r="L23" s="21">
        <v>1</v>
      </c>
      <c r="M23" s="21">
        <v>273</v>
      </c>
      <c r="N23" s="23">
        <f t="shared" si="0"/>
        <v>273</v>
      </c>
      <c r="O23" s="21" t="s">
        <v>50</v>
      </c>
      <c r="P23" s="21" t="s">
        <v>51</v>
      </c>
      <c r="Q23" s="21" t="s">
        <v>78</v>
      </c>
      <c r="R23" s="18"/>
      <c r="S23" s="18">
        <v>30000</v>
      </c>
      <c r="T23" s="15">
        <f>S23*L23</f>
        <v>30000</v>
      </c>
      <c r="U23" s="24" t="s">
        <v>150</v>
      </c>
      <c r="V23" s="56"/>
      <c r="W23" s="6"/>
      <c r="X23" s="6"/>
      <c r="Y23" s="6"/>
      <c r="Z23" s="6"/>
      <c r="AA23" s="6"/>
      <c r="AB23" s="6"/>
      <c r="AC23" s="6"/>
      <c r="AD23" s="7"/>
      <c r="AE23" s="7"/>
    </row>
    <row r="24" spans="1:31" ht="231" customHeight="1" x14ac:dyDescent="0.3">
      <c r="A24" s="51">
        <v>18</v>
      </c>
      <c r="B24" s="18" t="s">
        <v>88</v>
      </c>
      <c r="C24" s="18" t="s">
        <v>89</v>
      </c>
      <c r="D24" s="18" t="s">
        <v>90</v>
      </c>
      <c r="E24" s="18" t="s">
        <v>139</v>
      </c>
      <c r="F24" s="20" t="s">
        <v>184</v>
      </c>
      <c r="G24" s="15" t="s">
        <v>135</v>
      </c>
      <c r="H24" s="18" t="s">
        <v>76</v>
      </c>
      <c r="I24" s="18" t="s">
        <v>77</v>
      </c>
      <c r="J24" s="18" t="s">
        <v>62</v>
      </c>
      <c r="K24" s="18" t="s">
        <v>49</v>
      </c>
      <c r="L24" s="18">
        <v>1</v>
      </c>
      <c r="M24" s="18">
        <v>580</v>
      </c>
      <c r="N24" s="15">
        <f t="shared" si="0"/>
        <v>580</v>
      </c>
      <c r="O24" s="18" t="s">
        <v>50</v>
      </c>
      <c r="P24" s="18" t="s">
        <v>51</v>
      </c>
      <c r="Q24" s="18" t="s">
        <v>78</v>
      </c>
      <c r="R24" s="18"/>
      <c r="S24" s="18">
        <v>63000</v>
      </c>
      <c r="T24" s="15">
        <f t="shared" si="1"/>
        <v>63000</v>
      </c>
      <c r="U24" s="19" t="s">
        <v>151</v>
      </c>
      <c r="V24" s="55"/>
      <c r="W24" s="4"/>
      <c r="X24" s="4"/>
      <c r="Y24" s="4"/>
      <c r="Z24" s="4"/>
      <c r="AA24" s="4"/>
      <c r="AB24" s="4"/>
      <c r="AC24" s="4"/>
      <c r="AD24" s="5"/>
      <c r="AE24" s="5"/>
    </row>
    <row r="25" spans="1:31" ht="218.4" x14ac:dyDescent="0.3">
      <c r="A25" s="51">
        <v>19</v>
      </c>
      <c r="B25" s="18" t="s">
        <v>88</v>
      </c>
      <c r="C25" s="18" t="s">
        <v>89</v>
      </c>
      <c r="D25" s="18" t="s">
        <v>91</v>
      </c>
      <c r="E25" s="18" t="s">
        <v>139</v>
      </c>
      <c r="F25" s="20" t="s">
        <v>184</v>
      </c>
      <c r="G25" s="15" t="s">
        <v>135</v>
      </c>
      <c r="H25" s="18" t="s">
        <v>76</v>
      </c>
      <c r="I25" s="18" t="s">
        <v>77</v>
      </c>
      <c r="J25" s="18" t="s">
        <v>62</v>
      </c>
      <c r="K25" s="18" t="s">
        <v>49</v>
      </c>
      <c r="L25" s="18">
        <v>1</v>
      </c>
      <c r="M25" s="18">
        <v>580</v>
      </c>
      <c r="N25" s="15">
        <f t="shared" si="0"/>
        <v>580</v>
      </c>
      <c r="O25" s="18" t="s">
        <v>50</v>
      </c>
      <c r="P25" s="18" t="s">
        <v>51</v>
      </c>
      <c r="Q25" s="18" t="s">
        <v>78</v>
      </c>
      <c r="R25" s="18"/>
      <c r="S25" s="18">
        <v>63000</v>
      </c>
      <c r="T25" s="15">
        <f>S25*L25</f>
        <v>63000</v>
      </c>
      <c r="U25" s="19" t="s">
        <v>151</v>
      </c>
      <c r="V25" s="55"/>
      <c r="W25" s="4"/>
      <c r="X25" s="4"/>
      <c r="Y25" s="4"/>
      <c r="Z25" s="4"/>
      <c r="AA25" s="4"/>
      <c r="AB25" s="4"/>
      <c r="AC25" s="4"/>
      <c r="AD25" s="5"/>
      <c r="AE25" s="5"/>
    </row>
    <row r="26" spans="1:31" ht="218.4" x14ac:dyDescent="0.3">
      <c r="A26" s="51">
        <v>20</v>
      </c>
      <c r="B26" s="18" t="s">
        <v>88</v>
      </c>
      <c r="C26" s="18" t="s">
        <v>89</v>
      </c>
      <c r="D26" s="18" t="s">
        <v>92</v>
      </c>
      <c r="E26" s="18" t="s">
        <v>139</v>
      </c>
      <c r="F26" s="20" t="s">
        <v>184</v>
      </c>
      <c r="G26" s="15" t="s">
        <v>135</v>
      </c>
      <c r="H26" s="18" t="s">
        <v>76</v>
      </c>
      <c r="I26" s="18" t="s">
        <v>77</v>
      </c>
      <c r="J26" s="18" t="s">
        <v>62</v>
      </c>
      <c r="K26" s="18" t="s">
        <v>49</v>
      </c>
      <c r="L26" s="18">
        <v>1</v>
      </c>
      <c r="M26" s="18">
        <v>580</v>
      </c>
      <c r="N26" s="15">
        <f t="shared" si="0"/>
        <v>580</v>
      </c>
      <c r="O26" s="18" t="s">
        <v>50</v>
      </c>
      <c r="P26" s="18" t="s">
        <v>51</v>
      </c>
      <c r="Q26" s="18" t="s">
        <v>78</v>
      </c>
      <c r="R26" s="18"/>
      <c r="S26" s="18">
        <v>63000</v>
      </c>
      <c r="T26" s="15">
        <f>S26*L26</f>
        <v>63000</v>
      </c>
      <c r="U26" s="19" t="s">
        <v>152</v>
      </c>
      <c r="V26" s="55"/>
      <c r="W26" s="4"/>
      <c r="X26" s="4"/>
      <c r="Y26" s="4"/>
      <c r="Z26" s="4"/>
      <c r="AA26" s="4"/>
      <c r="AB26" s="4"/>
      <c r="AC26" s="4"/>
      <c r="AD26" s="5"/>
      <c r="AE26" s="5"/>
    </row>
    <row r="27" spans="1:31" ht="218.4" x14ac:dyDescent="0.3">
      <c r="A27" s="51">
        <v>21</v>
      </c>
      <c r="B27" s="18" t="s">
        <v>88</v>
      </c>
      <c r="C27" s="18" t="s">
        <v>89</v>
      </c>
      <c r="D27" s="18" t="s">
        <v>93</v>
      </c>
      <c r="E27" s="18" t="s">
        <v>139</v>
      </c>
      <c r="F27" s="20" t="s">
        <v>184</v>
      </c>
      <c r="G27" s="15" t="s">
        <v>135</v>
      </c>
      <c r="H27" s="18" t="s">
        <v>76</v>
      </c>
      <c r="I27" s="18" t="s">
        <v>77</v>
      </c>
      <c r="J27" s="18" t="s">
        <v>62</v>
      </c>
      <c r="K27" s="18" t="s">
        <v>49</v>
      </c>
      <c r="L27" s="18">
        <v>1</v>
      </c>
      <c r="M27" s="18">
        <v>580</v>
      </c>
      <c r="N27" s="15">
        <f t="shared" si="0"/>
        <v>580</v>
      </c>
      <c r="O27" s="18" t="s">
        <v>50</v>
      </c>
      <c r="P27" s="18" t="s">
        <v>51</v>
      </c>
      <c r="Q27" s="18" t="s">
        <v>78</v>
      </c>
      <c r="R27" s="18"/>
      <c r="S27" s="18">
        <v>63000</v>
      </c>
      <c r="T27" s="15">
        <f>S27*L27</f>
        <v>63000</v>
      </c>
      <c r="U27" s="19" t="s">
        <v>153</v>
      </c>
      <c r="V27" s="55"/>
      <c r="W27" s="4"/>
      <c r="X27" s="4"/>
      <c r="Y27" s="4"/>
      <c r="Z27" s="4"/>
      <c r="AA27" s="4"/>
      <c r="AB27" s="4"/>
      <c r="AC27" s="4"/>
      <c r="AD27" s="5"/>
      <c r="AE27" s="5"/>
    </row>
    <row r="28" spans="1:31" ht="177.6" x14ac:dyDescent="0.3">
      <c r="A28" s="51">
        <v>22</v>
      </c>
      <c r="B28" s="18" t="s">
        <v>94</v>
      </c>
      <c r="C28" s="18" t="s">
        <v>95</v>
      </c>
      <c r="D28" s="18" t="s">
        <v>96</v>
      </c>
      <c r="E28" s="18" t="s">
        <v>185</v>
      </c>
      <c r="F28" s="20" t="s">
        <v>186</v>
      </c>
      <c r="G28" s="15" t="s">
        <v>135</v>
      </c>
      <c r="H28" s="18" t="s">
        <v>136</v>
      </c>
      <c r="I28" s="18" t="s">
        <v>47</v>
      </c>
      <c r="J28" s="18" t="s">
        <v>48</v>
      </c>
      <c r="K28" s="18" t="s">
        <v>49</v>
      </c>
      <c r="L28" s="18">
        <v>1</v>
      </c>
      <c r="M28" s="18">
        <v>275</v>
      </c>
      <c r="N28" s="15">
        <f t="shared" si="0"/>
        <v>275</v>
      </c>
      <c r="O28" s="18" t="s">
        <v>50</v>
      </c>
      <c r="P28" s="18" t="s">
        <v>51</v>
      </c>
      <c r="Q28" s="18" t="s">
        <v>52</v>
      </c>
      <c r="R28" s="18"/>
      <c r="S28" s="18">
        <v>24000</v>
      </c>
      <c r="T28" s="15">
        <f t="shared" si="1"/>
        <v>24000</v>
      </c>
      <c r="U28" s="19" t="s">
        <v>154</v>
      </c>
      <c r="V28" s="55"/>
      <c r="W28" s="4"/>
      <c r="X28" s="4"/>
      <c r="Y28" s="4"/>
      <c r="Z28" s="4"/>
      <c r="AA28" s="4"/>
      <c r="AB28" s="4"/>
      <c r="AC28" s="4"/>
      <c r="AD28" s="5"/>
      <c r="AE28" s="5"/>
    </row>
    <row r="29" spans="1:31" s="8" customFormat="1" ht="172.5" customHeight="1" x14ac:dyDescent="0.3">
      <c r="A29" s="52">
        <v>23</v>
      </c>
      <c r="B29" s="21" t="s">
        <v>97</v>
      </c>
      <c r="C29" s="21" t="s">
        <v>98</v>
      </c>
      <c r="D29" s="21" t="s">
        <v>99</v>
      </c>
      <c r="E29" s="21" t="s">
        <v>100</v>
      </c>
      <c r="F29" s="22" t="s">
        <v>187</v>
      </c>
      <c r="G29" s="23" t="s">
        <v>135</v>
      </c>
      <c r="H29" s="21" t="s">
        <v>101</v>
      </c>
      <c r="I29" s="21" t="s">
        <v>47</v>
      </c>
      <c r="J29" s="21" t="s">
        <v>62</v>
      </c>
      <c r="K29" s="21" t="s">
        <v>49</v>
      </c>
      <c r="L29" s="21">
        <v>1</v>
      </c>
      <c r="M29" s="21">
        <v>285</v>
      </c>
      <c r="N29" s="23">
        <f t="shared" si="0"/>
        <v>285</v>
      </c>
      <c r="O29" s="21" t="s">
        <v>50</v>
      </c>
      <c r="P29" s="21" t="s">
        <v>51</v>
      </c>
      <c r="Q29" s="21" t="s">
        <v>102</v>
      </c>
      <c r="R29" s="18"/>
      <c r="S29" s="18">
        <v>33000</v>
      </c>
      <c r="T29" s="15">
        <f t="shared" si="1"/>
        <v>33000</v>
      </c>
      <c r="U29" s="24" t="s">
        <v>188</v>
      </c>
      <c r="V29" s="56"/>
      <c r="W29" s="6"/>
      <c r="X29" s="6"/>
      <c r="Y29" s="6"/>
      <c r="Z29" s="6"/>
      <c r="AA29" s="6"/>
      <c r="AB29" s="6"/>
      <c r="AC29" s="6"/>
      <c r="AD29" s="7"/>
      <c r="AE29" s="7"/>
    </row>
    <row r="30" spans="1:31" ht="177.6" x14ac:dyDescent="0.3">
      <c r="A30" s="50">
        <v>1</v>
      </c>
      <c r="B30" s="15" t="s">
        <v>103</v>
      </c>
      <c r="C30" s="15" t="s">
        <v>44</v>
      </c>
      <c r="D30" s="15" t="s">
        <v>104</v>
      </c>
      <c r="E30" s="15" t="s">
        <v>171</v>
      </c>
      <c r="F30" s="16" t="s">
        <v>172</v>
      </c>
      <c r="G30" s="15" t="s">
        <v>135</v>
      </c>
      <c r="H30" s="15" t="s">
        <v>46</v>
      </c>
      <c r="I30" s="15" t="s">
        <v>47</v>
      </c>
      <c r="J30" s="15" t="s">
        <v>48</v>
      </c>
      <c r="K30" s="15" t="s">
        <v>49</v>
      </c>
      <c r="L30" s="15">
        <v>1</v>
      </c>
      <c r="M30" s="15">
        <v>820</v>
      </c>
      <c r="N30" s="15">
        <v>820</v>
      </c>
      <c r="O30" s="15" t="s">
        <v>50</v>
      </c>
      <c r="P30" s="15" t="s">
        <v>51</v>
      </c>
      <c r="Q30" s="15" t="s">
        <v>52</v>
      </c>
      <c r="R30" s="15"/>
      <c r="S30" s="15">
        <v>60000</v>
      </c>
      <c r="T30" s="15">
        <f t="shared" si="1"/>
        <v>60000</v>
      </c>
      <c r="U30" s="17" t="s">
        <v>141</v>
      </c>
      <c r="V30" s="55"/>
      <c r="W30" s="4"/>
      <c r="X30" s="4"/>
      <c r="Y30" s="4"/>
      <c r="Z30" s="4"/>
      <c r="AA30" s="4"/>
      <c r="AB30" s="4"/>
      <c r="AC30" s="4"/>
      <c r="AD30" s="5"/>
      <c r="AE30" s="5"/>
    </row>
    <row r="31" spans="1:31" ht="177.6" x14ac:dyDescent="0.3">
      <c r="A31" s="51">
        <v>2</v>
      </c>
      <c r="B31" s="18" t="s">
        <v>103</v>
      </c>
      <c r="C31" s="18" t="s">
        <v>44</v>
      </c>
      <c r="D31" s="18" t="s">
        <v>105</v>
      </c>
      <c r="E31" s="15" t="s">
        <v>171</v>
      </c>
      <c r="F31" s="16" t="s">
        <v>172</v>
      </c>
      <c r="G31" s="15" t="s">
        <v>135</v>
      </c>
      <c r="H31" s="18" t="s">
        <v>46</v>
      </c>
      <c r="I31" s="18" t="s">
        <v>47</v>
      </c>
      <c r="J31" s="18" t="s">
        <v>48</v>
      </c>
      <c r="K31" s="18" t="s">
        <v>49</v>
      </c>
      <c r="L31" s="18">
        <v>1</v>
      </c>
      <c r="M31" s="18">
        <v>820</v>
      </c>
      <c r="N31" s="15">
        <v>820</v>
      </c>
      <c r="O31" s="18" t="s">
        <v>50</v>
      </c>
      <c r="P31" s="18" t="s">
        <v>51</v>
      </c>
      <c r="Q31" s="18" t="s">
        <v>52</v>
      </c>
      <c r="R31" s="18"/>
      <c r="S31" s="15">
        <v>60000</v>
      </c>
      <c r="T31" s="15">
        <f t="shared" si="1"/>
        <v>60000</v>
      </c>
      <c r="U31" s="19" t="s">
        <v>155</v>
      </c>
      <c r="V31" s="55"/>
      <c r="W31" s="4"/>
      <c r="X31" s="4"/>
      <c r="Y31" s="4"/>
      <c r="Z31" s="4"/>
      <c r="AA31" s="4"/>
      <c r="AB31" s="4"/>
      <c r="AC31" s="4"/>
      <c r="AD31" s="5"/>
      <c r="AE31" s="5"/>
    </row>
    <row r="32" spans="1:31" ht="177.6" x14ac:dyDescent="0.3">
      <c r="A32" s="51">
        <v>3</v>
      </c>
      <c r="B32" s="18" t="s">
        <v>106</v>
      </c>
      <c r="C32" s="18" t="s">
        <v>55</v>
      </c>
      <c r="D32" s="18" t="s">
        <v>107</v>
      </c>
      <c r="E32" s="18" t="s">
        <v>173</v>
      </c>
      <c r="F32" s="20" t="s">
        <v>174</v>
      </c>
      <c r="G32" s="15" t="s">
        <v>135</v>
      </c>
      <c r="H32" s="18" t="s">
        <v>46</v>
      </c>
      <c r="I32" s="18" t="s">
        <v>47</v>
      </c>
      <c r="J32" s="18" t="s">
        <v>48</v>
      </c>
      <c r="K32" s="18" t="s">
        <v>49</v>
      </c>
      <c r="L32" s="18">
        <v>1</v>
      </c>
      <c r="M32" s="18">
        <v>770</v>
      </c>
      <c r="N32" s="15">
        <v>770</v>
      </c>
      <c r="O32" s="18" t="s">
        <v>50</v>
      </c>
      <c r="P32" s="18" t="s">
        <v>51</v>
      </c>
      <c r="Q32" s="18" t="s">
        <v>52</v>
      </c>
      <c r="R32" s="18"/>
      <c r="S32" s="18">
        <v>45000</v>
      </c>
      <c r="T32" s="15">
        <f>S32*L32</f>
        <v>45000</v>
      </c>
      <c r="U32" s="19" t="s">
        <v>156</v>
      </c>
      <c r="V32" s="55"/>
      <c r="W32" s="4"/>
      <c r="X32" s="4"/>
      <c r="Y32" s="4"/>
      <c r="Z32" s="4"/>
      <c r="AA32" s="4"/>
      <c r="AB32" s="4"/>
      <c r="AC32" s="4"/>
      <c r="AD32" s="5"/>
      <c r="AE32" s="5"/>
    </row>
    <row r="33" spans="1:31" s="8" customFormat="1" ht="197.25" customHeight="1" x14ac:dyDescent="0.3">
      <c r="A33" s="52">
        <v>4</v>
      </c>
      <c r="B33" s="21" t="s">
        <v>108</v>
      </c>
      <c r="C33" s="21" t="s">
        <v>58</v>
      </c>
      <c r="D33" s="21" t="s">
        <v>109</v>
      </c>
      <c r="E33" s="21" t="s">
        <v>60</v>
      </c>
      <c r="F33" s="22" t="s">
        <v>176</v>
      </c>
      <c r="G33" s="23" t="s">
        <v>135</v>
      </c>
      <c r="H33" s="21" t="s">
        <v>61</v>
      </c>
      <c r="I33" s="21" t="s">
        <v>47</v>
      </c>
      <c r="J33" s="21" t="s">
        <v>62</v>
      </c>
      <c r="K33" s="21" t="s">
        <v>49</v>
      </c>
      <c r="L33" s="21">
        <v>1</v>
      </c>
      <c r="M33" s="21">
        <v>273</v>
      </c>
      <c r="N33" s="23">
        <v>273</v>
      </c>
      <c r="O33" s="21" t="s">
        <v>63</v>
      </c>
      <c r="P33" s="21" t="s">
        <v>51</v>
      </c>
      <c r="Q33" s="21" t="s">
        <v>52</v>
      </c>
      <c r="R33" s="18"/>
      <c r="S33" s="18">
        <v>30000</v>
      </c>
      <c r="T33" s="15">
        <f>S33*L33</f>
        <v>30000</v>
      </c>
      <c r="U33" s="24" t="s">
        <v>189</v>
      </c>
      <c r="V33" s="56"/>
      <c r="W33" s="6"/>
      <c r="X33" s="6"/>
      <c r="Y33" s="6"/>
      <c r="Z33" s="6"/>
      <c r="AA33" s="6"/>
      <c r="AB33" s="6"/>
      <c r="AC33" s="6"/>
      <c r="AD33" s="7"/>
      <c r="AE33" s="7"/>
    </row>
    <row r="34" spans="1:31" s="8" customFormat="1" ht="197.25" customHeight="1" x14ac:dyDescent="0.3">
      <c r="A34" s="52">
        <v>5</v>
      </c>
      <c r="B34" s="21" t="s">
        <v>108</v>
      </c>
      <c r="C34" s="21" t="s">
        <v>58</v>
      </c>
      <c r="D34" s="21" t="s">
        <v>110</v>
      </c>
      <c r="E34" s="21" t="s">
        <v>60</v>
      </c>
      <c r="F34" s="22" t="s">
        <v>176</v>
      </c>
      <c r="G34" s="23" t="s">
        <v>135</v>
      </c>
      <c r="H34" s="21" t="s">
        <v>61</v>
      </c>
      <c r="I34" s="21" t="s">
        <v>47</v>
      </c>
      <c r="J34" s="21" t="s">
        <v>62</v>
      </c>
      <c r="K34" s="21" t="s">
        <v>49</v>
      </c>
      <c r="L34" s="21">
        <v>1</v>
      </c>
      <c r="M34" s="21">
        <v>273</v>
      </c>
      <c r="N34" s="23">
        <v>273</v>
      </c>
      <c r="O34" s="21" t="s">
        <v>63</v>
      </c>
      <c r="P34" s="21" t="s">
        <v>51</v>
      </c>
      <c r="Q34" s="21" t="s">
        <v>52</v>
      </c>
      <c r="R34" s="18"/>
      <c r="S34" s="18">
        <v>30000</v>
      </c>
      <c r="T34" s="15">
        <f>S34*L34</f>
        <v>30000</v>
      </c>
      <c r="U34" s="24" t="s">
        <v>190</v>
      </c>
      <c r="V34" s="56"/>
      <c r="W34" s="6"/>
      <c r="X34" s="6"/>
      <c r="Y34" s="6"/>
      <c r="Z34" s="6"/>
      <c r="AA34" s="6"/>
      <c r="AB34" s="6"/>
      <c r="AC34" s="6"/>
      <c r="AD34" s="7"/>
      <c r="AE34" s="7"/>
    </row>
    <row r="35" spans="1:31" s="8" customFormat="1" ht="197.25" customHeight="1" x14ac:dyDescent="0.3">
      <c r="A35" s="52">
        <v>6</v>
      </c>
      <c r="B35" s="21" t="s">
        <v>108</v>
      </c>
      <c r="C35" s="21" t="s">
        <v>58</v>
      </c>
      <c r="D35" s="21" t="s">
        <v>111</v>
      </c>
      <c r="E35" s="21" t="s">
        <v>60</v>
      </c>
      <c r="F35" s="22" t="s">
        <v>176</v>
      </c>
      <c r="G35" s="23" t="s">
        <v>135</v>
      </c>
      <c r="H35" s="21" t="s">
        <v>61</v>
      </c>
      <c r="I35" s="21" t="s">
        <v>47</v>
      </c>
      <c r="J35" s="21" t="s">
        <v>62</v>
      </c>
      <c r="K35" s="21" t="s">
        <v>49</v>
      </c>
      <c r="L35" s="21">
        <v>1</v>
      </c>
      <c r="M35" s="21">
        <v>273</v>
      </c>
      <c r="N35" s="23">
        <v>273</v>
      </c>
      <c r="O35" s="21" t="s">
        <v>63</v>
      </c>
      <c r="P35" s="21" t="s">
        <v>51</v>
      </c>
      <c r="Q35" s="21" t="s">
        <v>52</v>
      </c>
      <c r="R35" s="18"/>
      <c r="S35" s="18">
        <v>30000</v>
      </c>
      <c r="T35" s="15">
        <f>S35*L35</f>
        <v>30000</v>
      </c>
      <c r="U35" s="24" t="s">
        <v>191</v>
      </c>
      <c r="V35" s="56"/>
      <c r="W35" s="6"/>
      <c r="X35" s="6"/>
      <c r="Y35" s="6"/>
      <c r="Z35" s="6"/>
      <c r="AA35" s="6"/>
      <c r="AB35" s="6"/>
      <c r="AC35" s="6"/>
      <c r="AD35" s="7"/>
      <c r="AE35" s="7"/>
    </row>
    <row r="36" spans="1:31" s="8" customFormat="1" ht="197.25" customHeight="1" x14ac:dyDescent="0.3">
      <c r="A36" s="52">
        <v>7</v>
      </c>
      <c r="B36" s="21" t="s">
        <v>108</v>
      </c>
      <c r="C36" s="21" t="s">
        <v>58</v>
      </c>
      <c r="D36" s="21" t="s">
        <v>112</v>
      </c>
      <c r="E36" s="21" t="s">
        <v>60</v>
      </c>
      <c r="F36" s="22" t="s">
        <v>176</v>
      </c>
      <c r="G36" s="23" t="s">
        <v>135</v>
      </c>
      <c r="H36" s="21" t="s">
        <v>61</v>
      </c>
      <c r="I36" s="21" t="s">
        <v>47</v>
      </c>
      <c r="J36" s="21" t="s">
        <v>62</v>
      </c>
      <c r="K36" s="21" t="s">
        <v>49</v>
      </c>
      <c r="L36" s="21">
        <v>1</v>
      </c>
      <c r="M36" s="21">
        <v>273</v>
      </c>
      <c r="N36" s="23">
        <v>273</v>
      </c>
      <c r="O36" s="21" t="s">
        <v>63</v>
      </c>
      <c r="P36" s="21" t="s">
        <v>51</v>
      </c>
      <c r="Q36" s="21" t="s">
        <v>52</v>
      </c>
      <c r="R36" s="18"/>
      <c r="S36" s="18">
        <v>30000</v>
      </c>
      <c r="T36" s="15">
        <f>S36*L36</f>
        <v>30000</v>
      </c>
      <c r="U36" s="24" t="s">
        <v>192</v>
      </c>
      <c r="V36" s="56"/>
      <c r="W36" s="6"/>
      <c r="X36" s="6"/>
      <c r="Y36" s="6"/>
      <c r="Z36" s="6"/>
      <c r="AA36" s="6"/>
      <c r="AB36" s="6"/>
      <c r="AC36" s="6"/>
      <c r="AD36" s="7"/>
      <c r="AE36" s="7"/>
    </row>
    <row r="37" spans="1:31" ht="166.5" customHeight="1" x14ac:dyDescent="0.3">
      <c r="A37" s="51">
        <v>8</v>
      </c>
      <c r="B37" s="18" t="s">
        <v>113</v>
      </c>
      <c r="C37" s="18" t="s">
        <v>68</v>
      </c>
      <c r="D37" s="18" t="s">
        <v>114</v>
      </c>
      <c r="E37" s="18" t="s">
        <v>70</v>
      </c>
      <c r="F37" s="20" t="s">
        <v>181</v>
      </c>
      <c r="G37" s="15" t="s">
        <v>135</v>
      </c>
      <c r="H37" s="18" t="s">
        <v>71</v>
      </c>
      <c r="I37" s="18" t="s">
        <v>47</v>
      </c>
      <c r="J37" s="18" t="s">
        <v>48</v>
      </c>
      <c r="K37" s="18" t="s">
        <v>49</v>
      </c>
      <c r="L37" s="18">
        <v>1</v>
      </c>
      <c r="M37" s="18">
        <v>545</v>
      </c>
      <c r="N37" s="15">
        <v>545</v>
      </c>
      <c r="O37" s="18" t="s">
        <v>50</v>
      </c>
      <c r="P37" s="18" t="s">
        <v>51</v>
      </c>
      <c r="Q37" s="18" t="s">
        <v>52</v>
      </c>
      <c r="R37" s="18"/>
      <c r="S37" s="18">
        <v>36000</v>
      </c>
      <c r="T37" s="15">
        <f t="shared" ref="T37:T42" si="2">S37*L37</f>
        <v>36000</v>
      </c>
      <c r="U37" s="19" t="s">
        <v>157</v>
      </c>
      <c r="V37" s="55"/>
      <c r="W37" s="4"/>
      <c r="X37" s="4"/>
      <c r="Y37" s="4"/>
      <c r="Z37" s="4"/>
      <c r="AA37" s="4"/>
      <c r="AB37" s="4"/>
      <c r="AC37" s="4"/>
      <c r="AD37" s="5"/>
      <c r="AE37" s="5"/>
    </row>
    <row r="38" spans="1:31" ht="166.5" customHeight="1" x14ac:dyDescent="0.3">
      <c r="A38" s="51">
        <v>9</v>
      </c>
      <c r="B38" s="18" t="s">
        <v>113</v>
      </c>
      <c r="C38" s="18" t="s">
        <v>68</v>
      </c>
      <c r="D38" s="18" t="s">
        <v>115</v>
      </c>
      <c r="E38" s="18" t="s">
        <v>70</v>
      </c>
      <c r="F38" s="20" t="s">
        <v>181</v>
      </c>
      <c r="G38" s="15" t="s">
        <v>135</v>
      </c>
      <c r="H38" s="18" t="s">
        <v>71</v>
      </c>
      <c r="I38" s="18" t="s">
        <v>47</v>
      </c>
      <c r="J38" s="18" t="s">
        <v>48</v>
      </c>
      <c r="K38" s="18" t="s">
        <v>49</v>
      </c>
      <c r="L38" s="18">
        <v>1</v>
      </c>
      <c r="M38" s="18">
        <v>545</v>
      </c>
      <c r="N38" s="15">
        <v>545</v>
      </c>
      <c r="O38" s="18" t="s">
        <v>50</v>
      </c>
      <c r="P38" s="18" t="s">
        <v>51</v>
      </c>
      <c r="Q38" s="18" t="s">
        <v>52</v>
      </c>
      <c r="R38" s="18"/>
      <c r="S38" s="18">
        <v>36000</v>
      </c>
      <c r="T38" s="15">
        <f t="shared" si="2"/>
        <v>36000</v>
      </c>
      <c r="U38" s="19" t="s">
        <v>158</v>
      </c>
      <c r="V38" s="55"/>
      <c r="W38" s="4"/>
      <c r="X38" s="4"/>
      <c r="Y38" s="4"/>
      <c r="Z38" s="4"/>
      <c r="AA38" s="4"/>
      <c r="AB38" s="4"/>
      <c r="AC38" s="4"/>
      <c r="AD38" s="5"/>
      <c r="AE38" s="5"/>
    </row>
    <row r="39" spans="1:31" ht="218.4" x14ac:dyDescent="0.3">
      <c r="A39" s="51">
        <v>10</v>
      </c>
      <c r="B39" s="18" t="s">
        <v>116</v>
      </c>
      <c r="C39" s="18" t="s">
        <v>74</v>
      </c>
      <c r="D39" s="18" t="s">
        <v>117</v>
      </c>
      <c r="E39" s="18" t="s">
        <v>137</v>
      </c>
      <c r="F39" s="20" t="s">
        <v>182</v>
      </c>
      <c r="G39" s="15" t="s">
        <v>135</v>
      </c>
      <c r="H39" s="18" t="s">
        <v>76</v>
      </c>
      <c r="I39" s="18" t="s">
        <v>77</v>
      </c>
      <c r="J39" s="18" t="s">
        <v>62</v>
      </c>
      <c r="K39" s="18" t="s">
        <v>49</v>
      </c>
      <c r="L39" s="18">
        <v>1</v>
      </c>
      <c r="M39" s="18">
        <v>580</v>
      </c>
      <c r="N39" s="15">
        <v>580</v>
      </c>
      <c r="O39" s="18" t="s">
        <v>50</v>
      </c>
      <c r="P39" s="18" t="s">
        <v>51</v>
      </c>
      <c r="Q39" s="18" t="s">
        <v>118</v>
      </c>
      <c r="R39" s="18"/>
      <c r="S39" s="18">
        <v>66000</v>
      </c>
      <c r="T39" s="15">
        <f t="shared" si="2"/>
        <v>66000</v>
      </c>
      <c r="U39" s="19" t="s">
        <v>159</v>
      </c>
      <c r="V39" s="55"/>
      <c r="W39" s="4"/>
      <c r="X39" s="4"/>
      <c r="Y39" s="4"/>
      <c r="Z39" s="4"/>
      <c r="AA39" s="4"/>
      <c r="AB39" s="4"/>
      <c r="AC39" s="4"/>
      <c r="AD39" s="5"/>
      <c r="AE39" s="5"/>
    </row>
    <row r="40" spans="1:31" ht="218.4" x14ac:dyDescent="0.3">
      <c r="A40" s="51">
        <v>11</v>
      </c>
      <c r="B40" s="18" t="s">
        <v>116</v>
      </c>
      <c r="C40" s="18" t="s">
        <v>74</v>
      </c>
      <c r="D40" s="18" t="s">
        <v>119</v>
      </c>
      <c r="E40" s="18" t="s">
        <v>137</v>
      </c>
      <c r="F40" s="20" t="s">
        <v>182</v>
      </c>
      <c r="G40" s="15" t="s">
        <v>135</v>
      </c>
      <c r="H40" s="18" t="s">
        <v>76</v>
      </c>
      <c r="I40" s="18" t="s">
        <v>77</v>
      </c>
      <c r="J40" s="18" t="s">
        <v>62</v>
      </c>
      <c r="K40" s="18" t="s">
        <v>49</v>
      </c>
      <c r="L40" s="18">
        <v>1</v>
      </c>
      <c r="M40" s="18">
        <v>580</v>
      </c>
      <c r="N40" s="15">
        <v>580</v>
      </c>
      <c r="O40" s="18" t="s">
        <v>50</v>
      </c>
      <c r="P40" s="18" t="s">
        <v>51</v>
      </c>
      <c r="Q40" s="18" t="s">
        <v>118</v>
      </c>
      <c r="R40" s="18"/>
      <c r="S40" s="18">
        <v>66000</v>
      </c>
      <c r="T40" s="15">
        <f t="shared" si="2"/>
        <v>66000</v>
      </c>
      <c r="U40" s="19" t="s">
        <v>160</v>
      </c>
      <c r="V40" s="55"/>
      <c r="W40" s="4"/>
      <c r="X40" s="4"/>
      <c r="Y40" s="4"/>
      <c r="Z40" s="4"/>
      <c r="AA40" s="4"/>
      <c r="AB40" s="4"/>
      <c r="AC40" s="4"/>
      <c r="AD40" s="5"/>
      <c r="AE40" s="5"/>
    </row>
    <row r="41" spans="1:31" ht="218.4" x14ac:dyDescent="0.3">
      <c r="A41" s="51">
        <v>12</v>
      </c>
      <c r="B41" s="18" t="s">
        <v>116</v>
      </c>
      <c r="C41" s="18" t="s">
        <v>74</v>
      </c>
      <c r="D41" s="18" t="s">
        <v>120</v>
      </c>
      <c r="E41" s="18" t="s">
        <v>137</v>
      </c>
      <c r="F41" s="20" t="s">
        <v>182</v>
      </c>
      <c r="G41" s="15" t="s">
        <v>135</v>
      </c>
      <c r="H41" s="18" t="s">
        <v>76</v>
      </c>
      <c r="I41" s="18" t="s">
        <v>77</v>
      </c>
      <c r="J41" s="18" t="s">
        <v>62</v>
      </c>
      <c r="K41" s="18" t="s">
        <v>49</v>
      </c>
      <c r="L41" s="18">
        <v>1</v>
      </c>
      <c r="M41" s="18">
        <v>580</v>
      </c>
      <c r="N41" s="15">
        <v>580</v>
      </c>
      <c r="O41" s="18" t="s">
        <v>50</v>
      </c>
      <c r="P41" s="18" t="s">
        <v>51</v>
      </c>
      <c r="Q41" s="18" t="s">
        <v>118</v>
      </c>
      <c r="R41" s="18"/>
      <c r="S41" s="18">
        <v>66000</v>
      </c>
      <c r="T41" s="15">
        <f t="shared" si="2"/>
        <v>66000</v>
      </c>
      <c r="U41" s="19" t="s">
        <v>161</v>
      </c>
      <c r="V41" s="55"/>
      <c r="W41" s="4"/>
      <c r="X41" s="4"/>
      <c r="Y41" s="4"/>
      <c r="Z41" s="4"/>
      <c r="AA41" s="4"/>
      <c r="AB41" s="4"/>
      <c r="AC41" s="4"/>
      <c r="AD41" s="5"/>
      <c r="AE41" s="5"/>
    </row>
    <row r="42" spans="1:31" ht="218.4" x14ac:dyDescent="0.3">
      <c r="A42" s="51">
        <v>13</v>
      </c>
      <c r="B42" s="18" t="s">
        <v>116</v>
      </c>
      <c r="C42" s="18" t="s">
        <v>74</v>
      </c>
      <c r="D42" s="18" t="s">
        <v>121</v>
      </c>
      <c r="E42" s="18" t="s">
        <v>137</v>
      </c>
      <c r="F42" s="20" t="s">
        <v>182</v>
      </c>
      <c r="G42" s="15" t="s">
        <v>135</v>
      </c>
      <c r="H42" s="18" t="s">
        <v>76</v>
      </c>
      <c r="I42" s="18" t="s">
        <v>77</v>
      </c>
      <c r="J42" s="18" t="s">
        <v>62</v>
      </c>
      <c r="K42" s="18" t="s">
        <v>49</v>
      </c>
      <c r="L42" s="18">
        <v>1</v>
      </c>
      <c r="M42" s="18">
        <v>580</v>
      </c>
      <c r="N42" s="15">
        <v>580</v>
      </c>
      <c r="O42" s="18" t="s">
        <v>50</v>
      </c>
      <c r="P42" s="18" t="s">
        <v>51</v>
      </c>
      <c r="Q42" s="18" t="s">
        <v>118</v>
      </c>
      <c r="R42" s="18"/>
      <c r="S42" s="18">
        <v>66000</v>
      </c>
      <c r="T42" s="15">
        <f t="shared" si="2"/>
        <v>66000</v>
      </c>
      <c r="U42" s="19" t="s">
        <v>162</v>
      </c>
      <c r="V42" s="55"/>
      <c r="W42" s="4"/>
      <c r="X42" s="4"/>
      <c r="Y42" s="4"/>
      <c r="Z42" s="4"/>
      <c r="AA42" s="4"/>
      <c r="AB42" s="4"/>
      <c r="AC42" s="4"/>
      <c r="AD42" s="5"/>
      <c r="AE42" s="5"/>
    </row>
    <row r="43" spans="1:31" s="8" customFormat="1" ht="218.4" x14ac:dyDescent="0.3">
      <c r="A43" s="52">
        <v>14</v>
      </c>
      <c r="B43" s="21" t="s">
        <v>122</v>
      </c>
      <c r="C43" s="21" t="s">
        <v>83</v>
      </c>
      <c r="D43" s="21" t="s">
        <v>123</v>
      </c>
      <c r="E43" s="21" t="s">
        <v>138</v>
      </c>
      <c r="F43" s="22" t="s">
        <v>183</v>
      </c>
      <c r="G43" s="23" t="s">
        <v>135</v>
      </c>
      <c r="H43" s="21" t="s">
        <v>76</v>
      </c>
      <c r="I43" s="21" t="s">
        <v>77</v>
      </c>
      <c r="J43" s="21" t="s">
        <v>62</v>
      </c>
      <c r="K43" s="21" t="s">
        <v>49</v>
      </c>
      <c r="L43" s="21">
        <v>1</v>
      </c>
      <c r="M43" s="21">
        <v>273</v>
      </c>
      <c r="N43" s="23">
        <v>273</v>
      </c>
      <c r="O43" s="21" t="s">
        <v>50</v>
      </c>
      <c r="P43" s="21" t="s">
        <v>51</v>
      </c>
      <c r="Q43" s="21" t="s">
        <v>118</v>
      </c>
      <c r="R43" s="18"/>
      <c r="S43" s="18">
        <v>30000</v>
      </c>
      <c r="T43" s="15">
        <f t="shared" ref="T43:T50" si="3">S43*L43</f>
        <v>30000</v>
      </c>
      <c r="U43" s="24" t="s">
        <v>163</v>
      </c>
      <c r="V43" s="57"/>
    </row>
    <row r="44" spans="1:31" s="8" customFormat="1" ht="218.4" x14ac:dyDescent="0.3">
      <c r="A44" s="52">
        <v>15</v>
      </c>
      <c r="B44" s="21" t="s">
        <v>122</v>
      </c>
      <c r="C44" s="21" t="s">
        <v>83</v>
      </c>
      <c r="D44" s="21" t="s">
        <v>124</v>
      </c>
      <c r="E44" s="21" t="s">
        <v>138</v>
      </c>
      <c r="F44" s="22" t="s">
        <v>183</v>
      </c>
      <c r="G44" s="23" t="s">
        <v>135</v>
      </c>
      <c r="H44" s="21" t="s">
        <v>76</v>
      </c>
      <c r="I44" s="21" t="s">
        <v>77</v>
      </c>
      <c r="J44" s="21" t="s">
        <v>62</v>
      </c>
      <c r="K44" s="21" t="s">
        <v>49</v>
      </c>
      <c r="L44" s="21">
        <v>1</v>
      </c>
      <c r="M44" s="21">
        <v>273</v>
      </c>
      <c r="N44" s="23">
        <v>273</v>
      </c>
      <c r="O44" s="21" t="s">
        <v>50</v>
      </c>
      <c r="P44" s="21" t="s">
        <v>51</v>
      </c>
      <c r="Q44" s="21" t="s">
        <v>118</v>
      </c>
      <c r="R44" s="18"/>
      <c r="S44" s="18">
        <v>30000</v>
      </c>
      <c r="T44" s="15">
        <f t="shared" si="3"/>
        <v>30000</v>
      </c>
      <c r="U44" s="24" t="s">
        <v>164</v>
      </c>
      <c r="V44" s="57"/>
    </row>
    <row r="45" spans="1:31" s="8" customFormat="1" ht="218.4" x14ac:dyDescent="0.3">
      <c r="A45" s="52">
        <v>16</v>
      </c>
      <c r="B45" s="21" t="s">
        <v>122</v>
      </c>
      <c r="C45" s="21" t="s">
        <v>83</v>
      </c>
      <c r="D45" s="21" t="s">
        <v>125</v>
      </c>
      <c r="E45" s="21" t="s">
        <v>138</v>
      </c>
      <c r="F45" s="22" t="s">
        <v>183</v>
      </c>
      <c r="G45" s="23" t="s">
        <v>135</v>
      </c>
      <c r="H45" s="21" t="s">
        <v>76</v>
      </c>
      <c r="I45" s="21" t="s">
        <v>77</v>
      </c>
      <c r="J45" s="21" t="s">
        <v>62</v>
      </c>
      <c r="K45" s="21" t="s">
        <v>49</v>
      </c>
      <c r="L45" s="21">
        <v>1</v>
      </c>
      <c r="M45" s="21">
        <v>273</v>
      </c>
      <c r="N45" s="23">
        <v>273</v>
      </c>
      <c r="O45" s="21" t="s">
        <v>50</v>
      </c>
      <c r="P45" s="21" t="s">
        <v>51</v>
      </c>
      <c r="Q45" s="21" t="s">
        <v>118</v>
      </c>
      <c r="R45" s="18"/>
      <c r="S45" s="18">
        <v>30000</v>
      </c>
      <c r="T45" s="15">
        <f t="shared" si="3"/>
        <v>30000</v>
      </c>
      <c r="U45" s="24" t="s">
        <v>165</v>
      </c>
      <c r="V45" s="57"/>
    </row>
    <row r="46" spans="1:31" s="8" customFormat="1" ht="218.4" x14ac:dyDescent="0.3">
      <c r="A46" s="52">
        <v>17</v>
      </c>
      <c r="B46" s="21" t="s">
        <v>122</v>
      </c>
      <c r="C46" s="21" t="s">
        <v>83</v>
      </c>
      <c r="D46" s="21" t="s">
        <v>126</v>
      </c>
      <c r="E46" s="21" t="s">
        <v>138</v>
      </c>
      <c r="F46" s="22" t="s">
        <v>183</v>
      </c>
      <c r="G46" s="23" t="s">
        <v>135</v>
      </c>
      <c r="H46" s="21" t="s">
        <v>76</v>
      </c>
      <c r="I46" s="21" t="s">
        <v>77</v>
      </c>
      <c r="J46" s="21" t="s">
        <v>62</v>
      </c>
      <c r="K46" s="21" t="s">
        <v>49</v>
      </c>
      <c r="L46" s="21">
        <v>1</v>
      </c>
      <c r="M46" s="21">
        <v>273</v>
      </c>
      <c r="N46" s="23">
        <v>273</v>
      </c>
      <c r="O46" s="21" t="s">
        <v>50</v>
      </c>
      <c r="P46" s="21" t="s">
        <v>51</v>
      </c>
      <c r="Q46" s="21" t="s">
        <v>118</v>
      </c>
      <c r="R46" s="18"/>
      <c r="S46" s="18">
        <v>30000</v>
      </c>
      <c r="T46" s="15">
        <f t="shared" si="3"/>
        <v>30000</v>
      </c>
      <c r="U46" s="24" t="s">
        <v>166</v>
      </c>
      <c r="V46" s="57"/>
    </row>
    <row r="47" spans="1:31" ht="218.4" x14ac:dyDescent="0.3">
      <c r="A47" s="51">
        <v>18</v>
      </c>
      <c r="B47" s="18" t="s">
        <v>127</v>
      </c>
      <c r="C47" s="18" t="s">
        <v>89</v>
      </c>
      <c r="D47" s="18" t="s">
        <v>128</v>
      </c>
      <c r="E47" s="18" t="s">
        <v>139</v>
      </c>
      <c r="F47" s="20" t="s">
        <v>184</v>
      </c>
      <c r="G47" s="15" t="s">
        <v>135</v>
      </c>
      <c r="H47" s="18" t="s">
        <v>76</v>
      </c>
      <c r="I47" s="18" t="s">
        <v>77</v>
      </c>
      <c r="J47" s="18" t="s">
        <v>62</v>
      </c>
      <c r="K47" s="18" t="s">
        <v>49</v>
      </c>
      <c r="L47" s="18">
        <v>1</v>
      </c>
      <c r="M47" s="18">
        <v>580</v>
      </c>
      <c r="N47" s="15">
        <v>580</v>
      </c>
      <c r="O47" s="18" t="s">
        <v>50</v>
      </c>
      <c r="P47" s="18" t="s">
        <v>51</v>
      </c>
      <c r="Q47" s="18" t="s">
        <v>118</v>
      </c>
      <c r="R47" s="18"/>
      <c r="S47" s="18">
        <v>63000</v>
      </c>
      <c r="T47" s="15">
        <f t="shared" si="3"/>
        <v>63000</v>
      </c>
      <c r="U47" s="19" t="s">
        <v>167</v>
      </c>
      <c r="V47" s="58"/>
    </row>
    <row r="48" spans="1:31" ht="218.4" x14ac:dyDescent="0.3">
      <c r="A48" s="51">
        <v>19</v>
      </c>
      <c r="B48" s="18" t="s">
        <v>127</v>
      </c>
      <c r="C48" s="18" t="s">
        <v>89</v>
      </c>
      <c r="D48" s="18" t="s">
        <v>129</v>
      </c>
      <c r="E48" s="18" t="s">
        <v>139</v>
      </c>
      <c r="F48" s="20" t="s">
        <v>184</v>
      </c>
      <c r="G48" s="15" t="s">
        <v>135</v>
      </c>
      <c r="H48" s="18" t="s">
        <v>76</v>
      </c>
      <c r="I48" s="18" t="s">
        <v>77</v>
      </c>
      <c r="J48" s="18" t="s">
        <v>62</v>
      </c>
      <c r="K48" s="18" t="s">
        <v>49</v>
      </c>
      <c r="L48" s="18">
        <v>1</v>
      </c>
      <c r="M48" s="18">
        <v>580</v>
      </c>
      <c r="N48" s="15">
        <v>580</v>
      </c>
      <c r="O48" s="18" t="s">
        <v>50</v>
      </c>
      <c r="P48" s="18" t="s">
        <v>51</v>
      </c>
      <c r="Q48" s="18" t="s">
        <v>118</v>
      </c>
      <c r="R48" s="18"/>
      <c r="S48" s="18">
        <v>63000</v>
      </c>
      <c r="T48" s="15">
        <f t="shared" si="3"/>
        <v>63000</v>
      </c>
      <c r="U48" s="19" t="s">
        <v>168</v>
      </c>
      <c r="V48" s="58"/>
    </row>
    <row r="49" spans="1:22" ht="218.4" x14ac:dyDescent="0.3">
      <c r="A49" s="51">
        <v>20</v>
      </c>
      <c r="B49" s="18" t="s">
        <v>127</v>
      </c>
      <c r="C49" s="18" t="s">
        <v>89</v>
      </c>
      <c r="D49" s="18" t="s">
        <v>130</v>
      </c>
      <c r="E49" s="18" t="s">
        <v>139</v>
      </c>
      <c r="F49" s="20" t="s">
        <v>184</v>
      </c>
      <c r="G49" s="15" t="s">
        <v>135</v>
      </c>
      <c r="H49" s="18" t="s">
        <v>76</v>
      </c>
      <c r="I49" s="18" t="s">
        <v>77</v>
      </c>
      <c r="J49" s="18" t="s">
        <v>62</v>
      </c>
      <c r="K49" s="18" t="s">
        <v>49</v>
      </c>
      <c r="L49" s="18">
        <v>1</v>
      </c>
      <c r="M49" s="18">
        <v>580</v>
      </c>
      <c r="N49" s="15">
        <v>580</v>
      </c>
      <c r="O49" s="18" t="s">
        <v>50</v>
      </c>
      <c r="P49" s="18" t="s">
        <v>51</v>
      </c>
      <c r="Q49" s="18" t="s">
        <v>118</v>
      </c>
      <c r="R49" s="18"/>
      <c r="S49" s="18">
        <v>63000</v>
      </c>
      <c r="T49" s="15">
        <f t="shared" si="3"/>
        <v>63000</v>
      </c>
      <c r="U49" s="19" t="s">
        <v>169</v>
      </c>
      <c r="V49" s="58"/>
    </row>
    <row r="50" spans="1:22" ht="218.4" x14ac:dyDescent="0.3">
      <c r="A50" s="51">
        <v>21</v>
      </c>
      <c r="B50" s="18" t="s">
        <v>127</v>
      </c>
      <c r="C50" s="18" t="s">
        <v>89</v>
      </c>
      <c r="D50" s="18" t="s">
        <v>131</v>
      </c>
      <c r="E50" s="18" t="s">
        <v>139</v>
      </c>
      <c r="F50" s="20" t="s">
        <v>184</v>
      </c>
      <c r="G50" s="15" t="s">
        <v>135</v>
      </c>
      <c r="H50" s="18" t="s">
        <v>76</v>
      </c>
      <c r="I50" s="18" t="s">
        <v>77</v>
      </c>
      <c r="J50" s="18" t="s">
        <v>62</v>
      </c>
      <c r="K50" s="18" t="s">
        <v>49</v>
      </c>
      <c r="L50" s="18">
        <v>1</v>
      </c>
      <c r="M50" s="18">
        <v>580</v>
      </c>
      <c r="N50" s="15">
        <v>580</v>
      </c>
      <c r="O50" s="18" t="s">
        <v>50</v>
      </c>
      <c r="P50" s="18" t="s">
        <v>51</v>
      </c>
      <c r="Q50" s="18" t="s">
        <v>118</v>
      </c>
      <c r="R50" s="18"/>
      <c r="S50" s="18">
        <v>63000</v>
      </c>
      <c r="T50" s="15">
        <f t="shared" si="3"/>
        <v>63000</v>
      </c>
      <c r="U50" s="19" t="s">
        <v>169</v>
      </c>
      <c r="V50" s="58"/>
    </row>
    <row r="51" spans="1:22" ht="177.6" x14ac:dyDescent="0.3">
      <c r="A51" s="51">
        <v>22</v>
      </c>
      <c r="B51" s="18" t="s">
        <v>94</v>
      </c>
      <c r="C51" s="18" t="s">
        <v>95</v>
      </c>
      <c r="D51" s="18" t="s">
        <v>132</v>
      </c>
      <c r="E51" s="18" t="s">
        <v>185</v>
      </c>
      <c r="F51" s="20" t="s">
        <v>186</v>
      </c>
      <c r="G51" s="15" t="s">
        <v>135</v>
      </c>
      <c r="H51" s="18" t="s">
        <v>136</v>
      </c>
      <c r="I51" s="18" t="s">
        <v>47</v>
      </c>
      <c r="J51" s="18" t="s">
        <v>48</v>
      </c>
      <c r="K51" s="18" t="s">
        <v>49</v>
      </c>
      <c r="L51" s="18">
        <v>1</v>
      </c>
      <c r="M51" s="18">
        <v>275</v>
      </c>
      <c r="N51" s="15">
        <v>275</v>
      </c>
      <c r="O51" s="18" t="s">
        <v>50</v>
      </c>
      <c r="P51" s="18" t="s">
        <v>51</v>
      </c>
      <c r="Q51" s="18" t="s">
        <v>52</v>
      </c>
      <c r="R51" s="18"/>
      <c r="S51" s="18">
        <v>24000</v>
      </c>
      <c r="T51" s="15">
        <f>S51*L51</f>
        <v>24000</v>
      </c>
      <c r="U51" s="19" t="s">
        <v>170</v>
      </c>
      <c r="V51" s="58"/>
    </row>
    <row r="52" spans="1:22" s="8" customFormat="1" ht="185.25" customHeight="1" x14ac:dyDescent="0.3">
      <c r="A52" s="52">
        <v>23</v>
      </c>
      <c r="B52" s="21" t="s">
        <v>133</v>
      </c>
      <c r="C52" s="21" t="s">
        <v>98</v>
      </c>
      <c r="D52" s="21" t="s">
        <v>134</v>
      </c>
      <c r="E52" s="21" t="s">
        <v>100</v>
      </c>
      <c r="F52" s="22" t="s">
        <v>187</v>
      </c>
      <c r="G52" s="23" t="s">
        <v>135</v>
      </c>
      <c r="H52" s="21" t="s">
        <v>101</v>
      </c>
      <c r="I52" s="21" t="s">
        <v>47</v>
      </c>
      <c r="J52" s="21" t="s">
        <v>62</v>
      </c>
      <c r="K52" s="21" t="s">
        <v>49</v>
      </c>
      <c r="L52" s="21">
        <v>1</v>
      </c>
      <c r="M52" s="21">
        <v>285</v>
      </c>
      <c r="N52" s="23">
        <v>285</v>
      </c>
      <c r="O52" s="21" t="s">
        <v>50</v>
      </c>
      <c r="P52" s="21" t="s">
        <v>51</v>
      </c>
      <c r="Q52" s="21" t="s">
        <v>102</v>
      </c>
      <c r="R52" s="18"/>
      <c r="S52" s="18">
        <v>33000</v>
      </c>
      <c r="T52" s="15">
        <f>S52*L52</f>
        <v>33000</v>
      </c>
      <c r="U52" s="24" t="s">
        <v>188</v>
      </c>
      <c r="V52" s="57"/>
    </row>
    <row r="53" spans="1:22" x14ac:dyDescent="0.3">
      <c r="K53" s="25" t="s">
        <v>194</v>
      </c>
      <c r="L53" s="25">
        <f>SUM(L7:L52)</f>
        <v>46</v>
      </c>
      <c r="T53" s="25">
        <f>SUM(T7:T52)</f>
        <v>2100000</v>
      </c>
    </row>
    <row r="57" spans="1:22" ht="28.8" x14ac:dyDescent="0.55000000000000004">
      <c r="N57" s="27" t="s">
        <v>195</v>
      </c>
      <c r="P57" s="28"/>
      <c r="Q57" s="28"/>
      <c r="R57" s="28"/>
    </row>
  </sheetData>
  <mergeCells count="18">
    <mergeCell ref="V2:V3"/>
    <mergeCell ref="H2:H3"/>
    <mergeCell ref="A2:A3"/>
    <mergeCell ref="C2:C3"/>
    <mergeCell ref="D2:D3"/>
    <mergeCell ref="E2:E3"/>
    <mergeCell ref="F2:F3"/>
    <mergeCell ref="G2:G3"/>
    <mergeCell ref="B2:B3"/>
    <mergeCell ref="Q2:Q3"/>
    <mergeCell ref="R2:R3"/>
    <mergeCell ref="U2:U3"/>
    <mergeCell ref="S2:T2"/>
    <mergeCell ref="J2:J3"/>
    <mergeCell ref="K2:K3"/>
    <mergeCell ref="I2:I3"/>
    <mergeCell ref="L2:L3"/>
    <mergeCell ref="M2:N2"/>
  </mergeCells>
  <pageMargins left="0.7" right="0.7" top="0.75" bottom="0.75" header="0.3" footer="0.3"/>
  <pageSetup paperSize="8" scale="2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Арматура</vt:lpstr>
      <vt:lpstr>DataRange</vt:lpstr>
      <vt:lpstr>Арматура!Область_печати</vt:lpstr>
    </vt:vector>
  </TitlesOfParts>
  <Company>ЗАО Атомстройэкспорт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Фомичёв</dc:creator>
  <cp:lastModifiedBy>Антон Васильев</cp:lastModifiedBy>
  <cp:lastPrinted>2016-02-25T09:51:20Z</cp:lastPrinted>
  <dcterms:created xsi:type="dcterms:W3CDTF">2015-01-16T07:47:22Z</dcterms:created>
  <dcterms:modified xsi:type="dcterms:W3CDTF">2018-07-11T15:16:38Z</dcterms:modified>
</cp:coreProperties>
</file>