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Z:\2 - Проекты\6 - Внутренние проекты\918 - Автоматизация продаж\Все запросы ТКП\"/>
    </mc:Choice>
  </mc:AlternateContent>
  <bookViews>
    <workbookView xWindow="0" yWindow="0" windowWidth="28800" windowHeight="12336" tabRatio="338"/>
  </bookViews>
  <sheets>
    <sheet name="Арматура" sheetId="5" r:id="rId1"/>
  </sheets>
  <definedNames>
    <definedName name="_xlnm._FilterDatabase" localSheetId="0" hidden="1">Арматура!$6:$39</definedName>
    <definedName name="DataRange">Арматура!$A$7:$U$7</definedName>
    <definedName name="_xlnm.Print_Area" localSheetId="0">Арматура!$A$1:$V$51</definedName>
  </definedNames>
  <calcPr calcId="162913" fullCalcOnLoad="1"/>
</workbook>
</file>

<file path=xl/calcChain.xml><?xml version="1.0" encoding="utf-8"?>
<calcChain xmlns="http://schemas.openxmlformats.org/spreadsheetml/2006/main">
  <c r="T36" i="5" l="1"/>
  <c r="T35" i="5"/>
  <c r="T34" i="5"/>
  <c r="T20" i="5"/>
  <c r="T19" i="5"/>
  <c r="T38" i="5"/>
  <c r="T33" i="5"/>
  <c r="T31" i="5"/>
  <c r="T22" i="5"/>
  <c r="T17" i="5"/>
  <c r="T30" i="5"/>
  <c r="T29" i="5"/>
  <c r="T28" i="5"/>
  <c r="T26" i="5"/>
  <c r="T27" i="5"/>
  <c r="T32" i="5"/>
  <c r="T18" i="5"/>
  <c r="T24" i="5"/>
  <c r="T23" i="5"/>
  <c r="T13" i="5"/>
  <c r="T12" i="5"/>
  <c r="T14" i="5"/>
  <c r="T25" i="5"/>
  <c r="T8" i="5"/>
  <c r="L39" i="5"/>
  <c r="T9" i="5"/>
  <c r="T10" i="5"/>
  <c r="T11" i="5"/>
  <c r="T15" i="5"/>
  <c r="T16" i="5"/>
  <c r="T21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7" i="5"/>
  <c r="T7" i="5"/>
  <c r="T39" i="5"/>
</calcChain>
</file>

<file path=xl/sharedStrings.xml><?xml version="1.0" encoding="utf-8"?>
<sst xmlns="http://schemas.openxmlformats.org/spreadsheetml/2006/main" count="504" uniqueCount="176">
  <si>
    <t>Code as per
KKS, MCS</t>
  </si>
  <si>
    <t>Type, grade, model, code, technical characteristic</t>
  </si>
  <si>
    <t>Safety class/
group/
category of seismic resistance</t>
  </si>
  <si>
    <t>Quality assurance category</t>
  </si>
  <si>
    <t>Material</t>
  </si>
  <si>
    <t xml:space="preserve">Unit of measurement </t>
  </si>
  <si>
    <t>Quantity</t>
  </si>
  <si>
    <t>Location (elevation)</t>
  </si>
  <si>
    <t>Per unit</t>
  </si>
  <si>
    <t>Total</t>
  </si>
  <si>
    <t>Наименование оборудования</t>
  </si>
  <si>
    <t>Тип, марка, модель, шифр, техническая характеристика</t>
  </si>
  <si>
    <t>№ ТУ, чертежа, технических требований и др.</t>
  </si>
  <si>
    <t>Класс безопасности/
Группа/
Категория сейсмостойкости</t>
  </si>
  <si>
    <t>Категория обеспечения качества</t>
  </si>
  <si>
    <t>Материал</t>
  </si>
  <si>
    <t>Единица измерения</t>
  </si>
  <si>
    <t>Количество</t>
  </si>
  <si>
    <t>Масса (кг)</t>
  </si>
  <si>
    <t>Место установки</t>
  </si>
  <si>
    <t>Единицы</t>
  </si>
  <si>
    <t>Общая</t>
  </si>
  <si>
    <t xml:space="preserve">Item No. </t>
  </si>
  <si>
    <t>Item No as per Contract with NPCIL</t>
  </si>
  <si>
    <t xml:space="preserve">Item No Specification of AEP (SSO number) </t>
  </si>
  <si>
    <t>No. of TU, drawing, specifications etc.</t>
  </si>
  <si>
    <t xml:space="preserve">Mass (kg) </t>
  </si>
  <si>
    <t xml:space="preserve">Climatic design and category of placement </t>
  </si>
  <si>
    <t xml:space="preserve">Conditions of storage </t>
  </si>
  <si>
    <t>Delivery date in month
 (from the date of conclusion of the Contract)</t>
  </si>
  <si>
    <t xml:space="preserve">Type of atmosphere </t>
  </si>
  <si>
    <t>№ позиции</t>
  </si>
  <si>
    <t>№ Позиции по контракту с ИКАЭЛ</t>
  </si>
  <si>
    <t xml:space="preserve">№ п/п по спецификации АЭП (номер по СЗС)  </t>
  </si>
  <si>
    <t>Код по KKS, MCS</t>
  </si>
  <si>
    <t xml:space="preserve">Климатическое исполнение и категория размещения </t>
  </si>
  <si>
    <t xml:space="preserve">Условия хранения </t>
  </si>
  <si>
    <t>Срок поставки в месяцах (с даты заключения Договора)</t>
  </si>
  <si>
    <t xml:space="preserve">Цена </t>
  </si>
  <si>
    <t xml:space="preserve">Тип атмосферы </t>
  </si>
  <si>
    <t>Ед.</t>
  </si>
  <si>
    <t>Примечание</t>
  </si>
  <si>
    <t>5.3.4</t>
  </si>
  <si>
    <t>110.7.104.3</t>
  </si>
  <si>
    <t>34KBA50AA801</t>
  </si>
  <si>
    <t>2BIIa/ I</t>
  </si>
  <si>
    <t>QA2</t>
  </si>
  <si>
    <t>ss / нж</t>
  </si>
  <si>
    <t>шт.</t>
  </si>
  <si>
    <t>T3/III</t>
  </si>
  <si>
    <t>9(ОЖ1)/III</t>
  </si>
  <si>
    <t>UJA - Реакторное здание/Внутренний контайнмент</t>
  </si>
  <si>
    <t>5.3.5</t>
  </si>
  <si>
    <t>110.7.104.4</t>
  </si>
  <si>
    <t>32KBA50AA802</t>
  </si>
  <si>
    <t>ТВ3/III</t>
  </si>
  <si>
    <t>5.3.6</t>
  </si>
  <si>
    <t>110.7.104.5</t>
  </si>
  <si>
    <t>32KBA10AA801</t>
  </si>
  <si>
    <t>5.3.3</t>
  </si>
  <si>
    <t>110.7.104.2</t>
  </si>
  <si>
    <t>32KBA60AA801</t>
  </si>
  <si>
    <t>5.3.8</t>
  </si>
  <si>
    <t>110.7.104.7</t>
  </si>
  <si>
    <t>34KBA40AA801</t>
  </si>
  <si>
    <t>5.3.9</t>
  </si>
  <si>
    <t>110.7.104.8</t>
  </si>
  <si>
    <t>32KBA40AA802</t>
  </si>
  <si>
    <t>5.3.2</t>
  </si>
  <si>
    <t>110.7.104.1</t>
  </si>
  <si>
    <t>34KBA60AA802</t>
  </si>
  <si>
    <t>5.3.7</t>
  </si>
  <si>
    <t>110.7.104.6</t>
  </si>
  <si>
    <t>34KBA10AA802</t>
  </si>
  <si>
    <t>5.3.36</t>
  </si>
  <si>
    <t>110.7.111.1</t>
  </si>
  <si>
    <t>32FAL64AA802</t>
  </si>
  <si>
    <t>2BIIb/ I</t>
  </si>
  <si>
    <t>5.3.65</t>
  </si>
  <si>
    <t>110.7.916</t>
  </si>
  <si>
    <t>32FAL65AA802</t>
  </si>
  <si>
    <t>32FAL80AA801</t>
  </si>
  <si>
    <t>5.3.37</t>
  </si>
  <si>
    <t>110.7.111.2</t>
  </si>
  <si>
    <t>34FAL64AA801</t>
  </si>
  <si>
    <t>34FAL70AA802</t>
  </si>
  <si>
    <t>34FAL80AA802</t>
  </si>
  <si>
    <t>5.3.64</t>
  </si>
  <si>
    <t>110.7.915</t>
  </si>
  <si>
    <t>34FAL65AA801</t>
  </si>
  <si>
    <t>32FAL70AA801</t>
  </si>
  <si>
    <t>5.4.2</t>
  </si>
  <si>
    <t>44KBA60AA802</t>
  </si>
  <si>
    <t>UJA-Реакторное здание/Внутренний контайнмент</t>
  </si>
  <si>
    <t>5.4.3</t>
  </si>
  <si>
    <t>42KBA60AA801</t>
  </si>
  <si>
    <t>5.4.4</t>
  </si>
  <si>
    <t>44KBA50AA801</t>
  </si>
  <si>
    <t>5.4.9</t>
  </si>
  <si>
    <t>42KBA40AA802</t>
  </si>
  <si>
    <t>5.4.6</t>
  </si>
  <si>
    <t>42KBA10AA801</t>
  </si>
  <si>
    <t>5.4.7</t>
  </si>
  <si>
    <t>44KBA10AA802</t>
  </si>
  <si>
    <t>5.4.8</t>
  </si>
  <si>
    <t>44KBA40AA801</t>
  </si>
  <si>
    <t>5.4.5</t>
  </si>
  <si>
    <t>42KBA50AA802</t>
  </si>
  <si>
    <t>5.4.36</t>
  </si>
  <si>
    <t>42FAL64AA802</t>
  </si>
  <si>
    <t>5.4.65</t>
  </si>
  <si>
    <t>42FAL65AA802</t>
  </si>
  <si>
    <t>42FAL80AA801</t>
  </si>
  <si>
    <t>5.4.37</t>
  </si>
  <si>
    <t>44FAL64AA801</t>
  </si>
  <si>
    <t>44FAL70AA802</t>
  </si>
  <si>
    <t>44FAL80AA802</t>
  </si>
  <si>
    <t>5.4.64</t>
  </si>
  <si>
    <t>44FAL65AA801</t>
  </si>
  <si>
    <t>42FAL70AA801</t>
  </si>
  <si>
    <t>-</t>
  </si>
  <si>
    <t>Pneumatically driven fast-acting (≤10 sec.) gate valve_x000D_
Задвижка быстродействующая (≤10 сек) с пневмоприводом</t>
  </si>
  <si>
    <t>Fast-acting (≤10 sec.) pneumatically driven gate-valve_x000D_
Задвижка с пневмоприводом "НЗ"быстродействующая (≤10 сек)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</si>
  <si>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Lстроит.=241,3 мм H2=1010мм Н1=860мм разделка кромок патрубков d=46мм; Электромагнитный N 52 VA tср 10 сек; Концевые выключатели э/м привода: U - от 24 до 48 В; I - от 1 до 400 мА; ЭМС по ГОСТ 32137-2013 - IV «А»; Напряжение э/м привода 220 В отклонение от +10 до -15%.                                       outside the UJA (UJB) building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pneumatic drive is as per i. 5.4 of NP-068-05; coaxial structure; Lconstr = 241.3 mm, H2 = 1010 mm H1 = 860 mm preparation of nozzles edges d = 46 mm; electromagnetic N 52 VA tcp 10 sec; Elecromagnetic drive end switches: U = from 24 to 48 V; I = from 1 to 400 mA, EMC as per 32137-2013 is IV "A"; Electromagnetic drive voltage is 220 V; deviation is from +10 to -15%.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</si>
  <si>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Lстроит.=406,4 мм H2=1265мм H1=1065мм разделка кромок патрубков d=109мм Тип шва 1-25-1 ; электромагнитный N 52 VA tср 10 сек;  Концевые выключатели э/м привода: U - от 24 до 48 В; I - от 1 до 400 мА; ЭМС по ГОСТ 32137-2013 - IV «А»; Напряжение э/м привода 220 В отклонение от +10 до -15%. outside the UJA (UJB) building containment; service life is not less than 30 years, repairability is as per i. 2.3.19 of NP-068-05; hydraulic resistance coefficient is as per i. 2.3.5 of NP-068-05; completeness is as per i 3.6 of NP-068-05; valves fixing to civil structures is as per i. 3.1 of NP-068-05; pneaumatic drive is as per i. 5.4 of NP-068-05, coaxil structure; Lconstr = 406.4 mm H2 = 1265 mm H1 = 1065 mm edge preparation of nozzles d = 109 mm Joint type 1-25-1; electromagnetic N 52 VA tcp 10 sec; electromagnetic drive end switches: U = from 24 to 48 V; I = from 1 to 400 mA; EMC as per GOST 32137-2013 is IV "A"; Electromagnetic drive voltage is 220 V, deviation is from +10 to -15 %.</t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</si>
  <si>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Lстроит.=406,4 мм H2=1265мм H1=1065мм разделка кромок патрубков d=109мм Тип шва 1-25-1 ; электромагнитный N 52 VA tср 10 сек;  Концевые выключатели э/м привода: U - от 24 до 48 В; I - от 1 до 400 мА; ЭМС по ГОСТ 32137-2013 - IV «А»; Напряжение э/м привода 220 В отклонение от +10 до -15%.                                                                  under the containment; service life is not less than 30 years, repairability is as per i. 2.3.19 of NP-068-05; hydraulic resistance coefficient is as per i. 2.3.5 of NP-068-05; completeness is as per i. 3.6 of NP-068-05; leaktightness is as per i. 2.3.8 of NP-068-05; valves fixing to civil structures is as per i. 3.1 of NP-068-05; pneaumatic drive is as per i. 5.4 of NP-068-05, coaxil structure; Lconstr = 406.6 mm H2 = 1265 mm H1 = 1065 mm edge preparation of nozzles d = 109 mm Joint type 1-25-1; electromagnetic N 52 VA tcp 10 sec; electromagnetic drive end switches: U = from 24 to 48 V; I = from 1 to 400 mA; EMC as per GOST 32137-2013 is IV "A"; Electromagnetic drive voltage is 220 V, deviation is from +10 to -15 %.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</si>
  <si>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Lстроит.=406,4 мм H2=1265мм H1=1065мм разделка кромок патрубков d=109мм Тип шва 1-25-1 ; электромагнитный N 52 VA tср 10 сек; Концевые выключатели э/м привода: U - от 24 до 48 В; I - от 1 до 400 мА; ЭМС по ГОСТ 32137-2013 - IV «А»; Напряжение э/м привода 220 В отклонение от +10 до -15%. outside the UJA (UJB) building containment; service life is not less than 30 years, repairability is as per i. 2.3.19 of NP-068-05; hydraulic resistance coefficient is as per i. 2.3.5 of NP-068-05; completeness is as per i. 3.6 of NP-068-05; leaktightness is as per i. 2.3.8 of NP-068-05; valves fixing to civil structures is as per i. 3.1 of NP-068-05; pneaumatic drive is as per i. 5.4 of NP-068-05, coaxil structure; Lconstr = 406.6 mm H2 = 1265 mm H1 = 1065 mm edge preparation of nozzles d = 109 mm Joint type 1-25-1; electromagnetic N 52 VA tcp 10 sec; electromagnetic drive end switches: U = from 24 to 48 V; I = from 1 to 400 mA; EMC as per GOST 32137-2013 is IV "A"; Electromagnetic drive voltage is 220 V, deviation is from +10 to -15 %.</t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</si>
  <si>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Lстроит.=400мм H=1017,5мм разделка кромок патрубков  d= 200мм Тип шва 1-42; пневмопривод -  п.5.4 НП-068-05; 60 ВА tср 2...10 сек                                                                    under the containment; service life is not less than 30 years, repairability is as per i. 2.3.19 of NP-068-05; hydraulic resistance coefficient is as per i. 2.3.5 of NP-068-05; completeness is as per i. 3.6 of NP-068-05; leaktightness is as per i. 2.3.8 of NP-068-05; valves fixing to civil structures is as per i. 3.1 of NP-068-05; pneaumatic drive is as per i. 5.4 of NP-068-05, coaxil structure; Lconstr = 400 mm H = 1017.5 mm edge preparation of nozzles d = 200 mm Joint type 1-42; electromagnetic drive is as per i. 5.4 of NP-068-05; 60 VA tcp 2...10 sec.</t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</si>
  <si>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Lстроит.=457,2мм H2=1400мм H1=1245мм разделка кромок патрубков d=150мм Тип шва 1-42; конструкция соосная; пневмопривод -  п.5.4 НП-068-05; электромагнитный N 52 VA tср 10 сек. Концевые выключатели э/м привода: U - от 24 до 48 В; I - от 1 до 400 мА; ЭМС по ГОСТ 32137-2013 - IV «А»; Напряжение э/м привода 220 В отклонение от +10 до -15%.                                                                                             under the containment; service life is not less than 30 years, repairability is as per i. 2.3.19 of NP-068-05; hydraulic resistance coefficient is as per i. 2.3.5 of NP-068-05; completeness is as per i. 3.6 of NP-068-05; leaktightness is as per i. 2.3.8 of NP-068-05; valves fixing to civil structures is as per i. 3.1 of NP-068-05; Lconstr = 457.2 mm H2 = 1400 mm H1 = 1245 mm edge preparation of nozzles d = 150 mm Joint type 1-42; coaxil structure; pneaumatic drive is as per i. 5.4 of NP-068-05; electromagnetic N 52 tcp 10 sec. Electromagnetic drive end switches: U = from 24 to 48 V; I = from 1 to 400 mA; EMC as per GOST 32137-2013 is IV "A"; Electromagnetic drive voltage is 220 V, deviation is from +10 to -15%.</t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</si>
  <si>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Lстроит.=400мм H=1017,5мм разделка кромок патрубков  d= 200мм Тип шва 1-42; пневмопривод -  п.5.4 НП-068-05; 60 ВА tср 2...10 сек                                                                                under the containment; Service life is not less than 30 years; repairability is as per i. 2.3.19 of NP-068-05; hydraulic resistance coefficient is as per i. 2.3.5. of NP-068-05; completeness is as per i. 3.6 of NP-068-05; leaktightness is as per 2.3.8 of NP-068-05; valves fixing to civil structures is as per i. 3.1 of NP-068-05, coaxial structure; Lconstr = 200 mm H = 1017.5 mm preparation of nozzle edges d = 200 mm Joint type 1-42; pneumatic drive is as per i. 5.4 of NP-068-05; 60VA tcp 2 ... 10 sec.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</si>
  <si>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Lстроит.=400мм H=1017,5мм разделка кромок патрубков  d= 200мм Тип шва 1-42; пневмопривод -  п.5.4 НП-068-05; 60 ВА tср 2...10 сек.       outside the UJA (UJB) building containment; Service life is not less than 30 years; repairability is as per i. 2.3.19 of NP-068-05; hydraulic resistance coefficient is as per i. 2.3.5. of NP-068-05; completeness is as per i. 3.6 of NP-068-05; leaktightness is as per 2.3.8 of NP-068-05; valves fixing to civil structures is as per i. 3.1 of NP-068-05, coaxial structure; Lconstr = 200 mm H = 1017.5 mm preparation of nozzle edges d = 200 mm Joint type 1-42; pneumatic drive is as per i. 5.4 of NP-068-05; 60VA tcp 2 ... 10 sec.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</si>
  <si>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Lстроит.=400мм H=1017,5мм разделка кромок патрубков  d= 200мм Тип шва 1-42; пневмопривод -  п.5.4 НП-068-05; 60 ВА tср 2...10 сек.     outside the UJA (UJB) building containment; Service life is not less than 30 years; repairability is as per i. 2.3.19 of NP-068-05; hydraulic resistance coefficient is as per i. 2.3.5. of NP-068-05; completeness is as per i. 3.6 of NP-068-05; leaktightness is as per 2.3.8 of NP-068-05; valves fixing to civil structures is as per i. 3.1 of NP-068-05, coaxial structure; Lconstr = 400 mm H = 1017.5 mm preparation of nozzle edges d = 200 mm Joint type 1-42; pneumatic drive is as per i. 5.4 of NP-068-05; 60VA tcp 2 ... 10 sec.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</si>
  <si>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Lстроит.=400мм H=1017,5мм разделка кромок патрубков  d= 200мм Тип шва 1-42; пневмопривод -  п.5.4 НП-068-05; 60 ВА tср 2...10 сек. outside the UJA (UJB) building containment; Service life is not less than 30 years; repairability is as per i. 2.3.19 of NP-068-05; hydraulic resistance coefficient is as per i. 2.3.5. of NP-068-05; completeness is as per i. 3.6 of NP-068-05; leaktightness is as per 2.3.8 of NP-068-05; valves fixing to civil structures is as per i. 3.1 of NP-068-05, coaxial structure; Lconstr = 400 mm H = 1017.5 mm preparation of nozzle edges d = 200 mm Joint type 1-42; pneumatic drive is as per i. 5.4 of NP-068-05; 60VA tcp 2 ... 10 sec.</t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</si>
  <si>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Lстроит.=400мм H=1017,5мм разделка кромок патрубков  d= 200мм Тип шва 1-42; пневмопривод -  п.5.4 НП-068-05; 60 ВА tср 2...10 сек                                                                              under the containment; Service life is not less than 30 years; repairability is as per i. 2.3.19 of NP-068-05; hydraulic resistance coefficient is as per i. 2.3.5. of NP-068-05; completeness is as per i. 3.6 of NP-068-05; leaktightness is as per 2.3.8 of NP-068-05; valves fixing to civil structures is as per i. 3.1 of NP-068-05, coaxial structure; Lconstr = 400 mm H = 1017.5 mm preparation of nozzle edges d = 200 mm Joint type 1-42; pneumatic drive is as per i. 5.4 of NP-068-05; 60VA tcp 2 ... 10 sec.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</si>
  <si>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Lстроит.=457,2мм H2=1400мм H1=1245мм разделка кромок патрубков d=150мм Тип шва 1-42; конструкция соосная; пневмопривод -  п.5.4 НП-068-05; электромагнитный N 52 VA tср 10 сек. Концевые выключатели э/м привода: U - от 24 до 48 В; I - от 1 до 400 мА; ЭМС по ГОСТ 32137-2013 - IV «А»; Напряжение э/м привода 220 В отклонение от +10 до -15%. ouside the UJA (UJB) building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Lconstr = 457.2 mm H2 = 1400 mm H1 = 1245 mm preparation of nozlle edges d = 150 mm Joint type 1-42; coaxial structure; pneumatic drive is as per i. 5.4 of NP-068-05; electromagnetic N 52 VA tcp 10 sec. Electromagnetic drive end switches: U = from 24 to 48 V; I = from 1 to 400 mA; EMC as pr GOST 32137-2013 is IV "A"; Electromagnetic drive voltage is 220 V, deviation is from +10 to -15%.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</si>
  <si>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Lстроит.=241,3 мм H2=1010мм Н1=860мм разделка кромок патрубков d=46мм; Электромагнитный N 52 VA tср 10 сек; Концевые выключатели э/м привода: U - от 24 до 48 В; I - от 1 до 400 мА; ЭМС по ГОСТ 32137-2013 - IV «А»; Напряжение э/м привода 220 В отклонение от +10 до -15%.                                       outside the UJA (UJB) building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pneumatic drive is as per i. 5.4 of NP-068-05; coaxial structure; Lconstr = 241.3 mm H2 = 1010 mm H1 = 860 mm preparation of nozlle edges d = 46 mm; electromagnetic N 52 VA tcp 10 sec. Electromagnetic drive end switches: U = from 24 to 48 V; I = from 1 to 400 mA; EMC as per GOST 32137-2013 is IV "A"; Electromagnetic drive voltage is 220 V, deviation is from +10 to -15%.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</si>
  <si>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Lстроит.=241,3 мм H2=1010мм Н1=860мм разделка кромок патрубков d=46мм Тип шва 1-25-1;  электромагнитный N 52 VA tср 10 сек; Концевые выключатели э/м привода: U - от 24 до 48 В; I - от 1 до 400 мА; ЭМС по ГОСТ 32137-2013 - IV «А»; Напряжение э/м привода 220 В отклонение от +10 до -15%. outside the UJA (UJB) building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pneumatic drive is as per i. 5.4 of NP-068-05; coaxial structure; Lconstr = 241.3 mm H2 = 1010 mm H1 = 860 mm preparation of nozlle edges d = 46 mm; Joint type 1-25-1; electromagnetic N 52 VA tcp 10 sec. Electromagnetic drive end switches: U = from 24 to 48 V; I = from 1 to 400 mA; EMC as per GOST 32137-2013 is IV "A"; Electromagnetic drive voltage is 220 V, deviation is from +10 to -15%.</t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</si>
  <si>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Lстроит.=406,4 мм H2=1265мм H1=1065мм разделка кромок патрубков d=109мм Тип шва 1-25-1 ; электромагнитный N 52 VA tср 10 сек;  Концевые выключатели э/м привода: U - от 24 до 48 В; I - от 1 до 400 мА; ЭМС по ГОСТ 32137-2013 - IV «А»; Напряжение э/м привода 220 В отклонение от +10 до -15%.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pneumatic drive is as per i. 5.4 of NP-068-05; coaxial structure; Lconstr = 406.4 mm H2 = 1265 mm H1 = 1065 mm preparation of nozlle edges d = 109 mm; Joint type 1-25-1; electromagnetic N 52 VA tcp 10 sec. Electromagnetic drive end switches: U = from 24 to 48 V; I = from 1 to 400 mA; EMC as per GOST 32137-2013 is IV "A"; Electromagnetic drive voltage is 220 V, deviation is from +10 to -15%.</t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</si>
  <si>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пневмопривод -  п.5.4 НП-068-05; конструкция соосная; Lстроит.=406,4 мм H2=1265мм H1=1065мм разделка кромок патрубков d=109мм Тип шва 1-25-1; электромагнитный N 52 VA tср 10 сек; Э/П должен соответствовать НП-068-05 п.5.1, 5.3; Концевые выключатели э/м привода: U - от 24 до 48 В; I - от 1 до 400 мА; ЭМС по ГОСТ 32137-2013 - IV «А»; Напряжение э/м привода 220 В отклонение от +10 до -15%.                        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pneumatic drive is as per i. 5.4 of NP-068-05; coaxial structure; Lconstr = 406.4 mm H2 = 1265 mm H1 = 1065 mm preparation of nozlle edges d = 109 mm; Joint type 1-25-1; electromagnetic N 52 VA tcp 10 sec. Electromagnetic drive shall compy with ii. 5.1, 5.3 of NP-068-05; Electromagnetic drive end switches: U = from 24 to 48 V; I = from 1 to 400 mA; EMC as per GOST 32137-2013 is IV "A"; Electromagnetic drive voltage is 220 V, deviation is from +10 to -15%.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</si>
  <si>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Lстроит.=406,4 мм H2=1265мм H1=1065мм разделка кромок патрубков d=109мм Тип шва 1-25-1 ; электромагнитный N 52 VA tср 10 сек; Концевые выключатели э/м привода: U - от 24 до 48 В; I - от 1 до 400 мА; ЭМС по ГОСТ 32137-2013 - IV «А»; Напряжение э/м привода 220 В отклонение от +10 до -15%. outside the UJA (UJB) building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pneumatic drive is as per i. 5.4 of NP-068-05; coaxial structure; Lconstr = 406.4 mm H2 = 1265 mm H1 = 1065 mm preparation of nozlle edges d = 109 mm; Joint type 1-25-1; electromagnetic N 52 VA tcp 10 sec. Electromagnetic drive end switches: U = from 24 to 48 V; I = from 1 to 400 mA; EMC as per GOST 32137-2013 is IV "A"; Electromagnetic drive voltage is 220 V, deviation is from +10 to -15%.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</si>
  <si>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Lстроит.=406,4 мм H2=1265мм H1=1065мм разделка кромок патрубков d=109мм Тип шва 1-25-1 ; электромагнитный N 52 VA tср 10 сек;  Концевые выключатели э/м привода: U - от 24 до 48 В; I - от 1 до 400 мА; ЭМС по ГОСТ 32137-2013 - IV «А»; Напряжение э/м привода 220 В отклонение от +10 до -15%. outside the UJA (UJB) building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pneumatic drive is as per i. 5.4 of NP-068-05; coaxial structure; Lconstr = 406.4 mm H2 = 1265 mm H1 = 1065 mm preparation of nozlle edges d = 109 mm; Joint type 1-25-1; electromagnetic N 52 VA tcp 10 sec. Electromagnetic drive end switches: U = from 24 to 48 V; I = from 1 to 400 mA; EMC as per GOST 32137-2013 is IV "A"; Electromagnetic drive voltage is 220 V, deviation is from +10 to -15%.</t>
  </si>
  <si>
    <t>под оболочкой 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пневмопривод -  п.5.4 НП-068-05; конструкция соосная; Lстроит.=241,3 мм H2=1010мм H1=860мм разделка кромок патрубков d=46мм Тип шва 1-25-1;  электромагнитный N 52 VA tср 10 сек; Концевые выключатели э/м привода: U - от 24 до 48 В; I - от 1 до 400 мА; ЭМС по ГОСТ 32137-2013 - IV «А»; Напряжение э/м привода 220 В отклонение от +10 до -15%.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pneumatic drive is as per i. 5.4 of NP-068-05; coaxial structure; Lconstr = 241.3 mm H2 = 1010 mm H1 = 860 mm preparation of nozlle edges d = 46 mm; Joint type 1-25-1; electromagnetic N 52 VA tcp 10 sec. Electromagnetic drive end switches: U = from 24 to 48 V; I = from 1 to 400 mA; EMC as per GOST 32137-2013 is IV "A"; Electromagnetic drive voltage is 220 V, deviation is from +10 to -15%.</t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</si>
  <si>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Lстроит.=400мм H=1017,5мм разделка кромок патрубков  d= 200мм Тип шва 1-42; пневмопривод -  п.5.4 НП-068-05; 60 ВА tср 2...10 сек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 is as per i. 3.1 of NP-068-05; coaxial structure; Lconst = 400 mm, H = 1017.5 mm preparation of nozzle edges d = 200 mm Joint type 1-42; pneumatic drive is as per i. 5.4 of NP-068-05; 60VA tcp 2 ... 10 sec.</t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</si>
  <si>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Lстроит.=457,2мм H2=1400мм H1=1245мм разделка кромок патрубков d=150мм Тип шва 1-42; конструкция соосная; пневмопривод -  п.5.4 НП-068-05; электромагнитный N 52 VA tср 10 сек. Концевые выключатели э/м привода: U - от 24 до 48 В; I - от 1 до 400 мА; ЭМС по ГОСТ 32137-2013 - IV «А»; Напряжение э/м привода 220 В отклонение от +10 до -15%.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Lconstr = 457.2 mm H2 = 1400 mm H1 = 1245 mm preparation of nozzle edges d = 150 mm Joint type 1-42; coaxial structure; pneumatic drive is as per i. 5.4 of NP-068-05; electromagnetic N 52 VA tcp 10 sec. Elecromagnetic drive end switches: U = from 24 to 48 V; I = from 1 to 400 mA; EMC as per GOST 32137-2013 is IV "A"; Eletromagnetic drive voltage is 220 V, deviation is from +10 to -15%.</t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</si>
  <si>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Lстроит.=400мм H=1017,5мм разделка кромок патрубков  d= 200мм Тип шва 1-42; пневмопривод -  п.5.4 НП-068-05; 60 ВА tср 2...10 сек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NP-068-05, coaxial structure; Lconst = 400 mm H = 1017.5 mm preparation of nozzle edges d = 200 mm Joint type 1-42; pneumatic drive is as per i. 5.4 of NP-068-05; 60 VA tcp 2 ... 10 sec.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</si>
  <si>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Lстроит.=400мм H=1017,5мм разделка кромок патрубков  d= 200мм Тип шва 1-42; пневмопривод -  п.5.4 НП-068-05; 60 ВА tср 2...10 сек.     outside the UJA (UJB) building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 = 400 mm H = 1017.5 mm preparation of nozzle edges d = 200 mm Joint type 1-42; pneumatic drive is as per i. 5.4 of NP-068-05; 60 VA tcp 2 ... 10 sec.</t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</si>
  <si>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конструкция соосная; Lстроит.=400мм H=1017,5мм разделка кромок патрубков  d= 200мм Тип шва 1-42; пневмопривод -  п.5.4 НП-068-05; 60 ВА tср 2...10 сек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Lconst = 400 mm H = 1017.5 mm preparation of nozzle edges d = 200 mm Joint type 1-42; pneumatic drive is as per i. 5.4 of NP-068-05; 60 VA tcp 2 ... 10 sec.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</si>
  <si>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Lстроит.=457,2мм H2=1400мм H1=1245мм разделка кромок патрубков d=150мм Тип шва 1-42; конструкция соосная; пневмопривод -  п.5.4 НП-068-05; электромагнитный N 52 VA tср 10 сек. Концевые выключатели э/м привода: U - от 24 до 48 В; I - от 1 до 400 мА; ЭМС по ГОСТ 32137-2013 - IV «А»; Напряжение э/м привода 220 В отклонение от +10 до -15%.  outside the UJA (UJB) building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Lconstr = 457.2 mm H2 = 1400 mm H1 = 1245 mm preparation of nozzle edges d = 150 mm Joint type 1-42; coaxial structure; pneumatic drive is as per i. 5.4 of NP-068-05; electromagnetic N 52 VA tcp 10 sec. Electromagnetic drive end switches: U = from 24 to 48 V; I = from 1 to 400 mA; EMC as pr GOST 32137-2013 is IV "A"; Electromagnetic drive voltage is 220 V, deviation is from +10 to -15%.</t>
  </si>
  <si>
    <t>вне оболочки здание UJA (UJB);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Lстроит.=241,3 мм H2=1010мм Н1=860мм разделка кромок патрубков d=46мм Тип шва 1-25-1;  электромагнитный N 52 VA tср 10 сек; Концевые выключатели э/м привода: U - от 24 до 48 В; I - от 1 до 400 мА; ЭМС по ГОСТ 32137-2013 - IV «А»; Напряжение э/м привода 220 В отклонение от +10 до -15%. outside the UJA (UJB) building containment; service life is not less than 30 years, repairability is as per i. 2.3.19 of NP-068-05; hydraulic resistance coefficient is as per i. 2.3.5 of NP-068-05; completeness is as per i. 3.6 of NP-068-05; leaktightness is as per i. 2.3.8 of NP-068-05; valves fixing to civil structures is as per i. 3.1 of NP-068-05; pneaumatic drive is as per i. 5.4 of NP-068-05, coaxil structure; Lconstr = 241.3 mm H2 = 1010 mm H1 = 860 mm preparation of nozzle edges d = 46 mm Joint type 1-25-1; electromagnetic N 52 VA tcp 10 sec; electromagnetic drive end switches: U = from 24 to 48 V; I = from 1 to 400 mA; EMC as per GOST 32137-2013 is IV "A"; Electromagnetic drive voltage is 220 V, deviation is from +10 to -15 %.</t>
  </si>
  <si>
    <t>под оболочкой 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пневмопривод -  п.5.4 НП-068-05; конструкция соосная; Lстроит.=241,3 мм H2=1010мм H1=860мм разделка кромок патрубков d=46мм Тип шва 1-25-1;  электромагнитный N 52 VA tср 10 сек; Концевые выключатели э/м привода: U - от 24 до 48 В; I - от 1 до 400 мА; ЭМС по ГОСТ 32137-2013 - IV «А»; Напряжение э/м привода 220 В отклонение от +10 до -15%.                                                                       under the containment; service life is not less than 30 years, repairability is as per i. 2.3.19 of NP-068-05; hydraulic resistance coefficient is as per i. 2.3.5 of NP-068-05; completeness is as per i. 3.6 of NP-068-05; leaktightness is as per i. 2.3.8 of NP-068-05; valves fixing to civil structures is as per i. 3.1 of NP-068-05; pneaumatic drive is as per i. 5.4 of NP-068-05, coaxil structure; Lconstr = 241.3 mm H2 = 1010 mm H1 = 860 mm edge preparation of nozzles d = 46 mm Joint type 1-25-1; electromagnetic N 52 VA tcp 10 sec; electromagnetic drive end switches: U = from 24 to 48 V; I = from 1 to 400 mA; EMC as per GOST 32137-2013 is IV "A"; Electromagnetic drive voltage is 220 V, deviation is from +10 to -15 %.</t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</si>
  <si>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пневмопривод -  п.5.4 НП-068-05; конструкция соосная; Lстроит.=406,4 мм H2=1265мм H1=1065мм разделка кромок патрубков d=109мм Тип шва 1-25-1; электромагнитный N 52 VA tср 10 сек; Э/П должен соответствовать НП-068-05 п.5.1, 5.3; Концевые выключатели э/м привода: U - от 24 до 48 В; I - от 1 до 400 мА; ЭМС по ГОСТ 32137-2013 - IV «А»; Напряжение э/м привода 220 В отклонение от +10 до -15%.                                                                                                            under the UJA (UJB) building containment; service life is not less than 30 years, repairability is as per i. 2.3.19 of NP-068-05; hydraulic resistance coefficient is as per i. 2.3.5 of NP-068-05; completeness is as per i. 3.6 of NP-0668-05; leaktightness is as per i. 2.3.8 of NP-068-05; valves fixing to civil structures is as per i. 3.1 of NP-068-05; pneaumatic drive is as per i. 5.4 of NP-068-05, coaxil structure; Lconstr = 406.4 mm H2 = 1265 mm H1 = 1065 mm edge preparation of nozzles d = 109 mm Joint type 1-25-1; electromagnetic N 52 VA tcp 10 sec; Electromagnetic drive shall comply with i. 5.3 of NP-068-05; electromagnetic drive end switches: U = from 24 to 48 V; I = from 1 to 400 mA; EMC as per GOST 32137-2013 is IV "A"; Electromagnetic drive voltage is 220 V, deviation is from +10 to -15 %.</t>
  </si>
  <si>
    <r>
      <t>Name of the equipment&lt;</t>
    </r>
    <r>
      <rPr>
        <sz val="12"/>
        <rFont val="Calibri"/>
        <family val="2"/>
        <charset val="204"/>
      </rPr>
      <t>=</t>
    </r>
  </si>
  <si>
    <r>
      <t>по типу 911 488 YV 021_x000D_
DN 50 mm_x000D_
Pp 20,0 MPa_x000D_
Tp 150</t>
    </r>
    <r>
      <rPr>
        <vertAlign val="superscript"/>
        <sz val="12"/>
        <rFont val="Times New Roman"/>
        <family val="1"/>
        <charset val="204"/>
      </rPr>
      <t xml:space="preserve"> o</t>
    </r>
    <r>
      <rPr>
        <sz val="12"/>
        <rFont val="Times New Roman"/>
        <family val="1"/>
        <charset val="204"/>
      </rPr>
      <t xml:space="preserve">C_x000D_
Medium - primary coolant
DN 50 мм_x000D_
Рр 20,0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Среда - теплоноситель I контура</t>
    </r>
  </si>
  <si>
    <r>
      <t xml:space="preserve">по типу 
911 488 YV 011_x000D_
DN 50 mm_x000D_
Pp 20,0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>C_x000D_
Medium - primary coolant
DN 50 мм_x000D_
Рр 20,0 МПа_x000D_
Тр 150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 xml:space="preserve">С
Среда - теплоноситель I контура
</t>
    </r>
  </si>
  <si>
    <r>
      <t xml:space="preserve">по типу 
911 488 LV 011_x000D_
DN 100 mm_x000D_
Pp 17,7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primary coolant
DN 100 мм_x000D_
Рр 17,7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Среда - теплоноситель I контура</t>
    </r>
  </si>
  <si>
    <r>
      <t xml:space="preserve">по типу 
911 488 YV 011_x000D_
DN 50 mm_x000D_
Pp 17,7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 primary coolant
DN 50 мм_x000D_
Рр 17,7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Среда - теплоноситель I контура</t>
    </r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</si>
  <si>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Lстроит.=241,3 мм H2=1010мм Н1=860мм разделка кромок патрубков d=46мм Тип шва 1-25-1; электромагнитный N 52 VA tср 10 сек; Концевые выключатели э/м привода: U - от 24 до 48 В; I - от 1 до 400 мА; ЭМС по ГОСТ 32137-2013 - IV «А»; Напряжение э/м привода 220 В отклонение от +10 до -15%.                                                                  under the containment; service life is not less than 30 years, repairability is as per i. 2.3.19 of NP-068-05; hydraulic resistance coefficient is as per i. 2.3.5 of NP-068-05; completeness is as per i. 3.6 of NP-068-05; leaktightness is as per i. 2.3.8 of NP-068-05; valves fixing to civil structures is as per i. 3.1 of NP-068-05; pneaumatic drive is as per i. 5.4 of NP-068-05, coaxil structure; Lconstr = 241.3 mm H2 = 1010 mm H1 = 860 mm edge preparation of nozzles d = 46 mm Joint type 1-25-1; electromagnetic N 52 VA tcp 10 sec; electromagnetic drive end switches: U = from 24 to 48 V; I = from 1 to 400 mA; EMC as per GOST 32137-2013 is IV "A"; Electromagnetic drive voltage is 220 V, deviation is from +10 to -15 %.</t>
  </si>
  <si>
    <r>
      <t xml:space="preserve">по типу 
911 488 LV 021_x000D_
DN 100 mm_x000D_
Pp 20,0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
Medium - primary coolant_x000D_
DN 100 мм_x000D_
Рр 20,0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Среда - теплоноситель I контура</t>
    </r>
  </si>
  <si>
    <r>
      <t xml:space="preserve">по типу 
911 488 LV 011_x000D_
DN 100 mm_x000D_
Pp 20,0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primary coolant
DN 100 мм_x000D_
Рр 20,0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теплоноситель 1 контура
</t>
    </r>
  </si>
  <si>
    <r>
      <t xml:space="preserve">по типу 
911 488 YV 021_x000D_
DN 50 mm_x000D_
Pp 17,7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 primary coolant
DN 50 мм_x000D_
Рр 17,7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теплоноситель I контура
</t>
    </r>
  </si>
  <si>
    <r>
      <t xml:space="preserve">по типу 
911 488 LV 021_x000D_
DN 100 mm_x000D_
Pp 17,7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primary coolant
DN 100 мм_x000D_
Рр 17,7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Среда - теплоноситель I контура</t>
    </r>
  </si>
  <si>
    <r>
      <t xml:space="preserve">по типу 
А 01 124/НЗ-0025/250-200_x000D_
DN 200 mm_x000D_
Pp 2,5 MPa_x000D_
Tp 250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primary coolant
DN 200 мм_x000D_
Рр 2,5 МПа_x000D_
Тр 250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теплоноситель I контура
</t>
    </r>
  </si>
  <si>
    <r>
      <t xml:space="preserve">по типу 
911 088 NV 011_x000D_
DN 150 mm_x000D_
Pp 0,8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>C_x000D_
Medium - borated water 
DN 150 мм_x000D_
Рр 0,8 МПа_x000D_
Тр 150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 xml:space="preserve">С
Среда - раствор борной кислоты
</t>
    </r>
  </si>
  <si>
    <r>
      <t xml:space="preserve">по типу 
А 01 124/НЗ-0025/250-200_x000D_
DN 200 mm_x000D_
Pp 2,5 MPa_x000D_
Tp 250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>C_x000D_
Medium - primary coolant
DN 200 мм_x000D_
Рр 2.5 МПа_x000D_
Тр 250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 xml:space="preserve">С
Среда - теплоноситель I контура
</t>
    </r>
  </si>
  <si>
    <r>
      <t xml:space="preserve">по типу 
911 088 NV 021_x000D_
DN 150 mm_x000D_
Pp 0,8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borated water 
DN 150 мм_x000D_
Рр 0,8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раствор борной кислоты
</t>
    </r>
  </si>
  <si>
    <t>под оболочкой;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 НП-068-05; пневмопривод -  п.5.4 НП-068-05; конструкция соосная; Lстроит.=241,3 мм H2=1010мм Н1=860мм разделка кромок патрубков d=46мм Тип шва 1-25-1; электромагнитный N 52 VA tср 10 сек; Концевые выключатели э/м привода: U - от 24 до 48 В; I - от 1 до 400 мА; ЭМС по ГОСТ 32137-2013 - IV «А»; Напряжение э/м привода 220 В отклонение от +10 до -15%.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pneumatic drive is as per i. 5.4 of NP-068-05; coaxial structure; Lconstr = 241.3 mm H2 = 1010 mm H1 = 860 mm preparation of nozlle edges d = 46 mm; Joint type 1-25-1; electromagnetic N 52 VA tcp 10 sec. Electromagnetic drive end switches: U = from 24 to 48 V; I = from 1 to 400 mA; EMC as per GOST 32137-2013 is IV "A"; Electromagnetic drive voltage is 220 V, deviation is from +10 to -15%.</t>
  </si>
  <si>
    <t>по типу 911 488 YV 021_x000D_
DN 50 mm_x000D_
Pp 20.0 MPa_x000D_
Tp 150 oC_x000D_
Medium - primary coolant
теплоноситель I контура_x000D_
DN 50 мм_x000D_
Рр 20.0 МПа_x000D_
Тр 150 оС</t>
  </si>
  <si>
    <r>
      <t xml:space="preserve">по типу 
911 088 NV 021_x000D_
DN 150,0 mm_x000D_
Pp 0,8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borated water 
DN 150,0 мм_x000D_
Рр 0,8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раствор борной кислоты
</t>
    </r>
  </si>
  <si>
    <t>Завод-изготовитель</t>
  </si>
  <si>
    <t>The manufacturer</t>
  </si>
  <si>
    <t>ИТОГО:</t>
  </si>
  <si>
    <t>От Поставщика</t>
  </si>
  <si>
    <t>Поставка задвижек быстродействующих с пневмоприводом</t>
  </si>
  <si>
    <t>Price for payment (EURO)</t>
  </si>
  <si>
    <t>Столбец1</t>
  </si>
  <si>
    <t>Столбец2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</si>
</sst>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.000"/>
    <numFmt numFmtId="173" formatCode="#,##0.000_р_."/>
    <numFmt numFmtId="176" formatCode="_(&quot;$&quot;* #,##0_);_(&quot;$&quot;* \(#,##0\);_(&quot;$&quot;* &quot;-&quot;_);_(@_)"/>
  </numFmts>
  <fonts count="33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2"/>
      <name val="Times New Roman"/>
      <family val="1"/>
      <charset val="204"/>
    </font>
    <font>
      <sz val="10"/>
      <name val="Helv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Calibri"/>
      <family val="2"/>
    </font>
    <font>
      <sz val="12"/>
      <name val="Calibri"/>
      <family val="2"/>
      <charset val="204"/>
    </font>
    <font>
      <vertAlign val="superscript"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20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">
    <xf numFmtId="0" fontId="0" fillId="0" borderId="0"/>
    <xf numFmtId="0" fontId="8" fillId="2" borderId="0" applyNumberFormat="0" applyBorder="0" applyAlignment="0" applyProtection="0"/>
    <xf numFmtId="0" fontId="1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7" borderId="0" applyNumberFormat="0" applyBorder="0" applyAlignment="0" applyProtection="0"/>
    <xf numFmtId="0" fontId="8" fillId="8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9" borderId="0" applyNumberFormat="0" applyBorder="0" applyAlignment="0" applyProtection="0"/>
    <xf numFmtId="0" fontId="8" fillId="10" borderId="0" applyNumberFormat="0" applyBorder="0" applyAlignment="0" applyProtection="0"/>
    <xf numFmtId="0" fontId="1" fillId="10" borderId="0" applyNumberFormat="0" applyBorder="0" applyAlignment="0" applyProtection="0"/>
    <xf numFmtId="0" fontId="8" fillId="5" borderId="0" applyNumberFormat="0" applyBorder="0" applyAlignment="0" applyProtection="0"/>
    <xf numFmtId="0" fontId="1" fillId="5" borderId="0" applyNumberFormat="0" applyBorder="0" applyAlignment="0" applyProtection="0"/>
    <xf numFmtId="0" fontId="8" fillId="8" borderId="0" applyNumberFormat="0" applyBorder="0" applyAlignment="0" applyProtection="0"/>
    <xf numFmtId="0" fontId="1" fillId="8" borderId="0" applyNumberFormat="0" applyBorder="0" applyAlignment="0" applyProtection="0"/>
    <xf numFmtId="0" fontId="8" fillId="11" borderId="0" applyNumberFormat="0" applyBorder="0" applyAlignment="0" applyProtection="0"/>
    <xf numFmtId="0" fontId="1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6" fillId="0" borderId="0"/>
    <xf numFmtId="0" fontId="6" fillId="0" borderId="0" applyNumberFormat="0" applyFont="0" applyFill="0" applyBorder="0" applyAlignment="0" applyProtection="0">
      <alignment vertical="top"/>
    </xf>
    <xf numFmtId="0" fontId="8" fillId="23" borderId="7" applyNumberFormat="0" applyFont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176" fontId="2" fillId="0" borderId="0" applyFont="0" applyFill="0" applyBorder="0" applyAlignment="0" applyProtection="0"/>
    <xf numFmtId="0" fontId="7" fillId="0" borderId="0"/>
    <xf numFmtId="0" fontId="2" fillId="0" borderId="0"/>
    <xf numFmtId="0" fontId="25" fillId="0" borderId="0"/>
    <xf numFmtId="0" fontId="8" fillId="0" borderId="0"/>
    <xf numFmtId="0" fontId="1" fillId="0" borderId="0"/>
    <xf numFmtId="0" fontId="5" fillId="0" borderId="0"/>
    <xf numFmtId="0" fontId="6" fillId="0" borderId="0"/>
    <xf numFmtId="0" fontId="4" fillId="0" borderId="0"/>
    <xf numFmtId="0" fontId="4" fillId="0" borderId="0"/>
  </cellStyleXfs>
  <cellXfs count="53">
    <xf numFmtId="0" fontId="0" fillId="0" borderId="0" xfId="0"/>
    <xf numFmtId="0" fontId="28" fillId="0" borderId="0" xfId="0" applyFont="1" applyFill="1" applyAlignment="1">
      <alignment horizontal="center"/>
    </xf>
    <xf numFmtId="0" fontId="29" fillId="0" borderId="0" xfId="0" applyFont="1" applyFill="1" applyAlignment="1">
      <alignment wrapText="1"/>
    </xf>
    <xf numFmtId="0" fontId="3" fillId="0" borderId="10" xfId="59" applyNumberFormat="1" applyFont="1" applyFill="1" applyBorder="1" applyAlignment="1" applyProtection="1">
      <alignment horizontal="center" vertical="center" wrapText="1"/>
      <protection locked="0"/>
    </xf>
    <xf numFmtId="0" fontId="28" fillId="0" borderId="0" xfId="0" applyFon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28" fillId="24" borderId="0" xfId="0" applyFont="1" applyFill="1" applyAlignment="1">
      <alignment horizontal="center"/>
    </xf>
    <xf numFmtId="0" fontId="0" fillId="24" borderId="0" xfId="0" applyFill="1"/>
    <xf numFmtId="0" fontId="3" fillId="0" borderId="10" xfId="59" applyFont="1" applyFill="1" applyBorder="1" applyAlignment="1" applyProtection="1">
      <alignment horizontal="center" vertical="top" wrapText="1"/>
      <protection locked="0"/>
    </xf>
    <xf numFmtId="173" fontId="3" fillId="0" borderId="10" xfId="59" applyNumberFormat="1" applyFont="1" applyFill="1" applyBorder="1" applyAlignment="1" applyProtection="1">
      <alignment horizontal="center" vertical="top" wrapText="1"/>
      <protection locked="0"/>
    </xf>
    <xf numFmtId="4" fontId="3" fillId="0" borderId="10" xfId="59" applyNumberFormat="1" applyFont="1" applyFill="1" applyBorder="1" applyAlignment="1" applyProtection="1">
      <alignment horizontal="center" vertical="top" wrapText="1"/>
      <protection locked="0"/>
    </xf>
    <xf numFmtId="0" fontId="3" fillId="0" borderId="10" xfId="65" applyFont="1" applyFill="1" applyBorder="1" applyAlignment="1">
      <alignment horizontal="center" vertical="top"/>
    </xf>
    <xf numFmtId="4" fontId="3" fillId="0" borderId="10" xfId="65" applyNumberFormat="1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top" wrapText="1"/>
    </xf>
    <xf numFmtId="0" fontId="3" fillId="0" borderId="11" xfId="0" applyNumberFormat="1" applyFont="1" applyFill="1" applyBorder="1" applyAlignment="1">
      <alignment horizontal="center" vertical="top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13" xfId="0" applyNumberFormat="1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30" fillId="0" borderId="0" xfId="0" applyFont="1" applyFill="1"/>
    <xf numFmtId="0" fontId="28" fillId="24" borderId="10" xfId="0" applyFont="1" applyFill="1" applyBorder="1" applyAlignment="1">
      <alignment horizontal="center" vertical="top"/>
    </xf>
    <xf numFmtId="0" fontId="0" fillId="24" borderId="10" xfId="0" applyFill="1" applyBorder="1" applyAlignment="1">
      <alignment vertical="top"/>
    </xf>
    <xf numFmtId="0" fontId="31" fillId="0" borderId="0" xfId="0" applyFont="1" applyFill="1"/>
    <xf numFmtId="0" fontId="30" fillId="0" borderId="15" xfId="0" applyFont="1" applyFill="1" applyBorder="1"/>
    <xf numFmtId="0" fontId="32" fillId="0" borderId="0" xfId="0" applyFont="1" applyFill="1"/>
    <xf numFmtId="0" fontId="3" fillId="0" borderId="10" xfId="0" applyFont="1" applyFill="1" applyBorder="1" applyAlignment="1">
      <alignment horizontal="center" vertical="top" wrapText="1"/>
    </xf>
    <xf numFmtId="0" fontId="3" fillId="0" borderId="17" xfId="59" applyFont="1" applyFill="1" applyBorder="1" applyAlignment="1" applyProtection="1">
      <alignment horizontal="center" vertical="top" wrapText="1"/>
      <protection locked="0"/>
    </xf>
    <xf numFmtId="0" fontId="3" fillId="0" borderId="10" xfId="65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wrapText="1"/>
    </xf>
    <xf numFmtId="0" fontId="3" fillId="0" borderId="17" xfId="59" applyFont="1" applyFill="1" applyBorder="1" applyAlignment="1">
      <alignment horizontal="center" vertical="top" wrapText="1"/>
    </xf>
    <xf numFmtId="0" fontId="3" fillId="0" borderId="16" xfId="59" applyFont="1" applyFill="1" applyBorder="1" applyAlignment="1">
      <alignment horizontal="center" vertical="top" wrapText="1"/>
    </xf>
    <xf numFmtId="0" fontId="3" fillId="0" borderId="17" xfId="0" applyFont="1" applyFill="1" applyBorder="1" applyAlignment="1">
      <alignment horizontal="center" wrapText="1"/>
    </xf>
    <xf numFmtId="0" fontId="3" fillId="0" borderId="10" xfId="59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wrapText="1"/>
    </xf>
    <xf numFmtId="0" fontId="3" fillId="0" borderId="10" xfId="59" applyFont="1" applyFill="1" applyBorder="1" applyAlignment="1" applyProtection="1">
      <alignment horizontal="center" vertical="top" wrapText="1"/>
      <protection locked="0"/>
    </xf>
    <xf numFmtId="0" fontId="3" fillId="0" borderId="10" xfId="0" applyFont="1" applyFill="1" applyBorder="1" applyAlignment="1">
      <alignment horizontal="center" vertical="top" wrapText="1"/>
    </xf>
    <xf numFmtId="0" fontId="3" fillId="0" borderId="17" xfId="59" applyFont="1" applyFill="1" applyBorder="1" applyAlignment="1">
      <alignment horizontal="center" vertical="top" wrapText="1"/>
    </xf>
    <xf numFmtId="0" fontId="3" fillId="0" borderId="10" xfId="65" applyFont="1" applyFill="1" applyBorder="1" applyAlignment="1">
      <alignment horizontal="center" vertical="top" wrapText="1"/>
    </xf>
    <xf numFmtId="172" fontId="3" fillId="0" borderId="10" xfId="59" applyNumberFormat="1" applyFont="1" applyFill="1" applyBorder="1" applyAlignment="1" applyProtection="1">
      <alignment horizontal="center" vertical="top" wrapText="1"/>
      <protection locked="0"/>
    </xf>
    <xf numFmtId="0" fontId="3" fillId="0" borderId="16" xfId="59" applyFont="1" applyFill="1" applyBorder="1" applyAlignment="1" applyProtection="1">
      <alignment horizontal="center" vertical="top" wrapText="1"/>
      <protection locked="0"/>
    </xf>
    <xf numFmtId="0" fontId="3" fillId="0" borderId="17" xfId="59" applyFont="1" applyFill="1" applyBorder="1" applyAlignment="1" applyProtection="1">
      <alignment horizontal="center" vertical="top" wrapText="1"/>
      <protection locked="0"/>
    </xf>
    <xf numFmtId="0" fontId="3" fillId="0" borderId="18" xfId="0" applyFont="1" applyFill="1" applyBorder="1" applyAlignment="1">
      <alignment horizontal="center" wrapText="1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top" wrapText="1"/>
    </xf>
    <xf numFmtId="0" fontId="3" fillId="0" borderId="20" xfId="0" applyFont="1" applyFill="1" applyBorder="1" applyAlignment="1">
      <alignment horizontal="center" vertical="top" wrapText="1"/>
    </xf>
    <xf numFmtId="0" fontId="3" fillId="0" borderId="21" xfId="59" applyFont="1" applyFill="1" applyBorder="1" applyAlignment="1">
      <alignment horizontal="center" vertical="top" wrapText="1"/>
    </xf>
    <xf numFmtId="0" fontId="3" fillId="0" borderId="22" xfId="59" applyFont="1" applyFill="1" applyBorder="1" applyAlignment="1">
      <alignment horizontal="center" vertical="top" wrapText="1"/>
    </xf>
    <xf numFmtId="0" fontId="3" fillId="0" borderId="22" xfId="59" applyFont="1" applyFill="1" applyBorder="1" applyAlignment="1" applyProtection="1">
      <alignment horizontal="center" vertical="top" wrapText="1"/>
      <protection locked="0"/>
    </xf>
    <xf numFmtId="172" fontId="3" fillId="0" borderId="17" xfId="59" applyNumberFormat="1" applyFont="1" applyFill="1" applyBorder="1" applyAlignment="1" applyProtection="1">
      <alignment horizontal="center" vertical="top" wrapText="1"/>
      <protection locked="0"/>
    </xf>
    <xf numFmtId="0" fontId="3" fillId="0" borderId="17" xfId="0" applyFont="1" applyFill="1" applyBorder="1" applyAlignment="1">
      <alignment horizontal="center" vertical="top" wrapText="1"/>
    </xf>
    <xf numFmtId="0" fontId="3" fillId="0" borderId="17" xfId="65" applyFont="1" applyFill="1" applyBorder="1" applyAlignment="1">
      <alignment horizontal="center" vertical="top" wrapText="1"/>
    </xf>
  </cellXfs>
  <cellStyles count="67">
    <cellStyle name="20% - Accent1" xfId="1"/>
    <cellStyle name="20% - Accent1 2" xfId="2"/>
    <cellStyle name="20% - Accent2" xfId="3"/>
    <cellStyle name="20% - Accent2 2" xfId="4"/>
    <cellStyle name="20% - Accent3" xfId="5"/>
    <cellStyle name="20% - Accent3 2" xfId="6"/>
    <cellStyle name="20% - Accent4" xfId="7"/>
    <cellStyle name="20% - Accent4 2" xfId="8"/>
    <cellStyle name="20% - Accent5" xfId="9"/>
    <cellStyle name="20% - Accent5 2" xfId="10"/>
    <cellStyle name="20% - Accent6" xfId="11"/>
    <cellStyle name="20% - Accent6 2" xfId="12"/>
    <cellStyle name="40% - Accent1" xfId="13"/>
    <cellStyle name="40% - Accent1 2" xfId="14"/>
    <cellStyle name="40% - Accent2" xfId="15"/>
    <cellStyle name="40% - Accent2 2" xfId="16"/>
    <cellStyle name="40% - Accent3" xfId="17"/>
    <cellStyle name="40% - Accent3 2" xfId="18"/>
    <cellStyle name="40% - Accent4" xfId="19"/>
    <cellStyle name="40% - Accent4 2" xfId="20"/>
    <cellStyle name="40% - Accent5" xfId="21"/>
    <cellStyle name="40% - Accent5 2" xfId="22"/>
    <cellStyle name="40% - Accent6" xfId="23"/>
    <cellStyle name="40% - Accent6 2" xfId="24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Accent1" xfId="31"/>
    <cellStyle name="Accent2" xfId="32"/>
    <cellStyle name="Accent3" xfId="33"/>
    <cellStyle name="Accent4" xfId="34"/>
    <cellStyle name="Accent5" xfId="35"/>
    <cellStyle name="Accent6" xfId="36"/>
    <cellStyle name="Bad" xfId="37"/>
    <cellStyle name="Calculation" xfId="38"/>
    <cellStyle name="Check Cell" xfId="39"/>
    <cellStyle name="Explanatory Text" xfId="40"/>
    <cellStyle name="Good" xfId="41"/>
    <cellStyle name="Heading 1" xfId="42"/>
    <cellStyle name="Heading 2" xfId="43"/>
    <cellStyle name="Heading 3" xfId="44"/>
    <cellStyle name="Heading 4" xfId="45"/>
    <cellStyle name="Input" xfId="46"/>
    <cellStyle name="Linked Cell" xfId="47"/>
    <cellStyle name="Neutral" xfId="48"/>
    <cellStyle name="Normal 2" xfId="49"/>
    <cellStyle name="Normal 6" xfId="50"/>
    <cellStyle name="Note" xfId="51"/>
    <cellStyle name="Note 2" xfId="52"/>
    <cellStyle name="Output" xfId="53"/>
    <cellStyle name="Title" xfId="54"/>
    <cellStyle name="Total" xfId="55"/>
    <cellStyle name="Warning Text" xfId="56"/>
    <cellStyle name="Денежный [0] 2" xfId="57"/>
    <cellStyle name="Обычный" xfId="0" builtinId="0"/>
    <cellStyle name="Обычный 17" xfId="58"/>
    <cellStyle name="Обычный 2" xfId="59"/>
    <cellStyle name="Обычный 3" xfId="60"/>
    <cellStyle name="Обычный 4" xfId="61"/>
    <cellStyle name="Обычный 4 2" xfId="62"/>
    <cellStyle name="Обычный 5" xfId="63"/>
    <cellStyle name="Обычный 6" xfId="64"/>
    <cellStyle name="Обычный_Финальная спецификация" xfId="65"/>
    <cellStyle name="Стиль 1" xfId="66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V38" totalsRowShown="0" headerRowDxfId="0" tableBorderDxfId="23" headerRowCellStyle="Обычный_Финальная спецификация">
  <autoFilter ref="A4:V38"/>
  <tableColumns count="22">
    <tableColumn id="1" name="№ позиции" dataDxfId="22"/>
    <tableColumn id="2" name="№ Позиции по контракту с ИКАЭЛ" dataDxfId="21"/>
    <tableColumn id="3" name="№ п/п по спецификации АЭП (номер по СЗС)  " dataDxfId="20"/>
    <tableColumn id="4" name="Код по KKS, MCS" dataDxfId="19"/>
    <tableColumn id="5" name="Наименование оборудования" dataDxfId="18"/>
    <tableColumn id="6" name="Тип, марка, модель, шифр, техническая характеристика" dataDxfId="17"/>
    <tableColumn id="7" name="№ ТУ, чертежа, технических требований и др." dataDxfId="16"/>
    <tableColumn id="8" name="Класс безопасности/_x000a_Группа/_x000a_Категория сейсмостойкости" dataDxfId="15"/>
    <tableColumn id="9" name="Категория обеспечения качества" dataDxfId="14"/>
    <tableColumn id="10" name="Материал" dataDxfId="13"/>
    <tableColumn id="11" name="Единица измерения" dataDxfId="12"/>
    <tableColumn id="12" name="Количество" dataDxfId="11"/>
    <tableColumn id="13" name="Масса (кг)" dataDxfId="10"/>
    <tableColumn id="14" name="Столбец1" dataDxfId="9"/>
    <tableColumn id="15" name="Климатическое исполнение и категория размещения " dataDxfId="8"/>
    <tableColumn id="16" name="Условия хранения " dataDxfId="7"/>
    <tableColumn id="17" name="Место установки" dataDxfId="6"/>
    <tableColumn id="18" name="Срок поставки в месяцах (с даты заключения Договора)" dataDxfId="5"/>
    <tableColumn id="19" name="Цена " dataDxfId="4"/>
    <tableColumn id="20" name="Столбец2" dataDxfId="3">
      <calculatedColumnFormula>L5*S5</calculatedColumnFormula>
    </tableColumn>
    <tableColumn id="21" name="Примечание" dataDxfId="2"/>
    <tableColumn id="22" name="Завод-изготовитель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5"/>
  <sheetViews>
    <sheetView tabSelected="1" view="pageBreakPreview" topLeftCell="A4" zoomScale="55" zoomScaleNormal="70" zoomScaleSheetLayoutView="55" workbookViewId="0">
      <selection activeCell="A4" sqref="A4:V38"/>
    </sheetView>
  </sheetViews>
  <sheetFormatPr defaultRowHeight="14.4" x14ac:dyDescent="0.3"/>
  <cols>
    <col min="1" max="1" width="13.88671875" style="21" customWidth="1"/>
    <col min="2" max="2" width="37.5546875" style="21" customWidth="1"/>
    <col min="3" max="3" width="48.88671875" style="21" customWidth="1"/>
    <col min="4" max="4" width="20.44140625" style="21" customWidth="1"/>
    <col min="5" max="5" width="31.5546875" style="21" customWidth="1"/>
    <col min="6" max="6" width="57.33203125" style="21" customWidth="1"/>
    <col min="7" max="7" width="48.88671875" style="21" customWidth="1"/>
    <col min="8" max="8" width="21" style="21" customWidth="1"/>
    <col min="9" max="9" width="35" style="21" customWidth="1"/>
    <col min="10" max="10" width="12.5546875" style="21" customWidth="1"/>
    <col min="11" max="11" width="22" style="21" customWidth="1"/>
    <col min="12" max="12" width="14.33203125" style="21" customWidth="1"/>
    <col min="13" max="13" width="13.33203125" style="21" customWidth="1"/>
    <col min="14" max="14" width="12.5546875" style="21" customWidth="1"/>
    <col min="15" max="15" width="54.5546875" style="21" customWidth="1"/>
    <col min="16" max="16" width="21.44140625" style="21" customWidth="1"/>
    <col min="17" max="17" width="21.109375" style="21" customWidth="1"/>
    <col min="18" max="18" width="57.33203125" style="21" customWidth="1"/>
    <col min="19" max="19" width="11.33203125" style="21" customWidth="1"/>
    <col min="20" max="20" width="12.44140625" style="21" customWidth="1"/>
    <col min="21" max="21" width="81.33203125" style="21" customWidth="1"/>
    <col min="22" max="22" width="52.44140625" style="8" bestFit="1" customWidth="1"/>
    <col min="23" max="23" width="54.33203125" bestFit="1" customWidth="1"/>
    <col min="24" max="24" width="48.5546875" bestFit="1" customWidth="1"/>
    <col min="25" max="25" width="41.88671875" bestFit="1" customWidth="1"/>
    <col min="26" max="26" width="42.44140625" bestFit="1" customWidth="1"/>
    <col min="27" max="27" width="13.33203125" bestFit="1" customWidth="1"/>
    <col min="28" max="28" width="13.109375" bestFit="1" customWidth="1"/>
    <col min="29" max="29" width="48.6640625" bestFit="1" customWidth="1"/>
    <col min="30" max="30" width="19.5546875" bestFit="1" customWidth="1"/>
    <col min="31" max="31" width="41.109375" bestFit="1" customWidth="1"/>
    <col min="32" max="32" width="9.6640625" bestFit="1" customWidth="1"/>
  </cols>
  <sheetData>
    <row r="1" spans="1:31" ht="28.8" x14ac:dyDescent="0.55000000000000004">
      <c r="B1" s="26" t="s">
        <v>172</v>
      </c>
    </row>
    <row r="2" spans="1:31" s="2" customFormat="1" ht="82.5" customHeight="1" x14ac:dyDescent="0.25">
      <c r="A2" s="32" t="s">
        <v>22</v>
      </c>
      <c r="B2" s="32" t="s">
        <v>23</v>
      </c>
      <c r="C2" s="34" t="s">
        <v>24</v>
      </c>
      <c r="D2" s="34" t="s">
        <v>0</v>
      </c>
      <c r="E2" s="36" t="s">
        <v>151</v>
      </c>
      <c r="F2" s="36" t="s">
        <v>1</v>
      </c>
      <c r="G2" s="36" t="s">
        <v>25</v>
      </c>
      <c r="H2" s="41" t="s">
        <v>2</v>
      </c>
      <c r="I2" s="36" t="s">
        <v>3</v>
      </c>
      <c r="J2" s="36" t="s">
        <v>4</v>
      </c>
      <c r="K2" s="36" t="s">
        <v>5</v>
      </c>
      <c r="L2" s="36" t="s">
        <v>6</v>
      </c>
      <c r="M2" s="40" t="s">
        <v>26</v>
      </c>
      <c r="N2" s="37"/>
      <c r="O2" s="9" t="s">
        <v>27</v>
      </c>
      <c r="P2" s="9" t="s">
        <v>28</v>
      </c>
      <c r="Q2" s="41" t="s">
        <v>7</v>
      </c>
      <c r="R2" s="39" t="s">
        <v>29</v>
      </c>
      <c r="S2" s="39" t="s">
        <v>173</v>
      </c>
      <c r="T2" s="39"/>
      <c r="U2" s="36"/>
      <c r="V2" s="36" t="s">
        <v>169</v>
      </c>
    </row>
    <row r="3" spans="1:31" s="2" customFormat="1" ht="31.2" x14ac:dyDescent="0.25">
      <c r="A3" s="33"/>
      <c r="B3" s="38"/>
      <c r="C3" s="35"/>
      <c r="D3" s="35"/>
      <c r="E3" s="37"/>
      <c r="F3" s="36"/>
      <c r="G3" s="36"/>
      <c r="H3" s="42"/>
      <c r="I3" s="36"/>
      <c r="J3" s="37"/>
      <c r="K3" s="36"/>
      <c r="L3" s="36"/>
      <c r="M3" s="10" t="s">
        <v>8</v>
      </c>
      <c r="N3" s="11" t="s">
        <v>9</v>
      </c>
      <c r="O3" s="9" t="s">
        <v>30</v>
      </c>
      <c r="P3" s="9" t="s">
        <v>30</v>
      </c>
      <c r="Q3" s="42"/>
      <c r="R3" s="39"/>
      <c r="S3" s="12" t="s">
        <v>8</v>
      </c>
      <c r="T3" s="13" t="s">
        <v>9</v>
      </c>
      <c r="U3" s="36"/>
      <c r="V3" s="36"/>
    </row>
    <row r="4" spans="1:31" s="2" customFormat="1" ht="89.25" customHeight="1" x14ac:dyDescent="0.25">
      <c r="A4" s="47" t="s">
        <v>31</v>
      </c>
      <c r="B4" s="48" t="s">
        <v>32</v>
      </c>
      <c r="C4" s="31" t="s">
        <v>33</v>
      </c>
      <c r="D4" s="31" t="s">
        <v>34</v>
      </c>
      <c r="E4" s="28" t="s">
        <v>10</v>
      </c>
      <c r="F4" s="28" t="s">
        <v>11</v>
      </c>
      <c r="G4" s="28" t="s">
        <v>12</v>
      </c>
      <c r="H4" s="49" t="s">
        <v>13</v>
      </c>
      <c r="I4" s="28" t="s">
        <v>14</v>
      </c>
      <c r="J4" s="28" t="s">
        <v>15</v>
      </c>
      <c r="K4" s="28" t="s">
        <v>16</v>
      </c>
      <c r="L4" s="28" t="s">
        <v>17</v>
      </c>
      <c r="M4" s="50" t="s">
        <v>18</v>
      </c>
      <c r="N4" s="51" t="s">
        <v>174</v>
      </c>
      <c r="O4" s="28" t="s">
        <v>35</v>
      </c>
      <c r="P4" s="28" t="s">
        <v>36</v>
      </c>
      <c r="Q4" s="49" t="s">
        <v>19</v>
      </c>
      <c r="R4" s="52" t="s">
        <v>37</v>
      </c>
      <c r="S4" s="52" t="s">
        <v>38</v>
      </c>
      <c r="T4" s="52" t="s">
        <v>175</v>
      </c>
      <c r="U4" s="28" t="s">
        <v>41</v>
      </c>
      <c r="V4" s="28" t="s">
        <v>168</v>
      </c>
    </row>
    <row r="5" spans="1:31" s="2" customFormat="1" ht="42" customHeight="1" x14ac:dyDescent="0.3">
      <c r="A5" s="43"/>
      <c r="B5" s="31"/>
      <c r="C5" s="30"/>
      <c r="D5" s="30"/>
      <c r="E5" s="27"/>
      <c r="F5" s="9"/>
      <c r="G5" s="9"/>
      <c r="H5" s="28"/>
      <c r="I5" s="9"/>
      <c r="J5" s="27"/>
      <c r="K5" s="9"/>
      <c r="L5" s="9"/>
      <c r="M5" s="10" t="s">
        <v>20</v>
      </c>
      <c r="N5" s="11" t="s">
        <v>21</v>
      </c>
      <c r="O5" s="9" t="s">
        <v>39</v>
      </c>
      <c r="P5" s="9" t="s">
        <v>39</v>
      </c>
      <c r="Q5" s="28"/>
      <c r="R5" s="29"/>
      <c r="S5" s="12" t="s">
        <v>40</v>
      </c>
      <c r="T5" s="13" t="s">
        <v>21</v>
      </c>
      <c r="U5" s="9"/>
      <c r="V5" s="9"/>
    </row>
    <row r="6" spans="1:31" s="1" customFormat="1" ht="15.6" x14ac:dyDescent="0.3">
      <c r="A6" s="44">
        <v>1</v>
      </c>
      <c r="B6" s="3">
        <v>2</v>
      </c>
      <c r="C6" s="14">
        <v>3</v>
      </c>
      <c r="D6" s="14">
        <v>4</v>
      </c>
      <c r="E6" s="3">
        <v>5</v>
      </c>
      <c r="F6" s="14">
        <v>6</v>
      </c>
      <c r="G6" s="14">
        <v>7</v>
      </c>
      <c r="H6" s="3">
        <v>8</v>
      </c>
      <c r="I6" s="14">
        <v>9</v>
      </c>
      <c r="J6" s="14">
        <v>10</v>
      </c>
      <c r="K6" s="3">
        <v>11</v>
      </c>
      <c r="L6" s="14">
        <v>12</v>
      </c>
      <c r="M6" s="14">
        <v>13</v>
      </c>
      <c r="N6" s="3">
        <v>14</v>
      </c>
      <c r="O6" s="14">
        <v>15</v>
      </c>
      <c r="P6" s="14">
        <v>16</v>
      </c>
      <c r="Q6" s="3">
        <v>17</v>
      </c>
      <c r="R6" s="14">
        <v>18</v>
      </c>
      <c r="S6" s="14">
        <v>19</v>
      </c>
      <c r="T6" s="3">
        <v>20</v>
      </c>
      <c r="U6" s="14">
        <v>21</v>
      </c>
      <c r="V6" s="7"/>
    </row>
    <row r="7" spans="1:31" s="6" customFormat="1" ht="345.75" customHeight="1" x14ac:dyDescent="0.3">
      <c r="A7" s="45">
        <v>1</v>
      </c>
      <c r="B7" s="15" t="s">
        <v>42</v>
      </c>
      <c r="C7" s="15" t="s">
        <v>43</v>
      </c>
      <c r="D7" s="15" t="s">
        <v>44</v>
      </c>
      <c r="E7" s="15" t="s">
        <v>121</v>
      </c>
      <c r="F7" s="16" t="s">
        <v>152</v>
      </c>
      <c r="G7" s="15" t="s">
        <v>120</v>
      </c>
      <c r="H7" s="15" t="s">
        <v>45</v>
      </c>
      <c r="I7" s="15" t="s">
        <v>46</v>
      </c>
      <c r="J7" s="15" t="s">
        <v>47</v>
      </c>
      <c r="K7" s="15" t="s">
        <v>48</v>
      </c>
      <c r="L7" s="15">
        <v>1</v>
      </c>
      <c r="M7" s="15">
        <v>180</v>
      </c>
      <c r="N7" s="15">
        <f>L7*M7</f>
        <v>180</v>
      </c>
      <c r="O7" s="15" t="s">
        <v>49</v>
      </c>
      <c r="P7" s="15" t="s">
        <v>50</v>
      </c>
      <c r="Q7" s="15" t="s">
        <v>51</v>
      </c>
      <c r="R7" s="15"/>
      <c r="S7" s="15">
        <v>36600</v>
      </c>
      <c r="T7" s="15">
        <f>L7*S7</f>
        <v>36600</v>
      </c>
      <c r="U7" s="17" t="s">
        <v>148</v>
      </c>
      <c r="V7" s="22"/>
      <c r="W7" s="4"/>
      <c r="X7" s="4"/>
      <c r="Y7" s="4"/>
      <c r="Z7" s="4"/>
      <c r="AA7" s="4"/>
      <c r="AB7" s="4"/>
      <c r="AC7" s="4"/>
      <c r="AD7" s="5"/>
      <c r="AE7" s="5"/>
    </row>
    <row r="8" spans="1:31" s="6" customFormat="1" ht="338.25" customHeight="1" x14ac:dyDescent="0.3">
      <c r="A8" s="46">
        <v>2</v>
      </c>
      <c r="B8" s="18" t="s">
        <v>52</v>
      </c>
      <c r="C8" s="18" t="s">
        <v>53</v>
      </c>
      <c r="D8" s="18" t="s">
        <v>54</v>
      </c>
      <c r="E8" s="15" t="s">
        <v>121</v>
      </c>
      <c r="F8" s="19" t="s">
        <v>153</v>
      </c>
      <c r="G8" s="15" t="s">
        <v>120</v>
      </c>
      <c r="H8" s="18" t="s">
        <v>45</v>
      </c>
      <c r="I8" s="18" t="s">
        <v>46</v>
      </c>
      <c r="J8" s="18" t="s">
        <v>47</v>
      </c>
      <c r="K8" s="18" t="s">
        <v>48</v>
      </c>
      <c r="L8" s="18">
        <v>1</v>
      </c>
      <c r="M8" s="18">
        <v>180</v>
      </c>
      <c r="N8" s="15">
        <f t="shared" ref="N8:N22" si="0">L8*M8</f>
        <v>180</v>
      </c>
      <c r="O8" s="18" t="s">
        <v>55</v>
      </c>
      <c r="P8" s="18" t="s">
        <v>50</v>
      </c>
      <c r="Q8" s="18" t="s">
        <v>51</v>
      </c>
      <c r="R8" s="18"/>
      <c r="S8" s="15">
        <v>36600</v>
      </c>
      <c r="T8" s="15">
        <f>L8*S8</f>
        <v>36600</v>
      </c>
      <c r="U8" s="20" t="s">
        <v>149</v>
      </c>
      <c r="V8" s="22"/>
      <c r="W8" s="4"/>
      <c r="X8" s="4"/>
      <c r="Y8" s="4"/>
      <c r="Z8" s="4"/>
      <c r="AA8" s="4"/>
      <c r="AB8" s="4"/>
      <c r="AC8" s="4"/>
      <c r="AD8" s="5"/>
      <c r="AE8" s="5"/>
    </row>
    <row r="9" spans="1:31" s="6" customFormat="1" ht="369" customHeight="1" x14ac:dyDescent="0.3">
      <c r="A9" s="46">
        <v>3</v>
      </c>
      <c r="B9" s="18" t="s">
        <v>56</v>
      </c>
      <c r="C9" s="18" t="s">
        <v>57</v>
      </c>
      <c r="D9" s="18" t="s">
        <v>58</v>
      </c>
      <c r="E9" s="18" t="s">
        <v>121</v>
      </c>
      <c r="F9" s="19" t="s">
        <v>154</v>
      </c>
      <c r="G9" s="15" t="s">
        <v>120</v>
      </c>
      <c r="H9" s="18" t="s">
        <v>45</v>
      </c>
      <c r="I9" s="18" t="s">
        <v>46</v>
      </c>
      <c r="J9" s="18" t="s">
        <v>47</v>
      </c>
      <c r="K9" s="18" t="s">
        <v>48</v>
      </c>
      <c r="L9" s="18">
        <v>1</v>
      </c>
      <c r="M9" s="18">
        <v>395</v>
      </c>
      <c r="N9" s="15">
        <f t="shared" si="0"/>
        <v>395</v>
      </c>
      <c r="O9" s="18" t="s">
        <v>55</v>
      </c>
      <c r="P9" s="18" t="s">
        <v>50</v>
      </c>
      <c r="Q9" s="18" t="s">
        <v>51</v>
      </c>
      <c r="R9" s="18"/>
      <c r="S9" s="18">
        <v>81100</v>
      </c>
      <c r="T9" s="15">
        <f t="shared" ref="T9:T21" si="1">L9*S9</f>
        <v>81100</v>
      </c>
      <c r="U9" s="20" t="s">
        <v>150</v>
      </c>
      <c r="V9" s="22"/>
      <c r="W9" s="4"/>
      <c r="X9" s="4"/>
      <c r="Y9" s="4"/>
      <c r="Z9" s="4"/>
      <c r="AA9" s="4"/>
      <c r="AB9" s="4"/>
      <c r="AC9" s="4"/>
      <c r="AD9" s="5"/>
      <c r="AE9" s="5"/>
    </row>
    <row r="10" spans="1:31" s="6" customFormat="1" ht="345" customHeight="1" x14ac:dyDescent="0.3">
      <c r="A10" s="46">
        <v>4</v>
      </c>
      <c r="B10" s="18" t="s">
        <v>59</v>
      </c>
      <c r="C10" s="18" t="s">
        <v>60</v>
      </c>
      <c r="D10" s="18" t="s">
        <v>61</v>
      </c>
      <c r="E10" s="18" t="s">
        <v>121</v>
      </c>
      <c r="F10" s="19" t="s">
        <v>155</v>
      </c>
      <c r="G10" s="15" t="s">
        <v>120</v>
      </c>
      <c r="H10" s="18" t="s">
        <v>45</v>
      </c>
      <c r="I10" s="18" t="s">
        <v>46</v>
      </c>
      <c r="J10" s="18" t="s">
        <v>47</v>
      </c>
      <c r="K10" s="18" t="s">
        <v>48</v>
      </c>
      <c r="L10" s="18">
        <v>1</v>
      </c>
      <c r="M10" s="18">
        <v>180</v>
      </c>
      <c r="N10" s="15">
        <f t="shared" si="0"/>
        <v>180</v>
      </c>
      <c r="O10" s="18" t="s">
        <v>55</v>
      </c>
      <c r="P10" s="18" t="s">
        <v>50</v>
      </c>
      <c r="Q10" s="18" t="s">
        <v>51</v>
      </c>
      <c r="R10" s="18"/>
      <c r="S10" s="18">
        <v>34500</v>
      </c>
      <c r="T10" s="15">
        <f t="shared" si="1"/>
        <v>34500</v>
      </c>
      <c r="U10" s="20" t="s">
        <v>156</v>
      </c>
      <c r="V10" s="22"/>
      <c r="W10" s="4"/>
      <c r="X10" s="4"/>
      <c r="Y10" s="4"/>
      <c r="Z10" s="4"/>
      <c r="AA10" s="4"/>
      <c r="AB10" s="4"/>
      <c r="AC10" s="4"/>
      <c r="AD10" s="5"/>
      <c r="AE10" s="5"/>
    </row>
    <row r="11" spans="1:31" s="6" customFormat="1" ht="316.5" customHeight="1" x14ac:dyDescent="0.3">
      <c r="A11" s="46">
        <v>5</v>
      </c>
      <c r="B11" s="18" t="s">
        <v>62</v>
      </c>
      <c r="C11" s="18" t="s">
        <v>63</v>
      </c>
      <c r="D11" s="18" t="s">
        <v>64</v>
      </c>
      <c r="E11" s="18" t="s">
        <v>121</v>
      </c>
      <c r="F11" s="19" t="s">
        <v>157</v>
      </c>
      <c r="G11" s="15" t="s">
        <v>120</v>
      </c>
      <c r="H11" s="18" t="s">
        <v>45</v>
      </c>
      <c r="I11" s="18" t="s">
        <v>46</v>
      </c>
      <c r="J11" s="18" t="s">
        <v>47</v>
      </c>
      <c r="K11" s="18" t="s">
        <v>48</v>
      </c>
      <c r="L11" s="18">
        <v>1</v>
      </c>
      <c r="M11" s="18">
        <v>395</v>
      </c>
      <c r="N11" s="15">
        <f t="shared" si="0"/>
        <v>395</v>
      </c>
      <c r="O11" s="18" t="s">
        <v>49</v>
      </c>
      <c r="P11" s="18" t="s">
        <v>50</v>
      </c>
      <c r="Q11" s="18" t="s">
        <v>51</v>
      </c>
      <c r="R11" s="18"/>
      <c r="S11" s="18">
        <v>87100</v>
      </c>
      <c r="T11" s="15">
        <f t="shared" si="1"/>
        <v>87100</v>
      </c>
      <c r="U11" s="20" t="s">
        <v>124</v>
      </c>
      <c r="V11" s="22"/>
      <c r="W11" s="4"/>
      <c r="X11" s="4"/>
      <c r="Y11" s="4"/>
      <c r="Z11" s="4"/>
      <c r="AA11" s="4"/>
      <c r="AB11" s="4"/>
      <c r="AC11" s="4"/>
      <c r="AD11" s="5"/>
      <c r="AE11" s="5"/>
    </row>
    <row r="12" spans="1:31" s="6" customFormat="1" ht="333" customHeight="1" x14ac:dyDescent="0.3">
      <c r="A12" s="46">
        <v>6</v>
      </c>
      <c r="B12" s="18" t="s">
        <v>65</v>
      </c>
      <c r="C12" s="18" t="s">
        <v>66</v>
      </c>
      <c r="D12" s="18" t="s">
        <v>67</v>
      </c>
      <c r="E12" s="18" t="s">
        <v>121</v>
      </c>
      <c r="F12" s="19" t="s">
        <v>158</v>
      </c>
      <c r="G12" s="15" t="s">
        <v>120</v>
      </c>
      <c r="H12" s="18" t="s">
        <v>45</v>
      </c>
      <c r="I12" s="18" t="s">
        <v>46</v>
      </c>
      <c r="J12" s="18" t="s">
        <v>47</v>
      </c>
      <c r="K12" s="18" t="s">
        <v>48</v>
      </c>
      <c r="L12" s="18">
        <v>1</v>
      </c>
      <c r="M12" s="18">
        <v>395</v>
      </c>
      <c r="N12" s="15">
        <f t="shared" si="0"/>
        <v>395</v>
      </c>
      <c r="O12" s="18" t="s">
        <v>55</v>
      </c>
      <c r="P12" s="18" t="s">
        <v>50</v>
      </c>
      <c r="Q12" s="18" t="s">
        <v>51</v>
      </c>
      <c r="R12" s="18"/>
      <c r="S12" s="18">
        <v>87100</v>
      </c>
      <c r="T12" s="15">
        <f>L12*S12</f>
        <v>87100</v>
      </c>
      <c r="U12" s="20" t="s">
        <v>125</v>
      </c>
      <c r="V12" s="22"/>
      <c r="W12" s="4"/>
      <c r="X12" s="4"/>
      <c r="Y12" s="4"/>
      <c r="Z12" s="4"/>
      <c r="AA12" s="4"/>
      <c r="AB12" s="4"/>
      <c r="AC12" s="4"/>
      <c r="AD12" s="5"/>
      <c r="AE12" s="5"/>
    </row>
    <row r="13" spans="1:31" s="6" customFormat="1" ht="321" customHeight="1" x14ac:dyDescent="0.3">
      <c r="A13" s="46">
        <v>7</v>
      </c>
      <c r="B13" s="18" t="s">
        <v>68</v>
      </c>
      <c r="C13" s="18" t="s">
        <v>69</v>
      </c>
      <c r="D13" s="18" t="s">
        <v>70</v>
      </c>
      <c r="E13" s="18" t="s">
        <v>121</v>
      </c>
      <c r="F13" s="19" t="s">
        <v>159</v>
      </c>
      <c r="G13" s="15" t="s">
        <v>120</v>
      </c>
      <c r="H13" s="18" t="s">
        <v>45</v>
      </c>
      <c r="I13" s="18" t="s">
        <v>46</v>
      </c>
      <c r="J13" s="18" t="s">
        <v>47</v>
      </c>
      <c r="K13" s="18" t="s">
        <v>48</v>
      </c>
      <c r="L13" s="18">
        <v>1</v>
      </c>
      <c r="M13" s="18">
        <v>180</v>
      </c>
      <c r="N13" s="15">
        <f t="shared" si="0"/>
        <v>180</v>
      </c>
      <c r="O13" s="18" t="s">
        <v>49</v>
      </c>
      <c r="P13" s="18" t="s">
        <v>50</v>
      </c>
      <c r="Q13" s="18" t="s">
        <v>51</v>
      </c>
      <c r="R13" s="18"/>
      <c r="S13" s="18">
        <v>34500</v>
      </c>
      <c r="T13" s="15">
        <f>L13*S13</f>
        <v>34500</v>
      </c>
      <c r="U13" s="20" t="s">
        <v>123</v>
      </c>
      <c r="V13" s="22"/>
      <c r="W13" s="4"/>
      <c r="X13" s="4"/>
      <c r="Y13" s="4"/>
      <c r="Z13" s="4"/>
      <c r="AA13" s="4"/>
      <c r="AB13" s="4"/>
      <c r="AC13" s="4"/>
      <c r="AD13" s="5"/>
      <c r="AE13" s="5"/>
    </row>
    <row r="14" spans="1:31" s="6" customFormat="1" ht="323.25" customHeight="1" x14ac:dyDescent="0.3">
      <c r="A14" s="46">
        <v>8</v>
      </c>
      <c r="B14" s="18" t="s">
        <v>71</v>
      </c>
      <c r="C14" s="18" t="s">
        <v>72</v>
      </c>
      <c r="D14" s="18" t="s">
        <v>73</v>
      </c>
      <c r="E14" s="18" t="s">
        <v>121</v>
      </c>
      <c r="F14" s="19" t="s">
        <v>160</v>
      </c>
      <c r="G14" s="15" t="s">
        <v>120</v>
      </c>
      <c r="H14" s="18" t="s">
        <v>45</v>
      </c>
      <c r="I14" s="18" t="s">
        <v>46</v>
      </c>
      <c r="J14" s="18" t="s">
        <v>47</v>
      </c>
      <c r="K14" s="18" t="s">
        <v>48</v>
      </c>
      <c r="L14" s="18">
        <v>1</v>
      </c>
      <c r="M14" s="18">
        <v>395</v>
      </c>
      <c r="N14" s="15">
        <f t="shared" si="0"/>
        <v>395</v>
      </c>
      <c r="O14" s="18" t="s">
        <v>49</v>
      </c>
      <c r="P14" s="18" t="s">
        <v>50</v>
      </c>
      <c r="Q14" s="18" t="s">
        <v>51</v>
      </c>
      <c r="R14" s="18"/>
      <c r="S14" s="18">
        <v>81100</v>
      </c>
      <c r="T14" s="15">
        <f>L14*S14</f>
        <v>81100</v>
      </c>
      <c r="U14" s="20" t="s">
        <v>126</v>
      </c>
      <c r="V14" s="22"/>
      <c r="W14" s="4"/>
      <c r="X14" s="4"/>
      <c r="Y14" s="4"/>
      <c r="Z14" s="4"/>
      <c r="AA14" s="4"/>
      <c r="AB14" s="4"/>
      <c r="AC14" s="4"/>
      <c r="AD14" s="5"/>
      <c r="AE14" s="5"/>
    </row>
    <row r="15" spans="1:31" s="6" customFormat="1" ht="303.75" customHeight="1" x14ac:dyDescent="0.3">
      <c r="A15" s="46">
        <v>9</v>
      </c>
      <c r="B15" s="18" t="s">
        <v>74</v>
      </c>
      <c r="C15" s="18" t="s">
        <v>75</v>
      </c>
      <c r="D15" s="18" t="s">
        <v>76</v>
      </c>
      <c r="E15" s="18" t="s">
        <v>122</v>
      </c>
      <c r="F15" s="19" t="s">
        <v>161</v>
      </c>
      <c r="G15" s="15" t="s">
        <v>120</v>
      </c>
      <c r="H15" s="18" t="s">
        <v>77</v>
      </c>
      <c r="I15" s="18" t="s">
        <v>46</v>
      </c>
      <c r="J15" s="18" t="s">
        <v>47</v>
      </c>
      <c r="K15" s="18" t="s">
        <v>48</v>
      </c>
      <c r="L15" s="18">
        <v>1</v>
      </c>
      <c r="M15" s="18">
        <v>320</v>
      </c>
      <c r="N15" s="15">
        <f t="shared" si="0"/>
        <v>320</v>
      </c>
      <c r="O15" s="18" t="s">
        <v>55</v>
      </c>
      <c r="P15" s="18" t="s">
        <v>50</v>
      </c>
      <c r="Q15" s="18" t="s">
        <v>51</v>
      </c>
      <c r="R15" s="18"/>
      <c r="S15" s="18">
        <v>54600</v>
      </c>
      <c r="T15" s="15">
        <f t="shared" si="1"/>
        <v>54600</v>
      </c>
      <c r="U15" s="20" t="s">
        <v>127</v>
      </c>
      <c r="V15" s="22"/>
      <c r="W15" s="4"/>
      <c r="X15" s="4"/>
      <c r="Y15" s="4"/>
      <c r="Z15" s="4"/>
      <c r="AA15" s="4"/>
      <c r="AB15" s="4"/>
      <c r="AC15" s="4"/>
      <c r="AD15" s="5"/>
      <c r="AE15" s="5"/>
    </row>
    <row r="16" spans="1:31" s="6" customFormat="1" ht="333.75" customHeight="1" x14ac:dyDescent="0.3">
      <c r="A16" s="46">
        <v>10</v>
      </c>
      <c r="B16" s="18" t="s">
        <v>78</v>
      </c>
      <c r="C16" s="18" t="s">
        <v>79</v>
      </c>
      <c r="D16" s="18" t="s">
        <v>80</v>
      </c>
      <c r="E16" s="18" t="s">
        <v>121</v>
      </c>
      <c r="F16" s="19" t="s">
        <v>162</v>
      </c>
      <c r="G16" s="15" t="s">
        <v>120</v>
      </c>
      <c r="H16" s="18" t="s">
        <v>77</v>
      </c>
      <c r="I16" s="18" t="s">
        <v>46</v>
      </c>
      <c r="J16" s="18" t="s">
        <v>47</v>
      </c>
      <c r="K16" s="18" t="s">
        <v>48</v>
      </c>
      <c r="L16" s="18">
        <v>1</v>
      </c>
      <c r="M16" s="18">
        <v>320</v>
      </c>
      <c r="N16" s="15">
        <f t="shared" si="0"/>
        <v>320</v>
      </c>
      <c r="O16" s="18" t="s">
        <v>55</v>
      </c>
      <c r="P16" s="18" t="s">
        <v>50</v>
      </c>
      <c r="Q16" s="18" t="s">
        <v>51</v>
      </c>
      <c r="R16" s="18"/>
      <c r="S16" s="18">
        <v>48800</v>
      </c>
      <c r="T16" s="15">
        <f t="shared" si="1"/>
        <v>48800</v>
      </c>
      <c r="U16" s="20" t="s">
        <v>128</v>
      </c>
      <c r="V16" s="22"/>
      <c r="W16" s="4"/>
      <c r="X16" s="4"/>
      <c r="Y16" s="4"/>
      <c r="Z16" s="4"/>
      <c r="AA16" s="4"/>
      <c r="AB16" s="4"/>
      <c r="AC16" s="4"/>
      <c r="AD16" s="5"/>
      <c r="AE16" s="5"/>
    </row>
    <row r="17" spans="1:31" s="6" customFormat="1" ht="241.5" customHeight="1" x14ac:dyDescent="0.3">
      <c r="A17" s="46">
        <v>11</v>
      </c>
      <c r="B17" s="18" t="s">
        <v>74</v>
      </c>
      <c r="C17" s="18" t="s">
        <v>75</v>
      </c>
      <c r="D17" s="18" t="s">
        <v>81</v>
      </c>
      <c r="E17" s="18" t="s">
        <v>122</v>
      </c>
      <c r="F17" s="19" t="s">
        <v>161</v>
      </c>
      <c r="G17" s="15" t="s">
        <v>120</v>
      </c>
      <c r="H17" s="18" t="s">
        <v>77</v>
      </c>
      <c r="I17" s="18" t="s">
        <v>46</v>
      </c>
      <c r="J17" s="18" t="s">
        <v>47</v>
      </c>
      <c r="K17" s="18" t="s">
        <v>48</v>
      </c>
      <c r="L17" s="18">
        <v>1</v>
      </c>
      <c r="M17" s="18">
        <v>320</v>
      </c>
      <c r="N17" s="15">
        <f t="shared" si="0"/>
        <v>320</v>
      </c>
      <c r="O17" s="18" t="s">
        <v>55</v>
      </c>
      <c r="P17" s="18" t="s">
        <v>50</v>
      </c>
      <c r="Q17" s="18" t="s">
        <v>51</v>
      </c>
      <c r="R17" s="18"/>
      <c r="S17" s="18">
        <v>54600</v>
      </c>
      <c r="T17" s="15">
        <f>L17*S17</f>
        <v>54600</v>
      </c>
      <c r="U17" s="20" t="s">
        <v>129</v>
      </c>
      <c r="V17" s="22"/>
      <c r="W17" s="4"/>
      <c r="X17" s="4"/>
      <c r="Y17" s="4"/>
      <c r="Z17" s="4"/>
      <c r="AA17" s="4"/>
      <c r="AB17" s="4"/>
      <c r="AC17" s="4"/>
      <c r="AD17" s="5"/>
      <c r="AE17" s="5"/>
    </row>
    <row r="18" spans="1:31" s="6" customFormat="1" ht="240.75" customHeight="1" x14ac:dyDescent="0.3">
      <c r="A18" s="46">
        <v>12</v>
      </c>
      <c r="B18" s="18" t="s">
        <v>82</v>
      </c>
      <c r="C18" s="18" t="s">
        <v>83</v>
      </c>
      <c r="D18" s="18" t="s">
        <v>84</v>
      </c>
      <c r="E18" s="18" t="s">
        <v>122</v>
      </c>
      <c r="F18" s="19" t="s">
        <v>163</v>
      </c>
      <c r="G18" s="15" t="s">
        <v>120</v>
      </c>
      <c r="H18" s="18" t="s">
        <v>77</v>
      </c>
      <c r="I18" s="18" t="s">
        <v>46</v>
      </c>
      <c r="J18" s="18" t="s">
        <v>47</v>
      </c>
      <c r="K18" s="18" t="s">
        <v>48</v>
      </c>
      <c r="L18" s="18">
        <v>1</v>
      </c>
      <c r="M18" s="18">
        <v>320</v>
      </c>
      <c r="N18" s="15">
        <f t="shared" si="0"/>
        <v>320</v>
      </c>
      <c r="O18" s="18" t="s">
        <v>55</v>
      </c>
      <c r="P18" s="18" t="s">
        <v>50</v>
      </c>
      <c r="Q18" s="18" t="s">
        <v>51</v>
      </c>
      <c r="R18" s="18"/>
      <c r="S18" s="18">
        <v>54400</v>
      </c>
      <c r="T18" s="15">
        <f>L18*S18</f>
        <v>54400</v>
      </c>
      <c r="U18" s="20" t="s">
        <v>130</v>
      </c>
      <c r="V18" s="22"/>
      <c r="W18" s="4"/>
      <c r="X18" s="4"/>
      <c r="Y18" s="4"/>
      <c r="Z18" s="4"/>
      <c r="AA18" s="4"/>
      <c r="AB18" s="4"/>
      <c r="AC18" s="4"/>
      <c r="AD18" s="5"/>
      <c r="AE18" s="5"/>
    </row>
    <row r="19" spans="1:31" s="6" customFormat="1" ht="249" customHeight="1" x14ac:dyDescent="0.3">
      <c r="A19" s="46">
        <v>13</v>
      </c>
      <c r="B19" s="18" t="s">
        <v>82</v>
      </c>
      <c r="C19" s="18" t="s">
        <v>83</v>
      </c>
      <c r="D19" s="18" t="s">
        <v>85</v>
      </c>
      <c r="E19" s="18" t="s">
        <v>122</v>
      </c>
      <c r="F19" s="19" t="s">
        <v>163</v>
      </c>
      <c r="G19" s="15" t="s">
        <v>120</v>
      </c>
      <c r="H19" s="18" t="s">
        <v>77</v>
      </c>
      <c r="I19" s="18" t="s">
        <v>46</v>
      </c>
      <c r="J19" s="18" t="s">
        <v>47</v>
      </c>
      <c r="K19" s="18" t="s">
        <v>48</v>
      </c>
      <c r="L19" s="18">
        <v>1</v>
      </c>
      <c r="M19" s="18">
        <v>320</v>
      </c>
      <c r="N19" s="15">
        <f t="shared" si="0"/>
        <v>320</v>
      </c>
      <c r="O19" s="18" t="s">
        <v>55</v>
      </c>
      <c r="P19" s="18" t="s">
        <v>50</v>
      </c>
      <c r="Q19" s="18" t="s">
        <v>51</v>
      </c>
      <c r="R19" s="18"/>
      <c r="S19" s="18">
        <v>54400</v>
      </c>
      <c r="T19" s="15">
        <f>L19*S19</f>
        <v>54400</v>
      </c>
      <c r="U19" s="20" t="s">
        <v>131</v>
      </c>
      <c r="V19" s="22"/>
      <c r="W19" s="4"/>
      <c r="X19" s="4"/>
      <c r="Y19" s="4"/>
      <c r="Z19" s="4"/>
      <c r="AA19" s="4"/>
      <c r="AB19" s="4"/>
      <c r="AC19" s="4"/>
      <c r="AD19" s="5"/>
      <c r="AE19" s="5"/>
    </row>
    <row r="20" spans="1:31" s="6" customFormat="1" ht="250.5" customHeight="1" x14ac:dyDescent="0.3">
      <c r="A20" s="46">
        <v>14</v>
      </c>
      <c r="B20" s="18" t="s">
        <v>82</v>
      </c>
      <c r="C20" s="18" t="s">
        <v>83</v>
      </c>
      <c r="D20" s="18" t="s">
        <v>86</v>
      </c>
      <c r="E20" s="18" t="s">
        <v>122</v>
      </c>
      <c r="F20" s="19" t="s">
        <v>163</v>
      </c>
      <c r="G20" s="15" t="s">
        <v>120</v>
      </c>
      <c r="H20" s="18" t="s">
        <v>77</v>
      </c>
      <c r="I20" s="18" t="s">
        <v>46</v>
      </c>
      <c r="J20" s="18" t="s">
        <v>47</v>
      </c>
      <c r="K20" s="18" t="s">
        <v>48</v>
      </c>
      <c r="L20" s="18">
        <v>1</v>
      </c>
      <c r="M20" s="18">
        <v>320</v>
      </c>
      <c r="N20" s="15">
        <f t="shared" si="0"/>
        <v>320</v>
      </c>
      <c r="O20" s="18" t="s">
        <v>49</v>
      </c>
      <c r="P20" s="18" t="s">
        <v>50</v>
      </c>
      <c r="Q20" s="18" t="s">
        <v>51</v>
      </c>
      <c r="R20" s="18"/>
      <c r="S20" s="18">
        <v>54400</v>
      </c>
      <c r="T20" s="15">
        <f>L20*S20</f>
        <v>54400</v>
      </c>
      <c r="U20" s="20" t="s">
        <v>132</v>
      </c>
      <c r="V20" s="22"/>
      <c r="W20" s="4"/>
      <c r="X20" s="4"/>
      <c r="Y20" s="4"/>
      <c r="Z20" s="4"/>
      <c r="AA20" s="4"/>
      <c r="AB20" s="4"/>
      <c r="AC20" s="4"/>
      <c r="AD20" s="5"/>
      <c r="AE20" s="5"/>
    </row>
    <row r="21" spans="1:31" s="6" customFormat="1" ht="333.75" customHeight="1" x14ac:dyDescent="0.3">
      <c r="A21" s="46">
        <v>15</v>
      </c>
      <c r="B21" s="18" t="s">
        <v>87</v>
      </c>
      <c r="C21" s="18" t="s">
        <v>88</v>
      </c>
      <c r="D21" s="18" t="s">
        <v>89</v>
      </c>
      <c r="E21" s="18" t="s">
        <v>121</v>
      </c>
      <c r="F21" s="19" t="s">
        <v>164</v>
      </c>
      <c r="G21" s="15" t="s">
        <v>120</v>
      </c>
      <c r="H21" s="18" t="s">
        <v>77</v>
      </c>
      <c r="I21" s="18" t="s">
        <v>46</v>
      </c>
      <c r="J21" s="18" t="s">
        <v>47</v>
      </c>
      <c r="K21" s="18" t="s">
        <v>48</v>
      </c>
      <c r="L21" s="18">
        <v>1</v>
      </c>
      <c r="M21" s="18">
        <v>320</v>
      </c>
      <c r="N21" s="15">
        <f t="shared" si="0"/>
        <v>320</v>
      </c>
      <c r="O21" s="18" t="s">
        <v>49</v>
      </c>
      <c r="P21" s="18" t="s">
        <v>50</v>
      </c>
      <c r="Q21" s="18" t="s">
        <v>51</v>
      </c>
      <c r="R21" s="18"/>
      <c r="S21" s="18">
        <v>48800</v>
      </c>
      <c r="T21" s="15">
        <f t="shared" si="1"/>
        <v>48800</v>
      </c>
      <c r="U21" s="20" t="s">
        <v>134</v>
      </c>
      <c r="V21" s="22"/>
      <c r="W21" s="4"/>
      <c r="X21" s="4"/>
      <c r="Y21" s="4"/>
      <c r="Z21" s="4"/>
      <c r="AA21" s="4"/>
      <c r="AB21" s="4"/>
      <c r="AC21" s="4"/>
      <c r="AD21" s="5"/>
      <c r="AE21" s="5"/>
    </row>
    <row r="22" spans="1:31" s="6" customFormat="1" ht="270.75" customHeight="1" x14ac:dyDescent="0.3">
      <c r="A22" s="46">
        <v>16</v>
      </c>
      <c r="B22" s="18" t="s">
        <v>74</v>
      </c>
      <c r="C22" s="18" t="s">
        <v>75</v>
      </c>
      <c r="D22" s="18" t="s">
        <v>90</v>
      </c>
      <c r="E22" s="18" t="s">
        <v>122</v>
      </c>
      <c r="F22" s="19" t="s">
        <v>161</v>
      </c>
      <c r="G22" s="15" t="s">
        <v>120</v>
      </c>
      <c r="H22" s="18" t="s">
        <v>77</v>
      </c>
      <c r="I22" s="18" t="s">
        <v>46</v>
      </c>
      <c r="J22" s="18" t="s">
        <v>47</v>
      </c>
      <c r="K22" s="18" t="s">
        <v>48</v>
      </c>
      <c r="L22" s="18">
        <v>1</v>
      </c>
      <c r="M22" s="18">
        <v>320</v>
      </c>
      <c r="N22" s="15">
        <f t="shared" si="0"/>
        <v>320</v>
      </c>
      <c r="O22" s="18" t="s">
        <v>55</v>
      </c>
      <c r="P22" s="18" t="s">
        <v>50</v>
      </c>
      <c r="Q22" s="18" t="s">
        <v>51</v>
      </c>
      <c r="R22" s="18"/>
      <c r="S22" s="18">
        <v>54600</v>
      </c>
      <c r="T22" s="15">
        <f>L22*S22</f>
        <v>54600</v>
      </c>
      <c r="U22" s="20" t="s">
        <v>133</v>
      </c>
      <c r="V22" s="22"/>
      <c r="W22" s="4"/>
      <c r="X22" s="4"/>
      <c r="Y22" s="4"/>
      <c r="Z22" s="4"/>
      <c r="AA22" s="4"/>
      <c r="AB22" s="4"/>
      <c r="AC22" s="4"/>
      <c r="AD22" s="5"/>
      <c r="AE22" s="5"/>
    </row>
    <row r="23" spans="1:31" s="6" customFormat="1" ht="336.75" customHeight="1" x14ac:dyDescent="0.3">
      <c r="A23" s="45">
        <v>1</v>
      </c>
      <c r="B23" s="15" t="s">
        <v>91</v>
      </c>
      <c r="C23" s="15" t="s">
        <v>69</v>
      </c>
      <c r="D23" s="15" t="s">
        <v>92</v>
      </c>
      <c r="E23" s="15" t="s">
        <v>121</v>
      </c>
      <c r="F23" s="19" t="s">
        <v>159</v>
      </c>
      <c r="G23" s="15" t="s">
        <v>120</v>
      </c>
      <c r="H23" s="15" t="s">
        <v>45</v>
      </c>
      <c r="I23" s="15" t="s">
        <v>46</v>
      </c>
      <c r="J23" s="15" t="s">
        <v>47</v>
      </c>
      <c r="K23" s="15" t="s">
        <v>48</v>
      </c>
      <c r="L23" s="15">
        <v>1</v>
      </c>
      <c r="M23" s="15">
        <v>180</v>
      </c>
      <c r="N23" s="15">
        <v>180</v>
      </c>
      <c r="O23" s="15" t="s">
        <v>49</v>
      </c>
      <c r="P23" s="15" t="s">
        <v>50</v>
      </c>
      <c r="Q23" s="15" t="s">
        <v>93</v>
      </c>
      <c r="R23" s="15"/>
      <c r="S23" s="18">
        <v>34500</v>
      </c>
      <c r="T23" s="15">
        <f t="shared" ref="T23:T36" si="2">L23*S23</f>
        <v>34500</v>
      </c>
      <c r="U23" s="20" t="s">
        <v>135</v>
      </c>
      <c r="V23" s="22"/>
      <c r="W23" s="4"/>
      <c r="X23" s="4"/>
      <c r="Y23" s="4"/>
      <c r="Z23" s="4"/>
      <c r="AA23" s="4"/>
      <c r="AB23" s="4"/>
      <c r="AC23" s="4"/>
      <c r="AD23" s="5"/>
      <c r="AE23" s="5"/>
    </row>
    <row r="24" spans="1:31" s="6" customFormat="1" ht="360.75" customHeight="1" x14ac:dyDescent="0.3">
      <c r="A24" s="46">
        <v>2</v>
      </c>
      <c r="B24" s="18" t="s">
        <v>94</v>
      </c>
      <c r="C24" s="18" t="s">
        <v>60</v>
      </c>
      <c r="D24" s="18" t="s">
        <v>95</v>
      </c>
      <c r="E24" s="18" t="s">
        <v>121</v>
      </c>
      <c r="F24" s="19" t="s">
        <v>155</v>
      </c>
      <c r="G24" s="15" t="s">
        <v>120</v>
      </c>
      <c r="H24" s="18" t="s">
        <v>45</v>
      </c>
      <c r="I24" s="18" t="s">
        <v>46</v>
      </c>
      <c r="J24" s="18" t="s">
        <v>47</v>
      </c>
      <c r="K24" s="18" t="s">
        <v>48</v>
      </c>
      <c r="L24" s="18">
        <v>1</v>
      </c>
      <c r="M24" s="18">
        <v>180</v>
      </c>
      <c r="N24" s="15">
        <v>180</v>
      </c>
      <c r="O24" s="18" t="s">
        <v>55</v>
      </c>
      <c r="P24" s="18" t="s">
        <v>50</v>
      </c>
      <c r="Q24" s="18" t="s">
        <v>93</v>
      </c>
      <c r="R24" s="18"/>
      <c r="S24" s="18">
        <v>34500</v>
      </c>
      <c r="T24" s="15">
        <f t="shared" si="2"/>
        <v>34500</v>
      </c>
      <c r="U24" s="20" t="s">
        <v>165</v>
      </c>
      <c r="V24" s="22"/>
      <c r="W24" s="4"/>
      <c r="X24" s="4"/>
      <c r="Y24" s="4"/>
      <c r="Z24" s="4"/>
      <c r="AA24" s="4"/>
      <c r="AB24" s="4"/>
      <c r="AC24" s="4"/>
      <c r="AD24" s="5"/>
      <c r="AE24" s="5"/>
    </row>
    <row r="25" spans="1:31" s="6" customFormat="1" ht="357.75" customHeight="1" x14ac:dyDescent="0.3">
      <c r="A25" s="46">
        <v>3</v>
      </c>
      <c r="B25" s="18" t="s">
        <v>96</v>
      </c>
      <c r="C25" s="18" t="s">
        <v>43</v>
      </c>
      <c r="D25" s="18" t="s">
        <v>97</v>
      </c>
      <c r="E25" s="18" t="s">
        <v>121</v>
      </c>
      <c r="F25" s="19" t="s">
        <v>166</v>
      </c>
      <c r="G25" s="15" t="s">
        <v>120</v>
      </c>
      <c r="H25" s="18" t="s">
        <v>45</v>
      </c>
      <c r="I25" s="18" t="s">
        <v>46</v>
      </c>
      <c r="J25" s="18" t="s">
        <v>47</v>
      </c>
      <c r="K25" s="18" t="s">
        <v>48</v>
      </c>
      <c r="L25" s="18">
        <v>1</v>
      </c>
      <c r="M25" s="18">
        <v>180</v>
      </c>
      <c r="N25" s="15">
        <v>180</v>
      </c>
      <c r="O25" s="18" t="s">
        <v>49</v>
      </c>
      <c r="P25" s="18" t="s">
        <v>50</v>
      </c>
      <c r="Q25" s="18" t="s">
        <v>93</v>
      </c>
      <c r="R25" s="18"/>
      <c r="S25" s="15">
        <v>36600</v>
      </c>
      <c r="T25" s="15">
        <f t="shared" si="2"/>
        <v>36600</v>
      </c>
      <c r="U25" s="17" t="s">
        <v>136</v>
      </c>
      <c r="V25" s="22"/>
      <c r="W25" s="4"/>
      <c r="X25" s="4"/>
      <c r="Y25" s="4"/>
      <c r="Z25" s="4"/>
      <c r="AA25" s="4"/>
      <c r="AB25" s="4"/>
      <c r="AC25" s="4"/>
      <c r="AD25" s="5"/>
      <c r="AE25" s="5"/>
    </row>
    <row r="26" spans="1:31" s="6" customFormat="1" ht="206.25" customHeight="1" x14ac:dyDescent="0.3">
      <c r="A26" s="46">
        <v>4</v>
      </c>
      <c r="B26" s="18" t="s">
        <v>98</v>
      </c>
      <c r="C26" s="18" t="s">
        <v>66</v>
      </c>
      <c r="D26" s="18" t="s">
        <v>99</v>
      </c>
      <c r="E26" s="18" t="s">
        <v>121</v>
      </c>
      <c r="F26" s="19" t="s">
        <v>158</v>
      </c>
      <c r="G26" s="15" t="s">
        <v>120</v>
      </c>
      <c r="H26" s="18" t="s">
        <v>45</v>
      </c>
      <c r="I26" s="18" t="s">
        <v>46</v>
      </c>
      <c r="J26" s="18" t="s">
        <v>47</v>
      </c>
      <c r="K26" s="18" t="s">
        <v>48</v>
      </c>
      <c r="L26" s="18">
        <v>1</v>
      </c>
      <c r="M26" s="18">
        <v>395</v>
      </c>
      <c r="N26" s="15">
        <v>395</v>
      </c>
      <c r="O26" s="18" t="s">
        <v>55</v>
      </c>
      <c r="P26" s="18" t="s">
        <v>50</v>
      </c>
      <c r="Q26" s="18" t="s">
        <v>93</v>
      </c>
      <c r="R26" s="18"/>
      <c r="S26" s="18">
        <v>87100</v>
      </c>
      <c r="T26" s="15">
        <f>L26*S26</f>
        <v>87100</v>
      </c>
      <c r="U26" s="20" t="s">
        <v>137</v>
      </c>
      <c r="V26" s="22"/>
      <c r="W26" s="4"/>
      <c r="X26" s="4"/>
      <c r="Y26" s="4"/>
      <c r="Z26" s="4"/>
      <c r="AA26" s="4"/>
      <c r="AB26" s="4"/>
      <c r="AC26" s="4"/>
      <c r="AD26" s="5"/>
      <c r="AE26" s="5"/>
    </row>
    <row r="27" spans="1:31" s="6" customFormat="1" ht="358.5" customHeight="1" x14ac:dyDescent="0.3">
      <c r="A27" s="46">
        <v>5</v>
      </c>
      <c r="B27" s="18" t="s">
        <v>100</v>
      </c>
      <c r="C27" s="18" t="s">
        <v>57</v>
      </c>
      <c r="D27" s="18" t="s">
        <v>101</v>
      </c>
      <c r="E27" s="18" t="s">
        <v>121</v>
      </c>
      <c r="F27" s="19" t="s">
        <v>154</v>
      </c>
      <c r="G27" s="15" t="s">
        <v>120</v>
      </c>
      <c r="H27" s="18" t="s">
        <v>45</v>
      </c>
      <c r="I27" s="18" t="s">
        <v>46</v>
      </c>
      <c r="J27" s="18" t="s">
        <v>47</v>
      </c>
      <c r="K27" s="18" t="s">
        <v>48</v>
      </c>
      <c r="L27" s="18">
        <v>1</v>
      </c>
      <c r="M27" s="18">
        <v>395</v>
      </c>
      <c r="N27" s="15">
        <v>395</v>
      </c>
      <c r="O27" s="18" t="s">
        <v>55</v>
      </c>
      <c r="P27" s="18" t="s">
        <v>50</v>
      </c>
      <c r="Q27" s="18" t="s">
        <v>93</v>
      </c>
      <c r="R27" s="18"/>
      <c r="S27" s="18">
        <v>81100</v>
      </c>
      <c r="T27" s="15">
        <f t="shared" si="2"/>
        <v>81100</v>
      </c>
      <c r="U27" s="20" t="s">
        <v>138</v>
      </c>
      <c r="V27" s="22"/>
      <c r="W27" s="4"/>
      <c r="X27" s="4"/>
      <c r="Y27" s="4"/>
      <c r="Z27" s="4"/>
      <c r="AA27" s="4"/>
      <c r="AB27" s="4"/>
      <c r="AC27" s="4"/>
      <c r="AD27" s="5"/>
      <c r="AE27" s="5"/>
    </row>
    <row r="28" spans="1:31" s="6" customFormat="1" ht="339" customHeight="1" x14ac:dyDescent="0.3">
      <c r="A28" s="46">
        <v>6</v>
      </c>
      <c r="B28" s="18" t="s">
        <v>102</v>
      </c>
      <c r="C28" s="18" t="s">
        <v>72</v>
      </c>
      <c r="D28" s="18" t="s">
        <v>103</v>
      </c>
      <c r="E28" s="18" t="s">
        <v>121</v>
      </c>
      <c r="F28" s="19" t="s">
        <v>160</v>
      </c>
      <c r="G28" s="15" t="s">
        <v>120</v>
      </c>
      <c r="H28" s="18" t="s">
        <v>45</v>
      </c>
      <c r="I28" s="18" t="s">
        <v>46</v>
      </c>
      <c r="J28" s="18" t="s">
        <v>47</v>
      </c>
      <c r="K28" s="18" t="s">
        <v>48</v>
      </c>
      <c r="L28" s="18">
        <v>1</v>
      </c>
      <c r="M28" s="18">
        <v>395</v>
      </c>
      <c r="N28" s="15">
        <v>395</v>
      </c>
      <c r="O28" s="18" t="s">
        <v>49</v>
      </c>
      <c r="P28" s="18" t="s">
        <v>50</v>
      </c>
      <c r="Q28" s="18" t="s">
        <v>93</v>
      </c>
      <c r="R28" s="18"/>
      <c r="S28" s="18">
        <v>81100</v>
      </c>
      <c r="T28" s="15">
        <f>L28*S28</f>
        <v>81100</v>
      </c>
      <c r="U28" s="20" t="s">
        <v>139</v>
      </c>
      <c r="V28" s="22"/>
      <c r="W28" s="4"/>
      <c r="X28" s="4"/>
      <c r="Y28" s="4"/>
      <c r="Z28" s="4"/>
      <c r="AA28" s="4"/>
      <c r="AB28" s="4"/>
      <c r="AC28" s="4"/>
      <c r="AD28" s="5"/>
      <c r="AE28" s="5"/>
    </row>
    <row r="29" spans="1:31" s="6" customFormat="1" ht="339.75" customHeight="1" x14ac:dyDescent="0.3">
      <c r="A29" s="46">
        <v>7</v>
      </c>
      <c r="B29" s="18" t="s">
        <v>104</v>
      </c>
      <c r="C29" s="18" t="s">
        <v>63</v>
      </c>
      <c r="D29" s="18" t="s">
        <v>105</v>
      </c>
      <c r="E29" s="18" t="s">
        <v>121</v>
      </c>
      <c r="F29" s="19" t="s">
        <v>157</v>
      </c>
      <c r="G29" s="15" t="s">
        <v>120</v>
      </c>
      <c r="H29" s="18" t="s">
        <v>45</v>
      </c>
      <c r="I29" s="18" t="s">
        <v>46</v>
      </c>
      <c r="J29" s="18" t="s">
        <v>47</v>
      </c>
      <c r="K29" s="18" t="s">
        <v>48</v>
      </c>
      <c r="L29" s="18">
        <v>1</v>
      </c>
      <c r="M29" s="18">
        <v>395</v>
      </c>
      <c r="N29" s="15">
        <v>395</v>
      </c>
      <c r="O29" s="18" t="s">
        <v>49</v>
      </c>
      <c r="P29" s="18" t="s">
        <v>50</v>
      </c>
      <c r="Q29" s="18" t="s">
        <v>93</v>
      </c>
      <c r="R29" s="18"/>
      <c r="S29" s="18">
        <v>87100</v>
      </c>
      <c r="T29" s="15">
        <f>L29*S29</f>
        <v>87100</v>
      </c>
      <c r="U29" s="20" t="s">
        <v>140</v>
      </c>
      <c r="V29" s="22"/>
      <c r="W29" s="4"/>
      <c r="X29" s="4"/>
      <c r="Y29" s="4"/>
      <c r="Z29" s="4"/>
      <c r="AA29" s="4"/>
      <c r="AB29" s="4"/>
      <c r="AC29" s="4"/>
      <c r="AD29" s="5"/>
      <c r="AE29" s="5"/>
    </row>
    <row r="30" spans="1:31" s="6" customFormat="1" ht="330.75" customHeight="1" x14ac:dyDescent="0.3">
      <c r="A30" s="46">
        <v>8</v>
      </c>
      <c r="B30" s="18" t="s">
        <v>106</v>
      </c>
      <c r="C30" s="18" t="s">
        <v>53</v>
      </c>
      <c r="D30" s="18" t="s">
        <v>107</v>
      </c>
      <c r="E30" s="18" t="s">
        <v>121</v>
      </c>
      <c r="F30" s="19" t="s">
        <v>153</v>
      </c>
      <c r="G30" s="15" t="s">
        <v>120</v>
      </c>
      <c r="H30" s="18" t="s">
        <v>45</v>
      </c>
      <c r="I30" s="18" t="s">
        <v>46</v>
      </c>
      <c r="J30" s="18" t="s">
        <v>47</v>
      </c>
      <c r="K30" s="18" t="s">
        <v>48</v>
      </c>
      <c r="L30" s="18">
        <v>1</v>
      </c>
      <c r="M30" s="18">
        <v>180</v>
      </c>
      <c r="N30" s="15">
        <v>180</v>
      </c>
      <c r="O30" s="18" t="s">
        <v>55</v>
      </c>
      <c r="P30" s="18" t="s">
        <v>50</v>
      </c>
      <c r="Q30" s="18" t="s">
        <v>93</v>
      </c>
      <c r="R30" s="18"/>
      <c r="S30" s="15">
        <v>36600</v>
      </c>
      <c r="T30" s="15">
        <f>L30*S30</f>
        <v>36600</v>
      </c>
      <c r="U30" s="20" t="s">
        <v>141</v>
      </c>
      <c r="V30" s="22"/>
      <c r="W30" s="4"/>
      <c r="X30" s="4"/>
      <c r="Y30" s="4"/>
      <c r="Z30" s="4"/>
      <c r="AA30" s="4"/>
      <c r="AB30" s="4"/>
      <c r="AC30" s="4"/>
      <c r="AD30" s="5"/>
      <c r="AE30" s="5"/>
    </row>
    <row r="31" spans="1:31" s="6" customFormat="1" ht="239.25" customHeight="1" x14ac:dyDescent="0.3">
      <c r="A31" s="46">
        <v>9</v>
      </c>
      <c r="B31" s="18" t="s">
        <v>108</v>
      </c>
      <c r="C31" s="18" t="s">
        <v>75</v>
      </c>
      <c r="D31" s="18" t="s">
        <v>109</v>
      </c>
      <c r="E31" s="18" t="s">
        <v>122</v>
      </c>
      <c r="F31" s="19" t="s">
        <v>161</v>
      </c>
      <c r="G31" s="15" t="s">
        <v>120</v>
      </c>
      <c r="H31" s="18" t="s">
        <v>77</v>
      </c>
      <c r="I31" s="18" t="s">
        <v>46</v>
      </c>
      <c r="J31" s="18" t="s">
        <v>47</v>
      </c>
      <c r="K31" s="18" t="s">
        <v>48</v>
      </c>
      <c r="L31" s="18">
        <v>1</v>
      </c>
      <c r="M31" s="18">
        <v>320</v>
      </c>
      <c r="N31" s="15">
        <v>320</v>
      </c>
      <c r="O31" s="18" t="s">
        <v>55</v>
      </c>
      <c r="P31" s="18" t="s">
        <v>50</v>
      </c>
      <c r="Q31" s="18" t="s">
        <v>93</v>
      </c>
      <c r="R31" s="18"/>
      <c r="S31" s="18">
        <v>54600</v>
      </c>
      <c r="T31" s="15">
        <f>L31*S31</f>
        <v>54600</v>
      </c>
      <c r="U31" s="20" t="s">
        <v>142</v>
      </c>
      <c r="V31" s="22"/>
      <c r="W31" s="4"/>
      <c r="X31" s="4"/>
      <c r="Y31" s="4"/>
      <c r="Z31" s="4"/>
      <c r="AA31" s="4"/>
      <c r="AB31" s="4"/>
      <c r="AC31" s="4"/>
      <c r="AD31" s="5"/>
      <c r="AE31" s="5"/>
    </row>
    <row r="32" spans="1:31" s="6" customFormat="1" ht="342" customHeight="1" x14ac:dyDescent="0.3">
      <c r="A32" s="46">
        <v>10</v>
      </c>
      <c r="B32" s="18" t="s">
        <v>110</v>
      </c>
      <c r="C32" s="18" t="s">
        <v>79</v>
      </c>
      <c r="D32" s="18" t="s">
        <v>111</v>
      </c>
      <c r="E32" s="18" t="s">
        <v>121</v>
      </c>
      <c r="F32" s="19" t="s">
        <v>162</v>
      </c>
      <c r="G32" s="15" t="s">
        <v>120</v>
      </c>
      <c r="H32" s="18" t="s">
        <v>77</v>
      </c>
      <c r="I32" s="18" t="s">
        <v>46</v>
      </c>
      <c r="J32" s="18" t="s">
        <v>47</v>
      </c>
      <c r="K32" s="18" t="s">
        <v>48</v>
      </c>
      <c r="L32" s="18">
        <v>1</v>
      </c>
      <c r="M32" s="18">
        <v>320</v>
      </c>
      <c r="N32" s="15">
        <v>320</v>
      </c>
      <c r="O32" s="18" t="s">
        <v>55</v>
      </c>
      <c r="P32" s="18" t="s">
        <v>50</v>
      </c>
      <c r="Q32" s="18" t="s">
        <v>93</v>
      </c>
      <c r="R32" s="18"/>
      <c r="S32" s="18">
        <v>48800</v>
      </c>
      <c r="T32" s="15">
        <f t="shared" si="2"/>
        <v>48800</v>
      </c>
      <c r="U32" s="20" t="s">
        <v>143</v>
      </c>
      <c r="V32" s="22"/>
      <c r="W32" s="4"/>
      <c r="X32" s="4"/>
      <c r="Y32" s="4"/>
      <c r="Z32" s="4"/>
      <c r="AA32" s="4"/>
      <c r="AB32" s="4"/>
      <c r="AC32" s="4"/>
      <c r="AD32" s="5"/>
      <c r="AE32" s="5"/>
    </row>
    <row r="33" spans="1:31" s="6" customFormat="1" ht="206.25" customHeight="1" x14ac:dyDescent="0.3">
      <c r="A33" s="46">
        <v>11</v>
      </c>
      <c r="B33" s="18" t="s">
        <v>108</v>
      </c>
      <c r="C33" s="18" t="s">
        <v>75</v>
      </c>
      <c r="D33" s="18" t="s">
        <v>112</v>
      </c>
      <c r="E33" s="18" t="s">
        <v>122</v>
      </c>
      <c r="F33" s="19" t="s">
        <v>161</v>
      </c>
      <c r="G33" s="15" t="s">
        <v>120</v>
      </c>
      <c r="H33" s="18" t="s">
        <v>77</v>
      </c>
      <c r="I33" s="18" t="s">
        <v>46</v>
      </c>
      <c r="J33" s="18" t="s">
        <v>47</v>
      </c>
      <c r="K33" s="18" t="s">
        <v>48</v>
      </c>
      <c r="L33" s="18">
        <v>1</v>
      </c>
      <c r="M33" s="18">
        <v>320</v>
      </c>
      <c r="N33" s="15">
        <v>320</v>
      </c>
      <c r="O33" s="18" t="s">
        <v>55</v>
      </c>
      <c r="P33" s="18" t="s">
        <v>50</v>
      </c>
      <c r="Q33" s="18" t="s">
        <v>93</v>
      </c>
      <c r="R33" s="18"/>
      <c r="S33" s="18">
        <v>54600</v>
      </c>
      <c r="T33" s="15">
        <f t="shared" si="2"/>
        <v>54600</v>
      </c>
      <c r="U33" s="20" t="s">
        <v>144</v>
      </c>
      <c r="V33" s="22"/>
      <c r="W33" s="4"/>
      <c r="X33" s="4"/>
      <c r="Y33" s="4"/>
      <c r="Z33" s="4"/>
      <c r="AA33" s="4"/>
      <c r="AB33" s="4"/>
      <c r="AC33" s="4"/>
      <c r="AD33" s="5"/>
      <c r="AE33" s="5"/>
    </row>
    <row r="34" spans="1:31" s="6" customFormat="1" ht="254.25" customHeight="1" x14ac:dyDescent="0.3">
      <c r="A34" s="46">
        <v>12</v>
      </c>
      <c r="B34" s="18" t="s">
        <v>113</v>
      </c>
      <c r="C34" s="18" t="s">
        <v>83</v>
      </c>
      <c r="D34" s="18" t="s">
        <v>114</v>
      </c>
      <c r="E34" s="18" t="s">
        <v>122</v>
      </c>
      <c r="F34" s="19" t="s">
        <v>163</v>
      </c>
      <c r="G34" s="15" t="s">
        <v>120</v>
      </c>
      <c r="H34" s="18" t="s">
        <v>77</v>
      </c>
      <c r="I34" s="18" t="s">
        <v>46</v>
      </c>
      <c r="J34" s="18" t="s">
        <v>47</v>
      </c>
      <c r="K34" s="18" t="s">
        <v>48</v>
      </c>
      <c r="L34" s="18">
        <v>1</v>
      </c>
      <c r="M34" s="18">
        <v>320</v>
      </c>
      <c r="N34" s="15">
        <v>320</v>
      </c>
      <c r="O34" s="18" t="s">
        <v>55</v>
      </c>
      <c r="P34" s="18" t="s">
        <v>50</v>
      </c>
      <c r="Q34" s="18" t="s">
        <v>93</v>
      </c>
      <c r="R34" s="18"/>
      <c r="S34" s="18">
        <v>54400</v>
      </c>
      <c r="T34" s="15">
        <f t="shared" si="2"/>
        <v>54400</v>
      </c>
      <c r="U34" s="20" t="s">
        <v>145</v>
      </c>
      <c r="V34" s="22"/>
      <c r="W34" s="4"/>
      <c r="X34" s="4"/>
      <c r="Y34" s="4"/>
      <c r="Z34" s="4"/>
      <c r="AA34" s="4"/>
      <c r="AB34" s="4"/>
      <c r="AC34" s="4"/>
      <c r="AD34" s="5"/>
      <c r="AE34" s="5"/>
    </row>
    <row r="35" spans="1:31" s="6" customFormat="1" ht="261" customHeight="1" x14ac:dyDescent="0.3">
      <c r="A35" s="46">
        <v>13</v>
      </c>
      <c r="B35" s="18" t="s">
        <v>113</v>
      </c>
      <c r="C35" s="18" t="s">
        <v>83</v>
      </c>
      <c r="D35" s="18" t="s">
        <v>115</v>
      </c>
      <c r="E35" s="18" t="s">
        <v>122</v>
      </c>
      <c r="F35" s="19" t="s">
        <v>163</v>
      </c>
      <c r="G35" s="15" t="s">
        <v>120</v>
      </c>
      <c r="H35" s="18" t="s">
        <v>77</v>
      </c>
      <c r="I35" s="18" t="s">
        <v>46</v>
      </c>
      <c r="J35" s="18" t="s">
        <v>47</v>
      </c>
      <c r="K35" s="18" t="s">
        <v>48</v>
      </c>
      <c r="L35" s="18">
        <v>1</v>
      </c>
      <c r="M35" s="18">
        <v>320</v>
      </c>
      <c r="N35" s="15">
        <v>320</v>
      </c>
      <c r="O35" s="18" t="s">
        <v>55</v>
      </c>
      <c r="P35" s="18" t="s">
        <v>50</v>
      </c>
      <c r="Q35" s="18" t="s">
        <v>93</v>
      </c>
      <c r="R35" s="18"/>
      <c r="S35" s="18">
        <v>54400</v>
      </c>
      <c r="T35" s="15">
        <f t="shared" si="2"/>
        <v>54400</v>
      </c>
      <c r="U35" s="20" t="s">
        <v>145</v>
      </c>
      <c r="V35" s="22"/>
      <c r="W35" s="4"/>
      <c r="X35" s="4"/>
      <c r="Y35" s="4"/>
      <c r="Z35" s="4"/>
      <c r="AA35" s="4"/>
      <c r="AB35" s="4"/>
      <c r="AC35" s="4"/>
      <c r="AD35" s="5"/>
      <c r="AE35" s="5"/>
    </row>
    <row r="36" spans="1:31" s="6" customFormat="1" ht="247.5" customHeight="1" x14ac:dyDescent="0.3">
      <c r="A36" s="46">
        <v>14</v>
      </c>
      <c r="B36" s="18" t="s">
        <v>113</v>
      </c>
      <c r="C36" s="18" t="s">
        <v>83</v>
      </c>
      <c r="D36" s="18" t="s">
        <v>116</v>
      </c>
      <c r="E36" s="18" t="s">
        <v>122</v>
      </c>
      <c r="F36" s="19" t="s">
        <v>163</v>
      </c>
      <c r="G36" s="15" t="s">
        <v>120</v>
      </c>
      <c r="H36" s="18" t="s">
        <v>77</v>
      </c>
      <c r="I36" s="18" t="s">
        <v>46</v>
      </c>
      <c r="J36" s="18" t="s">
        <v>47</v>
      </c>
      <c r="K36" s="18" t="s">
        <v>48</v>
      </c>
      <c r="L36" s="18">
        <v>1</v>
      </c>
      <c r="M36" s="18">
        <v>320</v>
      </c>
      <c r="N36" s="15">
        <v>320</v>
      </c>
      <c r="O36" s="18" t="s">
        <v>55</v>
      </c>
      <c r="P36" s="18" t="s">
        <v>50</v>
      </c>
      <c r="Q36" s="18" t="s">
        <v>93</v>
      </c>
      <c r="R36" s="18"/>
      <c r="S36" s="18">
        <v>54400</v>
      </c>
      <c r="T36" s="15">
        <f t="shared" si="2"/>
        <v>54400</v>
      </c>
      <c r="U36" s="20" t="s">
        <v>145</v>
      </c>
      <c r="V36" s="23"/>
    </row>
    <row r="37" spans="1:31" s="6" customFormat="1" ht="348.75" customHeight="1" x14ac:dyDescent="0.3">
      <c r="A37" s="46">
        <v>15</v>
      </c>
      <c r="B37" s="18" t="s">
        <v>117</v>
      </c>
      <c r="C37" s="18" t="s">
        <v>88</v>
      </c>
      <c r="D37" s="18" t="s">
        <v>118</v>
      </c>
      <c r="E37" s="18" t="s">
        <v>121</v>
      </c>
      <c r="F37" s="19" t="s">
        <v>167</v>
      </c>
      <c r="G37" s="15" t="s">
        <v>120</v>
      </c>
      <c r="H37" s="18" t="s">
        <v>77</v>
      </c>
      <c r="I37" s="18" t="s">
        <v>46</v>
      </c>
      <c r="J37" s="18" t="s">
        <v>47</v>
      </c>
      <c r="K37" s="18" t="s">
        <v>48</v>
      </c>
      <c r="L37" s="18">
        <v>1</v>
      </c>
      <c r="M37" s="18">
        <v>320</v>
      </c>
      <c r="N37" s="15">
        <v>320</v>
      </c>
      <c r="O37" s="18" t="s">
        <v>49</v>
      </c>
      <c r="P37" s="18" t="s">
        <v>50</v>
      </c>
      <c r="Q37" s="18" t="s">
        <v>93</v>
      </c>
      <c r="R37" s="18"/>
      <c r="S37" s="18">
        <v>48800</v>
      </c>
      <c r="T37" s="18">
        <v>48800</v>
      </c>
      <c r="U37" s="20" t="s">
        <v>147</v>
      </c>
      <c r="V37" s="23"/>
    </row>
    <row r="38" spans="1:31" s="6" customFormat="1" ht="235.5" customHeight="1" x14ac:dyDescent="0.3">
      <c r="A38" s="46">
        <v>16</v>
      </c>
      <c r="B38" s="18" t="s">
        <v>108</v>
      </c>
      <c r="C38" s="18" t="s">
        <v>75</v>
      </c>
      <c r="D38" s="18" t="s">
        <v>119</v>
      </c>
      <c r="E38" s="18" t="s">
        <v>122</v>
      </c>
      <c r="F38" s="19" t="s">
        <v>161</v>
      </c>
      <c r="G38" s="15" t="s">
        <v>120</v>
      </c>
      <c r="H38" s="18" t="s">
        <v>77</v>
      </c>
      <c r="I38" s="18" t="s">
        <v>46</v>
      </c>
      <c r="J38" s="18" t="s">
        <v>47</v>
      </c>
      <c r="K38" s="18" t="s">
        <v>48</v>
      </c>
      <c r="L38" s="18">
        <v>1</v>
      </c>
      <c r="M38" s="18">
        <v>320</v>
      </c>
      <c r="N38" s="15">
        <v>320</v>
      </c>
      <c r="O38" s="18" t="s">
        <v>55</v>
      </c>
      <c r="P38" s="18" t="s">
        <v>50</v>
      </c>
      <c r="Q38" s="18" t="s">
        <v>93</v>
      </c>
      <c r="R38" s="18"/>
      <c r="S38" s="18">
        <v>54600</v>
      </c>
      <c r="T38" s="15">
        <f>L38*S38</f>
        <v>54600</v>
      </c>
      <c r="U38" s="20" t="s">
        <v>146</v>
      </c>
      <c r="V38" s="23"/>
    </row>
    <row r="39" spans="1:31" x14ac:dyDescent="0.3">
      <c r="I39" s="21" t="s">
        <v>170</v>
      </c>
      <c r="L39" s="21">
        <f>SUM(L7:L38)</f>
        <v>32</v>
      </c>
      <c r="T39" s="21">
        <f>SUM(T7:T38)</f>
        <v>1806400</v>
      </c>
    </row>
    <row r="40" spans="1:31" ht="14.25" customHeight="1" x14ac:dyDescent="0.3"/>
    <row r="45" spans="1:31" ht="25.8" x14ac:dyDescent="0.5">
      <c r="O45" s="24" t="s">
        <v>171</v>
      </c>
      <c r="Q45" s="25"/>
      <c r="R45" s="25"/>
    </row>
  </sheetData>
  <mergeCells count="18">
    <mergeCell ref="H2:H3"/>
    <mergeCell ref="V2:V3"/>
    <mergeCell ref="J2:J3"/>
    <mergeCell ref="K2:K3"/>
    <mergeCell ref="Q2:Q3"/>
    <mergeCell ref="R2:R3"/>
    <mergeCell ref="U2:U3"/>
    <mergeCell ref="I2:I3"/>
    <mergeCell ref="S2:T2"/>
    <mergeCell ref="L2:L3"/>
    <mergeCell ref="M2:N2"/>
    <mergeCell ref="A2:A3"/>
    <mergeCell ref="C2:C3"/>
    <mergeCell ref="D2:D3"/>
    <mergeCell ref="E2:E3"/>
    <mergeCell ref="F2:F3"/>
    <mergeCell ref="G2:G3"/>
    <mergeCell ref="B2:B3"/>
  </mergeCells>
  <pageMargins left="0.70866141732283472" right="0.70866141732283472" top="0.74803149606299213" bottom="0.74803149606299213" header="0.31496062992125984" footer="0.31496062992125984"/>
  <pageSetup paperSize="8" scale="27" fitToHeight="1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Арматура</vt:lpstr>
      <vt:lpstr>DataRange</vt:lpstr>
      <vt:lpstr>Арматура!Область_печати</vt:lpstr>
    </vt:vector>
  </TitlesOfParts>
  <Company>ЗАО Атомстройэкспорт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Фомичёв</dc:creator>
  <cp:lastModifiedBy>Антон Васильев</cp:lastModifiedBy>
  <cp:lastPrinted>2016-03-18T15:02:47Z</cp:lastPrinted>
  <dcterms:created xsi:type="dcterms:W3CDTF">2015-01-16T07:47:22Z</dcterms:created>
  <dcterms:modified xsi:type="dcterms:W3CDTF">2018-07-11T15:18:42Z</dcterms:modified>
</cp:coreProperties>
</file>