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4000" windowHeight="7836" tabRatio="338"/>
  </bookViews>
  <sheets>
    <sheet name="Октябрь Куд 24" sheetId="5" r:id="rId1"/>
  </sheets>
  <definedNames>
    <definedName name="_xlnm._FilterDatabase" localSheetId="0" hidden="1">'Октябрь Куд 24'!$A$7:$AE$58</definedName>
    <definedName name="DataRange">'Октябрь Куд 24'!$A$8:$U$8</definedName>
    <definedName name="_xlnm.Print_Titles" localSheetId="0">'Октябрь Куд 24'!$3:$7</definedName>
    <definedName name="_xlnm.Print_Area" localSheetId="0">'Октябрь Куд 24'!$A$1:$U$63</definedName>
  </definedNames>
  <calcPr calcId="162913" fullCalcOnLoad="1"/>
</workbook>
</file>

<file path=xl/calcChain.xml><?xml version="1.0" encoding="utf-8"?>
<calcChain xmlns="http://schemas.openxmlformats.org/spreadsheetml/2006/main">
  <c r="N24" i="5" l="1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52" i="5"/>
  <c r="N53" i="5"/>
  <c r="N50" i="5"/>
  <c r="N49" i="5"/>
  <c r="N48" i="5"/>
  <c r="N47" i="5"/>
  <c r="N21" i="5"/>
  <c r="N20" i="5"/>
  <c r="N19" i="5"/>
  <c r="N18" i="5"/>
  <c r="N16" i="5"/>
  <c r="N17" i="5"/>
  <c r="N23" i="5"/>
  <c r="T54" i="5"/>
  <c r="T56" i="5"/>
  <c r="T55" i="5"/>
</calcChain>
</file>

<file path=xl/sharedStrings.xml><?xml version="1.0" encoding="utf-8"?>
<sst xmlns="http://schemas.openxmlformats.org/spreadsheetml/2006/main" count="940" uniqueCount="188">
  <si>
    <t>UMA - Здание турбины / turbine hall</t>
  </si>
  <si>
    <t>UKA - Системы безопасности реактора. Фундаментная часть / reactor protection systems. Foundation part.</t>
  </si>
  <si>
    <t>UJE - steamовая камера / steam chamber</t>
  </si>
  <si>
    <t>remarks</t>
  </si>
  <si>
    <t>Code as per
KKS, MCS</t>
  </si>
  <si>
    <t>Name of the equipment</t>
  </si>
  <si>
    <t>Type, grade, model, code, technical characteristic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</si>
  <si>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</si>
  <si>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</si>
  <si>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</si>
  <si>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</si>
  <si>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</si>
  <si>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>Location (elevation)</t>
  </si>
  <si>
    <t>Per unit</t>
  </si>
  <si>
    <t>Total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</si>
  <si>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</si>
  <si>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</si>
  <si>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</si>
  <si>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</si>
  <si>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</si>
  <si>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</si>
  <si>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</si>
  <si>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</si>
  <si>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</si>
  <si>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>Место установки</t>
  </si>
  <si>
    <t>Единицы</t>
  </si>
  <si>
    <t>Общая</t>
  </si>
  <si>
    <t xml:space="preserve">Item No. </t>
  </si>
  <si>
    <t>Item No as per Contract with NPCIL</t>
  </si>
  <si>
    <t xml:space="preserve">Item No Specification of AEP (SSO number) </t>
  </si>
  <si>
    <t>No. of TU, drawing, specifications etc.</t>
  </si>
  <si>
    <t xml:space="preserve">Mass (kg) </t>
  </si>
  <si>
    <t xml:space="preserve">Climatic design and category of placement </t>
  </si>
  <si>
    <t xml:space="preserve">Conditions of storage </t>
  </si>
  <si>
    <t>Delivery date in month
 (from the date of conclusion of the Contract)</t>
  </si>
  <si>
    <t xml:space="preserve">Price for payment 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</si>
  <si>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</si>
  <si>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</si>
  <si>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</si>
  <si>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</si>
  <si>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</si>
  <si>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 xml:space="preserve">Климатическое исполнение и категория размещения </t>
  </si>
  <si>
    <t xml:space="preserve">Условия хранения </t>
  </si>
  <si>
    <t>Срок поставки в месяцах (с даты заключения Договора)</t>
  </si>
  <si>
    <t xml:space="preserve">Тип атмосферы </t>
  </si>
  <si>
    <t>Ед.</t>
  </si>
  <si>
    <t>Примечание</t>
  </si>
  <si>
    <t>б/н</t>
  </si>
  <si>
    <t>110.7.103.4</t>
  </si>
  <si>
    <t>32JNA25AA001</t>
  </si>
  <si>
    <t xml:space="preserve">Motor-operated gate valve_x000D_
Задвижка с электроприводом </t>
  </si>
  <si>
    <t>2BIIа/ I</t>
  </si>
  <si>
    <t>QA2</t>
  </si>
  <si>
    <t>ss / нж</t>
  </si>
  <si>
    <t>T3/III</t>
  </si>
  <si>
    <t>9(ОЖ1)/III</t>
  </si>
  <si>
    <t>33JNA35AA001</t>
  </si>
  <si>
    <t>34JNA45AA001</t>
  </si>
  <si>
    <t>31JNA15AA002</t>
  </si>
  <si>
    <t>32JNA25AA002</t>
  </si>
  <si>
    <t>33JNA35AA002</t>
  </si>
  <si>
    <t>34JNA45AA002</t>
  </si>
  <si>
    <t>31JNA15AA001</t>
  </si>
  <si>
    <t>Т3/III</t>
  </si>
  <si>
    <t>110.7.106.4</t>
  </si>
  <si>
    <t>30LCS51AA002</t>
  </si>
  <si>
    <t xml:space="preserve">Electrically-operated gate valve_x000D_
Задвижка с электроприводом </t>
  </si>
  <si>
    <t>3CIIIа/ II</t>
  </si>
  <si>
    <t>QA3</t>
  </si>
  <si>
    <t>carbon steel / угл.ст.</t>
  </si>
  <si>
    <t>110.7.115.8</t>
  </si>
  <si>
    <t>30LCS51AA001</t>
  </si>
  <si>
    <t>3СIIIа/ II</t>
  </si>
  <si>
    <t>3СIIIa/ II</t>
  </si>
  <si>
    <t>110.7.115.5</t>
  </si>
  <si>
    <t>30LAB16AA001</t>
  </si>
  <si>
    <t>3CIIIa/ II</t>
  </si>
  <si>
    <t>30LAB16AA002</t>
  </si>
  <si>
    <t>110.7.115.10</t>
  </si>
  <si>
    <t>30LAB10AA002</t>
  </si>
  <si>
    <t>Electrically-operated wedge gate valve_x000D_
Задвижка клиновая с электроприводом</t>
  </si>
  <si>
    <t>30LAB12AA002</t>
  </si>
  <si>
    <t>110.7.2155</t>
  </si>
  <si>
    <t>30LAB21AA111</t>
  </si>
  <si>
    <t>Manually-operated gate valve_x000D_
Задвижка с ручным приводом</t>
  </si>
  <si>
    <t>2BIIa/ I</t>
  </si>
  <si>
    <t>110.7.106.3</t>
  </si>
  <si>
    <t>31JNB10AA001</t>
  </si>
  <si>
    <t xml:space="preserve">Electrically-operated valve_x000D_
Задвижка с электроприводом </t>
  </si>
  <si>
    <t>32JNB20AA001</t>
  </si>
  <si>
    <t>33JNB30AA001</t>
  </si>
  <si>
    <t>31JNB10AA002</t>
  </si>
  <si>
    <t>34JNB40AA002</t>
  </si>
  <si>
    <t>33JNB30AA002</t>
  </si>
  <si>
    <t>32JNB20AA002</t>
  </si>
  <si>
    <t>34JNB40AA001</t>
  </si>
  <si>
    <t>pcs/шт</t>
  </si>
  <si>
    <t>769522 </t>
  </si>
  <si>
    <t>769430 </t>
  </si>
  <si>
    <t>130015 </t>
  </si>
  <si>
    <t>769324 </t>
  </si>
  <si>
    <t>769596 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</si>
  <si>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L=400 мм; H=1320 мм; DN х S,мм-159x9;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36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L=400 mm; H=1320 mm; DN х S,mm-159x9;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36 s, not above</t>
  </si>
  <si>
    <t xml:space="preserve"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L=400 мм; H=1320 мм; DN х S,мм-159x9;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36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L=400 mm; H=1320 mm; DN х S,mm-159x9;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36 s, not above
</t>
  </si>
  <si>
    <t xml:space="preserve"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L=400 мм; H=1320 мм; DN х S,мм-159x9;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36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L=400 mm; H=1320 mm; DN х S,mm-159x9;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36 s, not abov
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</si>
  <si>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L=400 мм; H=1320 мм; DN х S,мм-159x9;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36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L=400 mm; H=1320 mm; DN х S,mm-159x9;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36 s, not abov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</si>
  <si>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L=400 мм; H=1320 мм; DN х S,мм-159x9;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36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 400 mm; H= 1320 mm; - DN х S,мм-159x9;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36 s, not abov</t>
  </si>
  <si>
    <r>
      <t xml:space="preserve"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 870 мм; H=1427мм; Тип разделки-1-25(C-25)  DN х S,мм - 325x19;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 отклонение от +10 до -15%; мощность Э/П не более 9,5 кВт; </t>
    </r>
    <r>
      <rPr>
        <strike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tср 40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L=870 mm; H=1427 mm; 1-25(C-25)  DN х S,mm-325x19;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40 s, not abov</t>
    </r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</si>
  <si>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 870 мм; H=1427мм; Тип разделки-1-25(C-25)  DN х S,мм - 325x19;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 отклонение от +10 до -15%; мощность Э/П не более 9,5 кВт; tср 40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L=870 mm; H=1427 mm; 1-25(C-25)  DN х S,mm-325x19;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40 s, not abov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</si>
  <si>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L=870 мм; H=1427 мм; Разделка кромок патрубков: Тип разделки - 1-25(С-25) DN х S,мм- 325х19 Др,мм-290(+0,81); Разделка кромок патрубков: Тип разделки - 1-25(С-25) DN х S,мм- 325х19 Др,мм-290(+0,81); 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135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L=870 mm; H=1427 mm; - 1-25(С-25) DN х S,мм- 325х19 Др,мм-290(+0,81);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135 s, not abov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</si>
  <si>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L=870 мм; H=1427 мм; Разделка кромок патрубков: Тип разделки - 1-25(С-25) DN х S,мм- 325х19 Др,мм-290(+0,81); Разделка кромок патрубков: Тип разделки - 1-25(С-25) DN х S,мм- 325х19 Др,мм-290(+0,81); 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135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L=870 mm; H=1427 mm; - 1-25(С-25) DN х S,мм- 325х19 Др,mm-290(+0,81);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135 s, not abov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</si>
  <si>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L=870 мм; H=1427 мм; Разделка кромок патрубков: Тип разделки - 1-25(С-25) DN х S,мм- 325х19 Др,мм-290(+0,81);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40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L=870 mm; H=1427 mm; - 1-25(С-25) DN х S,мм- 325х19 Др,mm-290(+0,81);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40 s, not abov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</si>
  <si>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L=870 мм; H=1427 мм; Разделка кромок патрубков: Тип разделки - 1-25(С-25) DN х S,мм- 325х19 Др,мм-290(+0,81);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40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L=870 mm; H=1427 mm; - 1-25(С-25) DN х S,мм- 325х19 Др,мм-290(+0,81);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40 s, not abov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</si>
  <si>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- п.2.3.5 НП-068-05;  комплектость - п.3.6 НП-068-05; герметичность - п.2.3.8 НП-068-05; крепление арматуры  к строительным конструкциям - п. 3.1 НП-068-05; конструкция соосная L=650 мм; H=987 мм;  Разделка кромок патрубков: Тип разделки- 1-25(С-25) DN х S,мм- 273х16 ;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L=650mm; H=987 mm; 1-25(С-25) DN х S,мм- 273х16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</si>
  <si>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L=750 мм; H=2095 мм; Разделка кромок патрубков: Тип разделки- DN х S,мм-325x16 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 Напряжение питания э/п:   220 В отклонение от +10 до -15%;  380/220 В отклонение от +10 до -15%; мощность Э/П не более 9,5 кВт; tср 10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 750 mm; H= 2095 mm; - DN х S,мм-325x16;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10 s, not abov</t>
  </si>
  <si>
    <t>Код ЕОН НСИ (GID)</t>
  </si>
  <si>
    <t>41JNB10AA001</t>
  </si>
  <si>
    <t>42JNB20AA001</t>
  </si>
  <si>
    <t xml:space="preserve"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L=750 мм; H=2095 мм; Разделка кромок патрубков: Тип разделки- DN х S,мм-325x16 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 Напряжение питания э/п:   220 В отклонение от +10 до -15%;  380/220 В отклонение от +10 до -15%; мощность Э/П не более 9,5 кВт; tср 10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 750 mm; H= 2095 mm; - DN х S,мм-325x16;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10 s, not abov
</t>
  </si>
  <si>
    <t>43JNB30AA001</t>
  </si>
  <si>
    <t>44JNB40AA002</t>
  </si>
  <si>
    <t>41JNB10AA002</t>
  </si>
  <si>
    <t>42JNB20AA002</t>
  </si>
  <si>
    <t>43JNB30AA002</t>
  </si>
  <si>
    <t>44JNB40AA001</t>
  </si>
  <si>
    <t>43JNA35AA002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</si>
  <si>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L=400 мм; H=1320 мм; DN х S,мм-159x9;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36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 400 mm; H= 1320 mm; - DN х S,мм-159x9;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36 s, not abov</t>
  </si>
  <si>
    <t>42JNA25AA001</t>
  </si>
  <si>
    <t>43JNA35AA001</t>
  </si>
  <si>
    <t>44JNA45AA002</t>
  </si>
  <si>
    <t>44JNA45AA001</t>
  </si>
  <si>
    <t>41JNA15AA002</t>
  </si>
  <si>
    <t>42JNA25AA002</t>
  </si>
  <si>
    <t>41JNA15AA001</t>
  </si>
  <si>
    <t xml:space="preserve">UMA - Здание турбины / turbine hall </t>
  </si>
  <si>
    <t>40LAB16AA001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</si>
  <si>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L=870 мм; H=1427 мм; Разделка кромок патрубков: Тип разделки - 1-25(С-25) DN х S,мм- 325х19 Др,мм-290(+0,81); Разделка кромок патрубков: Тип разделки - 1-25(С-25) DN х S,мм- 325х19 Др,мм-290(+0,81); 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135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 870 mm; H= 1427 mm; - - 1-25(С-25) DN х S,мм- 325х19 Др,mm-290(+0,81);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135 s, not abov</t>
  </si>
  <si>
    <t>40LAB16AA002</t>
  </si>
  <si>
    <t>40LAB10AA002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</si>
  <si>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L=870 мм; H=1427 мм; Разделка кромок патрубков: Тип разделки - 1-25(С-25) DN х S,мм- 325х19 Др,мм-290(+0,81);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отклонение от +10 до -15%; мощность Э/П не более 9,5 кВт; tср 40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 870 mm; H= 1427 mm; - - 1-25(С-25) DN х S,мм- 325х19 Др,mm-290(+0,81);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40 s, not abov</t>
  </si>
  <si>
    <t>40LAB12AA002</t>
  </si>
  <si>
    <t>40LAB21AA111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</si>
  <si>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- п.2.3.5 НП-068-05;  комплектость - п.3.6 НП-068-05; герметичность - п.2.3.8 НП-068-05; крепление арматуры  к строительным конструкциям - п. 3.1 НП-068-05; конструкция соосная L=650 мм; H=987 мм; Разделка кромок патрубков: Тип разделки- 1-25(С-25) DN х S,мм- 273х16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 650 mm; H= 987 mm;  1-25(С-25) DN х S,мм- 273х16</t>
  </si>
  <si>
    <t>40LCS51AA002</t>
  </si>
  <si>
    <r>
      <t xml:space="preserve"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 870 мм; H=1427мм; Тип разделки-1-25(C-25)  DN х S,мм - 325x19;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 отклонение от +10 до -15%; мощность Э/П не более 9,5 кВт; </t>
    </r>
    <r>
      <rPr>
        <strike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tср 40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 870 mm; H= 1427 mm; -  1-25(C-25)  DN х S,мм - 325x19;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40 s, not abov</t>
    </r>
  </si>
  <si>
    <t>40LCS51AA001</t>
  </si>
  <si>
    <t>вне оболочки; срок службы  не менее 30 лет; ремонтопригодность (арматура должна быть ремонтопригодна без вырезки из трубопровода) 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 НП-068-05; степень защиты электропривода - п.5.1.1 НП-068-05; конструкция соосная; L= 870 мм; H=1427мм; Тип разделки-1-25(C-25)  DN х S,мм - 325x19;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Р 50746-2000 - IV «А»; Напряжение питания э/п:   220 В отклонение от +10 до -15%;  380/220 В  отклонение от +10 до -15%; мощность Э/П не более 9,5 кВт; tср 40 с, не более
for installation outside containment; service life 30 yrs not less; repairability (valves shall allow repairs without dismantling from the pipeline)  - i 2.3.19 of NP-068-05; hydraulic resistanse   - i.2.3.5 of NP-068-05; delivery set - i.3.6 of NP-068-05; sealing - i.2.3.8 of NP-068-05; civil structures and valve  mounting - i. 3.1 of NP-068-05; electrically-operated actuator protection class- i.5.1.1 of NP-068-05; co-axial structure; L= 870 mm; H= 1427 mm; -  1-25(C-25)  DN х S,мм - 325x19; electrically-operated actuator shall meet i.5.1, 5.3 of NP-068-05; electrically-operated actuator shall tolerate frequency deviations in range from  49,0 to 50,5 Hz – continuously; in range  (47,5 – 49,0) Hz and  (50,5-52,5) Hz – up to  5 min once but not more 750 mins for the whole service life ; - in range (47,5 – 49,0) Hz and (50,5-52,5) Hz – up to  5 min once but not more 750 mins for the whole service life; in range  (46,0 – 47,5) Hz – up to  30 sec once, but not more  300 mins for the whole service life; limit and torque switch of electrically-operated actuator : U - from 24 to 48 V; I - from 1 to 400 mА; EMC as per GOST R 50746-2000 - IV «А»;  voltage rating of actuator:   220 V tolerance  from +10 to -15%;  380/220 V tolerance from  +10 to -15%; power rating not above 9,5 kW; tср 40 s, not abov</t>
  </si>
  <si>
    <t>ЗЗ 2016_1647</t>
  </si>
  <si>
    <t>ЗЗ 2016_1646</t>
  </si>
  <si>
    <t>Сумма без НДС</t>
  </si>
  <si>
    <t>НДС 18%</t>
  </si>
  <si>
    <t>От Поставщика</t>
  </si>
  <si>
    <t>Приложение 1</t>
  </si>
  <si>
    <t>Цена , руб</t>
  </si>
  <si>
    <t>диаметр</t>
  </si>
  <si>
    <t>давление</t>
  </si>
  <si>
    <t>управление</t>
  </si>
  <si>
    <t>300</t>
  </si>
  <si>
    <t>8,6</t>
  </si>
  <si>
    <t>12</t>
  </si>
  <si>
    <t>9,2</t>
  </si>
  <si>
    <t>э/прив</t>
  </si>
  <si>
    <t>ручн</t>
  </si>
  <si>
    <t>250</t>
  </si>
  <si>
    <t>150</t>
  </si>
  <si>
    <t>11</t>
  </si>
  <si>
    <t>Примечания</t>
  </si>
  <si>
    <t xml:space="preserve">Допустимые отклонения от указанных в спецификациях массогабаритных значений (в %) необходимо принять следующие:
• Отклонение массы предлагаемой арматуры-аналога в пределах +10% от предусмотренной проектом допускается;
• Отклонение массы предлагаемой арматуры-аналога в меньшую сторону не ограничивается;
• Отклонение значения демонтажного размера Н предлагаемой арматуры-аналога в большую сторону от предусмотренной проектом не допускается;
• Отклонение значения демонтажного размера Н предлагаемой арматуры-аналога в меньшую сторону не ограничивается;
• Отклонение строительной длины L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большую сторону по сравнению с предусмотренной проектом не допускается.
Габаритной высотой h  трубопроводной арматуры считается расстояние от нижней точки арматуры до верхней точки арматуры/привода в вертикальной плоскости;
• Отклонение габаритной высоты h предлагаемой арматуры-аналога в меньшую сторону по сравнению с предусмотренной проектом не ограничивается;
• Отклонение строительной длины L в меньшую сторону по сравнению с предусмотренной проектом для предлагаемой арматуры-аналога с Ду&lt;80мм допускается;
• Отклонение строительной длины L в меньшую сторону по сравнению с предусмотренной проектом для предлагаемой арматуры-аналога с Ду≥80мм не допускается;
• Изменение предусмотренного проектом способа присоединения трубопроводов (сварки или фланцы) не допускается;
• Изменение предусмотренного проектом типа сварного соединения, в том числе диаметра расточки, не допускается;
• Отклонение величины перепада, предусмотренного проектом (при наличии такового), не допускается. Также не допускается предложение соосной арматуры вместо арматуры с перепадом и наоборот.
</t>
  </si>
  <si>
    <t xml:space="preserve">The following permissible deviations from mass-dimensional values (in %) shall be accepted:
• Deviation of the supposed valves-analog weight within +10% from the weight specified by the Design is permitted;
• Deviation of the supposed valves-analog weight to the lower side is not limited;
• Deviation of dismantling size value H of the supposed valves-analog to the higher side from the value specified by the Design is not permitted;
• Deviation of dismantling size value Н of the supposed valves-analog to the lower side is not limited;
• Deviation of the construction length L of the supposed valves-analog to the higher side as against the construction length specified by the Design is not permitted;
• Deviation of the clearance height h of the supposed valves-analog to the higher side as against the clearance height specified by the Design is not permitted.
Headroom h of pipeline valve is a distance from the lower point and upper point of the valve/actuator in vertical plane;
• Deviation of the clearance height h of the supposed valves-analog to the lower side as against the clearance height specified by the Design is not limited;
• Deviation of the construction length L to the lower side as against the construction length specified by the Design for the supposed valves-analog with Dn&lt;80mm is limited;
• Deviation of the construction length L to the lower side as against the construction length specified by the Design for the supposed valves-analog with Dn≥80mm is not permitted;
• To change the method of connecting the pipelines (welding or flanges) specified by the Design is not permitted;
• To change the type of welded connection including bore diameter is not permitted;
• Deviation of the difference value specified by the Design (if any) is not permitted. The supposed coaxial valves instead of valves with difference and vice versa is also not permitted
</t>
  </si>
  <si>
    <t xml:space="preserve">по типу 933-150-ЭКБ-Т3_x000D_
DN 150.0 mm_x000D_
Pp 11.0 MPa_x000D_
Tp 300 oC_x000D_
primary circuit
Ду 150.0 мм_x000D_
Рр 11.0 МПа_x000D_
Тр 300 оС
теплоноситель I контура
</t>
  </si>
  <si>
    <t xml:space="preserve">по типу 1079-300-ЭКА-02-ТЗ_x000D_
DN 300.0 mm_x000D_
Pp 8.6 MPa_x000D_
Tp 300 oC_x000D_
secondary circuit main condensate
Ду 300.0 мм_x000D_
Рр 8.6 МПа_x000D_
Тр 300 оС
Основной конденсат 2 конт
</t>
  </si>
  <si>
    <t>по типу 1079-300-ЭКА-02-Т3_x000D_
DN 300.0 mm_x000D_
Pp 8.6 MPa_x000D_
Tp 300 oC_x000D_
condensate
Ду 300.0 мм_x000D_
Рр 8.6 МПа_x000D_
Тр 300 оС
конденсат</t>
  </si>
  <si>
    <t>по типу 1079-300-ЭКА-02-Т3_x000D_
DN 300.0 mm_x000D_
Pp 12.0 MPa_x000D_
Tp 250 oC_x000D_
condensate
Ду 300.0 мм_x000D_
Рр 12.0 МПа_x000D_
Тр 250 оС
конденсат</t>
  </si>
  <si>
    <t>по типу 1079-250-ЦЗ-04-Т3_x000D_
DN 250.0 mm_x000D_
Pp 12.0 MPa_x000D_
Tp 250 oC_x000D_
condensate
Ду 250.0 мм_x000D_
Рр 12.0 МПа_x000D_
Тр 250 оС
конденсат</t>
  </si>
  <si>
    <t>по типу 1059-300-ЭА-02-Т3_x000D_
DN 300.0 mm_x000D_
Pp 9.2 MPa_x000D_
Tp 300 oC_x000D_
steam_x000D_
Ду 300.0 мм_x000D_
Рр 9.2 МПа_x000D_
Тр 300 оС
пар</t>
  </si>
  <si>
    <t>по типу 1059-300-ЭА-02-Т3_x000D_
DN 300.0 mm_x000D_
Pp 9.2 MPa_x000D_
Tp 300 oC_x000D_
steam (from SGs)_x000D_
Ду 300.0 мм_x000D_
Рр 9.2 МПа_x000D_
Тр 300 оС
пар из парогенераторов</t>
  </si>
  <si>
    <t>по типу 1059-300-ЭА-02-Т3_x000D_
DN 300.0 mm_x000D_
Pp 9.2 MPa_x000D_
Tp 300 oC_x000D_
steam, condensate_x000D_
Ду 300.0 мм_x000D_
Рр 9.2 МПа_x000D_
Тр 300 оС
пар, конденсат</t>
  </si>
  <si>
    <t xml:space="preserve">по типу 933-150-ЭКБ-Т3_x000D_
DN 150.0 mm_x000D_
Pp 11.0 MPa_x000D_
Tp 300 oC_x000D_
primary coolant_x000D_
Ду 150.0 мм_x000D_
Рр 11.0 МПа_x000D_
Тр 300 оС
теплоноситель I контура
</t>
  </si>
  <si>
    <t>по типу 1079-300-ЭКА-02-Т3_x000D_
condensate
DN 300.0 mm_x000D_
Pp 8.6 MPa_x000D_
Tp 300 oC_x000D_
condensate_x000D_
Ду 300.0 мм_x000D_
Рр 8.6 МПа_x000D_
Тр 300 оС
конденсат</t>
  </si>
  <si>
    <t>по типу TU                 ТУ37-041-05015348-2004</t>
  </si>
  <si>
    <t>по типу TU                    ТУ 37-041-05015348-2004</t>
  </si>
  <si>
    <t>по типу TU                   ТУ 37-041-05015348-2004</t>
  </si>
  <si>
    <t>по типу TU ТУ 37-041-05015348-2004</t>
  </si>
  <si>
    <t>Сумма с НДС 18 %</t>
  </si>
  <si>
    <t>Поставка задвижек до DN 300 ВД для сооружения энергоблоков 3,4 АЭС "Куданкулам"</t>
  </si>
  <si>
    <t>Столбец1</t>
  </si>
  <si>
    <t>Столбец2</t>
  </si>
  <si>
    <t>Столбец3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</si>
</sst>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8" formatCode="_-* #,##0&quot;р.&quot;_-;\-* #,##0&quot;р.&quot;_-;_-* &quot;-&quot;&quot;р.&quot;_-;_-@_-"/>
    <numFmt numFmtId="170" formatCode="_-* #,##0.00&quot;р.&quot;_-;\-* #,##0.00&quot;р.&quot;_-;_-* &quot;-&quot;??&quot;р.&quot;_-;_-@_-"/>
    <numFmt numFmtId="172" formatCode="0.000"/>
    <numFmt numFmtId="173" formatCode="#,##0.000_р_."/>
    <numFmt numFmtId="176" formatCode="_(&quot;$&quot;* #,##0_);_(&quot;$&quot;* \(#,##0\);_(&quot;$&quot;* &quot;-&quot;_);_(@_)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0"/>
      <name val="Arial Cyr"/>
      <charset val="204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</font>
    <font>
      <sz val="10"/>
      <color indexed="8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color indexed="62"/>
      <name val="Times New Roman"/>
      <family val="1"/>
      <charset val="204"/>
    </font>
    <font>
      <strike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88">
    <xf numFmtId="0" fontId="0" fillId="0" borderId="0"/>
    <xf numFmtId="0" fontId="9" fillId="2" borderId="0" applyNumberFormat="0" applyBorder="0" applyAlignment="0" applyProtection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6" borderId="0" applyNumberFormat="0" applyBorder="0" applyAlignment="0" applyProtection="0"/>
    <xf numFmtId="0" fontId="9" fillId="7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  <xf numFmtId="0" fontId="1" fillId="9" borderId="0" applyNumberFormat="0" applyBorder="0" applyAlignment="0" applyProtection="0"/>
    <xf numFmtId="0" fontId="9" fillId="10" borderId="0" applyNumberFormat="0" applyBorder="0" applyAlignment="0" applyProtection="0"/>
    <xf numFmtId="0" fontId="1" fillId="10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11" borderId="0" applyNumberFormat="0" applyBorder="0" applyAlignment="0" applyProtection="0"/>
    <xf numFmtId="0" fontId="1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>
      <alignment vertical="top"/>
    </xf>
    <xf numFmtId="0" fontId="5" fillId="0" borderId="0"/>
    <xf numFmtId="0" fontId="9" fillId="23" borderId="7" applyNumberFormat="0" applyFont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1" fillId="0" borderId="0"/>
    <xf numFmtId="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3">
    <xf numFmtId="0" fontId="0" fillId="0" borderId="0" xfId="0"/>
    <xf numFmtId="0" fontId="28" fillId="0" borderId="0" xfId="0" applyFont="1" applyFill="1" applyAlignment="1">
      <alignment horizontal="center"/>
    </xf>
    <xf numFmtId="0" fontId="28" fillId="0" borderId="10" xfId="329" applyFont="1" applyFill="1" applyBorder="1" applyAlignment="1" applyProtection="1">
      <alignment horizontal="center" vertical="top" wrapText="1"/>
      <protection locked="0"/>
    </xf>
    <xf numFmtId="0" fontId="27" fillId="0" borderId="0" xfId="0" applyFont="1" applyFill="1" applyAlignment="1">
      <alignment wrapText="1"/>
    </xf>
    <xf numFmtId="173" fontId="28" fillId="0" borderId="10" xfId="329" applyNumberFormat="1" applyFont="1" applyFill="1" applyBorder="1" applyAlignment="1" applyProtection="1">
      <alignment horizontal="center" vertical="top" wrapText="1"/>
      <protection locked="0"/>
    </xf>
    <xf numFmtId="4" fontId="28" fillId="0" borderId="10" xfId="329" applyNumberFormat="1" applyFont="1" applyFill="1" applyBorder="1" applyAlignment="1" applyProtection="1">
      <alignment horizontal="center" vertical="top" wrapText="1"/>
      <protection locked="0"/>
    </xf>
    <xf numFmtId="0" fontId="6" fillId="0" borderId="10" xfId="1464" applyFont="1" applyBorder="1" applyAlignment="1">
      <alignment horizontal="center" vertical="top"/>
    </xf>
    <xf numFmtId="4" fontId="6" fillId="0" borderId="10" xfId="1464" applyNumberFormat="1" applyFont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28" fillId="0" borderId="11" xfId="0" applyFont="1" applyFill="1" applyBorder="1" applyAlignment="1">
      <alignment horizontal="center" vertical="center"/>
    </xf>
    <xf numFmtId="0" fontId="3" fillId="0" borderId="11" xfId="329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49" fontId="3" fillId="0" borderId="10" xfId="0" applyNumberFormat="1" applyFont="1" applyFill="1" applyBorder="1" applyAlignment="1">
      <alignment horizontal="center" vertical="center" wrapText="1"/>
    </xf>
    <xf numFmtId="14" fontId="3" fillId="0" borderId="10" xfId="0" applyNumberFormat="1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wrapText="1"/>
    </xf>
    <xf numFmtId="0" fontId="27" fillId="0" borderId="12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0" fontId="33" fillId="0" borderId="0" xfId="0" applyFont="1" applyAlignment="1">
      <alignment horizontal="right"/>
    </xf>
    <xf numFmtId="0" fontId="34" fillId="0" borderId="0" xfId="0" applyFont="1"/>
    <xf numFmtId="0" fontId="0" fillId="0" borderId="13" xfId="0" applyBorder="1"/>
    <xf numFmtId="0" fontId="35" fillId="0" borderId="0" xfId="0" applyFont="1"/>
    <xf numFmtId="0" fontId="6" fillId="0" borderId="10" xfId="329" applyFont="1" applyFill="1" applyBorder="1" applyAlignment="1" applyProtection="1">
      <alignment horizontal="center" vertical="top" wrapText="1"/>
      <protection locked="0"/>
    </xf>
    <xf numFmtId="0" fontId="3" fillId="0" borderId="10" xfId="0" applyFont="1" applyFill="1" applyBorder="1" applyAlignment="1">
      <alignment horizontal="left" vertical="center" wrapText="1"/>
    </xf>
    <xf numFmtId="4" fontId="3" fillId="0" borderId="1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28" fillId="0" borderId="11" xfId="329" applyFont="1" applyFill="1" applyBorder="1" applyAlignment="1" applyProtection="1">
      <alignment horizontal="center" vertical="top" wrapText="1"/>
      <protection locked="0"/>
    </xf>
    <xf numFmtId="0" fontId="28" fillId="0" borderId="12" xfId="329" applyFont="1" applyFill="1" applyBorder="1" applyAlignment="1" applyProtection="1">
      <alignment horizontal="center" vertical="top" wrapText="1"/>
      <protection locked="0"/>
    </xf>
    <xf numFmtId="0" fontId="28" fillId="0" borderId="10" xfId="329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11" xfId="329" applyFont="1" applyFill="1" applyBorder="1" applyAlignment="1">
      <alignment horizontal="center" vertical="top" wrapText="1"/>
    </xf>
    <xf numFmtId="0" fontId="28" fillId="0" borderId="12" xfId="329" applyFont="1" applyFill="1" applyBorder="1" applyAlignment="1">
      <alignment horizontal="center" vertical="top" wrapText="1"/>
    </xf>
    <xf numFmtId="0" fontId="3" fillId="0" borderId="10" xfId="1464" applyFont="1" applyFill="1" applyBorder="1" applyAlignment="1">
      <alignment horizontal="center" vertical="top" wrapText="1"/>
    </xf>
    <xf numFmtId="0" fontId="6" fillId="0" borderId="10" xfId="1464" applyFont="1" applyBorder="1" applyAlignment="1">
      <alignment horizontal="center" vertical="top" wrapText="1"/>
    </xf>
    <xf numFmtId="172" fontId="28" fillId="0" borderId="10" xfId="329" applyNumberFormat="1" applyFont="1" applyFill="1" applyBorder="1" applyAlignment="1" applyProtection="1">
      <alignment horizontal="center" vertical="top" wrapText="1"/>
      <protection locked="0"/>
    </xf>
    <xf numFmtId="0" fontId="29" fillId="0" borderId="10" xfId="329" applyFont="1" applyFill="1" applyBorder="1" applyAlignment="1" applyProtection="1">
      <alignment horizontal="center" vertical="top" wrapText="1"/>
      <protection locked="0"/>
    </xf>
    <xf numFmtId="0" fontId="28" fillId="0" borderId="10" xfId="329" applyFont="1" applyFill="1" applyBorder="1" applyAlignment="1" applyProtection="1">
      <alignment horizontal="center" vertical="top" wrapText="1"/>
      <protection locked="0"/>
    </xf>
    <xf numFmtId="0" fontId="3" fillId="0" borderId="10" xfId="1464" applyFont="1" applyBorder="1" applyAlignment="1">
      <alignment horizontal="center" vertical="top" wrapText="1"/>
    </xf>
    <xf numFmtId="0" fontId="6" fillId="0" borderId="10" xfId="1464" applyFont="1" applyBorder="1" applyAlignment="1">
      <alignment horizontal="center" vertical="top" wrapText="1"/>
    </xf>
    <xf numFmtId="0" fontId="28" fillId="0" borderId="11" xfId="329" applyFont="1" applyFill="1" applyBorder="1" applyAlignment="1">
      <alignment horizontal="center" vertical="top" wrapText="1"/>
    </xf>
    <xf numFmtId="0" fontId="28" fillId="0" borderId="12" xfId="329" applyFont="1" applyFill="1" applyBorder="1" applyAlignment="1">
      <alignment horizontal="center" vertical="top" wrapText="1"/>
    </xf>
    <xf numFmtId="0" fontId="28" fillId="0" borderId="12" xfId="0" applyFont="1" applyFill="1" applyBorder="1" applyAlignment="1">
      <alignment horizontal="center" wrapText="1"/>
    </xf>
    <xf numFmtId="0" fontId="28" fillId="0" borderId="10" xfId="329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11" xfId="329" applyFont="1" applyFill="1" applyBorder="1" applyAlignment="1" applyProtection="1">
      <alignment horizontal="center" vertical="top" wrapText="1"/>
      <protection locked="0"/>
    </xf>
    <xf numFmtId="0" fontId="28" fillId="0" borderId="12" xfId="329" applyFont="1" applyFill="1" applyBorder="1" applyAlignment="1" applyProtection="1">
      <alignment horizontal="center" vertical="top" wrapText="1"/>
      <protection locked="0"/>
    </xf>
    <xf numFmtId="0" fontId="3" fillId="0" borderId="10" xfId="1464" applyFont="1" applyFill="1" applyBorder="1" applyAlignment="1">
      <alignment horizontal="center" vertical="top" wrapText="1"/>
    </xf>
    <xf numFmtId="172" fontId="28" fillId="0" borderId="10" xfId="329" applyNumberFormat="1" applyFont="1" applyFill="1" applyBorder="1" applyAlignment="1" applyProtection="1">
      <alignment horizontal="center" vertical="top" wrapText="1"/>
      <protection locked="0"/>
    </xf>
    <xf numFmtId="0" fontId="34" fillId="0" borderId="0" xfId="0" applyFont="1" applyAlignment="1">
      <alignment horizontal="left" wrapText="1"/>
    </xf>
    <xf numFmtId="0" fontId="28" fillId="0" borderId="14" xfId="329" applyFont="1" applyFill="1" applyBorder="1" applyAlignment="1">
      <alignment horizontal="center" vertical="top" wrapText="1"/>
    </xf>
    <xf numFmtId="0" fontId="28" fillId="0" borderId="14" xfId="0" applyFont="1" applyFill="1" applyBorder="1" applyAlignment="1">
      <alignment horizontal="center" wrapText="1"/>
    </xf>
    <xf numFmtId="0" fontId="28" fillId="0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6" fillId="0" borderId="16" xfId="329" applyFont="1" applyFill="1" applyBorder="1" applyAlignment="1" applyProtection="1">
      <alignment horizontal="center" vertical="top" wrapText="1"/>
      <protection locked="0"/>
    </xf>
    <xf numFmtId="0" fontId="28" fillId="0" borderId="16" xfId="329" applyFont="1" applyFill="1" applyBorder="1" applyAlignment="1" applyProtection="1">
      <alignment horizontal="center" vertical="top" wrapText="1"/>
      <protection locked="0"/>
    </xf>
    <xf numFmtId="0" fontId="28" fillId="0" borderId="17" xfId="0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 wrapText="1"/>
    </xf>
  </cellXfs>
  <cellStyles count="1588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planatory Text" xfId="40"/>
    <cellStyle name="Good" xfId="41"/>
    <cellStyle name="Heading 1" xfId="42"/>
    <cellStyle name="Heading 2" xfId="43"/>
    <cellStyle name="Heading 3" xfId="44"/>
    <cellStyle name="Heading 4" xfId="45"/>
    <cellStyle name="Input" xfId="46"/>
    <cellStyle name="Linked Cell" xfId="47"/>
    <cellStyle name="Neutral" xfId="48"/>
    <cellStyle name="Normal 2" xfId="49"/>
    <cellStyle name="Normal 6" xfId="50"/>
    <cellStyle name="normální_Лист1" xfId="51"/>
    <cellStyle name="Note" xfId="52"/>
    <cellStyle name="Note 2" xfId="53"/>
    <cellStyle name="Output" xfId="54"/>
    <cellStyle name="Title" xfId="55"/>
    <cellStyle name="Total" xfId="56"/>
    <cellStyle name="Warning Text" xfId="57"/>
    <cellStyle name="Денежный [0] 2" xfId="58"/>
    <cellStyle name="Денежный [0] 2 10" xfId="59"/>
    <cellStyle name="Денежный [0] 2 100" xfId="60"/>
    <cellStyle name="Денежный [0] 2 101" xfId="61"/>
    <cellStyle name="Денежный [0] 2 102" xfId="62"/>
    <cellStyle name="Денежный [0] 2 103" xfId="63"/>
    <cellStyle name="Денежный [0] 2 104" xfId="64"/>
    <cellStyle name="Денежный [0] 2 105" xfId="65"/>
    <cellStyle name="Денежный [0] 2 106" xfId="66"/>
    <cellStyle name="Денежный [0] 2 107" xfId="67"/>
    <cellStyle name="Денежный [0] 2 108" xfId="68"/>
    <cellStyle name="Денежный [0] 2 109" xfId="69"/>
    <cellStyle name="Денежный [0] 2 11" xfId="70"/>
    <cellStyle name="Денежный [0] 2 110" xfId="71"/>
    <cellStyle name="Денежный [0] 2 111" xfId="72"/>
    <cellStyle name="Денежный [0] 2 112" xfId="73"/>
    <cellStyle name="Денежный [0] 2 113" xfId="74"/>
    <cellStyle name="Денежный [0] 2 114" xfId="75"/>
    <cellStyle name="Денежный [0] 2 115" xfId="76"/>
    <cellStyle name="Денежный [0] 2 116" xfId="77"/>
    <cellStyle name="Денежный [0] 2 117" xfId="78"/>
    <cellStyle name="Денежный [0] 2 118" xfId="79"/>
    <cellStyle name="Денежный [0] 2 119" xfId="80"/>
    <cellStyle name="Денежный [0] 2 12" xfId="81"/>
    <cellStyle name="Денежный [0] 2 120" xfId="82"/>
    <cellStyle name="Денежный [0] 2 121" xfId="83"/>
    <cellStyle name="Денежный [0] 2 122" xfId="84"/>
    <cellStyle name="Денежный [0] 2 123" xfId="85"/>
    <cellStyle name="Денежный [0] 2 124" xfId="86"/>
    <cellStyle name="Денежный [0] 2 125" xfId="87"/>
    <cellStyle name="Денежный [0] 2 126" xfId="88"/>
    <cellStyle name="Денежный [0] 2 127" xfId="89"/>
    <cellStyle name="Денежный [0] 2 128" xfId="90"/>
    <cellStyle name="Денежный [0] 2 129" xfId="91"/>
    <cellStyle name="Денежный [0] 2 13" xfId="92"/>
    <cellStyle name="Денежный [0] 2 130" xfId="93"/>
    <cellStyle name="Денежный [0] 2 131" xfId="94"/>
    <cellStyle name="Денежный [0] 2 132" xfId="95"/>
    <cellStyle name="Денежный [0] 2 133" xfId="96"/>
    <cellStyle name="Денежный [0] 2 134" xfId="97"/>
    <cellStyle name="Денежный [0] 2 135" xfId="98"/>
    <cellStyle name="Денежный [0] 2 136" xfId="99"/>
    <cellStyle name="Денежный [0] 2 137" xfId="100"/>
    <cellStyle name="Денежный [0] 2 138" xfId="101"/>
    <cellStyle name="Денежный [0] 2 139" xfId="102"/>
    <cellStyle name="Денежный [0] 2 14" xfId="103"/>
    <cellStyle name="Денежный [0] 2 140" xfId="104"/>
    <cellStyle name="Денежный [0] 2 141" xfId="105"/>
    <cellStyle name="Денежный [0] 2 142" xfId="106"/>
    <cellStyle name="Денежный [0] 2 143" xfId="107"/>
    <cellStyle name="Денежный [0] 2 144" xfId="108"/>
    <cellStyle name="Денежный [0] 2 145" xfId="109"/>
    <cellStyle name="Денежный [0] 2 146" xfId="110"/>
    <cellStyle name="Денежный [0] 2 147" xfId="111"/>
    <cellStyle name="Денежный [0] 2 148" xfId="112"/>
    <cellStyle name="Денежный [0] 2 149" xfId="113"/>
    <cellStyle name="Денежный [0] 2 15" xfId="114"/>
    <cellStyle name="Денежный [0] 2 150" xfId="115"/>
    <cellStyle name="Денежный [0] 2 151" xfId="116"/>
    <cellStyle name="Денежный [0] 2 152" xfId="117"/>
    <cellStyle name="Денежный [0] 2 153" xfId="118"/>
    <cellStyle name="Денежный [0] 2 154" xfId="119"/>
    <cellStyle name="Денежный [0] 2 155" xfId="120"/>
    <cellStyle name="Денежный [0] 2 156" xfId="121"/>
    <cellStyle name="Денежный [0] 2 157" xfId="122"/>
    <cellStyle name="Денежный [0] 2 158" xfId="123"/>
    <cellStyle name="Денежный [0] 2 159" xfId="124"/>
    <cellStyle name="Денежный [0] 2 16" xfId="125"/>
    <cellStyle name="Денежный [0] 2 160" xfId="126"/>
    <cellStyle name="Денежный [0] 2 161" xfId="127"/>
    <cellStyle name="Денежный [0] 2 162" xfId="128"/>
    <cellStyle name="Денежный [0] 2 163" xfId="129"/>
    <cellStyle name="Денежный [0] 2 164" xfId="130"/>
    <cellStyle name="Денежный [0] 2 165" xfId="131"/>
    <cellStyle name="Денежный [0] 2 166" xfId="132"/>
    <cellStyle name="Денежный [0] 2 167" xfId="133"/>
    <cellStyle name="Денежный [0] 2 168" xfId="134"/>
    <cellStyle name="Денежный [0] 2 169" xfId="135"/>
    <cellStyle name="Денежный [0] 2 17" xfId="136"/>
    <cellStyle name="Денежный [0] 2 170" xfId="137"/>
    <cellStyle name="Денежный [0] 2 171" xfId="138"/>
    <cellStyle name="Денежный [0] 2 172" xfId="139"/>
    <cellStyle name="Денежный [0] 2 173" xfId="140"/>
    <cellStyle name="Денежный [0] 2 174" xfId="141"/>
    <cellStyle name="Денежный [0] 2 175" xfId="142"/>
    <cellStyle name="Денежный [0] 2 176" xfId="143"/>
    <cellStyle name="Денежный [0] 2 177" xfId="144"/>
    <cellStyle name="Денежный [0] 2 178" xfId="145"/>
    <cellStyle name="Денежный [0] 2 179" xfId="146"/>
    <cellStyle name="Денежный [0] 2 18" xfId="147"/>
    <cellStyle name="Денежный [0] 2 180" xfId="148"/>
    <cellStyle name="Денежный [0] 2 181" xfId="149"/>
    <cellStyle name="Денежный [0] 2 182" xfId="150"/>
    <cellStyle name="Денежный [0] 2 183" xfId="151"/>
    <cellStyle name="Денежный [0] 2 184" xfId="152"/>
    <cellStyle name="Денежный [0] 2 185" xfId="153"/>
    <cellStyle name="Денежный [0] 2 186" xfId="154"/>
    <cellStyle name="Денежный [0] 2 187" xfId="155"/>
    <cellStyle name="Денежный [0] 2 188" xfId="156"/>
    <cellStyle name="Денежный [0] 2 189" xfId="157"/>
    <cellStyle name="Денежный [0] 2 19" xfId="158"/>
    <cellStyle name="Денежный [0] 2 190" xfId="159"/>
    <cellStyle name="Денежный [0] 2 191" xfId="160"/>
    <cellStyle name="Денежный [0] 2 192" xfId="161"/>
    <cellStyle name="Денежный [0] 2 193" xfId="162"/>
    <cellStyle name="Денежный [0] 2 194" xfId="163"/>
    <cellStyle name="Денежный [0] 2 195" xfId="164"/>
    <cellStyle name="Денежный [0] 2 196" xfId="165"/>
    <cellStyle name="Денежный [0] 2 197" xfId="166"/>
    <cellStyle name="Денежный [0] 2 198" xfId="167"/>
    <cellStyle name="Денежный [0] 2 199" xfId="168"/>
    <cellStyle name="Денежный [0] 2 2" xfId="169"/>
    <cellStyle name="Денежный [0] 2 20" xfId="170"/>
    <cellStyle name="Денежный [0] 2 200" xfId="171"/>
    <cellStyle name="Денежный [0] 2 201" xfId="172"/>
    <cellStyle name="Денежный [0] 2 202" xfId="173"/>
    <cellStyle name="Денежный [0] 2 203" xfId="174"/>
    <cellStyle name="Денежный [0] 2 204" xfId="175"/>
    <cellStyle name="Денежный [0] 2 205" xfId="176"/>
    <cellStyle name="Денежный [0] 2 206" xfId="177"/>
    <cellStyle name="Денежный [0] 2 207" xfId="178"/>
    <cellStyle name="Денежный [0] 2 208" xfId="179"/>
    <cellStyle name="Денежный [0] 2 209" xfId="180"/>
    <cellStyle name="Денежный [0] 2 21" xfId="181"/>
    <cellStyle name="Денежный [0] 2 210" xfId="182"/>
    <cellStyle name="Денежный [0] 2 211" xfId="183"/>
    <cellStyle name="Денежный [0] 2 212" xfId="184"/>
    <cellStyle name="Денежный [0] 2 213" xfId="185"/>
    <cellStyle name="Денежный [0] 2 214" xfId="186"/>
    <cellStyle name="Денежный [0] 2 215" xfId="187"/>
    <cellStyle name="Денежный [0] 2 216" xfId="188"/>
    <cellStyle name="Денежный [0] 2 217" xfId="189"/>
    <cellStyle name="Денежный [0] 2 218" xfId="190"/>
    <cellStyle name="Денежный [0] 2 219" xfId="191"/>
    <cellStyle name="Денежный [0] 2 22" xfId="192"/>
    <cellStyle name="Денежный [0] 2 220" xfId="193"/>
    <cellStyle name="Денежный [0] 2 221" xfId="194"/>
    <cellStyle name="Денежный [0] 2 222" xfId="195"/>
    <cellStyle name="Денежный [0] 2 223" xfId="196"/>
    <cellStyle name="Денежный [0] 2 224" xfId="197"/>
    <cellStyle name="Денежный [0] 2 225" xfId="198"/>
    <cellStyle name="Денежный [0] 2 226" xfId="199"/>
    <cellStyle name="Денежный [0] 2 227" xfId="200"/>
    <cellStyle name="Денежный [0] 2 228" xfId="201"/>
    <cellStyle name="Денежный [0] 2 229" xfId="202"/>
    <cellStyle name="Денежный [0] 2 23" xfId="203"/>
    <cellStyle name="Денежный [0] 2 230" xfId="204"/>
    <cellStyle name="Денежный [0] 2 231" xfId="205"/>
    <cellStyle name="Денежный [0] 2 232" xfId="206"/>
    <cellStyle name="Денежный [0] 2 233" xfId="207"/>
    <cellStyle name="Денежный [0] 2 234" xfId="208"/>
    <cellStyle name="Денежный [0] 2 235" xfId="209"/>
    <cellStyle name="Денежный [0] 2 236" xfId="210"/>
    <cellStyle name="Денежный [0] 2 237" xfId="211"/>
    <cellStyle name="Денежный [0] 2 238" xfId="212"/>
    <cellStyle name="Денежный [0] 2 239" xfId="213"/>
    <cellStyle name="Денежный [0] 2 24" xfId="214"/>
    <cellStyle name="Денежный [0] 2 240" xfId="215"/>
    <cellStyle name="Денежный [0] 2 241" xfId="216"/>
    <cellStyle name="Денежный [0] 2 242" xfId="217"/>
    <cellStyle name="Денежный [0] 2 243" xfId="218"/>
    <cellStyle name="Денежный [0] 2 244" xfId="219"/>
    <cellStyle name="Денежный [0] 2 245" xfId="220"/>
    <cellStyle name="Денежный [0] 2 246" xfId="221"/>
    <cellStyle name="Денежный [0] 2 247" xfId="222"/>
    <cellStyle name="Денежный [0] 2 248" xfId="223"/>
    <cellStyle name="Денежный [0] 2 249" xfId="224"/>
    <cellStyle name="Денежный [0] 2 25" xfId="225"/>
    <cellStyle name="Денежный [0] 2 250" xfId="226"/>
    <cellStyle name="Денежный [0] 2 251" xfId="227"/>
    <cellStyle name="Денежный [0] 2 252" xfId="228"/>
    <cellStyle name="Денежный [0] 2 253" xfId="229"/>
    <cellStyle name="Денежный [0] 2 254" xfId="230"/>
    <cellStyle name="Денежный [0] 2 255" xfId="231"/>
    <cellStyle name="Денежный [0] 2 26" xfId="232"/>
    <cellStyle name="Денежный [0] 2 27" xfId="233"/>
    <cellStyle name="Денежный [0] 2 28" xfId="234"/>
    <cellStyle name="Денежный [0] 2 29" xfId="235"/>
    <cellStyle name="Денежный [0] 2 3" xfId="236"/>
    <cellStyle name="Денежный [0] 2 30" xfId="237"/>
    <cellStyle name="Денежный [0] 2 31" xfId="238"/>
    <cellStyle name="Денежный [0] 2 32" xfId="239"/>
    <cellStyle name="Денежный [0] 2 33" xfId="240"/>
    <cellStyle name="Денежный [0] 2 34" xfId="241"/>
    <cellStyle name="Денежный [0] 2 35" xfId="242"/>
    <cellStyle name="Денежный [0] 2 36" xfId="243"/>
    <cellStyle name="Денежный [0] 2 37" xfId="244"/>
    <cellStyle name="Денежный [0] 2 38" xfId="245"/>
    <cellStyle name="Денежный [0] 2 39" xfId="246"/>
    <cellStyle name="Денежный [0] 2 4" xfId="247"/>
    <cellStyle name="Денежный [0] 2 40" xfId="248"/>
    <cellStyle name="Денежный [0] 2 41" xfId="249"/>
    <cellStyle name="Денежный [0] 2 42" xfId="250"/>
    <cellStyle name="Денежный [0] 2 43" xfId="251"/>
    <cellStyle name="Денежный [0] 2 44" xfId="252"/>
    <cellStyle name="Денежный [0] 2 45" xfId="253"/>
    <cellStyle name="Денежный [0] 2 46" xfId="254"/>
    <cellStyle name="Денежный [0] 2 47" xfId="255"/>
    <cellStyle name="Денежный [0] 2 48" xfId="256"/>
    <cellStyle name="Денежный [0] 2 49" xfId="257"/>
    <cellStyle name="Денежный [0] 2 5" xfId="258"/>
    <cellStyle name="Денежный [0] 2 50" xfId="259"/>
    <cellStyle name="Денежный [0] 2 51" xfId="260"/>
    <cellStyle name="Денежный [0] 2 52" xfId="261"/>
    <cellStyle name="Денежный [0] 2 53" xfId="262"/>
    <cellStyle name="Денежный [0] 2 54" xfId="263"/>
    <cellStyle name="Денежный [0] 2 55" xfId="264"/>
    <cellStyle name="Денежный [0] 2 56" xfId="265"/>
    <cellStyle name="Денежный [0] 2 57" xfId="266"/>
    <cellStyle name="Денежный [0] 2 58" xfId="267"/>
    <cellStyle name="Денежный [0] 2 59" xfId="268"/>
    <cellStyle name="Денежный [0] 2 6" xfId="269"/>
    <cellStyle name="Денежный [0] 2 60" xfId="270"/>
    <cellStyle name="Денежный [0] 2 61" xfId="271"/>
    <cellStyle name="Денежный [0] 2 62" xfId="272"/>
    <cellStyle name="Денежный [0] 2 63" xfId="273"/>
    <cellStyle name="Денежный [0] 2 64" xfId="274"/>
    <cellStyle name="Денежный [0] 2 65" xfId="275"/>
    <cellStyle name="Денежный [0] 2 66" xfId="276"/>
    <cellStyle name="Денежный [0] 2 67" xfId="277"/>
    <cellStyle name="Денежный [0] 2 68" xfId="278"/>
    <cellStyle name="Денежный [0] 2 69" xfId="279"/>
    <cellStyle name="Денежный [0] 2 7" xfId="280"/>
    <cellStyle name="Денежный [0] 2 70" xfId="281"/>
    <cellStyle name="Денежный [0] 2 71" xfId="282"/>
    <cellStyle name="Денежный [0] 2 72" xfId="283"/>
    <cellStyle name="Денежный [0] 2 73" xfId="284"/>
    <cellStyle name="Денежный [0] 2 74" xfId="285"/>
    <cellStyle name="Денежный [0] 2 75" xfId="286"/>
    <cellStyle name="Денежный [0] 2 76" xfId="287"/>
    <cellStyle name="Денежный [0] 2 77" xfId="288"/>
    <cellStyle name="Денежный [0] 2 78" xfId="289"/>
    <cellStyle name="Денежный [0] 2 79" xfId="290"/>
    <cellStyle name="Денежный [0] 2 8" xfId="291"/>
    <cellStyle name="Денежный [0] 2 80" xfId="292"/>
    <cellStyle name="Денежный [0] 2 81" xfId="293"/>
    <cellStyle name="Денежный [0] 2 82" xfId="294"/>
    <cellStyle name="Денежный [0] 2 83" xfId="295"/>
    <cellStyle name="Денежный [0] 2 84" xfId="296"/>
    <cellStyle name="Денежный [0] 2 85" xfId="297"/>
    <cellStyle name="Денежный [0] 2 86" xfId="298"/>
    <cellStyle name="Денежный [0] 2 87" xfId="299"/>
    <cellStyle name="Денежный [0] 2 88" xfId="300"/>
    <cellStyle name="Денежный [0] 2 89" xfId="301"/>
    <cellStyle name="Денежный [0] 2 9" xfId="302"/>
    <cellStyle name="Денежный [0] 2 90" xfId="303"/>
    <cellStyle name="Денежный [0] 2 91" xfId="304"/>
    <cellStyle name="Денежный [0] 2 92" xfId="305"/>
    <cellStyle name="Денежный [0] 2 93" xfId="306"/>
    <cellStyle name="Денежный [0] 2 94" xfId="307"/>
    <cellStyle name="Денежный [0] 2 95" xfId="308"/>
    <cellStyle name="Денежный [0] 2 96" xfId="309"/>
    <cellStyle name="Денежный [0] 2 97" xfId="310"/>
    <cellStyle name="Денежный [0] 2 98" xfId="311"/>
    <cellStyle name="Денежный [0] 2 99" xfId="312"/>
    <cellStyle name="Денежный [0] 256" xfId="313"/>
    <cellStyle name="Денежный [0] 257" xfId="314"/>
    <cellStyle name="Денежный [0] 3" xfId="315"/>
    <cellStyle name="Денежный 2" xfId="316"/>
    <cellStyle name="Денежный 3" xfId="317"/>
    <cellStyle name="Денежный 4" xfId="318"/>
    <cellStyle name="Обычный" xfId="0" builtinId="0"/>
    <cellStyle name="Обычный 10 2" xfId="319"/>
    <cellStyle name="Обычный 10 3" xfId="320"/>
    <cellStyle name="Обычный 10 4" xfId="321"/>
    <cellStyle name="Обычный 11 2" xfId="322"/>
    <cellStyle name="Обычный 11 3" xfId="323"/>
    <cellStyle name="Обычный 11 4" xfId="324"/>
    <cellStyle name="Обычный 12 2" xfId="325"/>
    <cellStyle name="Обычный 12 3" xfId="326"/>
    <cellStyle name="Обычный 12 4" xfId="327"/>
    <cellStyle name="Обычный 17" xfId="328"/>
    <cellStyle name="Обычный 2" xfId="329"/>
    <cellStyle name="Обычный 2 10" xfId="330"/>
    <cellStyle name="Обычный 2 100" xfId="331"/>
    <cellStyle name="Обычный 2 101" xfId="332"/>
    <cellStyle name="Обычный 2 102" xfId="333"/>
    <cellStyle name="Обычный 2 103" xfId="334"/>
    <cellStyle name="Обычный 2 104" xfId="335"/>
    <cellStyle name="Обычный 2 105" xfId="336"/>
    <cellStyle name="Обычный 2 106" xfId="337"/>
    <cellStyle name="Обычный 2 107" xfId="338"/>
    <cellStyle name="Обычный 2 108" xfId="339"/>
    <cellStyle name="Обычный 2 109" xfId="340"/>
    <cellStyle name="Обычный 2 11" xfId="341"/>
    <cellStyle name="Обычный 2 110" xfId="342"/>
    <cellStyle name="Обычный 2 111" xfId="343"/>
    <cellStyle name="Обычный 2 112" xfId="344"/>
    <cellStyle name="Обычный 2 113" xfId="345"/>
    <cellStyle name="Обычный 2 114" xfId="346"/>
    <cellStyle name="Обычный 2 115" xfId="347"/>
    <cellStyle name="Обычный 2 116" xfId="348"/>
    <cellStyle name="Обычный 2 117" xfId="349"/>
    <cellStyle name="Обычный 2 118" xfId="350"/>
    <cellStyle name="Обычный 2 119" xfId="351"/>
    <cellStyle name="Обычный 2 12" xfId="352"/>
    <cellStyle name="Обычный 2 120" xfId="353"/>
    <cellStyle name="Обычный 2 121" xfId="354"/>
    <cellStyle name="Обычный 2 122" xfId="355"/>
    <cellStyle name="Обычный 2 123" xfId="356"/>
    <cellStyle name="Обычный 2 124" xfId="357"/>
    <cellStyle name="Обычный 2 125" xfId="358"/>
    <cellStyle name="Обычный 2 126" xfId="359"/>
    <cellStyle name="Обычный 2 127" xfId="360"/>
    <cellStyle name="Обычный 2 128" xfId="361"/>
    <cellStyle name="Обычный 2 129" xfId="362"/>
    <cellStyle name="Обычный 2 13" xfId="363"/>
    <cellStyle name="Обычный 2 130" xfId="364"/>
    <cellStyle name="Обычный 2 131" xfId="365"/>
    <cellStyle name="Обычный 2 132" xfId="366"/>
    <cellStyle name="Обычный 2 133" xfId="367"/>
    <cellStyle name="Обычный 2 134" xfId="368"/>
    <cellStyle name="Обычный 2 135" xfId="369"/>
    <cellStyle name="Обычный 2 136" xfId="370"/>
    <cellStyle name="Обычный 2 137" xfId="371"/>
    <cellStyle name="Обычный 2 138" xfId="372"/>
    <cellStyle name="Обычный 2 139" xfId="373"/>
    <cellStyle name="Обычный 2 14" xfId="374"/>
    <cellStyle name="Обычный 2 140" xfId="375"/>
    <cellStyle name="Обычный 2 141" xfId="376"/>
    <cellStyle name="Обычный 2 142" xfId="377"/>
    <cellStyle name="Обычный 2 143" xfId="378"/>
    <cellStyle name="Обычный 2 144" xfId="379"/>
    <cellStyle name="Обычный 2 145" xfId="380"/>
    <cellStyle name="Обычный 2 146" xfId="381"/>
    <cellStyle name="Обычный 2 147" xfId="382"/>
    <cellStyle name="Обычный 2 148" xfId="383"/>
    <cellStyle name="Обычный 2 149" xfId="384"/>
    <cellStyle name="Обычный 2 15" xfId="385"/>
    <cellStyle name="Обычный 2 150" xfId="386"/>
    <cellStyle name="Обычный 2 151" xfId="387"/>
    <cellStyle name="Обычный 2 152" xfId="388"/>
    <cellStyle name="Обычный 2 153" xfId="389"/>
    <cellStyle name="Обычный 2 154" xfId="390"/>
    <cellStyle name="Обычный 2 155" xfId="391"/>
    <cellStyle name="Обычный 2 156" xfId="392"/>
    <cellStyle name="Обычный 2 157" xfId="393"/>
    <cellStyle name="Обычный 2 158" xfId="394"/>
    <cellStyle name="Обычный 2 159" xfId="395"/>
    <cellStyle name="Обычный 2 16" xfId="396"/>
    <cellStyle name="Обычный 2 160" xfId="397"/>
    <cellStyle name="Обычный 2 161" xfId="398"/>
    <cellStyle name="Обычный 2 162" xfId="399"/>
    <cellStyle name="Обычный 2 163" xfId="400"/>
    <cellStyle name="Обычный 2 164" xfId="401"/>
    <cellStyle name="Обычный 2 165" xfId="402"/>
    <cellStyle name="Обычный 2 166" xfId="403"/>
    <cellStyle name="Обычный 2 167" xfId="404"/>
    <cellStyle name="Обычный 2 168" xfId="405"/>
    <cellStyle name="Обычный 2 169" xfId="406"/>
    <cellStyle name="Обычный 2 17" xfId="407"/>
    <cellStyle name="Обычный 2 170" xfId="408"/>
    <cellStyle name="Обычный 2 171" xfId="409"/>
    <cellStyle name="Обычный 2 172" xfId="410"/>
    <cellStyle name="Обычный 2 173" xfId="411"/>
    <cellStyle name="Обычный 2 174" xfId="412"/>
    <cellStyle name="Обычный 2 175" xfId="413"/>
    <cellStyle name="Обычный 2 176" xfId="414"/>
    <cellStyle name="Обычный 2 177" xfId="415"/>
    <cellStyle name="Обычный 2 178" xfId="416"/>
    <cellStyle name="Обычный 2 179" xfId="417"/>
    <cellStyle name="Обычный 2 18" xfId="418"/>
    <cellStyle name="Обычный 2 180" xfId="419"/>
    <cellStyle name="Обычный 2 181" xfId="420"/>
    <cellStyle name="Обычный 2 182" xfId="421"/>
    <cellStyle name="Обычный 2 183" xfId="422"/>
    <cellStyle name="Обычный 2 184" xfId="423"/>
    <cellStyle name="Обычный 2 185" xfId="424"/>
    <cellStyle name="Обычный 2 186" xfId="425"/>
    <cellStyle name="Обычный 2 187" xfId="426"/>
    <cellStyle name="Обычный 2 188" xfId="427"/>
    <cellStyle name="Обычный 2 189" xfId="428"/>
    <cellStyle name="Обычный 2 19" xfId="429"/>
    <cellStyle name="Обычный 2 190" xfId="430"/>
    <cellStyle name="Обычный 2 191" xfId="431"/>
    <cellStyle name="Обычный 2 192" xfId="432"/>
    <cellStyle name="Обычный 2 193" xfId="433"/>
    <cellStyle name="Обычный 2 194" xfId="434"/>
    <cellStyle name="Обычный 2 195" xfId="435"/>
    <cellStyle name="Обычный 2 196" xfId="436"/>
    <cellStyle name="Обычный 2 197" xfId="437"/>
    <cellStyle name="Обычный 2 198" xfId="438"/>
    <cellStyle name="Обычный 2 199" xfId="439"/>
    <cellStyle name="Обычный 2 2" xfId="440"/>
    <cellStyle name="Обычный 2 20" xfId="441"/>
    <cellStyle name="Обычный 2 200" xfId="442"/>
    <cellStyle name="Обычный 2 201" xfId="443"/>
    <cellStyle name="Обычный 2 202" xfId="444"/>
    <cellStyle name="Обычный 2 203" xfId="445"/>
    <cellStyle name="Обычный 2 204" xfId="446"/>
    <cellStyle name="Обычный 2 205" xfId="447"/>
    <cellStyle name="Обычный 2 206" xfId="448"/>
    <cellStyle name="Обычный 2 207" xfId="449"/>
    <cellStyle name="Обычный 2 208" xfId="450"/>
    <cellStyle name="Обычный 2 209" xfId="451"/>
    <cellStyle name="Обычный 2 21" xfId="452"/>
    <cellStyle name="Обычный 2 210" xfId="453"/>
    <cellStyle name="Обычный 2 211" xfId="454"/>
    <cellStyle name="Обычный 2 212" xfId="455"/>
    <cellStyle name="Обычный 2 213" xfId="456"/>
    <cellStyle name="Обычный 2 214" xfId="457"/>
    <cellStyle name="Обычный 2 215" xfId="458"/>
    <cellStyle name="Обычный 2 216" xfId="459"/>
    <cellStyle name="Обычный 2 217" xfId="460"/>
    <cellStyle name="Обычный 2 218" xfId="461"/>
    <cellStyle name="Обычный 2 219" xfId="462"/>
    <cellStyle name="Обычный 2 22" xfId="463"/>
    <cellStyle name="Обычный 2 220" xfId="464"/>
    <cellStyle name="Обычный 2 221" xfId="465"/>
    <cellStyle name="Обычный 2 222" xfId="466"/>
    <cellStyle name="Обычный 2 223" xfId="467"/>
    <cellStyle name="Обычный 2 224" xfId="468"/>
    <cellStyle name="Обычный 2 225" xfId="469"/>
    <cellStyle name="Обычный 2 226" xfId="470"/>
    <cellStyle name="Обычный 2 227" xfId="471"/>
    <cellStyle name="Обычный 2 228" xfId="472"/>
    <cellStyle name="Обычный 2 229" xfId="473"/>
    <cellStyle name="Обычный 2 23" xfId="474"/>
    <cellStyle name="Обычный 2 230" xfId="475"/>
    <cellStyle name="Обычный 2 231" xfId="476"/>
    <cellStyle name="Обычный 2 232" xfId="477"/>
    <cellStyle name="Обычный 2 233" xfId="478"/>
    <cellStyle name="Обычный 2 234" xfId="479"/>
    <cellStyle name="Обычный 2 235" xfId="480"/>
    <cellStyle name="Обычный 2 236" xfId="481"/>
    <cellStyle name="Обычный 2 237" xfId="482"/>
    <cellStyle name="Обычный 2 238" xfId="483"/>
    <cellStyle name="Обычный 2 239" xfId="484"/>
    <cellStyle name="Обычный 2 24" xfId="485"/>
    <cellStyle name="Обычный 2 240" xfId="486"/>
    <cellStyle name="Обычный 2 241" xfId="487"/>
    <cellStyle name="Обычный 2 242" xfId="488"/>
    <cellStyle name="Обычный 2 243" xfId="489"/>
    <cellStyle name="Обычный 2 244" xfId="490"/>
    <cellStyle name="Обычный 2 245" xfId="491"/>
    <cellStyle name="Обычный 2 246" xfId="492"/>
    <cellStyle name="Обычный 2 247" xfId="493"/>
    <cellStyle name="Обычный 2 248" xfId="494"/>
    <cellStyle name="Обычный 2 249" xfId="495"/>
    <cellStyle name="Обычный 2 25" xfId="496"/>
    <cellStyle name="Обычный 2 250" xfId="497"/>
    <cellStyle name="Обычный 2 251" xfId="498"/>
    <cellStyle name="Обычный 2 252" xfId="499"/>
    <cellStyle name="Обычный 2 253" xfId="500"/>
    <cellStyle name="Обычный 2 254" xfId="501"/>
    <cellStyle name="Обычный 2 255" xfId="502"/>
    <cellStyle name="Обычный 2 256" xfId="503"/>
    <cellStyle name="Обычный 2 257" xfId="504"/>
    <cellStyle name="Обычный 2 258" xfId="505"/>
    <cellStyle name="Обычный 2 26" xfId="506"/>
    <cellStyle name="Обычный 2 27" xfId="507"/>
    <cellStyle name="Обычный 2 28" xfId="508"/>
    <cellStyle name="Обычный 2 29" xfId="509"/>
    <cellStyle name="Обычный 2 3" xfId="510"/>
    <cellStyle name="Обычный 2 30" xfId="511"/>
    <cellStyle name="Обычный 2 31" xfId="512"/>
    <cellStyle name="Обычный 2 32" xfId="513"/>
    <cellStyle name="Обычный 2 33" xfId="514"/>
    <cellStyle name="Обычный 2 34" xfId="515"/>
    <cellStyle name="Обычный 2 35" xfId="516"/>
    <cellStyle name="Обычный 2 36" xfId="517"/>
    <cellStyle name="Обычный 2 37" xfId="518"/>
    <cellStyle name="Обычный 2 38" xfId="519"/>
    <cellStyle name="Обычный 2 39" xfId="520"/>
    <cellStyle name="Обычный 2 4" xfId="521"/>
    <cellStyle name="Обычный 2 40" xfId="522"/>
    <cellStyle name="Обычный 2 41" xfId="523"/>
    <cellStyle name="Обычный 2 42" xfId="524"/>
    <cellStyle name="Обычный 2 43" xfId="525"/>
    <cellStyle name="Обычный 2 44" xfId="526"/>
    <cellStyle name="Обычный 2 45" xfId="527"/>
    <cellStyle name="Обычный 2 46" xfId="528"/>
    <cellStyle name="Обычный 2 47" xfId="529"/>
    <cellStyle name="Обычный 2 48" xfId="530"/>
    <cellStyle name="Обычный 2 49" xfId="531"/>
    <cellStyle name="Обычный 2 5" xfId="532"/>
    <cellStyle name="Обычный 2 50" xfId="533"/>
    <cellStyle name="Обычный 2 51" xfId="534"/>
    <cellStyle name="Обычный 2 52" xfId="535"/>
    <cellStyle name="Обычный 2 53" xfId="536"/>
    <cellStyle name="Обычный 2 54" xfId="537"/>
    <cellStyle name="Обычный 2 55" xfId="538"/>
    <cellStyle name="Обычный 2 56" xfId="539"/>
    <cellStyle name="Обычный 2 57" xfId="540"/>
    <cellStyle name="Обычный 2 58" xfId="541"/>
    <cellStyle name="Обычный 2 59" xfId="542"/>
    <cellStyle name="Обычный 2 6" xfId="543"/>
    <cellStyle name="Обычный 2 60" xfId="544"/>
    <cellStyle name="Обычный 2 61" xfId="545"/>
    <cellStyle name="Обычный 2 62" xfId="546"/>
    <cellStyle name="Обычный 2 63" xfId="547"/>
    <cellStyle name="Обычный 2 64" xfId="548"/>
    <cellStyle name="Обычный 2 65" xfId="549"/>
    <cellStyle name="Обычный 2 66" xfId="550"/>
    <cellStyle name="Обычный 2 67" xfId="551"/>
    <cellStyle name="Обычный 2 68" xfId="552"/>
    <cellStyle name="Обычный 2 69" xfId="553"/>
    <cellStyle name="Обычный 2 7" xfId="554"/>
    <cellStyle name="Обычный 2 70" xfId="555"/>
    <cellStyle name="Обычный 2 71" xfId="556"/>
    <cellStyle name="Обычный 2 72" xfId="557"/>
    <cellStyle name="Обычный 2 73" xfId="558"/>
    <cellStyle name="Обычный 2 74" xfId="559"/>
    <cellStyle name="Обычный 2 75" xfId="560"/>
    <cellStyle name="Обычный 2 76" xfId="561"/>
    <cellStyle name="Обычный 2 77" xfId="562"/>
    <cellStyle name="Обычный 2 78" xfId="563"/>
    <cellStyle name="Обычный 2 79" xfId="564"/>
    <cellStyle name="Обычный 2 8" xfId="565"/>
    <cellStyle name="Обычный 2 80" xfId="566"/>
    <cellStyle name="Обычный 2 81" xfId="567"/>
    <cellStyle name="Обычный 2 82" xfId="568"/>
    <cellStyle name="Обычный 2 83" xfId="569"/>
    <cellStyle name="Обычный 2 84" xfId="570"/>
    <cellStyle name="Обычный 2 85" xfId="571"/>
    <cellStyle name="Обычный 2 86" xfId="572"/>
    <cellStyle name="Обычный 2 87" xfId="573"/>
    <cellStyle name="Обычный 2 88" xfId="574"/>
    <cellStyle name="Обычный 2 89" xfId="575"/>
    <cellStyle name="Обычный 2 9" xfId="576"/>
    <cellStyle name="Обычный 2 90" xfId="577"/>
    <cellStyle name="Обычный 2 91" xfId="578"/>
    <cellStyle name="Обычный 2 92" xfId="579"/>
    <cellStyle name="Обычный 2 93" xfId="580"/>
    <cellStyle name="Обычный 2 94" xfId="581"/>
    <cellStyle name="Обычный 2 95" xfId="582"/>
    <cellStyle name="Обычный 2 96" xfId="583"/>
    <cellStyle name="Обычный 2 97" xfId="584"/>
    <cellStyle name="Обычный 2 98" xfId="585"/>
    <cellStyle name="Обычный 2 99" xfId="586"/>
    <cellStyle name="Обычный 3" xfId="587"/>
    <cellStyle name="Обычный 3 10" xfId="588"/>
    <cellStyle name="Обычный 3 11" xfId="589"/>
    <cellStyle name="Обычный 3 12" xfId="590"/>
    <cellStyle name="Обычный 3 13" xfId="591"/>
    <cellStyle name="Обычный 3 14" xfId="592"/>
    <cellStyle name="Обычный 3 15" xfId="593"/>
    <cellStyle name="Обычный 3 16" xfId="594"/>
    <cellStyle name="Обычный 3 17" xfId="595"/>
    <cellStyle name="Обычный 3 18" xfId="596"/>
    <cellStyle name="Обычный 3 19" xfId="597"/>
    <cellStyle name="Обычный 3 2" xfId="598"/>
    <cellStyle name="Обычный 3 20" xfId="599"/>
    <cellStyle name="Обычный 3 21" xfId="600"/>
    <cellStyle name="Обычный 3 22" xfId="601"/>
    <cellStyle name="Обычный 3 23" xfId="602"/>
    <cellStyle name="Обычный 3 24" xfId="603"/>
    <cellStyle name="Обычный 3 25" xfId="604"/>
    <cellStyle name="Обычный 3 26" xfId="605"/>
    <cellStyle name="Обычный 3 27" xfId="606"/>
    <cellStyle name="Обычный 3 28" xfId="607"/>
    <cellStyle name="Обычный 3 29" xfId="608"/>
    <cellStyle name="Обычный 3 3" xfId="609"/>
    <cellStyle name="Обычный 3 30" xfId="610"/>
    <cellStyle name="Обычный 3 31" xfId="611"/>
    <cellStyle name="Обычный 3 32" xfId="612"/>
    <cellStyle name="Обычный 3 33" xfId="613"/>
    <cellStyle name="Обычный 3 34" xfId="614"/>
    <cellStyle name="Обычный 3 35" xfId="615"/>
    <cellStyle name="Обычный 3 36" xfId="616"/>
    <cellStyle name="Обычный 3 37" xfId="617"/>
    <cellStyle name="Обычный 3 38" xfId="618"/>
    <cellStyle name="Обычный 3 39" xfId="619"/>
    <cellStyle name="Обычный 3 4" xfId="620"/>
    <cellStyle name="Обычный 3 40" xfId="621"/>
    <cellStyle name="Обычный 3 41" xfId="622"/>
    <cellStyle name="Обычный 3 42" xfId="623"/>
    <cellStyle name="Обычный 3 43" xfId="624"/>
    <cellStyle name="Обычный 3 44" xfId="625"/>
    <cellStyle name="Обычный 3 45" xfId="626"/>
    <cellStyle name="Обычный 3 46" xfId="627"/>
    <cellStyle name="Обычный 3 47" xfId="628"/>
    <cellStyle name="Обычный 3 48" xfId="629"/>
    <cellStyle name="Обычный 3 49" xfId="630"/>
    <cellStyle name="Обычный 3 5" xfId="631"/>
    <cellStyle name="Обычный 3 50" xfId="632"/>
    <cellStyle name="Обычный 3 51" xfId="633"/>
    <cellStyle name="Обычный 3 52" xfId="634"/>
    <cellStyle name="Обычный 3 6" xfId="635"/>
    <cellStyle name="Обычный 3 7" xfId="636"/>
    <cellStyle name="Обычный 3 8" xfId="637"/>
    <cellStyle name="Обычный 3 9" xfId="638"/>
    <cellStyle name="Обычный 4" xfId="639"/>
    <cellStyle name="Обычный 4 2" xfId="640"/>
    <cellStyle name="Обычный 4 3" xfId="641"/>
    <cellStyle name="Обычный 49 10" xfId="642"/>
    <cellStyle name="Обычный 49 11" xfId="643"/>
    <cellStyle name="Обычный 49 12" xfId="644"/>
    <cellStyle name="Обычный 49 13" xfId="645"/>
    <cellStyle name="Обычный 49 14" xfId="646"/>
    <cellStyle name="Обычный 49 15" xfId="647"/>
    <cellStyle name="Обычный 49 16" xfId="648"/>
    <cellStyle name="Обычный 49 17" xfId="649"/>
    <cellStyle name="Обычный 49 18" xfId="650"/>
    <cellStyle name="Обычный 49 19" xfId="651"/>
    <cellStyle name="Обычный 49 2" xfId="652"/>
    <cellStyle name="Обычный 49 20" xfId="653"/>
    <cellStyle name="Обычный 49 21" xfId="654"/>
    <cellStyle name="Обычный 49 22" xfId="655"/>
    <cellStyle name="Обычный 49 23" xfId="656"/>
    <cellStyle name="Обычный 49 24" xfId="657"/>
    <cellStyle name="Обычный 49 25" xfId="658"/>
    <cellStyle name="Обычный 49 26" xfId="659"/>
    <cellStyle name="Обычный 49 27" xfId="660"/>
    <cellStyle name="Обычный 49 28" xfId="661"/>
    <cellStyle name="Обычный 49 29" xfId="662"/>
    <cellStyle name="Обычный 49 3" xfId="663"/>
    <cellStyle name="Обычный 49 30" xfId="664"/>
    <cellStyle name="Обычный 49 31" xfId="665"/>
    <cellStyle name="Обычный 49 32" xfId="666"/>
    <cellStyle name="Обычный 49 33" xfId="667"/>
    <cellStyle name="Обычный 49 34" xfId="668"/>
    <cellStyle name="Обычный 49 35" xfId="669"/>
    <cellStyle name="Обычный 49 4" xfId="670"/>
    <cellStyle name="Обычный 49 5" xfId="671"/>
    <cellStyle name="Обычный 49 6" xfId="672"/>
    <cellStyle name="Обычный 49 7" xfId="673"/>
    <cellStyle name="Обычный 49 8" xfId="674"/>
    <cellStyle name="Обычный 49 9" xfId="675"/>
    <cellStyle name="Обычный 5" xfId="676"/>
    <cellStyle name="Обычный 5 10" xfId="677"/>
    <cellStyle name="Обычный 5 11" xfId="678"/>
    <cellStyle name="Обычный 5 12" xfId="679"/>
    <cellStyle name="Обычный 5 13" xfId="680"/>
    <cellStyle name="Обычный 5 14" xfId="681"/>
    <cellStyle name="Обычный 5 15" xfId="682"/>
    <cellStyle name="Обычный 5 16" xfId="683"/>
    <cellStyle name="Обычный 5 17" xfId="684"/>
    <cellStyle name="Обычный 5 18" xfId="685"/>
    <cellStyle name="Обычный 5 2" xfId="686"/>
    <cellStyle name="Обычный 5 3" xfId="687"/>
    <cellStyle name="Обычный 5 4" xfId="688"/>
    <cellStyle name="Обычный 5 5" xfId="689"/>
    <cellStyle name="Обычный 5 6" xfId="690"/>
    <cellStyle name="Обычный 5 7" xfId="691"/>
    <cellStyle name="Обычный 5 8" xfId="692"/>
    <cellStyle name="Обычный 5 9" xfId="693"/>
    <cellStyle name="Обычный 50" xfId="694"/>
    <cellStyle name="Обычный 50 10" xfId="695"/>
    <cellStyle name="Обычный 50 11" xfId="696"/>
    <cellStyle name="Обычный 50 12" xfId="697"/>
    <cellStyle name="Обычный 50 13" xfId="698"/>
    <cellStyle name="Обычный 50 14" xfId="699"/>
    <cellStyle name="Обычный 50 15" xfId="700"/>
    <cellStyle name="Обычный 50 16" xfId="701"/>
    <cellStyle name="Обычный 50 17" xfId="702"/>
    <cellStyle name="Обычный 50 18" xfId="703"/>
    <cellStyle name="Обычный 50 19" xfId="704"/>
    <cellStyle name="Обычный 50 2" xfId="705"/>
    <cellStyle name="Обычный 50 20" xfId="706"/>
    <cellStyle name="Обычный 50 21" xfId="707"/>
    <cellStyle name="Обычный 50 22" xfId="708"/>
    <cellStyle name="Обычный 50 23" xfId="709"/>
    <cellStyle name="Обычный 50 24" xfId="710"/>
    <cellStyle name="Обычный 50 25" xfId="711"/>
    <cellStyle name="Обычный 50 26" xfId="712"/>
    <cellStyle name="Обычный 50 27" xfId="713"/>
    <cellStyle name="Обычный 50 28" xfId="714"/>
    <cellStyle name="Обычный 50 29" xfId="715"/>
    <cellStyle name="Обычный 50 3" xfId="716"/>
    <cellStyle name="Обычный 50 30" xfId="717"/>
    <cellStyle name="Обычный 50 31" xfId="718"/>
    <cellStyle name="Обычный 50 32" xfId="719"/>
    <cellStyle name="Обычный 50 33" xfId="720"/>
    <cellStyle name="Обычный 50 34" xfId="721"/>
    <cellStyle name="Обычный 50 35" xfId="722"/>
    <cellStyle name="Обычный 50 4" xfId="723"/>
    <cellStyle name="Обычный 50 5" xfId="724"/>
    <cellStyle name="Обычный 50 6" xfId="725"/>
    <cellStyle name="Обычный 50 7" xfId="726"/>
    <cellStyle name="Обычный 50 8" xfId="727"/>
    <cellStyle name="Обычный 50 9" xfId="728"/>
    <cellStyle name="Обычный 51" xfId="729"/>
    <cellStyle name="Обычный 51 10" xfId="730"/>
    <cellStyle name="Обычный 51 11" xfId="731"/>
    <cellStyle name="Обычный 51 12" xfId="732"/>
    <cellStyle name="Обычный 51 13" xfId="733"/>
    <cellStyle name="Обычный 51 14" xfId="734"/>
    <cellStyle name="Обычный 51 15" xfId="735"/>
    <cellStyle name="Обычный 51 16" xfId="736"/>
    <cellStyle name="Обычный 51 17" xfId="737"/>
    <cellStyle name="Обычный 51 18" xfId="738"/>
    <cellStyle name="Обычный 51 19" xfId="739"/>
    <cellStyle name="Обычный 51 2" xfId="740"/>
    <cellStyle name="Обычный 51 20" xfId="741"/>
    <cellStyle name="Обычный 51 21" xfId="742"/>
    <cellStyle name="Обычный 51 22" xfId="743"/>
    <cellStyle name="Обычный 51 23" xfId="744"/>
    <cellStyle name="Обычный 51 24" xfId="745"/>
    <cellStyle name="Обычный 51 25" xfId="746"/>
    <cellStyle name="Обычный 51 26" xfId="747"/>
    <cellStyle name="Обычный 51 27" xfId="748"/>
    <cellStyle name="Обычный 51 28" xfId="749"/>
    <cellStyle name="Обычный 51 29" xfId="750"/>
    <cellStyle name="Обычный 51 3" xfId="751"/>
    <cellStyle name="Обычный 51 30" xfId="752"/>
    <cellStyle name="Обычный 51 31" xfId="753"/>
    <cellStyle name="Обычный 51 32" xfId="754"/>
    <cellStyle name="Обычный 51 33" xfId="755"/>
    <cellStyle name="Обычный 51 34" xfId="756"/>
    <cellStyle name="Обычный 51 4" xfId="757"/>
    <cellStyle name="Обычный 51 5" xfId="758"/>
    <cellStyle name="Обычный 51 6" xfId="759"/>
    <cellStyle name="Обычный 51 7" xfId="760"/>
    <cellStyle name="Обычный 51 8" xfId="761"/>
    <cellStyle name="Обычный 51 9" xfId="762"/>
    <cellStyle name="Обычный 52" xfId="763"/>
    <cellStyle name="Обычный 52 10" xfId="764"/>
    <cellStyle name="Обычный 52 11" xfId="765"/>
    <cellStyle name="Обычный 52 12" xfId="766"/>
    <cellStyle name="Обычный 52 13" xfId="767"/>
    <cellStyle name="Обычный 52 14" xfId="768"/>
    <cellStyle name="Обычный 52 15" xfId="769"/>
    <cellStyle name="Обычный 52 16" xfId="770"/>
    <cellStyle name="Обычный 52 17" xfId="771"/>
    <cellStyle name="Обычный 52 18" xfId="772"/>
    <cellStyle name="Обычный 52 19" xfId="773"/>
    <cellStyle name="Обычный 52 2" xfId="774"/>
    <cellStyle name="Обычный 52 20" xfId="775"/>
    <cellStyle name="Обычный 52 21" xfId="776"/>
    <cellStyle name="Обычный 52 22" xfId="777"/>
    <cellStyle name="Обычный 52 23" xfId="778"/>
    <cellStyle name="Обычный 52 24" xfId="779"/>
    <cellStyle name="Обычный 52 25" xfId="780"/>
    <cellStyle name="Обычный 52 26" xfId="781"/>
    <cellStyle name="Обычный 52 27" xfId="782"/>
    <cellStyle name="Обычный 52 28" xfId="783"/>
    <cellStyle name="Обычный 52 29" xfId="784"/>
    <cellStyle name="Обычный 52 3" xfId="785"/>
    <cellStyle name="Обычный 52 30" xfId="786"/>
    <cellStyle name="Обычный 52 31" xfId="787"/>
    <cellStyle name="Обычный 52 32" xfId="788"/>
    <cellStyle name="Обычный 52 33" xfId="789"/>
    <cellStyle name="Обычный 52 34" xfId="790"/>
    <cellStyle name="Обычный 52 4" xfId="791"/>
    <cellStyle name="Обычный 52 5" xfId="792"/>
    <cellStyle name="Обычный 52 6" xfId="793"/>
    <cellStyle name="Обычный 52 7" xfId="794"/>
    <cellStyle name="Обычный 52 8" xfId="795"/>
    <cellStyle name="Обычный 52 9" xfId="796"/>
    <cellStyle name="Обычный 53" xfId="797"/>
    <cellStyle name="Обычный 53 10" xfId="798"/>
    <cellStyle name="Обычный 53 11" xfId="799"/>
    <cellStyle name="Обычный 53 12" xfId="800"/>
    <cellStyle name="Обычный 53 13" xfId="801"/>
    <cellStyle name="Обычный 53 14" xfId="802"/>
    <cellStyle name="Обычный 53 15" xfId="803"/>
    <cellStyle name="Обычный 53 16" xfId="804"/>
    <cellStyle name="Обычный 53 17" xfId="805"/>
    <cellStyle name="Обычный 53 18" xfId="806"/>
    <cellStyle name="Обычный 53 19" xfId="807"/>
    <cellStyle name="Обычный 53 2" xfId="808"/>
    <cellStyle name="Обычный 53 20" xfId="809"/>
    <cellStyle name="Обычный 53 21" xfId="810"/>
    <cellStyle name="Обычный 53 22" xfId="811"/>
    <cellStyle name="Обычный 53 23" xfId="812"/>
    <cellStyle name="Обычный 53 24" xfId="813"/>
    <cellStyle name="Обычный 53 25" xfId="814"/>
    <cellStyle name="Обычный 53 26" xfId="815"/>
    <cellStyle name="Обычный 53 27" xfId="816"/>
    <cellStyle name="Обычный 53 28" xfId="817"/>
    <cellStyle name="Обычный 53 29" xfId="818"/>
    <cellStyle name="Обычный 53 3" xfId="819"/>
    <cellStyle name="Обычный 53 30" xfId="820"/>
    <cellStyle name="Обычный 53 31" xfId="821"/>
    <cellStyle name="Обычный 53 32" xfId="822"/>
    <cellStyle name="Обычный 53 33" xfId="823"/>
    <cellStyle name="Обычный 53 34" xfId="824"/>
    <cellStyle name="Обычный 53 4" xfId="825"/>
    <cellStyle name="Обычный 53 5" xfId="826"/>
    <cellStyle name="Обычный 53 6" xfId="827"/>
    <cellStyle name="Обычный 53 7" xfId="828"/>
    <cellStyle name="Обычный 53 8" xfId="829"/>
    <cellStyle name="Обычный 53 9" xfId="830"/>
    <cellStyle name="Обычный 54" xfId="831"/>
    <cellStyle name="Обычный 54 10" xfId="832"/>
    <cellStyle name="Обычный 54 11" xfId="833"/>
    <cellStyle name="Обычный 54 12" xfId="834"/>
    <cellStyle name="Обычный 54 13" xfId="835"/>
    <cellStyle name="Обычный 54 14" xfId="836"/>
    <cellStyle name="Обычный 54 15" xfId="837"/>
    <cellStyle name="Обычный 54 16" xfId="838"/>
    <cellStyle name="Обычный 54 17" xfId="839"/>
    <cellStyle name="Обычный 54 18" xfId="840"/>
    <cellStyle name="Обычный 54 19" xfId="841"/>
    <cellStyle name="Обычный 54 2" xfId="842"/>
    <cellStyle name="Обычный 54 20" xfId="843"/>
    <cellStyle name="Обычный 54 21" xfId="844"/>
    <cellStyle name="Обычный 54 22" xfId="845"/>
    <cellStyle name="Обычный 54 23" xfId="846"/>
    <cellStyle name="Обычный 54 24" xfId="847"/>
    <cellStyle name="Обычный 54 25" xfId="848"/>
    <cellStyle name="Обычный 54 26" xfId="849"/>
    <cellStyle name="Обычный 54 27" xfId="850"/>
    <cellStyle name="Обычный 54 28" xfId="851"/>
    <cellStyle name="Обычный 54 29" xfId="852"/>
    <cellStyle name="Обычный 54 3" xfId="853"/>
    <cellStyle name="Обычный 54 30" xfId="854"/>
    <cellStyle name="Обычный 54 31" xfId="855"/>
    <cellStyle name="Обычный 54 32" xfId="856"/>
    <cellStyle name="Обычный 54 33" xfId="857"/>
    <cellStyle name="Обычный 54 34" xfId="858"/>
    <cellStyle name="Обычный 54 4" xfId="859"/>
    <cellStyle name="Обычный 54 5" xfId="860"/>
    <cellStyle name="Обычный 54 6" xfId="861"/>
    <cellStyle name="Обычный 54 7" xfId="862"/>
    <cellStyle name="Обычный 54 8" xfId="863"/>
    <cellStyle name="Обычный 54 9" xfId="864"/>
    <cellStyle name="Обычный 55" xfId="865"/>
    <cellStyle name="Обычный 55 10" xfId="866"/>
    <cellStyle name="Обычный 55 11" xfId="867"/>
    <cellStyle name="Обычный 55 12" xfId="868"/>
    <cellStyle name="Обычный 55 13" xfId="869"/>
    <cellStyle name="Обычный 55 14" xfId="870"/>
    <cellStyle name="Обычный 55 15" xfId="871"/>
    <cellStyle name="Обычный 55 16" xfId="872"/>
    <cellStyle name="Обычный 55 17" xfId="873"/>
    <cellStyle name="Обычный 55 18" xfId="874"/>
    <cellStyle name="Обычный 55 19" xfId="875"/>
    <cellStyle name="Обычный 55 2" xfId="876"/>
    <cellStyle name="Обычный 55 20" xfId="877"/>
    <cellStyle name="Обычный 55 21" xfId="878"/>
    <cellStyle name="Обычный 55 22" xfId="879"/>
    <cellStyle name="Обычный 55 23" xfId="880"/>
    <cellStyle name="Обычный 55 24" xfId="881"/>
    <cellStyle name="Обычный 55 25" xfId="882"/>
    <cellStyle name="Обычный 55 26" xfId="883"/>
    <cellStyle name="Обычный 55 27" xfId="884"/>
    <cellStyle name="Обычный 55 28" xfId="885"/>
    <cellStyle name="Обычный 55 29" xfId="886"/>
    <cellStyle name="Обычный 55 3" xfId="887"/>
    <cellStyle name="Обычный 55 30" xfId="888"/>
    <cellStyle name="Обычный 55 31" xfId="889"/>
    <cellStyle name="Обычный 55 32" xfId="890"/>
    <cellStyle name="Обычный 55 33" xfId="891"/>
    <cellStyle name="Обычный 55 34" xfId="892"/>
    <cellStyle name="Обычный 55 4" xfId="893"/>
    <cellStyle name="Обычный 55 5" xfId="894"/>
    <cellStyle name="Обычный 55 6" xfId="895"/>
    <cellStyle name="Обычный 55 7" xfId="896"/>
    <cellStyle name="Обычный 55 8" xfId="897"/>
    <cellStyle name="Обычный 55 9" xfId="898"/>
    <cellStyle name="Обычный 56" xfId="899"/>
    <cellStyle name="Обычный 56 10" xfId="900"/>
    <cellStyle name="Обычный 56 11" xfId="901"/>
    <cellStyle name="Обычный 56 12" xfId="902"/>
    <cellStyle name="Обычный 56 13" xfId="903"/>
    <cellStyle name="Обычный 56 14" xfId="904"/>
    <cellStyle name="Обычный 56 15" xfId="905"/>
    <cellStyle name="Обычный 56 16" xfId="906"/>
    <cellStyle name="Обычный 56 17" xfId="907"/>
    <cellStyle name="Обычный 56 18" xfId="908"/>
    <cellStyle name="Обычный 56 19" xfId="909"/>
    <cellStyle name="Обычный 56 2" xfId="910"/>
    <cellStyle name="Обычный 56 20" xfId="911"/>
    <cellStyle name="Обычный 56 21" xfId="912"/>
    <cellStyle name="Обычный 56 22" xfId="913"/>
    <cellStyle name="Обычный 56 23" xfId="914"/>
    <cellStyle name="Обычный 56 24" xfId="915"/>
    <cellStyle name="Обычный 56 25" xfId="916"/>
    <cellStyle name="Обычный 56 26" xfId="917"/>
    <cellStyle name="Обычный 56 27" xfId="918"/>
    <cellStyle name="Обычный 56 28" xfId="919"/>
    <cellStyle name="Обычный 56 29" xfId="920"/>
    <cellStyle name="Обычный 56 3" xfId="921"/>
    <cellStyle name="Обычный 56 30" xfId="922"/>
    <cellStyle name="Обычный 56 31" xfId="923"/>
    <cellStyle name="Обычный 56 32" xfId="924"/>
    <cellStyle name="Обычный 56 33" xfId="925"/>
    <cellStyle name="Обычный 56 34" xfId="926"/>
    <cellStyle name="Обычный 56 4" xfId="927"/>
    <cellStyle name="Обычный 56 5" xfId="928"/>
    <cellStyle name="Обычный 56 6" xfId="929"/>
    <cellStyle name="Обычный 56 7" xfId="930"/>
    <cellStyle name="Обычный 56 8" xfId="931"/>
    <cellStyle name="Обычный 56 9" xfId="932"/>
    <cellStyle name="Обычный 57" xfId="933"/>
    <cellStyle name="Обычный 57 10" xfId="934"/>
    <cellStyle name="Обычный 57 11" xfId="935"/>
    <cellStyle name="Обычный 57 12" xfId="936"/>
    <cellStyle name="Обычный 57 13" xfId="937"/>
    <cellStyle name="Обычный 57 14" xfId="938"/>
    <cellStyle name="Обычный 57 15" xfId="939"/>
    <cellStyle name="Обычный 57 16" xfId="940"/>
    <cellStyle name="Обычный 57 17" xfId="941"/>
    <cellStyle name="Обычный 57 18" xfId="942"/>
    <cellStyle name="Обычный 57 19" xfId="943"/>
    <cellStyle name="Обычный 57 2" xfId="944"/>
    <cellStyle name="Обычный 57 20" xfId="945"/>
    <cellStyle name="Обычный 57 21" xfId="946"/>
    <cellStyle name="Обычный 57 22" xfId="947"/>
    <cellStyle name="Обычный 57 23" xfId="948"/>
    <cellStyle name="Обычный 57 24" xfId="949"/>
    <cellStyle name="Обычный 57 25" xfId="950"/>
    <cellStyle name="Обычный 57 26" xfId="951"/>
    <cellStyle name="Обычный 57 27" xfId="952"/>
    <cellStyle name="Обычный 57 28" xfId="953"/>
    <cellStyle name="Обычный 57 29" xfId="954"/>
    <cellStyle name="Обычный 57 3" xfId="955"/>
    <cellStyle name="Обычный 57 30" xfId="956"/>
    <cellStyle name="Обычный 57 31" xfId="957"/>
    <cellStyle name="Обычный 57 32" xfId="958"/>
    <cellStyle name="Обычный 57 33" xfId="959"/>
    <cellStyle name="Обычный 57 34" xfId="960"/>
    <cellStyle name="Обычный 57 4" xfId="961"/>
    <cellStyle name="Обычный 57 5" xfId="962"/>
    <cellStyle name="Обычный 57 6" xfId="963"/>
    <cellStyle name="Обычный 57 7" xfId="964"/>
    <cellStyle name="Обычный 57 8" xfId="965"/>
    <cellStyle name="Обычный 57 9" xfId="966"/>
    <cellStyle name="Обычный 58" xfId="967"/>
    <cellStyle name="Обычный 58 10" xfId="968"/>
    <cellStyle name="Обычный 58 11" xfId="969"/>
    <cellStyle name="Обычный 58 12" xfId="970"/>
    <cellStyle name="Обычный 58 13" xfId="971"/>
    <cellStyle name="Обычный 58 14" xfId="972"/>
    <cellStyle name="Обычный 58 15" xfId="973"/>
    <cellStyle name="Обычный 58 16" xfId="974"/>
    <cellStyle name="Обычный 58 17" xfId="975"/>
    <cellStyle name="Обычный 58 18" xfId="976"/>
    <cellStyle name="Обычный 58 19" xfId="977"/>
    <cellStyle name="Обычный 58 2" xfId="978"/>
    <cellStyle name="Обычный 58 20" xfId="979"/>
    <cellStyle name="Обычный 58 21" xfId="980"/>
    <cellStyle name="Обычный 58 22" xfId="981"/>
    <cellStyle name="Обычный 58 23" xfId="982"/>
    <cellStyle name="Обычный 58 24" xfId="983"/>
    <cellStyle name="Обычный 58 25" xfId="984"/>
    <cellStyle name="Обычный 58 26" xfId="985"/>
    <cellStyle name="Обычный 58 27" xfId="986"/>
    <cellStyle name="Обычный 58 28" xfId="987"/>
    <cellStyle name="Обычный 58 29" xfId="988"/>
    <cellStyle name="Обычный 58 3" xfId="989"/>
    <cellStyle name="Обычный 58 30" xfId="990"/>
    <cellStyle name="Обычный 58 31" xfId="991"/>
    <cellStyle name="Обычный 58 32" xfId="992"/>
    <cellStyle name="Обычный 58 33" xfId="993"/>
    <cellStyle name="Обычный 58 34" xfId="994"/>
    <cellStyle name="Обычный 58 4" xfId="995"/>
    <cellStyle name="Обычный 58 5" xfId="996"/>
    <cellStyle name="Обычный 58 6" xfId="997"/>
    <cellStyle name="Обычный 58 7" xfId="998"/>
    <cellStyle name="Обычный 58 8" xfId="999"/>
    <cellStyle name="Обычный 58 9" xfId="1000"/>
    <cellStyle name="Обычный 59" xfId="1001"/>
    <cellStyle name="Обычный 59 10" xfId="1002"/>
    <cellStyle name="Обычный 59 11" xfId="1003"/>
    <cellStyle name="Обычный 59 12" xfId="1004"/>
    <cellStyle name="Обычный 59 13" xfId="1005"/>
    <cellStyle name="Обычный 59 14" xfId="1006"/>
    <cellStyle name="Обычный 59 15" xfId="1007"/>
    <cellStyle name="Обычный 59 16" xfId="1008"/>
    <cellStyle name="Обычный 59 17" xfId="1009"/>
    <cellStyle name="Обычный 59 18" xfId="1010"/>
    <cellStyle name="Обычный 59 19" xfId="1011"/>
    <cellStyle name="Обычный 59 2" xfId="1012"/>
    <cellStyle name="Обычный 59 20" xfId="1013"/>
    <cellStyle name="Обычный 59 21" xfId="1014"/>
    <cellStyle name="Обычный 59 22" xfId="1015"/>
    <cellStyle name="Обычный 59 23" xfId="1016"/>
    <cellStyle name="Обычный 59 24" xfId="1017"/>
    <cellStyle name="Обычный 59 25" xfId="1018"/>
    <cellStyle name="Обычный 59 26" xfId="1019"/>
    <cellStyle name="Обычный 59 27" xfId="1020"/>
    <cellStyle name="Обычный 59 28" xfId="1021"/>
    <cellStyle name="Обычный 59 29" xfId="1022"/>
    <cellStyle name="Обычный 59 3" xfId="1023"/>
    <cellStyle name="Обычный 59 30" xfId="1024"/>
    <cellStyle name="Обычный 59 4" xfId="1025"/>
    <cellStyle name="Обычный 59 5" xfId="1026"/>
    <cellStyle name="Обычный 59 6" xfId="1027"/>
    <cellStyle name="Обычный 59 7" xfId="1028"/>
    <cellStyle name="Обычный 59 8" xfId="1029"/>
    <cellStyle name="Обычный 59 9" xfId="1030"/>
    <cellStyle name="Обычный 6" xfId="1031"/>
    <cellStyle name="Обычный 6 10" xfId="1032"/>
    <cellStyle name="Обычный 6 11" xfId="1033"/>
    <cellStyle name="Обычный 6 12" xfId="1034"/>
    <cellStyle name="Обычный 6 13" xfId="1035"/>
    <cellStyle name="Обычный 6 14" xfId="1036"/>
    <cellStyle name="Обычный 6 15" xfId="1037"/>
    <cellStyle name="Обычный 6 16" xfId="1038"/>
    <cellStyle name="Обычный 6 17" xfId="1039"/>
    <cellStyle name="Обычный 6 18" xfId="1040"/>
    <cellStyle name="Обычный 6 19" xfId="1041"/>
    <cellStyle name="Обычный 6 2" xfId="1042"/>
    <cellStyle name="Обычный 6 20" xfId="1043"/>
    <cellStyle name="Обычный 6 21" xfId="1044"/>
    <cellStyle name="Обычный 6 22" xfId="1045"/>
    <cellStyle name="Обычный 6 23" xfId="1046"/>
    <cellStyle name="Обычный 6 3" xfId="1047"/>
    <cellStyle name="Обычный 6 4" xfId="1048"/>
    <cellStyle name="Обычный 6 5" xfId="1049"/>
    <cellStyle name="Обычный 6 6" xfId="1050"/>
    <cellStyle name="Обычный 6 7" xfId="1051"/>
    <cellStyle name="Обычный 6 8" xfId="1052"/>
    <cellStyle name="Обычный 6 9" xfId="1053"/>
    <cellStyle name="Обычный 60" xfId="1054"/>
    <cellStyle name="Обычный 60 10" xfId="1055"/>
    <cellStyle name="Обычный 60 11" xfId="1056"/>
    <cellStyle name="Обычный 60 12" xfId="1057"/>
    <cellStyle name="Обычный 60 13" xfId="1058"/>
    <cellStyle name="Обычный 60 14" xfId="1059"/>
    <cellStyle name="Обычный 60 15" xfId="1060"/>
    <cellStyle name="Обычный 60 16" xfId="1061"/>
    <cellStyle name="Обычный 60 17" xfId="1062"/>
    <cellStyle name="Обычный 60 18" xfId="1063"/>
    <cellStyle name="Обычный 60 19" xfId="1064"/>
    <cellStyle name="Обычный 60 2" xfId="1065"/>
    <cellStyle name="Обычный 60 20" xfId="1066"/>
    <cellStyle name="Обычный 60 21" xfId="1067"/>
    <cellStyle name="Обычный 60 22" xfId="1068"/>
    <cellStyle name="Обычный 60 23" xfId="1069"/>
    <cellStyle name="Обычный 60 24" xfId="1070"/>
    <cellStyle name="Обычный 60 25" xfId="1071"/>
    <cellStyle name="Обычный 60 26" xfId="1072"/>
    <cellStyle name="Обычный 60 27" xfId="1073"/>
    <cellStyle name="Обычный 60 28" xfId="1074"/>
    <cellStyle name="Обычный 60 29" xfId="1075"/>
    <cellStyle name="Обычный 60 3" xfId="1076"/>
    <cellStyle name="Обычный 60 30" xfId="1077"/>
    <cellStyle name="Обычный 60 4" xfId="1078"/>
    <cellStyle name="Обычный 60 5" xfId="1079"/>
    <cellStyle name="Обычный 60 6" xfId="1080"/>
    <cellStyle name="Обычный 60 7" xfId="1081"/>
    <cellStyle name="Обычный 60 8" xfId="1082"/>
    <cellStyle name="Обычный 60 9" xfId="1083"/>
    <cellStyle name="Обычный 61" xfId="1084"/>
    <cellStyle name="Обычный 61 10" xfId="1085"/>
    <cellStyle name="Обычный 61 11" xfId="1086"/>
    <cellStyle name="Обычный 61 12" xfId="1087"/>
    <cellStyle name="Обычный 61 13" xfId="1088"/>
    <cellStyle name="Обычный 61 14" xfId="1089"/>
    <cellStyle name="Обычный 61 15" xfId="1090"/>
    <cellStyle name="Обычный 61 16" xfId="1091"/>
    <cellStyle name="Обычный 61 17" xfId="1092"/>
    <cellStyle name="Обычный 61 18" xfId="1093"/>
    <cellStyle name="Обычный 61 19" xfId="1094"/>
    <cellStyle name="Обычный 61 2" xfId="1095"/>
    <cellStyle name="Обычный 61 20" xfId="1096"/>
    <cellStyle name="Обычный 61 21" xfId="1097"/>
    <cellStyle name="Обычный 61 22" xfId="1098"/>
    <cellStyle name="Обычный 61 23" xfId="1099"/>
    <cellStyle name="Обычный 61 24" xfId="1100"/>
    <cellStyle name="Обычный 61 25" xfId="1101"/>
    <cellStyle name="Обычный 61 26" xfId="1102"/>
    <cellStyle name="Обычный 61 27" xfId="1103"/>
    <cellStyle name="Обычный 61 28" xfId="1104"/>
    <cellStyle name="Обычный 61 29" xfId="1105"/>
    <cellStyle name="Обычный 61 3" xfId="1106"/>
    <cellStyle name="Обычный 61 30" xfId="1107"/>
    <cellStyle name="Обычный 61 4" xfId="1108"/>
    <cellStyle name="Обычный 61 5" xfId="1109"/>
    <cellStyle name="Обычный 61 6" xfId="1110"/>
    <cellStyle name="Обычный 61 7" xfId="1111"/>
    <cellStyle name="Обычный 61 8" xfId="1112"/>
    <cellStyle name="Обычный 61 9" xfId="1113"/>
    <cellStyle name="Обычный 62 10" xfId="1114"/>
    <cellStyle name="Обычный 62 2" xfId="1115"/>
    <cellStyle name="Обычный 62 3" xfId="1116"/>
    <cellStyle name="Обычный 62 4" xfId="1117"/>
    <cellStyle name="Обычный 62 5" xfId="1118"/>
    <cellStyle name="Обычный 62 6" xfId="1119"/>
    <cellStyle name="Обычный 62 7" xfId="1120"/>
    <cellStyle name="Обычный 62 8" xfId="1121"/>
    <cellStyle name="Обычный 62 9" xfId="1122"/>
    <cellStyle name="Обычный 63" xfId="1123"/>
    <cellStyle name="Обычный 63 10" xfId="1124"/>
    <cellStyle name="Обычный 63 11" xfId="1125"/>
    <cellStyle name="Обычный 63 12" xfId="1126"/>
    <cellStyle name="Обычный 63 13" xfId="1127"/>
    <cellStyle name="Обычный 63 14" xfId="1128"/>
    <cellStyle name="Обычный 63 15" xfId="1129"/>
    <cellStyle name="Обычный 63 16" xfId="1130"/>
    <cellStyle name="Обычный 63 17" xfId="1131"/>
    <cellStyle name="Обычный 63 18" xfId="1132"/>
    <cellStyle name="Обычный 63 19" xfId="1133"/>
    <cellStyle name="Обычный 63 2" xfId="1134"/>
    <cellStyle name="Обычный 63 20" xfId="1135"/>
    <cellStyle name="Обычный 63 21" xfId="1136"/>
    <cellStyle name="Обычный 63 22" xfId="1137"/>
    <cellStyle name="Обычный 63 23" xfId="1138"/>
    <cellStyle name="Обычный 63 24" xfId="1139"/>
    <cellStyle name="Обычный 63 3" xfId="1140"/>
    <cellStyle name="Обычный 63 4" xfId="1141"/>
    <cellStyle name="Обычный 63 5" xfId="1142"/>
    <cellStyle name="Обычный 63 6" xfId="1143"/>
    <cellStyle name="Обычный 63 7" xfId="1144"/>
    <cellStyle name="Обычный 63 8" xfId="1145"/>
    <cellStyle name="Обычный 63 9" xfId="1146"/>
    <cellStyle name="Обычный 64" xfId="1147"/>
    <cellStyle name="Обычный 64 10" xfId="1148"/>
    <cellStyle name="Обычный 64 11" xfId="1149"/>
    <cellStyle name="Обычный 64 12" xfId="1150"/>
    <cellStyle name="Обычный 64 13" xfId="1151"/>
    <cellStyle name="Обычный 64 14" xfId="1152"/>
    <cellStyle name="Обычный 64 15" xfId="1153"/>
    <cellStyle name="Обычный 64 16" xfId="1154"/>
    <cellStyle name="Обычный 64 17" xfId="1155"/>
    <cellStyle name="Обычный 64 18" xfId="1156"/>
    <cellStyle name="Обычный 64 19" xfId="1157"/>
    <cellStyle name="Обычный 64 2" xfId="1158"/>
    <cellStyle name="Обычный 64 20" xfId="1159"/>
    <cellStyle name="Обычный 64 21" xfId="1160"/>
    <cellStyle name="Обычный 64 22" xfId="1161"/>
    <cellStyle name="Обычный 64 23" xfId="1162"/>
    <cellStyle name="Обычный 64 24" xfId="1163"/>
    <cellStyle name="Обычный 64 3" xfId="1164"/>
    <cellStyle name="Обычный 64 4" xfId="1165"/>
    <cellStyle name="Обычный 64 5" xfId="1166"/>
    <cellStyle name="Обычный 64 6" xfId="1167"/>
    <cellStyle name="Обычный 64 7" xfId="1168"/>
    <cellStyle name="Обычный 64 8" xfId="1169"/>
    <cellStyle name="Обычный 64 9" xfId="1170"/>
    <cellStyle name="Обычный 65" xfId="1171"/>
    <cellStyle name="Обычный 65 10" xfId="1172"/>
    <cellStyle name="Обычный 65 11" xfId="1173"/>
    <cellStyle name="Обычный 65 12" xfId="1174"/>
    <cellStyle name="Обычный 65 13" xfId="1175"/>
    <cellStyle name="Обычный 65 14" xfId="1176"/>
    <cellStyle name="Обычный 65 15" xfId="1177"/>
    <cellStyle name="Обычный 65 16" xfId="1178"/>
    <cellStyle name="Обычный 65 17" xfId="1179"/>
    <cellStyle name="Обычный 65 18" xfId="1180"/>
    <cellStyle name="Обычный 65 19" xfId="1181"/>
    <cellStyle name="Обычный 65 2" xfId="1182"/>
    <cellStyle name="Обычный 65 20" xfId="1183"/>
    <cellStyle name="Обычный 65 21" xfId="1184"/>
    <cellStyle name="Обычный 65 22" xfId="1185"/>
    <cellStyle name="Обычный 65 23" xfId="1186"/>
    <cellStyle name="Обычный 65 24" xfId="1187"/>
    <cellStyle name="Обычный 65 3" xfId="1188"/>
    <cellStyle name="Обычный 65 4" xfId="1189"/>
    <cellStyle name="Обычный 65 5" xfId="1190"/>
    <cellStyle name="Обычный 65 6" xfId="1191"/>
    <cellStyle name="Обычный 65 7" xfId="1192"/>
    <cellStyle name="Обычный 65 8" xfId="1193"/>
    <cellStyle name="Обычный 65 9" xfId="1194"/>
    <cellStyle name="Обычный 66 10" xfId="1195"/>
    <cellStyle name="Обычный 66 11" xfId="1196"/>
    <cellStyle name="Обычный 66 12" xfId="1197"/>
    <cellStyle name="Обычный 66 13" xfId="1198"/>
    <cellStyle name="Обычный 66 14" xfId="1199"/>
    <cellStyle name="Обычный 66 15" xfId="1200"/>
    <cellStyle name="Обычный 66 16" xfId="1201"/>
    <cellStyle name="Обычный 66 17" xfId="1202"/>
    <cellStyle name="Обычный 66 18" xfId="1203"/>
    <cellStyle name="Обычный 66 19" xfId="1204"/>
    <cellStyle name="Обычный 66 2" xfId="1205"/>
    <cellStyle name="Обычный 66 20" xfId="1206"/>
    <cellStyle name="Обычный 66 21" xfId="1207"/>
    <cellStyle name="Обычный 66 22" xfId="1208"/>
    <cellStyle name="Обычный 66 23" xfId="1209"/>
    <cellStyle name="Обычный 66 24" xfId="1210"/>
    <cellStyle name="Обычный 66 3" xfId="1211"/>
    <cellStyle name="Обычный 66 4" xfId="1212"/>
    <cellStyle name="Обычный 66 5" xfId="1213"/>
    <cellStyle name="Обычный 66 6" xfId="1214"/>
    <cellStyle name="Обычный 66 7" xfId="1215"/>
    <cellStyle name="Обычный 66 8" xfId="1216"/>
    <cellStyle name="Обычный 66 9" xfId="1217"/>
    <cellStyle name="Обычный 67" xfId="1218"/>
    <cellStyle name="Обычный 67 10" xfId="1219"/>
    <cellStyle name="Обычный 67 11" xfId="1220"/>
    <cellStyle name="Обычный 67 12" xfId="1221"/>
    <cellStyle name="Обычный 67 13" xfId="1222"/>
    <cellStyle name="Обычный 67 14" xfId="1223"/>
    <cellStyle name="Обычный 67 15" xfId="1224"/>
    <cellStyle name="Обычный 67 16" xfId="1225"/>
    <cellStyle name="Обычный 67 17" xfId="1226"/>
    <cellStyle name="Обычный 67 18" xfId="1227"/>
    <cellStyle name="Обычный 67 19" xfId="1228"/>
    <cellStyle name="Обычный 67 2" xfId="1229"/>
    <cellStyle name="Обычный 67 20" xfId="1230"/>
    <cellStyle name="Обычный 67 21" xfId="1231"/>
    <cellStyle name="Обычный 67 22" xfId="1232"/>
    <cellStyle name="Обычный 67 23" xfId="1233"/>
    <cellStyle name="Обычный 67 24" xfId="1234"/>
    <cellStyle name="Обычный 67 3" xfId="1235"/>
    <cellStyle name="Обычный 67 4" xfId="1236"/>
    <cellStyle name="Обычный 67 5" xfId="1237"/>
    <cellStyle name="Обычный 67 6" xfId="1238"/>
    <cellStyle name="Обычный 67 7" xfId="1239"/>
    <cellStyle name="Обычный 67 8" xfId="1240"/>
    <cellStyle name="Обычный 67 9" xfId="1241"/>
    <cellStyle name="Обычный 68" xfId="1242"/>
    <cellStyle name="Обычный 68 10" xfId="1243"/>
    <cellStyle name="Обычный 68 11" xfId="1244"/>
    <cellStyle name="Обычный 68 12" xfId="1245"/>
    <cellStyle name="Обычный 68 13" xfId="1246"/>
    <cellStyle name="Обычный 68 14" xfId="1247"/>
    <cellStyle name="Обычный 68 15" xfId="1248"/>
    <cellStyle name="Обычный 68 16" xfId="1249"/>
    <cellStyle name="Обычный 68 17" xfId="1250"/>
    <cellStyle name="Обычный 68 18" xfId="1251"/>
    <cellStyle name="Обычный 68 19" xfId="1252"/>
    <cellStyle name="Обычный 68 2" xfId="1253"/>
    <cellStyle name="Обычный 68 20" xfId="1254"/>
    <cellStyle name="Обычный 68 21" xfId="1255"/>
    <cellStyle name="Обычный 68 22" xfId="1256"/>
    <cellStyle name="Обычный 68 23" xfId="1257"/>
    <cellStyle name="Обычный 68 24" xfId="1258"/>
    <cellStyle name="Обычный 68 3" xfId="1259"/>
    <cellStyle name="Обычный 68 4" xfId="1260"/>
    <cellStyle name="Обычный 68 5" xfId="1261"/>
    <cellStyle name="Обычный 68 6" xfId="1262"/>
    <cellStyle name="Обычный 68 7" xfId="1263"/>
    <cellStyle name="Обычный 68 8" xfId="1264"/>
    <cellStyle name="Обычный 68 9" xfId="1265"/>
    <cellStyle name="Обычный 69" xfId="1266"/>
    <cellStyle name="Обычный 69 10" xfId="1267"/>
    <cellStyle name="Обычный 69 11" xfId="1268"/>
    <cellStyle name="Обычный 69 12" xfId="1269"/>
    <cellStyle name="Обычный 69 13" xfId="1270"/>
    <cellStyle name="Обычный 69 14" xfId="1271"/>
    <cellStyle name="Обычный 69 15" xfId="1272"/>
    <cellStyle name="Обычный 69 16" xfId="1273"/>
    <cellStyle name="Обычный 69 17" xfId="1274"/>
    <cellStyle name="Обычный 69 18" xfId="1275"/>
    <cellStyle name="Обычный 69 19" xfId="1276"/>
    <cellStyle name="Обычный 69 2" xfId="1277"/>
    <cellStyle name="Обычный 69 20" xfId="1278"/>
    <cellStyle name="Обычный 69 21" xfId="1279"/>
    <cellStyle name="Обычный 69 22" xfId="1280"/>
    <cellStyle name="Обычный 69 3" xfId="1281"/>
    <cellStyle name="Обычный 69 4" xfId="1282"/>
    <cellStyle name="Обычный 69 5" xfId="1283"/>
    <cellStyle name="Обычный 69 6" xfId="1284"/>
    <cellStyle name="Обычный 69 7" xfId="1285"/>
    <cellStyle name="Обычный 69 8" xfId="1286"/>
    <cellStyle name="Обычный 69 9" xfId="1287"/>
    <cellStyle name="Обычный 7 10" xfId="1288"/>
    <cellStyle name="Обычный 7 11" xfId="1289"/>
    <cellStyle name="Обычный 7 12" xfId="1290"/>
    <cellStyle name="Обычный 7 13" xfId="1291"/>
    <cellStyle name="Обычный 7 14" xfId="1292"/>
    <cellStyle name="Обычный 7 2" xfId="1293"/>
    <cellStyle name="Обычный 7 3" xfId="1294"/>
    <cellStyle name="Обычный 7 4" xfId="1295"/>
    <cellStyle name="Обычный 7 5" xfId="1296"/>
    <cellStyle name="Обычный 7 6" xfId="1297"/>
    <cellStyle name="Обычный 7 7" xfId="1298"/>
    <cellStyle name="Обычный 7 8" xfId="1299"/>
    <cellStyle name="Обычный 7 9" xfId="1300"/>
    <cellStyle name="Обычный 70" xfId="1301"/>
    <cellStyle name="Обычный 70 10" xfId="1302"/>
    <cellStyle name="Обычный 70 11" xfId="1303"/>
    <cellStyle name="Обычный 70 12" xfId="1304"/>
    <cellStyle name="Обычный 70 13" xfId="1305"/>
    <cellStyle name="Обычный 70 14" xfId="1306"/>
    <cellStyle name="Обычный 70 15" xfId="1307"/>
    <cellStyle name="Обычный 70 16" xfId="1308"/>
    <cellStyle name="Обычный 70 17" xfId="1309"/>
    <cellStyle name="Обычный 70 18" xfId="1310"/>
    <cellStyle name="Обычный 70 19" xfId="1311"/>
    <cellStyle name="Обычный 70 2" xfId="1312"/>
    <cellStyle name="Обычный 70 20" xfId="1313"/>
    <cellStyle name="Обычный 70 21" xfId="1314"/>
    <cellStyle name="Обычный 70 22" xfId="1315"/>
    <cellStyle name="Обычный 70 3" xfId="1316"/>
    <cellStyle name="Обычный 70 4" xfId="1317"/>
    <cellStyle name="Обычный 70 5" xfId="1318"/>
    <cellStyle name="Обычный 70 6" xfId="1319"/>
    <cellStyle name="Обычный 70 7" xfId="1320"/>
    <cellStyle name="Обычный 70 8" xfId="1321"/>
    <cellStyle name="Обычный 70 9" xfId="1322"/>
    <cellStyle name="Обычный 71" xfId="1323"/>
    <cellStyle name="Обычный 71 10" xfId="1324"/>
    <cellStyle name="Обычный 71 11" xfId="1325"/>
    <cellStyle name="Обычный 71 12" xfId="1326"/>
    <cellStyle name="Обычный 71 13" xfId="1327"/>
    <cellStyle name="Обычный 71 14" xfId="1328"/>
    <cellStyle name="Обычный 71 15" xfId="1329"/>
    <cellStyle name="Обычный 71 16" xfId="1330"/>
    <cellStyle name="Обычный 71 17" xfId="1331"/>
    <cellStyle name="Обычный 71 18" xfId="1332"/>
    <cellStyle name="Обычный 71 19" xfId="1333"/>
    <cellStyle name="Обычный 71 2" xfId="1334"/>
    <cellStyle name="Обычный 71 20" xfId="1335"/>
    <cellStyle name="Обычный 71 21" xfId="1336"/>
    <cellStyle name="Обычный 71 22" xfId="1337"/>
    <cellStyle name="Обычный 71 3" xfId="1338"/>
    <cellStyle name="Обычный 71 4" xfId="1339"/>
    <cellStyle name="Обычный 71 5" xfId="1340"/>
    <cellStyle name="Обычный 71 6" xfId="1341"/>
    <cellStyle name="Обычный 71 7" xfId="1342"/>
    <cellStyle name="Обычный 71 8" xfId="1343"/>
    <cellStyle name="Обычный 71 9" xfId="1344"/>
    <cellStyle name="Обычный 72" xfId="1345"/>
    <cellStyle name="Обычный 72 10" xfId="1346"/>
    <cellStyle name="Обычный 72 11" xfId="1347"/>
    <cellStyle name="Обычный 72 12" xfId="1348"/>
    <cellStyle name="Обычный 72 13" xfId="1349"/>
    <cellStyle name="Обычный 72 14" xfId="1350"/>
    <cellStyle name="Обычный 72 15" xfId="1351"/>
    <cellStyle name="Обычный 72 16" xfId="1352"/>
    <cellStyle name="Обычный 72 17" xfId="1353"/>
    <cellStyle name="Обычный 72 18" xfId="1354"/>
    <cellStyle name="Обычный 72 19" xfId="1355"/>
    <cellStyle name="Обычный 72 2" xfId="1356"/>
    <cellStyle name="Обычный 72 20" xfId="1357"/>
    <cellStyle name="Обычный 72 21" xfId="1358"/>
    <cellStyle name="Обычный 72 22" xfId="1359"/>
    <cellStyle name="Обычный 72 23" xfId="1360"/>
    <cellStyle name="Обычный 72 3" xfId="1361"/>
    <cellStyle name="Обычный 72 4" xfId="1362"/>
    <cellStyle name="Обычный 72 5" xfId="1363"/>
    <cellStyle name="Обычный 72 6" xfId="1364"/>
    <cellStyle name="Обычный 72 7" xfId="1365"/>
    <cellStyle name="Обычный 72 8" xfId="1366"/>
    <cellStyle name="Обычный 72 9" xfId="1367"/>
    <cellStyle name="Обычный 73" xfId="1368"/>
    <cellStyle name="Обычный 73 10" xfId="1369"/>
    <cellStyle name="Обычный 73 11" xfId="1370"/>
    <cellStyle name="Обычный 73 12" xfId="1371"/>
    <cellStyle name="Обычный 73 13" xfId="1372"/>
    <cellStyle name="Обычный 73 14" xfId="1373"/>
    <cellStyle name="Обычный 73 15" xfId="1374"/>
    <cellStyle name="Обычный 73 16" xfId="1375"/>
    <cellStyle name="Обычный 73 17" xfId="1376"/>
    <cellStyle name="Обычный 73 18" xfId="1377"/>
    <cellStyle name="Обычный 73 19" xfId="1378"/>
    <cellStyle name="Обычный 73 2" xfId="1379"/>
    <cellStyle name="Обычный 73 20" xfId="1380"/>
    <cellStyle name="Обычный 73 21" xfId="1381"/>
    <cellStyle name="Обычный 73 22" xfId="1382"/>
    <cellStyle name="Обычный 73 3" xfId="1383"/>
    <cellStyle name="Обычный 73 4" xfId="1384"/>
    <cellStyle name="Обычный 73 5" xfId="1385"/>
    <cellStyle name="Обычный 73 6" xfId="1386"/>
    <cellStyle name="Обычный 73 7" xfId="1387"/>
    <cellStyle name="Обычный 73 8" xfId="1388"/>
    <cellStyle name="Обычный 73 9" xfId="1389"/>
    <cellStyle name="Обычный 74" xfId="1390"/>
    <cellStyle name="Обычный 74 10" xfId="1391"/>
    <cellStyle name="Обычный 74 11" xfId="1392"/>
    <cellStyle name="Обычный 74 12" xfId="1393"/>
    <cellStyle name="Обычный 74 13" xfId="1394"/>
    <cellStyle name="Обычный 74 14" xfId="1395"/>
    <cellStyle name="Обычный 74 15" xfId="1396"/>
    <cellStyle name="Обычный 74 16" xfId="1397"/>
    <cellStyle name="Обычный 74 17" xfId="1398"/>
    <cellStyle name="Обычный 74 18" xfId="1399"/>
    <cellStyle name="Обычный 74 19" xfId="1400"/>
    <cellStyle name="Обычный 74 2" xfId="1401"/>
    <cellStyle name="Обычный 74 20" xfId="1402"/>
    <cellStyle name="Обычный 74 21" xfId="1403"/>
    <cellStyle name="Обычный 74 22" xfId="1404"/>
    <cellStyle name="Обычный 74 23" xfId="1405"/>
    <cellStyle name="Обычный 74 3" xfId="1406"/>
    <cellStyle name="Обычный 74 4" xfId="1407"/>
    <cellStyle name="Обычный 74 5" xfId="1408"/>
    <cellStyle name="Обычный 74 6" xfId="1409"/>
    <cellStyle name="Обычный 74 7" xfId="1410"/>
    <cellStyle name="Обычный 74 8" xfId="1411"/>
    <cellStyle name="Обычный 74 9" xfId="1412"/>
    <cellStyle name="Обычный 75" xfId="1413"/>
    <cellStyle name="Обычный 75 10" xfId="1414"/>
    <cellStyle name="Обычный 75 11" xfId="1415"/>
    <cellStyle name="Обычный 75 12" xfId="1416"/>
    <cellStyle name="Обычный 75 13" xfId="1417"/>
    <cellStyle name="Обычный 75 14" xfId="1418"/>
    <cellStyle name="Обычный 75 15" xfId="1419"/>
    <cellStyle name="Обычный 75 16" xfId="1420"/>
    <cellStyle name="Обычный 75 17" xfId="1421"/>
    <cellStyle name="Обычный 75 18" xfId="1422"/>
    <cellStyle name="Обычный 75 19" xfId="1423"/>
    <cellStyle name="Обычный 75 2" xfId="1424"/>
    <cellStyle name="Обычный 75 20" xfId="1425"/>
    <cellStyle name="Обычный 75 21" xfId="1426"/>
    <cellStyle name="Обычный 75 22" xfId="1427"/>
    <cellStyle name="Обычный 75 3" xfId="1428"/>
    <cellStyle name="Обычный 75 4" xfId="1429"/>
    <cellStyle name="Обычный 75 5" xfId="1430"/>
    <cellStyle name="Обычный 75 6" xfId="1431"/>
    <cellStyle name="Обычный 75 7" xfId="1432"/>
    <cellStyle name="Обычный 75 8" xfId="1433"/>
    <cellStyle name="Обычный 75 9" xfId="1434"/>
    <cellStyle name="Обычный 76" xfId="1435"/>
    <cellStyle name="Обычный 77" xfId="1436"/>
    <cellStyle name="Обычный 78" xfId="1437"/>
    <cellStyle name="Обычный 79" xfId="1438"/>
    <cellStyle name="Обычный 8 10" xfId="1439"/>
    <cellStyle name="Обычный 8 2" xfId="1440"/>
    <cellStyle name="Обычный 8 3" xfId="1441"/>
    <cellStyle name="Обычный 8 4" xfId="1442"/>
    <cellStyle name="Обычный 8 5" xfId="1443"/>
    <cellStyle name="Обычный 8 6" xfId="1444"/>
    <cellStyle name="Обычный 8 7" xfId="1445"/>
    <cellStyle name="Обычный 8 8" xfId="1446"/>
    <cellStyle name="Обычный 8 9" xfId="1447"/>
    <cellStyle name="Обычный 83" xfId="1448"/>
    <cellStyle name="Обычный 84" xfId="1449"/>
    <cellStyle name="Обычный 84 2" xfId="1450"/>
    <cellStyle name="Обычный 85" xfId="1451"/>
    <cellStyle name="Обычный 86" xfId="1452"/>
    <cellStyle name="Обычный 86 2" xfId="1453"/>
    <cellStyle name="Обычный 87" xfId="1454"/>
    <cellStyle name="Обычный 88" xfId="1455"/>
    <cellStyle name="Обычный 89" xfId="1456"/>
    <cellStyle name="Обычный 90" xfId="1457"/>
    <cellStyle name="Обычный 91" xfId="1458"/>
    <cellStyle name="Обычный 92" xfId="1459"/>
    <cellStyle name="Обычный 93" xfId="1460"/>
    <cellStyle name="Обычный 94" xfId="1461"/>
    <cellStyle name="Обычный 96" xfId="1462"/>
    <cellStyle name="Обычный 97" xfId="1463"/>
    <cellStyle name="Обычный_Финальная спецификация" xfId="1464"/>
    <cellStyle name="Стиль 1" xfId="1465"/>
    <cellStyle name="Стиль 1 10" xfId="1466"/>
    <cellStyle name="Стиль 1 100" xfId="1467"/>
    <cellStyle name="Стиль 1 101" xfId="1468"/>
    <cellStyle name="Стиль 1 102" xfId="1469"/>
    <cellStyle name="Стиль 1 103" xfId="1470"/>
    <cellStyle name="Стиль 1 104" xfId="1471"/>
    <cellStyle name="Стиль 1 105" xfId="1472"/>
    <cellStyle name="Стиль 1 106" xfId="1473"/>
    <cellStyle name="Стиль 1 107" xfId="1474"/>
    <cellStyle name="Стиль 1 108" xfId="1475"/>
    <cellStyle name="Стиль 1 109" xfId="1476"/>
    <cellStyle name="Стиль 1 11" xfId="1477"/>
    <cellStyle name="Стиль 1 110" xfId="1478"/>
    <cellStyle name="Стиль 1 111" xfId="1479"/>
    <cellStyle name="Стиль 1 112" xfId="1480"/>
    <cellStyle name="Стиль 1 113" xfId="1481"/>
    <cellStyle name="Стиль 1 114" xfId="1482"/>
    <cellStyle name="Стиль 1 115" xfId="1483"/>
    <cellStyle name="Стиль 1 116" xfId="1484"/>
    <cellStyle name="Стиль 1 117" xfId="1485"/>
    <cellStyle name="Стиль 1 118" xfId="1486"/>
    <cellStyle name="Стиль 1 119" xfId="1487"/>
    <cellStyle name="Стиль 1 12" xfId="1488"/>
    <cellStyle name="Стиль 1 120" xfId="1489"/>
    <cellStyle name="Стиль 1 121" xfId="1490"/>
    <cellStyle name="Стиль 1 122" xfId="1491"/>
    <cellStyle name="Стиль 1 13" xfId="1492"/>
    <cellStyle name="Стиль 1 14" xfId="1493"/>
    <cellStyle name="Стиль 1 15" xfId="1494"/>
    <cellStyle name="Стиль 1 16" xfId="1495"/>
    <cellStyle name="Стиль 1 17" xfId="1496"/>
    <cellStyle name="Стиль 1 18" xfId="1497"/>
    <cellStyle name="Стиль 1 19" xfId="1498"/>
    <cellStyle name="Стиль 1 2" xfId="1499"/>
    <cellStyle name="Стиль 1 20" xfId="1500"/>
    <cellStyle name="Стиль 1 21" xfId="1501"/>
    <cellStyle name="Стиль 1 22" xfId="1502"/>
    <cellStyle name="Стиль 1 23" xfId="1503"/>
    <cellStyle name="Стиль 1 24" xfId="1504"/>
    <cellStyle name="Стиль 1 25" xfId="1505"/>
    <cellStyle name="Стиль 1 26" xfId="1506"/>
    <cellStyle name="Стиль 1 27" xfId="1507"/>
    <cellStyle name="Стиль 1 28" xfId="1508"/>
    <cellStyle name="Стиль 1 29" xfId="1509"/>
    <cellStyle name="Стиль 1 3" xfId="1510"/>
    <cellStyle name="Стиль 1 30" xfId="1511"/>
    <cellStyle name="Стиль 1 31" xfId="1512"/>
    <cellStyle name="Стиль 1 32" xfId="1513"/>
    <cellStyle name="Стиль 1 33" xfId="1514"/>
    <cellStyle name="Стиль 1 34" xfId="1515"/>
    <cellStyle name="Стиль 1 35" xfId="1516"/>
    <cellStyle name="Стиль 1 36" xfId="1517"/>
    <cellStyle name="Стиль 1 37" xfId="1518"/>
    <cellStyle name="Стиль 1 38" xfId="1519"/>
    <cellStyle name="Стиль 1 39" xfId="1520"/>
    <cellStyle name="Стиль 1 4" xfId="1521"/>
    <cellStyle name="Стиль 1 40" xfId="1522"/>
    <cellStyle name="Стиль 1 41" xfId="1523"/>
    <cellStyle name="Стиль 1 42" xfId="1524"/>
    <cellStyle name="Стиль 1 43" xfId="1525"/>
    <cellStyle name="Стиль 1 44" xfId="1526"/>
    <cellStyle name="Стиль 1 45" xfId="1527"/>
    <cellStyle name="Стиль 1 46" xfId="1528"/>
    <cellStyle name="Стиль 1 47" xfId="1529"/>
    <cellStyle name="Стиль 1 48" xfId="1530"/>
    <cellStyle name="Стиль 1 49" xfId="1531"/>
    <cellStyle name="Стиль 1 5" xfId="1532"/>
    <cellStyle name="Стиль 1 50" xfId="1533"/>
    <cellStyle name="Стиль 1 51" xfId="1534"/>
    <cellStyle name="Стиль 1 52" xfId="1535"/>
    <cellStyle name="Стиль 1 53" xfId="1536"/>
    <cellStyle name="Стиль 1 54" xfId="1537"/>
    <cellStyle name="Стиль 1 55" xfId="1538"/>
    <cellStyle name="Стиль 1 56" xfId="1539"/>
    <cellStyle name="Стиль 1 57" xfId="1540"/>
    <cellStyle name="Стиль 1 58" xfId="1541"/>
    <cellStyle name="Стиль 1 59" xfId="1542"/>
    <cellStyle name="Стиль 1 6" xfId="1543"/>
    <cellStyle name="Стиль 1 60" xfId="1544"/>
    <cellStyle name="Стиль 1 61" xfId="1545"/>
    <cellStyle name="Стиль 1 62" xfId="1546"/>
    <cellStyle name="Стиль 1 63" xfId="1547"/>
    <cellStyle name="Стиль 1 64" xfId="1548"/>
    <cellStyle name="Стиль 1 65" xfId="1549"/>
    <cellStyle name="Стиль 1 66" xfId="1550"/>
    <cellStyle name="Стиль 1 67" xfId="1551"/>
    <cellStyle name="Стиль 1 68" xfId="1552"/>
    <cellStyle name="Стиль 1 69" xfId="1553"/>
    <cellStyle name="Стиль 1 7" xfId="1554"/>
    <cellStyle name="Стиль 1 70" xfId="1555"/>
    <cellStyle name="Стиль 1 71" xfId="1556"/>
    <cellStyle name="Стиль 1 72" xfId="1557"/>
    <cellStyle name="Стиль 1 73" xfId="1558"/>
    <cellStyle name="Стиль 1 74" xfId="1559"/>
    <cellStyle name="Стиль 1 75" xfId="1560"/>
    <cellStyle name="Стиль 1 76" xfId="1561"/>
    <cellStyle name="Стиль 1 77" xfId="1562"/>
    <cellStyle name="Стиль 1 78" xfId="1563"/>
    <cellStyle name="Стиль 1 79" xfId="1564"/>
    <cellStyle name="Стиль 1 8" xfId="1565"/>
    <cellStyle name="Стиль 1 80" xfId="1566"/>
    <cellStyle name="Стиль 1 81" xfId="1567"/>
    <cellStyle name="Стиль 1 82" xfId="1568"/>
    <cellStyle name="Стиль 1 83" xfId="1569"/>
    <cellStyle name="Стиль 1 84" xfId="1570"/>
    <cellStyle name="Стиль 1 85" xfId="1571"/>
    <cellStyle name="Стиль 1 86" xfId="1572"/>
    <cellStyle name="Стиль 1 87" xfId="1573"/>
    <cellStyle name="Стиль 1 88" xfId="1574"/>
    <cellStyle name="Стиль 1 89" xfId="1575"/>
    <cellStyle name="Стиль 1 9" xfId="1576"/>
    <cellStyle name="Стиль 1 90" xfId="1577"/>
    <cellStyle name="Стиль 1 91" xfId="1578"/>
    <cellStyle name="Стиль 1 92" xfId="1579"/>
    <cellStyle name="Стиль 1 93" xfId="1580"/>
    <cellStyle name="Стиль 1 94" xfId="1581"/>
    <cellStyle name="Стиль 1 95" xfId="1582"/>
    <cellStyle name="Стиль 1 96" xfId="1583"/>
    <cellStyle name="Стиль 1 97" xfId="1584"/>
    <cellStyle name="Стиль 1 98" xfId="1585"/>
    <cellStyle name="Стиль 1 99" xfId="1586"/>
    <cellStyle name="표준_remained spec_050329" xfId="1587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5:Z53" totalsRowShown="0" headerRowDxfId="0" tableBorderDxfId="27" headerRowCellStyle="Обычный 2">
  <autoFilter ref="A5:Z53"/>
  <tableColumns count="26">
    <tableColumn id="1" name="№ позиции" dataDxfId="26"/>
    <tableColumn id="2" name="№ Позиции по контракту с ИКАЭЛ" dataDxfId="25"/>
    <tableColumn id="3" name="№ п/п по спецификации АЭП (номер по СЗС)  " dataDxfId="24"/>
    <tableColumn id="4" name="Код по KKS, MCS" dataDxfId="23"/>
    <tableColumn id="5" name="Наименование оборудования" dataDxfId="22"/>
    <tableColumn id="6" name="Тип, марка, модель, шифр, техническая характеристика" dataDxfId="21"/>
    <tableColumn id="7" name="№ ТУ, чертежа, технических требований и др." dataDxfId="20"/>
    <tableColumn id="8" name="Класс безопасности/_x000a_Группа/_x000a_Категория сейсмостойкости" dataDxfId="19"/>
    <tableColumn id="9" name="Категория обеспечения качества" dataDxfId="18"/>
    <tableColumn id="10" name="Материал" dataDxfId="17"/>
    <tableColumn id="11" name="Единица измерения" dataDxfId="16"/>
    <tableColumn id="12" name="Количество" dataDxfId="15"/>
    <tableColumn id="13" name="Масса (кг)" dataDxfId="14"/>
    <tableColumn id="14" name="Столбец1" dataDxfId="13">
      <calculatedColumnFormula>L6*M6</calculatedColumnFormula>
    </tableColumn>
    <tableColumn id="15" name="Климатическое исполнение и категория размещения " dataDxfId="12"/>
    <tableColumn id="16" name="Условия хранения " dataDxfId="11"/>
    <tableColumn id="17" name="Место установки" dataDxfId="10"/>
    <tableColumn id="18" name="Срок поставки в месяцах (с даты заключения Договора)" dataDxfId="9"/>
    <tableColumn id="19" name="Цена , руб" dataDxfId="8"/>
    <tableColumn id="20" name="Столбец2" dataDxfId="7"/>
    <tableColumn id="21" name="Примечание" dataDxfId="6"/>
    <tableColumn id="22" name="Код ЕОН НСИ (GID)" dataDxfId="5"/>
    <tableColumn id="23" name="Столбец3" dataDxfId="4"/>
    <tableColumn id="24" name="диаметр" dataDxfId="3"/>
    <tableColumn id="25" name="давление" dataDxfId="2"/>
    <tableColumn id="26" name="управление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tabSelected="1" view="pageBreakPreview" topLeftCell="A5" zoomScale="70" zoomScaleNormal="70" zoomScaleSheetLayoutView="70" workbookViewId="0">
      <selection activeCell="A5" sqref="A5:Z53"/>
    </sheetView>
  </sheetViews>
  <sheetFormatPr defaultRowHeight="14.4" x14ac:dyDescent="0.3"/>
  <cols>
    <col min="1" max="1" width="13.33203125" customWidth="1"/>
    <col min="2" max="2" width="36" customWidth="1"/>
    <col min="3" max="3" width="47" style="10" customWidth="1"/>
    <col min="4" max="4" width="20.109375" customWidth="1"/>
    <col min="5" max="5" width="30" customWidth="1"/>
    <col min="6" max="6" width="55.5546875" customWidth="1"/>
    <col min="7" max="7" width="46.6640625" customWidth="1"/>
    <col min="8" max="8" width="10.77734375" customWidth="1"/>
    <col min="9" max="9" width="33.33203125" customWidth="1"/>
    <col min="10" max="10" width="11.88671875" customWidth="1"/>
    <col min="11" max="11" width="21.109375" customWidth="1"/>
    <col min="12" max="12" width="14" customWidth="1"/>
    <col min="13" max="13" width="13.33203125" customWidth="1"/>
    <col min="14" max="14" width="11.77734375" customWidth="1"/>
    <col min="15" max="15" width="52.6640625" customWidth="1"/>
    <col min="16" max="16" width="20.77734375" customWidth="1"/>
    <col min="17" max="17" width="19" customWidth="1"/>
    <col min="18" max="18" width="56.33203125" customWidth="1"/>
    <col min="19" max="19" width="14" customWidth="1"/>
    <col min="20" max="20" width="14.77734375" bestFit="1" customWidth="1"/>
    <col min="21" max="21" width="154.77734375" customWidth="1"/>
    <col min="22" max="22" width="26.88671875" customWidth="1"/>
    <col min="23" max="23" width="22" customWidth="1"/>
    <col min="24" max="26" width="27.88671875" customWidth="1"/>
    <col min="27" max="27" width="13.109375" bestFit="1" customWidth="1"/>
    <col min="28" max="28" width="48.77734375" bestFit="1" customWidth="1"/>
    <col min="29" max="29" width="19.6640625" bestFit="1" customWidth="1"/>
    <col min="30" max="30" width="41.109375" bestFit="1" customWidth="1"/>
    <col min="31" max="31" width="9.77734375" bestFit="1" customWidth="1"/>
  </cols>
  <sheetData>
    <row r="1" spans="1:30" x14ac:dyDescent="0.3">
      <c r="T1" t="s">
        <v>152</v>
      </c>
    </row>
    <row r="2" spans="1:30" ht="24.6" x14ac:dyDescent="0.4">
      <c r="B2" s="23" t="s">
        <v>184</v>
      </c>
    </row>
    <row r="3" spans="1:30" s="3" customFormat="1" ht="82.5" customHeight="1" x14ac:dyDescent="0.25">
      <c r="A3" s="44" t="s">
        <v>27</v>
      </c>
      <c r="B3" s="44" t="s">
        <v>28</v>
      </c>
      <c r="C3" s="47" t="s">
        <v>29</v>
      </c>
      <c r="D3" s="47" t="s">
        <v>4</v>
      </c>
      <c r="E3" s="41" t="s">
        <v>5</v>
      </c>
      <c r="F3" s="41" t="s">
        <v>6</v>
      </c>
      <c r="G3" s="41" t="s">
        <v>30</v>
      </c>
      <c r="H3" s="50" t="s">
        <v>7</v>
      </c>
      <c r="I3" s="41" t="s">
        <v>8</v>
      </c>
      <c r="J3" s="41" t="s">
        <v>9</v>
      </c>
      <c r="K3" s="41" t="s">
        <v>10</v>
      </c>
      <c r="L3" s="41" t="s">
        <v>11</v>
      </c>
      <c r="M3" s="53" t="s">
        <v>31</v>
      </c>
      <c r="N3" s="49"/>
      <c r="O3" s="2" t="s">
        <v>32</v>
      </c>
      <c r="P3" s="2" t="s">
        <v>33</v>
      </c>
      <c r="Q3" s="50" t="s">
        <v>12</v>
      </c>
      <c r="R3" s="52" t="s">
        <v>34</v>
      </c>
      <c r="S3" s="42" t="s">
        <v>35</v>
      </c>
      <c r="T3" s="43"/>
      <c r="U3" s="40" t="s">
        <v>3</v>
      </c>
      <c r="V3" s="17"/>
      <c r="X3" s="2"/>
      <c r="Y3" s="2"/>
      <c r="Z3" s="2"/>
    </row>
    <row r="4" spans="1:30" s="3" customFormat="1" ht="46.8" x14ac:dyDescent="0.25">
      <c r="A4" s="46"/>
      <c r="B4" s="45"/>
      <c r="C4" s="48"/>
      <c r="D4" s="48"/>
      <c r="E4" s="49"/>
      <c r="F4" s="41"/>
      <c r="G4" s="41"/>
      <c r="H4" s="51"/>
      <c r="I4" s="41"/>
      <c r="J4" s="49"/>
      <c r="K4" s="41"/>
      <c r="L4" s="41"/>
      <c r="M4" s="4" t="s">
        <v>13</v>
      </c>
      <c r="N4" s="5" t="s">
        <v>14</v>
      </c>
      <c r="O4" s="2" t="s">
        <v>36</v>
      </c>
      <c r="P4" s="2" t="s">
        <v>36</v>
      </c>
      <c r="Q4" s="51"/>
      <c r="R4" s="52"/>
      <c r="S4" s="6" t="s">
        <v>13</v>
      </c>
      <c r="T4" s="7" t="s">
        <v>14</v>
      </c>
      <c r="U4" s="41"/>
      <c r="V4" s="18"/>
      <c r="X4" s="2"/>
      <c r="Y4" s="2"/>
      <c r="Z4" s="2"/>
    </row>
    <row r="5" spans="1:30" s="3" customFormat="1" ht="89.25" customHeight="1" x14ac:dyDescent="0.25">
      <c r="A5" s="55" t="s">
        <v>37</v>
      </c>
      <c r="B5" s="35" t="s">
        <v>38</v>
      </c>
      <c r="C5" s="32" t="s">
        <v>39</v>
      </c>
      <c r="D5" s="32" t="s">
        <v>40</v>
      </c>
      <c r="E5" s="2" t="s">
        <v>15</v>
      </c>
      <c r="F5" s="2" t="s">
        <v>16</v>
      </c>
      <c r="G5" s="2" t="s">
        <v>17</v>
      </c>
      <c r="H5" s="30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39" t="s">
        <v>23</v>
      </c>
      <c r="N5" s="34" t="s">
        <v>185</v>
      </c>
      <c r="O5" s="2" t="s">
        <v>41</v>
      </c>
      <c r="P5" s="2" t="s">
        <v>42</v>
      </c>
      <c r="Q5" s="30" t="s">
        <v>24</v>
      </c>
      <c r="R5" s="37" t="s">
        <v>43</v>
      </c>
      <c r="S5" s="38" t="s">
        <v>153</v>
      </c>
      <c r="T5" s="38" t="s">
        <v>186</v>
      </c>
      <c r="U5" s="2" t="s">
        <v>46</v>
      </c>
      <c r="V5" s="28" t="s">
        <v>115</v>
      </c>
      <c r="W5" s="3" t="s">
        <v>187</v>
      </c>
      <c r="X5" s="24" t="s">
        <v>154</v>
      </c>
      <c r="Y5" s="24" t="s">
        <v>155</v>
      </c>
      <c r="Z5" s="59" t="s">
        <v>156</v>
      </c>
    </row>
    <row r="6" spans="1:30" s="3" customFormat="1" ht="42" customHeight="1" x14ac:dyDescent="0.3">
      <c r="A6" s="56"/>
      <c r="B6" s="36"/>
      <c r="C6" s="33"/>
      <c r="D6" s="33"/>
      <c r="E6" s="34"/>
      <c r="F6" s="2"/>
      <c r="G6" s="2"/>
      <c r="H6" s="31"/>
      <c r="I6" s="2"/>
      <c r="J6" s="34"/>
      <c r="K6" s="2"/>
      <c r="L6" s="2"/>
      <c r="M6" s="4" t="s">
        <v>25</v>
      </c>
      <c r="N6" s="5" t="s">
        <v>26</v>
      </c>
      <c r="O6" s="2" t="s">
        <v>44</v>
      </c>
      <c r="P6" s="2" t="s">
        <v>44</v>
      </c>
      <c r="Q6" s="31"/>
      <c r="R6" s="37"/>
      <c r="S6" s="6" t="s">
        <v>45</v>
      </c>
      <c r="T6" s="7" t="s">
        <v>26</v>
      </c>
      <c r="U6" s="2"/>
      <c r="V6" s="29"/>
      <c r="X6" s="2"/>
      <c r="Y6" s="2"/>
      <c r="Z6" s="60"/>
    </row>
    <row r="7" spans="1:30" s="1" customFormat="1" ht="15.6" x14ac:dyDescent="0.3">
      <c r="A7" s="57">
        <v>1</v>
      </c>
      <c r="B7" s="12">
        <v>2</v>
      </c>
      <c r="C7" s="11">
        <v>3</v>
      </c>
      <c r="D7" s="11">
        <v>4</v>
      </c>
      <c r="E7" s="12">
        <v>5</v>
      </c>
      <c r="F7" s="11">
        <v>6</v>
      </c>
      <c r="G7" s="11">
        <v>7</v>
      </c>
      <c r="H7" s="12">
        <v>8</v>
      </c>
      <c r="I7" s="11">
        <v>9</v>
      </c>
      <c r="J7" s="11">
        <v>10</v>
      </c>
      <c r="K7" s="12">
        <v>11</v>
      </c>
      <c r="L7" s="11">
        <v>12</v>
      </c>
      <c r="M7" s="11">
        <v>13</v>
      </c>
      <c r="N7" s="12">
        <v>14</v>
      </c>
      <c r="O7" s="11">
        <v>15</v>
      </c>
      <c r="P7" s="11">
        <v>16</v>
      </c>
      <c r="Q7" s="12">
        <v>17</v>
      </c>
      <c r="R7" s="11">
        <v>18</v>
      </c>
      <c r="S7" s="11">
        <v>19</v>
      </c>
      <c r="T7" s="12">
        <v>20</v>
      </c>
      <c r="U7" s="11">
        <v>21</v>
      </c>
      <c r="V7" s="13"/>
      <c r="X7" s="11"/>
      <c r="Y7" s="11"/>
      <c r="Z7" s="61"/>
    </row>
    <row r="8" spans="1:30" ht="312" customHeight="1" x14ac:dyDescent="0.3">
      <c r="A8" s="58">
        <v>1</v>
      </c>
      <c r="B8" s="14" t="s">
        <v>47</v>
      </c>
      <c r="C8" s="14" t="s">
        <v>48</v>
      </c>
      <c r="D8" s="14" t="s">
        <v>49</v>
      </c>
      <c r="E8" s="14" t="s">
        <v>50</v>
      </c>
      <c r="F8" s="15" t="s">
        <v>169</v>
      </c>
      <c r="G8" s="14" t="s">
        <v>179</v>
      </c>
      <c r="H8" s="14" t="s">
        <v>51</v>
      </c>
      <c r="I8" s="14" t="s">
        <v>52</v>
      </c>
      <c r="J8" s="14" t="s">
        <v>53</v>
      </c>
      <c r="K8" s="14" t="s">
        <v>96</v>
      </c>
      <c r="L8" s="14">
        <v>1</v>
      </c>
      <c r="M8" s="14">
        <v>470</v>
      </c>
      <c r="N8" s="14">
        <v>470</v>
      </c>
      <c r="O8" s="14" t="s">
        <v>54</v>
      </c>
      <c r="P8" s="14" t="s">
        <v>55</v>
      </c>
      <c r="Q8" s="14" t="s">
        <v>1</v>
      </c>
      <c r="R8" s="16">
        <v>43360</v>
      </c>
      <c r="S8" s="26">
        <v>3120000</v>
      </c>
      <c r="T8" s="26">
        <v>3120000</v>
      </c>
      <c r="U8" s="25" t="s">
        <v>102</v>
      </c>
      <c r="V8" s="14" t="s">
        <v>97</v>
      </c>
      <c r="W8" s="19" t="s">
        <v>148</v>
      </c>
      <c r="X8" s="15" t="s">
        <v>164</v>
      </c>
      <c r="Y8" s="15" t="s">
        <v>165</v>
      </c>
      <c r="Z8" s="62" t="s">
        <v>161</v>
      </c>
      <c r="AA8" s="8"/>
      <c r="AB8" s="8"/>
      <c r="AC8" s="9"/>
      <c r="AD8" s="9"/>
    </row>
    <row r="9" spans="1:30" ht="280.8" x14ac:dyDescent="0.3">
      <c r="A9" s="58">
        <v>2</v>
      </c>
      <c r="B9" s="14" t="s">
        <v>47</v>
      </c>
      <c r="C9" s="14" t="s">
        <v>48</v>
      </c>
      <c r="D9" s="14" t="s">
        <v>56</v>
      </c>
      <c r="E9" s="14" t="s">
        <v>50</v>
      </c>
      <c r="F9" s="15" t="s">
        <v>169</v>
      </c>
      <c r="G9" s="14" t="s">
        <v>179</v>
      </c>
      <c r="H9" s="14" t="s">
        <v>51</v>
      </c>
      <c r="I9" s="14" t="s">
        <v>52</v>
      </c>
      <c r="J9" s="14" t="s">
        <v>53</v>
      </c>
      <c r="K9" s="14" t="s">
        <v>96</v>
      </c>
      <c r="L9" s="14">
        <v>1</v>
      </c>
      <c r="M9" s="14">
        <v>470</v>
      </c>
      <c r="N9" s="14">
        <v>470</v>
      </c>
      <c r="O9" s="14" t="s">
        <v>54</v>
      </c>
      <c r="P9" s="14" t="s">
        <v>55</v>
      </c>
      <c r="Q9" s="14" t="s">
        <v>1</v>
      </c>
      <c r="R9" s="16">
        <v>43360</v>
      </c>
      <c r="S9" s="26">
        <v>3120000</v>
      </c>
      <c r="T9" s="26">
        <v>3120000</v>
      </c>
      <c r="U9" s="25" t="s">
        <v>103</v>
      </c>
      <c r="V9" s="14" t="s">
        <v>97</v>
      </c>
      <c r="W9" s="19" t="s">
        <v>148</v>
      </c>
      <c r="X9" s="15" t="s">
        <v>164</v>
      </c>
      <c r="Y9" s="15" t="s">
        <v>165</v>
      </c>
      <c r="Z9" s="62" t="s">
        <v>161</v>
      </c>
      <c r="AA9" s="8"/>
      <c r="AB9" s="8"/>
      <c r="AC9" s="9"/>
      <c r="AD9" s="9"/>
    </row>
    <row r="10" spans="1:30" ht="296.39999999999998" x14ac:dyDescent="0.3">
      <c r="A10" s="58">
        <v>3</v>
      </c>
      <c r="B10" s="14" t="s">
        <v>47</v>
      </c>
      <c r="C10" s="14" t="s">
        <v>48</v>
      </c>
      <c r="D10" s="14" t="s">
        <v>57</v>
      </c>
      <c r="E10" s="14" t="s">
        <v>50</v>
      </c>
      <c r="F10" s="15" t="s">
        <v>169</v>
      </c>
      <c r="G10" s="14" t="s">
        <v>179</v>
      </c>
      <c r="H10" s="14" t="s">
        <v>51</v>
      </c>
      <c r="I10" s="14" t="s">
        <v>52</v>
      </c>
      <c r="J10" s="14" t="s">
        <v>53</v>
      </c>
      <c r="K10" s="14" t="s">
        <v>96</v>
      </c>
      <c r="L10" s="14">
        <v>1</v>
      </c>
      <c r="M10" s="14">
        <v>470</v>
      </c>
      <c r="N10" s="14">
        <v>470</v>
      </c>
      <c r="O10" s="14" t="s">
        <v>54</v>
      </c>
      <c r="P10" s="14" t="s">
        <v>55</v>
      </c>
      <c r="Q10" s="14" t="s">
        <v>1</v>
      </c>
      <c r="R10" s="16">
        <v>43360</v>
      </c>
      <c r="S10" s="26">
        <v>3120000</v>
      </c>
      <c r="T10" s="26">
        <v>3120000</v>
      </c>
      <c r="U10" s="25" t="s">
        <v>104</v>
      </c>
      <c r="V10" s="14" t="s">
        <v>97</v>
      </c>
      <c r="W10" s="19" t="s">
        <v>148</v>
      </c>
      <c r="X10" s="15" t="s">
        <v>164</v>
      </c>
      <c r="Y10" s="15" t="s">
        <v>165</v>
      </c>
      <c r="Z10" s="62" t="s">
        <v>161</v>
      </c>
      <c r="AA10" s="8"/>
      <c r="AB10" s="8"/>
      <c r="AC10" s="9"/>
      <c r="AD10" s="9"/>
    </row>
    <row r="11" spans="1:30" ht="334.5" customHeight="1" x14ac:dyDescent="0.3">
      <c r="A11" s="58">
        <v>4</v>
      </c>
      <c r="B11" s="14" t="s">
        <v>47</v>
      </c>
      <c r="C11" s="14" t="s">
        <v>48</v>
      </c>
      <c r="D11" s="14" t="s">
        <v>58</v>
      </c>
      <c r="E11" s="14" t="s">
        <v>50</v>
      </c>
      <c r="F11" s="15" t="s">
        <v>169</v>
      </c>
      <c r="G11" s="14" t="s">
        <v>179</v>
      </c>
      <c r="H11" s="14" t="s">
        <v>51</v>
      </c>
      <c r="I11" s="14" t="s">
        <v>52</v>
      </c>
      <c r="J11" s="14" t="s">
        <v>53</v>
      </c>
      <c r="K11" s="14" t="s">
        <v>96</v>
      </c>
      <c r="L11" s="14">
        <v>1</v>
      </c>
      <c r="M11" s="14">
        <v>470</v>
      </c>
      <c r="N11" s="14">
        <v>470</v>
      </c>
      <c r="O11" s="14" t="s">
        <v>54</v>
      </c>
      <c r="P11" s="14" t="s">
        <v>55</v>
      </c>
      <c r="Q11" s="14" t="s">
        <v>1</v>
      </c>
      <c r="R11" s="16">
        <v>43360</v>
      </c>
      <c r="S11" s="26">
        <v>3120000</v>
      </c>
      <c r="T11" s="26">
        <v>3120000</v>
      </c>
      <c r="U11" s="25" t="s">
        <v>105</v>
      </c>
      <c r="V11" s="14" t="s">
        <v>97</v>
      </c>
      <c r="W11" s="19" t="s">
        <v>148</v>
      </c>
      <c r="X11" s="15" t="s">
        <v>164</v>
      </c>
      <c r="Y11" s="15" t="s">
        <v>165</v>
      </c>
      <c r="Z11" s="62" t="s">
        <v>161</v>
      </c>
      <c r="AA11" s="8"/>
      <c r="AB11" s="8"/>
      <c r="AC11" s="9"/>
      <c r="AD11" s="9"/>
    </row>
    <row r="12" spans="1:30" ht="311.25" customHeight="1" x14ac:dyDescent="0.3">
      <c r="A12" s="58">
        <v>5</v>
      </c>
      <c r="B12" s="14" t="s">
        <v>47</v>
      </c>
      <c r="C12" s="14" t="s">
        <v>48</v>
      </c>
      <c r="D12" s="14" t="s">
        <v>59</v>
      </c>
      <c r="E12" s="14" t="s">
        <v>50</v>
      </c>
      <c r="F12" s="15" t="s">
        <v>169</v>
      </c>
      <c r="G12" s="14" t="s">
        <v>179</v>
      </c>
      <c r="H12" s="14" t="s">
        <v>51</v>
      </c>
      <c r="I12" s="14" t="s">
        <v>52</v>
      </c>
      <c r="J12" s="14" t="s">
        <v>53</v>
      </c>
      <c r="K12" s="14" t="s">
        <v>96</v>
      </c>
      <c r="L12" s="14">
        <v>1</v>
      </c>
      <c r="M12" s="14">
        <v>470</v>
      </c>
      <c r="N12" s="14">
        <v>470</v>
      </c>
      <c r="O12" s="14" t="s">
        <v>54</v>
      </c>
      <c r="P12" s="14" t="s">
        <v>55</v>
      </c>
      <c r="Q12" s="14" t="s">
        <v>1</v>
      </c>
      <c r="R12" s="16">
        <v>43360</v>
      </c>
      <c r="S12" s="26">
        <v>3120000</v>
      </c>
      <c r="T12" s="26">
        <v>3120000</v>
      </c>
      <c r="U12" s="25" t="s">
        <v>106</v>
      </c>
      <c r="V12" s="14" t="s">
        <v>97</v>
      </c>
      <c r="W12" s="19" t="s">
        <v>148</v>
      </c>
      <c r="X12" s="15" t="s">
        <v>164</v>
      </c>
      <c r="Y12" s="15" t="s">
        <v>165</v>
      </c>
      <c r="Z12" s="62" t="s">
        <v>161</v>
      </c>
      <c r="AA12" s="8"/>
      <c r="AB12" s="8"/>
      <c r="AC12" s="9"/>
      <c r="AD12" s="9"/>
    </row>
    <row r="13" spans="1:30" ht="265.2" x14ac:dyDescent="0.3">
      <c r="A13" s="58">
        <v>6</v>
      </c>
      <c r="B13" s="14" t="s">
        <v>47</v>
      </c>
      <c r="C13" s="14" t="s">
        <v>48</v>
      </c>
      <c r="D13" s="14" t="s">
        <v>60</v>
      </c>
      <c r="E13" s="14" t="s">
        <v>50</v>
      </c>
      <c r="F13" s="15" t="s">
        <v>169</v>
      </c>
      <c r="G13" s="14" t="s">
        <v>179</v>
      </c>
      <c r="H13" s="14" t="s">
        <v>51</v>
      </c>
      <c r="I13" s="14" t="s">
        <v>52</v>
      </c>
      <c r="J13" s="14" t="s">
        <v>53</v>
      </c>
      <c r="K13" s="14" t="s">
        <v>96</v>
      </c>
      <c r="L13" s="14">
        <v>1</v>
      </c>
      <c r="M13" s="14">
        <v>470</v>
      </c>
      <c r="N13" s="14">
        <v>470</v>
      </c>
      <c r="O13" s="14" t="s">
        <v>54</v>
      </c>
      <c r="P13" s="14" t="s">
        <v>55</v>
      </c>
      <c r="Q13" s="14" t="s">
        <v>1</v>
      </c>
      <c r="R13" s="16">
        <v>43360</v>
      </c>
      <c r="S13" s="26">
        <v>3120000</v>
      </c>
      <c r="T13" s="26">
        <v>3120000</v>
      </c>
      <c r="U13" s="25" t="s">
        <v>106</v>
      </c>
      <c r="V13" s="14" t="s">
        <v>97</v>
      </c>
      <c r="W13" s="19" t="s">
        <v>148</v>
      </c>
      <c r="X13" s="15" t="s">
        <v>164</v>
      </c>
      <c r="Y13" s="15" t="s">
        <v>165</v>
      </c>
      <c r="Z13" s="62" t="s">
        <v>161</v>
      </c>
      <c r="AA13" s="8"/>
      <c r="AB13" s="8"/>
      <c r="AC13" s="9"/>
      <c r="AD13" s="9"/>
    </row>
    <row r="14" spans="1:30" ht="280.8" x14ac:dyDescent="0.3">
      <c r="A14" s="58">
        <v>7</v>
      </c>
      <c r="B14" s="14" t="s">
        <v>47</v>
      </c>
      <c r="C14" s="14" t="s">
        <v>48</v>
      </c>
      <c r="D14" s="14" t="s">
        <v>61</v>
      </c>
      <c r="E14" s="14" t="s">
        <v>50</v>
      </c>
      <c r="F14" s="15" t="s">
        <v>169</v>
      </c>
      <c r="G14" s="14" t="s">
        <v>179</v>
      </c>
      <c r="H14" s="14" t="s">
        <v>51</v>
      </c>
      <c r="I14" s="14" t="s">
        <v>52</v>
      </c>
      <c r="J14" s="14" t="s">
        <v>53</v>
      </c>
      <c r="K14" s="14" t="s">
        <v>96</v>
      </c>
      <c r="L14" s="14">
        <v>1</v>
      </c>
      <c r="M14" s="14">
        <v>470</v>
      </c>
      <c r="N14" s="14">
        <v>470</v>
      </c>
      <c r="O14" s="14" t="s">
        <v>54</v>
      </c>
      <c r="P14" s="14" t="s">
        <v>55</v>
      </c>
      <c r="Q14" s="14" t="s">
        <v>1</v>
      </c>
      <c r="R14" s="16">
        <v>43360</v>
      </c>
      <c r="S14" s="26">
        <v>3120000</v>
      </c>
      <c r="T14" s="26">
        <v>3120000</v>
      </c>
      <c r="U14" s="25" t="s">
        <v>105</v>
      </c>
      <c r="V14" s="14" t="s">
        <v>97</v>
      </c>
      <c r="W14" s="19" t="s">
        <v>148</v>
      </c>
      <c r="X14" s="15" t="s">
        <v>164</v>
      </c>
      <c r="Y14" s="15" t="s">
        <v>165</v>
      </c>
      <c r="Z14" s="62" t="s">
        <v>161</v>
      </c>
      <c r="AA14" s="8"/>
      <c r="AB14" s="8"/>
      <c r="AC14" s="9"/>
      <c r="AD14" s="9"/>
    </row>
    <row r="15" spans="1:30" ht="280.8" x14ac:dyDescent="0.3">
      <c r="A15" s="58">
        <v>8</v>
      </c>
      <c r="B15" s="14" t="s">
        <v>47</v>
      </c>
      <c r="C15" s="14" t="s">
        <v>48</v>
      </c>
      <c r="D15" s="14" t="s">
        <v>62</v>
      </c>
      <c r="E15" s="14" t="s">
        <v>50</v>
      </c>
      <c r="F15" s="15" t="s">
        <v>169</v>
      </c>
      <c r="G15" s="14" t="s">
        <v>179</v>
      </c>
      <c r="H15" s="14" t="s">
        <v>51</v>
      </c>
      <c r="I15" s="14" t="s">
        <v>52</v>
      </c>
      <c r="J15" s="14" t="s">
        <v>53</v>
      </c>
      <c r="K15" s="14" t="s">
        <v>96</v>
      </c>
      <c r="L15" s="14">
        <v>1</v>
      </c>
      <c r="M15" s="14">
        <v>470</v>
      </c>
      <c r="N15" s="14">
        <v>470</v>
      </c>
      <c r="O15" s="14" t="s">
        <v>54</v>
      </c>
      <c r="P15" s="14" t="s">
        <v>55</v>
      </c>
      <c r="Q15" s="14" t="s">
        <v>1</v>
      </c>
      <c r="R15" s="16">
        <v>43360</v>
      </c>
      <c r="S15" s="26">
        <v>3120000</v>
      </c>
      <c r="T15" s="26">
        <v>3120000</v>
      </c>
      <c r="U15" s="25" t="s">
        <v>105</v>
      </c>
      <c r="V15" s="14" t="s">
        <v>97</v>
      </c>
      <c r="W15" s="19" t="s">
        <v>148</v>
      </c>
      <c r="X15" s="15" t="s">
        <v>164</v>
      </c>
      <c r="Y15" s="15" t="s">
        <v>165</v>
      </c>
      <c r="Z15" s="62" t="s">
        <v>161</v>
      </c>
      <c r="AA15" s="8"/>
      <c r="AB15" s="8"/>
      <c r="AC15" s="9"/>
      <c r="AD15" s="9"/>
    </row>
    <row r="16" spans="1:30" ht="280.8" x14ac:dyDescent="0.3">
      <c r="A16" s="58">
        <v>9</v>
      </c>
      <c r="B16" s="14" t="s">
        <v>47</v>
      </c>
      <c r="C16" s="14" t="s">
        <v>64</v>
      </c>
      <c r="D16" s="14" t="s">
        <v>65</v>
      </c>
      <c r="E16" s="14" t="s">
        <v>66</v>
      </c>
      <c r="F16" s="15" t="s">
        <v>170</v>
      </c>
      <c r="G16" s="14" t="s">
        <v>180</v>
      </c>
      <c r="H16" s="14" t="s">
        <v>67</v>
      </c>
      <c r="I16" s="14" t="s">
        <v>68</v>
      </c>
      <c r="J16" s="14" t="s">
        <v>69</v>
      </c>
      <c r="K16" s="14" t="s">
        <v>96</v>
      </c>
      <c r="L16" s="14">
        <v>1</v>
      </c>
      <c r="M16" s="14">
        <v>179</v>
      </c>
      <c r="N16" s="14">
        <f t="shared" ref="N16:N21" si="0">L16*M16</f>
        <v>179</v>
      </c>
      <c r="O16" s="14" t="s">
        <v>54</v>
      </c>
      <c r="P16" s="14" t="s">
        <v>55</v>
      </c>
      <c r="Q16" s="14" t="s">
        <v>0</v>
      </c>
      <c r="R16" s="16">
        <v>43360</v>
      </c>
      <c r="S16" s="26">
        <v>4150000</v>
      </c>
      <c r="T16" s="26">
        <v>4150000</v>
      </c>
      <c r="U16" s="25" t="s">
        <v>107</v>
      </c>
      <c r="V16" s="14" t="s">
        <v>101</v>
      </c>
      <c r="W16" s="19" t="s">
        <v>148</v>
      </c>
      <c r="X16" s="15" t="s">
        <v>157</v>
      </c>
      <c r="Y16" s="15" t="s">
        <v>158</v>
      </c>
      <c r="Z16" s="62" t="s">
        <v>161</v>
      </c>
      <c r="AA16" s="8"/>
      <c r="AB16" s="8"/>
      <c r="AC16" s="9"/>
      <c r="AD16" s="9"/>
    </row>
    <row r="17" spans="1:30" ht="280.8" x14ac:dyDescent="0.3">
      <c r="A17" s="58">
        <v>10</v>
      </c>
      <c r="B17" s="14" t="s">
        <v>47</v>
      </c>
      <c r="C17" s="14" t="s">
        <v>70</v>
      </c>
      <c r="D17" s="14" t="s">
        <v>71</v>
      </c>
      <c r="E17" s="14" t="s">
        <v>50</v>
      </c>
      <c r="F17" s="15" t="s">
        <v>171</v>
      </c>
      <c r="G17" s="14" t="s">
        <v>181</v>
      </c>
      <c r="H17" s="14" t="s">
        <v>72</v>
      </c>
      <c r="I17" s="14" t="s">
        <v>68</v>
      </c>
      <c r="J17" s="14" t="s">
        <v>69</v>
      </c>
      <c r="K17" s="14" t="s">
        <v>96</v>
      </c>
      <c r="L17" s="14">
        <v>1</v>
      </c>
      <c r="M17" s="14">
        <v>946</v>
      </c>
      <c r="N17" s="14">
        <f t="shared" si="0"/>
        <v>946</v>
      </c>
      <c r="O17" s="14" t="s">
        <v>54</v>
      </c>
      <c r="P17" s="14" t="s">
        <v>55</v>
      </c>
      <c r="Q17" s="14" t="s">
        <v>0</v>
      </c>
      <c r="R17" s="16">
        <v>43360</v>
      </c>
      <c r="S17" s="26">
        <v>4150000</v>
      </c>
      <c r="T17" s="26">
        <v>4150000</v>
      </c>
      <c r="U17" s="25" t="s">
        <v>108</v>
      </c>
      <c r="V17" s="14" t="s">
        <v>101</v>
      </c>
      <c r="W17" s="19" t="s">
        <v>148</v>
      </c>
      <c r="X17" s="15" t="s">
        <v>157</v>
      </c>
      <c r="Y17" s="15" t="s">
        <v>158</v>
      </c>
      <c r="Z17" s="62" t="s">
        <v>161</v>
      </c>
      <c r="AA17" s="8"/>
      <c r="AB17" s="8"/>
      <c r="AC17" s="9"/>
      <c r="AD17" s="9"/>
    </row>
    <row r="18" spans="1:30" ht="296.39999999999998" x14ac:dyDescent="0.3">
      <c r="A18" s="58">
        <v>11</v>
      </c>
      <c r="B18" s="14" t="s">
        <v>47</v>
      </c>
      <c r="C18" s="14" t="s">
        <v>74</v>
      </c>
      <c r="D18" s="14" t="s">
        <v>75</v>
      </c>
      <c r="E18" s="14" t="s">
        <v>50</v>
      </c>
      <c r="F18" s="15" t="s">
        <v>172</v>
      </c>
      <c r="G18" s="14" t="s">
        <v>181</v>
      </c>
      <c r="H18" s="14" t="s">
        <v>76</v>
      </c>
      <c r="I18" s="14" t="s">
        <v>68</v>
      </c>
      <c r="J18" s="14" t="s">
        <v>69</v>
      </c>
      <c r="K18" s="14" t="s">
        <v>96</v>
      </c>
      <c r="L18" s="14">
        <v>1</v>
      </c>
      <c r="M18" s="14">
        <v>946</v>
      </c>
      <c r="N18" s="14">
        <f t="shared" si="0"/>
        <v>946</v>
      </c>
      <c r="O18" s="14" t="s">
        <v>54</v>
      </c>
      <c r="P18" s="14" t="s">
        <v>55</v>
      </c>
      <c r="Q18" s="14" t="s">
        <v>0</v>
      </c>
      <c r="R18" s="16">
        <v>43540</v>
      </c>
      <c r="S18" s="26">
        <v>4150000</v>
      </c>
      <c r="T18" s="26">
        <v>4150000</v>
      </c>
      <c r="U18" s="25" t="s">
        <v>109</v>
      </c>
      <c r="V18" s="14" t="s">
        <v>99</v>
      </c>
      <c r="W18" s="19" t="s">
        <v>148</v>
      </c>
      <c r="X18" s="15" t="s">
        <v>157</v>
      </c>
      <c r="Y18" s="15" t="s">
        <v>159</v>
      </c>
      <c r="Z18" s="62" t="s">
        <v>161</v>
      </c>
      <c r="AA18" s="8"/>
      <c r="AB18" s="8"/>
      <c r="AC18" s="9"/>
      <c r="AD18" s="9"/>
    </row>
    <row r="19" spans="1:30" ht="296.39999999999998" x14ac:dyDescent="0.3">
      <c r="A19" s="58">
        <v>12</v>
      </c>
      <c r="B19" s="14" t="s">
        <v>47</v>
      </c>
      <c r="C19" s="14" t="s">
        <v>74</v>
      </c>
      <c r="D19" s="14" t="s">
        <v>77</v>
      </c>
      <c r="E19" s="14" t="s">
        <v>50</v>
      </c>
      <c r="F19" s="15" t="s">
        <v>172</v>
      </c>
      <c r="G19" s="14" t="s">
        <v>181</v>
      </c>
      <c r="H19" s="14" t="s">
        <v>76</v>
      </c>
      <c r="I19" s="14" t="s">
        <v>68</v>
      </c>
      <c r="J19" s="14" t="s">
        <v>69</v>
      </c>
      <c r="K19" s="14" t="s">
        <v>96</v>
      </c>
      <c r="L19" s="14">
        <v>1</v>
      </c>
      <c r="M19" s="14">
        <v>946</v>
      </c>
      <c r="N19" s="14">
        <f t="shared" si="0"/>
        <v>946</v>
      </c>
      <c r="O19" s="14" t="s">
        <v>54</v>
      </c>
      <c r="P19" s="14" t="s">
        <v>55</v>
      </c>
      <c r="Q19" s="14" t="s">
        <v>0</v>
      </c>
      <c r="R19" s="16">
        <v>43540</v>
      </c>
      <c r="S19" s="26">
        <v>4150000</v>
      </c>
      <c r="T19" s="26">
        <v>4150000</v>
      </c>
      <c r="U19" s="25" t="s">
        <v>110</v>
      </c>
      <c r="V19" s="14" t="s">
        <v>99</v>
      </c>
      <c r="W19" s="19" t="s">
        <v>148</v>
      </c>
      <c r="X19" s="15" t="s">
        <v>157</v>
      </c>
      <c r="Y19" s="15" t="s">
        <v>159</v>
      </c>
      <c r="Z19" s="62" t="s">
        <v>161</v>
      </c>
      <c r="AA19" s="8"/>
      <c r="AB19" s="8"/>
      <c r="AC19" s="9"/>
      <c r="AD19" s="9"/>
    </row>
    <row r="20" spans="1:30" ht="332.25" customHeight="1" x14ac:dyDescent="0.3">
      <c r="A20" s="58">
        <v>13</v>
      </c>
      <c r="B20" s="14" t="s">
        <v>47</v>
      </c>
      <c r="C20" s="14" t="s">
        <v>78</v>
      </c>
      <c r="D20" s="14" t="s">
        <v>79</v>
      </c>
      <c r="E20" s="14" t="s">
        <v>80</v>
      </c>
      <c r="F20" s="15" t="s">
        <v>172</v>
      </c>
      <c r="G20" s="14" t="s">
        <v>182</v>
      </c>
      <c r="H20" s="14" t="s">
        <v>73</v>
      </c>
      <c r="I20" s="14" t="s">
        <v>68</v>
      </c>
      <c r="J20" s="14" t="s">
        <v>69</v>
      </c>
      <c r="K20" s="14" t="s">
        <v>96</v>
      </c>
      <c r="L20" s="14">
        <v>1</v>
      </c>
      <c r="M20" s="14">
        <v>946</v>
      </c>
      <c r="N20" s="14">
        <f t="shared" si="0"/>
        <v>946</v>
      </c>
      <c r="O20" s="14" t="s">
        <v>54</v>
      </c>
      <c r="P20" s="14" t="s">
        <v>55</v>
      </c>
      <c r="Q20" s="14" t="s">
        <v>0</v>
      </c>
      <c r="R20" s="16">
        <v>43540</v>
      </c>
      <c r="S20" s="26">
        <v>4150000</v>
      </c>
      <c r="T20" s="26">
        <v>4150000</v>
      </c>
      <c r="U20" s="25" t="s">
        <v>111</v>
      </c>
      <c r="V20" s="14" t="s">
        <v>99</v>
      </c>
      <c r="W20" s="19" t="s">
        <v>148</v>
      </c>
      <c r="X20" s="15" t="s">
        <v>157</v>
      </c>
      <c r="Y20" s="15" t="s">
        <v>159</v>
      </c>
      <c r="Z20" s="62" t="s">
        <v>161</v>
      </c>
      <c r="AA20" s="8"/>
      <c r="AB20" s="8"/>
      <c r="AC20" s="9"/>
      <c r="AD20" s="9"/>
    </row>
    <row r="21" spans="1:30" ht="280.8" x14ac:dyDescent="0.3">
      <c r="A21" s="58">
        <v>14</v>
      </c>
      <c r="B21" s="14" t="s">
        <v>47</v>
      </c>
      <c r="C21" s="14" t="s">
        <v>78</v>
      </c>
      <c r="D21" s="14" t="s">
        <v>81</v>
      </c>
      <c r="E21" s="14" t="s">
        <v>80</v>
      </c>
      <c r="F21" s="15" t="s">
        <v>172</v>
      </c>
      <c r="G21" s="14" t="s">
        <v>182</v>
      </c>
      <c r="H21" s="14" t="s">
        <v>73</v>
      </c>
      <c r="I21" s="14" t="s">
        <v>68</v>
      </c>
      <c r="J21" s="14" t="s">
        <v>69</v>
      </c>
      <c r="K21" s="14" t="s">
        <v>96</v>
      </c>
      <c r="L21" s="14">
        <v>1</v>
      </c>
      <c r="M21" s="14">
        <v>946</v>
      </c>
      <c r="N21" s="14">
        <f t="shared" si="0"/>
        <v>946</v>
      </c>
      <c r="O21" s="14" t="s">
        <v>54</v>
      </c>
      <c r="P21" s="14" t="s">
        <v>55</v>
      </c>
      <c r="Q21" s="14" t="s">
        <v>0</v>
      </c>
      <c r="R21" s="16">
        <v>43540</v>
      </c>
      <c r="S21" s="26">
        <v>4150000</v>
      </c>
      <c r="T21" s="26">
        <v>4150000</v>
      </c>
      <c r="U21" s="25" t="s">
        <v>112</v>
      </c>
      <c r="V21" s="14" t="s">
        <v>99</v>
      </c>
      <c r="W21" s="19" t="s">
        <v>148</v>
      </c>
      <c r="X21" s="15" t="s">
        <v>157</v>
      </c>
      <c r="Y21" s="15" t="s">
        <v>159</v>
      </c>
      <c r="Z21" s="62" t="s">
        <v>161</v>
      </c>
      <c r="AA21" s="8"/>
      <c r="AB21" s="8"/>
      <c r="AC21" s="9"/>
      <c r="AD21" s="9"/>
    </row>
    <row r="22" spans="1:30" ht="140.4" x14ac:dyDescent="0.3">
      <c r="A22" s="58">
        <v>15</v>
      </c>
      <c r="B22" s="14" t="s">
        <v>47</v>
      </c>
      <c r="C22" s="14" t="s">
        <v>82</v>
      </c>
      <c r="D22" s="14" t="s">
        <v>83</v>
      </c>
      <c r="E22" s="14" t="s">
        <v>84</v>
      </c>
      <c r="F22" s="15" t="s">
        <v>173</v>
      </c>
      <c r="G22" s="14" t="s">
        <v>181</v>
      </c>
      <c r="H22" s="14" t="s">
        <v>73</v>
      </c>
      <c r="I22" s="14" t="s">
        <v>68</v>
      </c>
      <c r="J22" s="14" t="s">
        <v>69</v>
      </c>
      <c r="K22" s="14" t="s">
        <v>96</v>
      </c>
      <c r="L22" s="14">
        <v>1</v>
      </c>
      <c r="M22" s="14">
        <v>670</v>
      </c>
      <c r="N22" s="14">
        <v>670</v>
      </c>
      <c r="O22" s="14" t="s">
        <v>63</v>
      </c>
      <c r="P22" s="14" t="s">
        <v>55</v>
      </c>
      <c r="Q22" s="14" t="s">
        <v>0</v>
      </c>
      <c r="R22" s="16">
        <v>43540</v>
      </c>
      <c r="S22" s="26">
        <v>3720000</v>
      </c>
      <c r="T22" s="26">
        <v>3720000</v>
      </c>
      <c r="U22" s="25" t="s">
        <v>113</v>
      </c>
      <c r="V22" s="14" t="s">
        <v>100</v>
      </c>
      <c r="W22" s="19" t="s">
        <v>148</v>
      </c>
      <c r="X22" s="15" t="s">
        <v>163</v>
      </c>
      <c r="Y22" s="15" t="s">
        <v>159</v>
      </c>
      <c r="Z22" s="62" t="s">
        <v>162</v>
      </c>
      <c r="AA22" s="8"/>
      <c r="AB22" s="8"/>
      <c r="AC22" s="9"/>
      <c r="AD22" s="9"/>
    </row>
    <row r="23" spans="1:30" ht="315.75" customHeight="1" x14ac:dyDescent="0.3">
      <c r="A23" s="58">
        <v>16</v>
      </c>
      <c r="B23" s="14" t="s">
        <v>47</v>
      </c>
      <c r="C23" s="14" t="s">
        <v>86</v>
      </c>
      <c r="D23" s="14" t="s">
        <v>87</v>
      </c>
      <c r="E23" s="14" t="s">
        <v>88</v>
      </c>
      <c r="F23" s="15" t="s">
        <v>174</v>
      </c>
      <c r="G23" s="14" t="s">
        <v>181</v>
      </c>
      <c r="H23" s="14" t="s">
        <v>85</v>
      </c>
      <c r="I23" s="14" t="s">
        <v>52</v>
      </c>
      <c r="J23" s="14" t="s">
        <v>53</v>
      </c>
      <c r="K23" s="14" t="s">
        <v>96</v>
      </c>
      <c r="L23" s="14">
        <v>1</v>
      </c>
      <c r="M23" s="14">
        <v>1790</v>
      </c>
      <c r="N23" s="14">
        <f>L23*M23</f>
        <v>1790</v>
      </c>
      <c r="O23" s="14" t="s">
        <v>54</v>
      </c>
      <c r="P23" s="14" t="s">
        <v>55</v>
      </c>
      <c r="Q23" s="14" t="s">
        <v>2</v>
      </c>
      <c r="R23" s="16">
        <v>43720</v>
      </c>
      <c r="S23" s="26">
        <v>6800000</v>
      </c>
      <c r="T23" s="26">
        <v>6800000</v>
      </c>
      <c r="U23" s="25" t="s">
        <v>114</v>
      </c>
      <c r="V23" s="14" t="s">
        <v>98</v>
      </c>
      <c r="W23" s="19" t="s">
        <v>148</v>
      </c>
      <c r="X23" s="15" t="s">
        <v>157</v>
      </c>
      <c r="Y23" s="15" t="s">
        <v>160</v>
      </c>
      <c r="Z23" s="62" t="s">
        <v>161</v>
      </c>
      <c r="AA23" s="8"/>
      <c r="AB23" s="8"/>
      <c r="AC23" s="9"/>
      <c r="AD23" s="9"/>
    </row>
    <row r="24" spans="1:30" ht="311.25" customHeight="1" x14ac:dyDescent="0.3">
      <c r="A24" s="58">
        <v>17</v>
      </c>
      <c r="B24" s="14" t="s">
        <v>47</v>
      </c>
      <c r="C24" s="14" t="s">
        <v>86</v>
      </c>
      <c r="D24" s="14" t="s">
        <v>89</v>
      </c>
      <c r="E24" s="14" t="s">
        <v>88</v>
      </c>
      <c r="F24" s="15" t="s">
        <v>174</v>
      </c>
      <c r="G24" s="14" t="s">
        <v>181</v>
      </c>
      <c r="H24" s="14" t="s">
        <v>85</v>
      </c>
      <c r="I24" s="14" t="s">
        <v>52</v>
      </c>
      <c r="J24" s="14" t="s">
        <v>53</v>
      </c>
      <c r="K24" s="14" t="s">
        <v>96</v>
      </c>
      <c r="L24" s="14">
        <v>1</v>
      </c>
      <c r="M24" s="14">
        <v>1790</v>
      </c>
      <c r="N24" s="14">
        <f t="shared" ref="N24:N38" si="1">L24*M24</f>
        <v>1790</v>
      </c>
      <c r="O24" s="14" t="s">
        <v>54</v>
      </c>
      <c r="P24" s="14" t="s">
        <v>55</v>
      </c>
      <c r="Q24" s="14" t="s">
        <v>2</v>
      </c>
      <c r="R24" s="16">
        <v>43720</v>
      </c>
      <c r="S24" s="26">
        <v>6800000</v>
      </c>
      <c r="T24" s="26">
        <v>6800000</v>
      </c>
      <c r="U24" s="25" t="s">
        <v>114</v>
      </c>
      <c r="V24" s="14" t="s">
        <v>98</v>
      </c>
      <c r="W24" s="19" t="s">
        <v>148</v>
      </c>
      <c r="X24" s="15" t="s">
        <v>157</v>
      </c>
      <c r="Y24" s="15" t="s">
        <v>160</v>
      </c>
      <c r="Z24" s="62" t="s">
        <v>161</v>
      </c>
      <c r="AA24" s="8"/>
      <c r="AB24" s="8"/>
      <c r="AC24" s="9"/>
      <c r="AD24" s="9"/>
    </row>
    <row r="25" spans="1:30" ht="280.8" x14ac:dyDescent="0.3">
      <c r="A25" s="58">
        <v>18</v>
      </c>
      <c r="B25" s="14" t="s">
        <v>47</v>
      </c>
      <c r="C25" s="14" t="s">
        <v>86</v>
      </c>
      <c r="D25" s="14" t="s">
        <v>90</v>
      </c>
      <c r="E25" s="14" t="s">
        <v>88</v>
      </c>
      <c r="F25" s="15" t="s">
        <v>174</v>
      </c>
      <c r="G25" s="14" t="s">
        <v>181</v>
      </c>
      <c r="H25" s="14" t="s">
        <v>85</v>
      </c>
      <c r="I25" s="14" t="s">
        <v>52</v>
      </c>
      <c r="J25" s="14" t="s">
        <v>53</v>
      </c>
      <c r="K25" s="14" t="s">
        <v>96</v>
      </c>
      <c r="L25" s="14">
        <v>1</v>
      </c>
      <c r="M25" s="14">
        <v>1790</v>
      </c>
      <c r="N25" s="14">
        <f t="shared" si="1"/>
        <v>1790</v>
      </c>
      <c r="O25" s="14" t="s">
        <v>54</v>
      </c>
      <c r="P25" s="14" t="s">
        <v>55</v>
      </c>
      <c r="Q25" s="14" t="s">
        <v>2</v>
      </c>
      <c r="R25" s="16">
        <v>43720</v>
      </c>
      <c r="S25" s="26">
        <v>6800000</v>
      </c>
      <c r="T25" s="26">
        <v>6800000</v>
      </c>
      <c r="U25" s="25" t="s">
        <v>114</v>
      </c>
      <c r="V25" s="14" t="s">
        <v>98</v>
      </c>
      <c r="W25" s="19" t="s">
        <v>148</v>
      </c>
      <c r="X25" s="15" t="s">
        <v>157</v>
      </c>
      <c r="Y25" s="15" t="s">
        <v>160</v>
      </c>
      <c r="Z25" s="62" t="s">
        <v>161</v>
      </c>
      <c r="AA25" s="8"/>
      <c r="AB25" s="8"/>
      <c r="AC25" s="9"/>
      <c r="AD25" s="9"/>
    </row>
    <row r="26" spans="1:30" ht="308.25" customHeight="1" x14ac:dyDescent="0.3">
      <c r="A26" s="58">
        <v>19</v>
      </c>
      <c r="B26" s="14" t="s">
        <v>47</v>
      </c>
      <c r="C26" s="14" t="s">
        <v>86</v>
      </c>
      <c r="D26" s="14" t="s">
        <v>91</v>
      </c>
      <c r="E26" s="14" t="s">
        <v>88</v>
      </c>
      <c r="F26" s="15" t="s">
        <v>175</v>
      </c>
      <c r="G26" s="14" t="s">
        <v>181</v>
      </c>
      <c r="H26" s="14" t="s">
        <v>85</v>
      </c>
      <c r="I26" s="14" t="s">
        <v>52</v>
      </c>
      <c r="J26" s="14" t="s">
        <v>53</v>
      </c>
      <c r="K26" s="14" t="s">
        <v>96</v>
      </c>
      <c r="L26" s="14">
        <v>1</v>
      </c>
      <c r="M26" s="14">
        <v>1790</v>
      </c>
      <c r="N26" s="14">
        <f t="shared" si="1"/>
        <v>1790</v>
      </c>
      <c r="O26" s="14" t="s">
        <v>54</v>
      </c>
      <c r="P26" s="14" t="s">
        <v>55</v>
      </c>
      <c r="Q26" s="14" t="s">
        <v>2</v>
      </c>
      <c r="R26" s="16">
        <v>43720</v>
      </c>
      <c r="S26" s="26">
        <v>6800000</v>
      </c>
      <c r="T26" s="26">
        <v>6800000</v>
      </c>
      <c r="U26" s="25" t="s">
        <v>114</v>
      </c>
      <c r="V26" s="14" t="s">
        <v>98</v>
      </c>
      <c r="W26" s="19" t="s">
        <v>148</v>
      </c>
      <c r="X26" s="15" t="s">
        <v>157</v>
      </c>
      <c r="Y26" s="15" t="s">
        <v>160</v>
      </c>
      <c r="Z26" s="62" t="s">
        <v>161</v>
      </c>
      <c r="AA26" s="8"/>
      <c r="AB26" s="8"/>
      <c r="AC26" s="9"/>
      <c r="AD26" s="9"/>
    </row>
    <row r="27" spans="1:30" ht="280.8" x14ac:dyDescent="0.3">
      <c r="A27" s="58">
        <v>20</v>
      </c>
      <c r="B27" s="14" t="s">
        <v>47</v>
      </c>
      <c r="C27" s="14" t="s">
        <v>86</v>
      </c>
      <c r="D27" s="14" t="s">
        <v>92</v>
      </c>
      <c r="E27" s="14" t="s">
        <v>88</v>
      </c>
      <c r="F27" s="15" t="s">
        <v>174</v>
      </c>
      <c r="G27" s="14" t="s">
        <v>181</v>
      </c>
      <c r="H27" s="14" t="s">
        <v>85</v>
      </c>
      <c r="I27" s="14" t="s">
        <v>52</v>
      </c>
      <c r="J27" s="14" t="s">
        <v>53</v>
      </c>
      <c r="K27" s="14" t="s">
        <v>96</v>
      </c>
      <c r="L27" s="14">
        <v>1</v>
      </c>
      <c r="M27" s="14">
        <v>1790</v>
      </c>
      <c r="N27" s="14">
        <f t="shared" si="1"/>
        <v>1790</v>
      </c>
      <c r="O27" s="14" t="s">
        <v>54</v>
      </c>
      <c r="P27" s="14" t="s">
        <v>55</v>
      </c>
      <c r="Q27" s="14" t="s">
        <v>2</v>
      </c>
      <c r="R27" s="16">
        <v>43720</v>
      </c>
      <c r="S27" s="26">
        <v>6800000</v>
      </c>
      <c r="T27" s="26">
        <v>6800000</v>
      </c>
      <c r="U27" s="25" t="s">
        <v>114</v>
      </c>
      <c r="V27" s="14" t="s">
        <v>98</v>
      </c>
      <c r="W27" s="19" t="s">
        <v>148</v>
      </c>
      <c r="X27" s="15" t="s">
        <v>157</v>
      </c>
      <c r="Y27" s="15" t="s">
        <v>160</v>
      </c>
      <c r="Z27" s="62" t="s">
        <v>161</v>
      </c>
      <c r="AA27" s="8"/>
      <c r="AB27" s="8"/>
      <c r="AC27" s="9"/>
      <c r="AD27" s="9"/>
    </row>
    <row r="28" spans="1:30" ht="280.8" x14ac:dyDescent="0.3">
      <c r="A28" s="58">
        <v>21</v>
      </c>
      <c r="B28" s="14" t="s">
        <v>47</v>
      </c>
      <c r="C28" s="14" t="s">
        <v>86</v>
      </c>
      <c r="D28" s="14" t="s">
        <v>93</v>
      </c>
      <c r="E28" s="14" t="s">
        <v>88</v>
      </c>
      <c r="F28" s="15" t="s">
        <v>175</v>
      </c>
      <c r="G28" s="14" t="s">
        <v>181</v>
      </c>
      <c r="H28" s="14" t="s">
        <v>85</v>
      </c>
      <c r="I28" s="14" t="s">
        <v>52</v>
      </c>
      <c r="J28" s="14" t="s">
        <v>53</v>
      </c>
      <c r="K28" s="14" t="s">
        <v>96</v>
      </c>
      <c r="L28" s="14">
        <v>1</v>
      </c>
      <c r="M28" s="14">
        <v>1790</v>
      </c>
      <c r="N28" s="14">
        <f t="shared" si="1"/>
        <v>1790</v>
      </c>
      <c r="O28" s="14" t="s">
        <v>54</v>
      </c>
      <c r="P28" s="14" t="s">
        <v>55</v>
      </c>
      <c r="Q28" s="14" t="s">
        <v>2</v>
      </c>
      <c r="R28" s="16">
        <v>43720</v>
      </c>
      <c r="S28" s="26">
        <v>6800000</v>
      </c>
      <c r="T28" s="26">
        <v>6800000</v>
      </c>
      <c r="U28" s="25" t="s">
        <v>114</v>
      </c>
      <c r="V28" s="14" t="s">
        <v>98</v>
      </c>
      <c r="W28" s="19" t="s">
        <v>148</v>
      </c>
      <c r="X28" s="15" t="s">
        <v>157</v>
      </c>
      <c r="Y28" s="15" t="s">
        <v>160</v>
      </c>
      <c r="Z28" s="62" t="s">
        <v>161</v>
      </c>
      <c r="AA28" s="8"/>
      <c r="AB28" s="8"/>
      <c r="AC28" s="9"/>
      <c r="AD28" s="9"/>
    </row>
    <row r="29" spans="1:30" ht="280.8" x14ac:dyDescent="0.3">
      <c r="A29" s="58">
        <v>22</v>
      </c>
      <c r="B29" s="14" t="s">
        <v>47</v>
      </c>
      <c r="C29" s="14" t="s">
        <v>86</v>
      </c>
      <c r="D29" s="14" t="s">
        <v>94</v>
      </c>
      <c r="E29" s="14" t="s">
        <v>88</v>
      </c>
      <c r="F29" s="15" t="s">
        <v>175</v>
      </c>
      <c r="G29" s="14" t="s">
        <v>181</v>
      </c>
      <c r="H29" s="14" t="s">
        <v>85</v>
      </c>
      <c r="I29" s="14" t="s">
        <v>52</v>
      </c>
      <c r="J29" s="14" t="s">
        <v>53</v>
      </c>
      <c r="K29" s="14" t="s">
        <v>96</v>
      </c>
      <c r="L29" s="14">
        <v>1</v>
      </c>
      <c r="M29" s="14">
        <v>1790</v>
      </c>
      <c r="N29" s="14">
        <f t="shared" si="1"/>
        <v>1790</v>
      </c>
      <c r="O29" s="14" t="s">
        <v>54</v>
      </c>
      <c r="P29" s="14" t="s">
        <v>55</v>
      </c>
      <c r="Q29" s="14" t="s">
        <v>2</v>
      </c>
      <c r="R29" s="16">
        <v>43720</v>
      </c>
      <c r="S29" s="26">
        <v>6800000</v>
      </c>
      <c r="T29" s="26">
        <v>6800000</v>
      </c>
      <c r="U29" s="25" t="s">
        <v>114</v>
      </c>
      <c r="V29" s="14" t="s">
        <v>98</v>
      </c>
      <c r="W29" s="19" t="s">
        <v>148</v>
      </c>
      <c r="X29" s="15" t="s">
        <v>157</v>
      </c>
      <c r="Y29" s="15" t="s">
        <v>160</v>
      </c>
      <c r="Z29" s="62" t="s">
        <v>161</v>
      </c>
      <c r="AA29" s="8"/>
      <c r="AB29" s="8"/>
      <c r="AC29" s="9"/>
      <c r="AD29" s="9"/>
    </row>
    <row r="30" spans="1:30" ht="280.8" x14ac:dyDescent="0.3">
      <c r="A30" s="58">
        <v>23</v>
      </c>
      <c r="B30" s="14" t="s">
        <v>47</v>
      </c>
      <c r="C30" s="14" t="s">
        <v>86</v>
      </c>
      <c r="D30" s="14" t="s">
        <v>95</v>
      </c>
      <c r="E30" s="14" t="s">
        <v>88</v>
      </c>
      <c r="F30" s="15" t="s">
        <v>174</v>
      </c>
      <c r="G30" s="14" t="s">
        <v>181</v>
      </c>
      <c r="H30" s="14" t="s">
        <v>85</v>
      </c>
      <c r="I30" s="14" t="s">
        <v>52</v>
      </c>
      <c r="J30" s="14" t="s">
        <v>53</v>
      </c>
      <c r="K30" s="14" t="s">
        <v>96</v>
      </c>
      <c r="L30" s="14">
        <v>1</v>
      </c>
      <c r="M30" s="14">
        <v>1790</v>
      </c>
      <c r="N30" s="14">
        <f t="shared" si="1"/>
        <v>1790</v>
      </c>
      <c r="O30" s="14" t="s">
        <v>54</v>
      </c>
      <c r="P30" s="14" t="s">
        <v>55</v>
      </c>
      <c r="Q30" s="14" t="s">
        <v>2</v>
      </c>
      <c r="R30" s="16">
        <v>43720</v>
      </c>
      <c r="S30" s="26">
        <v>6800000</v>
      </c>
      <c r="T30" s="26">
        <v>6800000</v>
      </c>
      <c r="U30" s="25" t="s">
        <v>114</v>
      </c>
      <c r="V30" s="14" t="s">
        <v>98</v>
      </c>
      <c r="W30" s="19" t="s">
        <v>148</v>
      </c>
      <c r="X30" s="15" t="s">
        <v>157</v>
      </c>
      <c r="Y30" s="15" t="s">
        <v>160</v>
      </c>
      <c r="Z30" s="62" t="s">
        <v>161</v>
      </c>
      <c r="AA30" s="8"/>
      <c r="AB30" s="8"/>
      <c r="AC30" s="9"/>
      <c r="AD30" s="9"/>
    </row>
    <row r="31" spans="1:30" ht="280.8" x14ac:dyDescent="0.3">
      <c r="A31" s="58">
        <v>24</v>
      </c>
      <c r="B31" s="14" t="s">
        <v>47</v>
      </c>
      <c r="C31" s="14" t="s">
        <v>86</v>
      </c>
      <c r="D31" s="14" t="s">
        <v>116</v>
      </c>
      <c r="E31" s="14" t="s">
        <v>88</v>
      </c>
      <c r="F31" s="15" t="s">
        <v>176</v>
      </c>
      <c r="G31" s="14" t="s">
        <v>181</v>
      </c>
      <c r="H31" s="14" t="s">
        <v>85</v>
      </c>
      <c r="I31" s="14" t="s">
        <v>52</v>
      </c>
      <c r="J31" s="14" t="s">
        <v>53</v>
      </c>
      <c r="K31" s="14" t="s">
        <v>96</v>
      </c>
      <c r="L31" s="14">
        <v>1</v>
      </c>
      <c r="M31" s="14">
        <v>1790</v>
      </c>
      <c r="N31" s="14">
        <f t="shared" si="1"/>
        <v>1790</v>
      </c>
      <c r="O31" s="14" t="s">
        <v>54</v>
      </c>
      <c r="P31" s="14" t="s">
        <v>55</v>
      </c>
      <c r="Q31" s="14" t="s">
        <v>2</v>
      </c>
      <c r="R31" s="16">
        <v>43870</v>
      </c>
      <c r="S31" s="26">
        <v>6800000</v>
      </c>
      <c r="T31" s="26">
        <v>6800000</v>
      </c>
      <c r="U31" s="25" t="s">
        <v>114</v>
      </c>
      <c r="V31" s="14" t="s">
        <v>98</v>
      </c>
      <c r="W31" s="19" t="s">
        <v>147</v>
      </c>
      <c r="X31" s="15" t="s">
        <v>157</v>
      </c>
      <c r="Y31" s="15" t="s">
        <v>160</v>
      </c>
      <c r="Z31" s="62" t="s">
        <v>161</v>
      </c>
      <c r="AA31" s="9"/>
    </row>
    <row r="32" spans="1:30" ht="312" x14ac:dyDescent="0.3">
      <c r="A32" s="58">
        <v>25</v>
      </c>
      <c r="B32" s="14" t="s">
        <v>47</v>
      </c>
      <c r="C32" s="14" t="s">
        <v>86</v>
      </c>
      <c r="D32" s="14" t="s">
        <v>117</v>
      </c>
      <c r="E32" s="14" t="s">
        <v>88</v>
      </c>
      <c r="F32" s="15" t="s">
        <v>176</v>
      </c>
      <c r="G32" s="14" t="s">
        <v>181</v>
      </c>
      <c r="H32" s="14" t="s">
        <v>85</v>
      </c>
      <c r="I32" s="14" t="s">
        <v>52</v>
      </c>
      <c r="J32" s="14" t="s">
        <v>53</v>
      </c>
      <c r="K32" s="14" t="s">
        <v>96</v>
      </c>
      <c r="L32" s="14">
        <v>1</v>
      </c>
      <c r="M32" s="14">
        <v>1790</v>
      </c>
      <c r="N32" s="14">
        <f t="shared" si="1"/>
        <v>1790</v>
      </c>
      <c r="O32" s="14" t="s">
        <v>54</v>
      </c>
      <c r="P32" s="14" t="s">
        <v>55</v>
      </c>
      <c r="Q32" s="14" t="s">
        <v>2</v>
      </c>
      <c r="R32" s="16">
        <v>43870</v>
      </c>
      <c r="S32" s="26">
        <v>6800000</v>
      </c>
      <c r="T32" s="26">
        <v>6800000</v>
      </c>
      <c r="U32" s="25" t="s">
        <v>118</v>
      </c>
      <c r="V32" s="14" t="s">
        <v>98</v>
      </c>
      <c r="W32" s="19" t="s">
        <v>147</v>
      </c>
      <c r="X32" s="15" t="s">
        <v>157</v>
      </c>
      <c r="Y32" s="15" t="s">
        <v>160</v>
      </c>
      <c r="Z32" s="62" t="s">
        <v>161</v>
      </c>
      <c r="AA32" s="9"/>
    </row>
    <row r="33" spans="1:27" ht="280.8" x14ac:dyDescent="0.3">
      <c r="A33" s="58">
        <v>26</v>
      </c>
      <c r="B33" s="14" t="s">
        <v>47</v>
      </c>
      <c r="C33" s="14" t="s">
        <v>86</v>
      </c>
      <c r="D33" s="14" t="s">
        <v>119</v>
      </c>
      <c r="E33" s="14" t="s">
        <v>88</v>
      </c>
      <c r="F33" s="15" t="s">
        <v>176</v>
      </c>
      <c r="G33" s="14" t="s">
        <v>181</v>
      </c>
      <c r="H33" s="14" t="s">
        <v>85</v>
      </c>
      <c r="I33" s="14" t="s">
        <v>52</v>
      </c>
      <c r="J33" s="14" t="s">
        <v>53</v>
      </c>
      <c r="K33" s="14" t="s">
        <v>96</v>
      </c>
      <c r="L33" s="14">
        <v>1</v>
      </c>
      <c r="M33" s="14">
        <v>1790</v>
      </c>
      <c r="N33" s="14">
        <f t="shared" si="1"/>
        <v>1790</v>
      </c>
      <c r="O33" s="14" t="s">
        <v>54</v>
      </c>
      <c r="P33" s="14" t="s">
        <v>55</v>
      </c>
      <c r="Q33" s="14" t="s">
        <v>2</v>
      </c>
      <c r="R33" s="16">
        <v>43870</v>
      </c>
      <c r="S33" s="26">
        <v>6800000</v>
      </c>
      <c r="T33" s="26">
        <v>6800000</v>
      </c>
      <c r="U33" s="25" t="s">
        <v>114</v>
      </c>
      <c r="V33" s="14" t="s">
        <v>98</v>
      </c>
      <c r="W33" s="19" t="s">
        <v>147</v>
      </c>
      <c r="X33" s="15" t="s">
        <v>157</v>
      </c>
      <c r="Y33" s="15" t="s">
        <v>160</v>
      </c>
      <c r="Z33" s="62" t="s">
        <v>161</v>
      </c>
      <c r="AA33" s="9"/>
    </row>
    <row r="34" spans="1:27" ht="280.8" x14ac:dyDescent="0.3">
      <c r="A34" s="58">
        <v>27</v>
      </c>
      <c r="B34" s="14" t="s">
        <v>47</v>
      </c>
      <c r="C34" s="14" t="s">
        <v>86</v>
      </c>
      <c r="D34" s="14" t="s">
        <v>120</v>
      </c>
      <c r="E34" s="14" t="s">
        <v>88</v>
      </c>
      <c r="F34" s="15" t="s">
        <v>176</v>
      </c>
      <c r="G34" s="14" t="s">
        <v>181</v>
      </c>
      <c r="H34" s="14" t="s">
        <v>85</v>
      </c>
      <c r="I34" s="14" t="s">
        <v>52</v>
      </c>
      <c r="J34" s="14" t="s">
        <v>53</v>
      </c>
      <c r="K34" s="14" t="s">
        <v>96</v>
      </c>
      <c r="L34" s="14">
        <v>1</v>
      </c>
      <c r="M34" s="14">
        <v>1790</v>
      </c>
      <c r="N34" s="14">
        <f t="shared" si="1"/>
        <v>1790</v>
      </c>
      <c r="O34" s="14" t="s">
        <v>54</v>
      </c>
      <c r="P34" s="14" t="s">
        <v>55</v>
      </c>
      <c r="Q34" s="14" t="s">
        <v>2</v>
      </c>
      <c r="R34" s="16">
        <v>43870</v>
      </c>
      <c r="S34" s="26">
        <v>6800000</v>
      </c>
      <c r="T34" s="26">
        <v>6800000</v>
      </c>
      <c r="U34" s="25" t="s">
        <v>114</v>
      </c>
      <c r="V34" s="14" t="s">
        <v>98</v>
      </c>
      <c r="W34" s="19" t="s">
        <v>147</v>
      </c>
      <c r="X34" s="15" t="s">
        <v>157</v>
      </c>
      <c r="Y34" s="15" t="s">
        <v>160</v>
      </c>
      <c r="Z34" s="62" t="s">
        <v>161</v>
      </c>
      <c r="AA34" s="9"/>
    </row>
    <row r="35" spans="1:27" ht="315.75" customHeight="1" x14ac:dyDescent="0.3">
      <c r="A35" s="58">
        <v>28</v>
      </c>
      <c r="B35" s="14" t="s">
        <v>47</v>
      </c>
      <c r="C35" s="14" t="s">
        <v>86</v>
      </c>
      <c r="D35" s="14" t="s">
        <v>121</v>
      </c>
      <c r="E35" s="14" t="s">
        <v>88</v>
      </c>
      <c r="F35" s="15" t="s">
        <v>176</v>
      </c>
      <c r="G35" s="14" t="s">
        <v>181</v>
      </c>
      <c r="H35" s="14" t="s">
        <v>85</v>
      </c>
      <c r="I35" s="14" t="s">
        <v>52</v>
      </c>
      <c r="J35" s="14" t="s">
        <v>53</v>
      </c>
      <c r="K35" s="14" t="s">
        <v>96</v>
      </c>
      <c r="L35" s="14">
        <v>1</v>
      </c>
      <c r="M35" s="14">
        <v>1790</v>
      </c>
      <c r="N35" s="14">
        <f t="shared" si="1"/>
        <v>1790</v>
      </c>
      <c r="O35" s="14" t="s">
        <v>54</v>
      </c>
      <c r="P35" s="14" t="s">
        <v>55</v>
      </c>
      <c r="Q35" s="14" t="s">
        <v>2</v>
      </c>
      <c r="R35" s="16">
        <v>43870</v>
      </c>
      <c r="S35" s="26">
        <v>6800000</v>
      </c>
      <c r="T35" s="26">
        <v>6800000</v>
      </c>
      <c r="U35" s="25" t="s">
        <v>114</v>
      </c>
      <c r="V35" s="14" t="s">
        <v>98</v>
      </c>
      <c r="W35" s="19" t="s">
        <v>147</v>
      </c>
      <c r="X35" s="15" t="s">
        <v>157</v>
      </c>
      <c r="Y35" s="15" t="s">
        <v>160</v>
      </c>
      <c r="Z35" s="62" t="s">
        <v>161</v>
      </c>
      <c r="AA35" s="9"/>
    </row>
    <row r="36" spans="1:27" ht="280.8" x14ac:dyDescent="0.3">
      <c r="A36" s="58">
        <v>29</v>
      </c>
      <c r="B36" s="14" t="s">
        <v>47</v>
      </c>
      <c r="C36" s="14" t="s">
        <v>86</v>
      </c>
      <c r="D36" s="14" t="s">
        <v>122</v>
      </c>
      <c r="E36" s="14" t="s">
        <v>88</v>
      </c>
      <c r="F36" s="15" t="s">
        <v>176</v>
      </c>
      <c r="G36" s="14" t="s">
        <v>181</v>
      </c>
      <c r="H36" s="14" t="s">
        <v>85</v>
      </c>
      <c r="I36" s="14" t="s">
        <v>52</v>
      </c>
      <c r="J36" s="14" t="s">
        <v>53</v>
      </c>
      <c r="K36" s="14" t="s">
        <v>96</v>
      </c>
      <c r="L36" s="14">
        <v>1</v>
      </c>
      <c r="M36" s="14">
        <v>1790</v>
      </c>
      <c r="N36" s="14">
        <f t="shared" si="1"/>
        <v>1790</v>
      </c>
      <c r="O36" s="14" t="s">
        <v>54</v>
      </c>
      <c r="P36" s="14" t="s">
        <v>55</v>
      </c>
      <c r="Q36" s="14" t="s">
        <v>2</v>
      </c>
      <c r="R36" s="16">
        <v>43870</v>
      </c>
      <c r="S36" s="26">
        <v>6800000</v>
      </c>
      <c r="T36" s="26">
        <v>6800000</v>
      </c>
      <c r="U36" s="25" t="s">
        <v>114</v>
      </c>
      <c r="V36" s="14" t="s">
        <v>98</v>
      </c>
      <c r="W36" s="19" t="s">
        <v>147</v>
      </c>
      <c r="X36" s="15" t="s">
        <v>157</v>
      </c>
      <c r="Y36" s="15" t="s">
        <v>160</v>
      </c>
      <c r="Z36" s="62" t="s">
        <v>161</v>
      </c>
      <c r="AA36" s="9"/>
    </row>
    <row r="37" spans="1:27" ht="280.8" x14ac:dyDescent="0.3">
      <c r="A37" s="58">
        <v>30</v>
      </c>
      <c r="B37" s="14" t="s">
        <v>47</v>
      </c>
      <c r="C37" s="14" t="s">
        <v>86</v>
      </c>
      <c r="D37" s="14" t="s">
        <v>123</v>
      </c>
      <c r="E37" s="14" t="s">
        <v>88</v>
      </c>
      <c r="F37" s="15" t="s">
        <v>176</v>
      </c>
      <c r="G37" s="14" t="s">
        <v>181</v>
      </c>
      <c r="H37" s="14" t="s">
        <v>85</v>
      </c>
      <c r="I37" s="14" t="s">
        <v>52</v>
      </c>
      <c r="J37" s="14" t="s">
        <v>53</v>
      </c>
      <c r="K37" s="14" t="s">
        <v>96</v>
      </c>
      <c r="L37" s="14">
        <v>1</v>
      </c>
      <c r="M37" s="14">
        <v>1790</v>
      </c>
      <c r="N37" s="14">
        <f t="shared" si="1"/>
        <v>1790</v>
      </c>
      <c r="O37" s="14" t="s">
        <v>54</v>
      </c>
      <c r="P37" s="14" t="s">
        <v>55</v>
      </c>
      <c r="Q37" s="14" t="s">
        <v>2</v>
      </c>
      <c r="R37" s="16">
        <v>43870</v>
      </c>
      <c r="S37" s="26">
        <v>6800000</v>
      </c>
      <c r="T37" s="26">
        <v>6800000</v>
      </c>
      <c r="U37" s="25" t="s">
        <v>114</v>
      </c>
      <c r="V37" s="14" t="s">
        <v>98</v>
      </c>
      <c r="W37" s="19" t="s">
        <v>147</v>
      </c>
      <c r="X37" s="15" t="s">
        <v>157</v>
      </c>
      <c r="Y37" s="15" t="s">
        <v>160</v>
      </c>
      <c r="Z37" s="62" t="s">
        <v>161</v>
      </c>
      <c r="AA37" s="9"/>
    </row>
    <row r="38" spans="1:27" ht="280.8" x14ac:dyDescent="0.3">
      <c r="A38" s="58">
        <v>31</v>
      </c>
      <c r="B38" s="14" t="s">
        <v>47</v>
      </c>
      <c r="C38" s="14" t="s">
        <v>86</v>
      </c>
      <c r="D38" s="14" t="s">
        <v>124</v>
      </c>
      <c r="E38" s="14" t="s">
        <v>88</v>
      </c>
      <c r="F38" s="15" t="s">
        <v>176</v>
      </c>
      <c r="G38" s="14" t="s">
        <v>181</v>
      </c>
      <c r="H38" s="14" t="s">
        <v>85</v>
      </c>
      <c r="I38" s="14" t="s">
        <v>52</v>
      </c>
      <c r="J38" s="14" t="s">
        <v>53</v>
      </c>
      <c r="K38" s="14" t="s">
        <v>96</v>
      </c>
      <c r="L38" s="14">
        <v>1</v>
      </c>
      <c r="M38" s="14">
        <v>1790</v>
      </c>
      <c r="N38" s="14">
        <f t="shared" si="1"/>
        <v>1790</v>
      </c>
      <c r="O38" s="14" t="s">
        <v>54</v>
      </c>
      <c r="P38" s="14" t="s">
        <v>55</v>
      </c>
      <c r="Q38" s="14" t="s">
        <v>2</v>
      </c>
      <c r="R38" s="16">
        <v>43870</v>
      </c>
      <c r="S38" s="26">
        <v>6800000</v>
      </c>
      <c r="T38" s="26">
        <v>6800000</v>
      </c>
      <c r="U38" s="25" t="s">
        <v>114</v>
      </c>
      <c r="V38" s="14" t="s">
        <v>98</v>
      </c>
      <c r="W38" s="19" t="s">
        <v>147</v>
      </c>
      <c r="X38" s="15" t="s">
        <v>157</v>
      </c>
      <c r="Y38" s="15" t="s">
        <v>160</v>
      </c>
      <c r="Z38" s="62" t="s">
        <v>161</v>
      </c>
      <c r="AA38" s="9"/>
    </row>
    <row r="39" spans="1:27" ht="311.25" customHeight="1" x14ac:dyDescent="0.3">
      <c r="A39" s="58">
        <v>32</v>
      </c>
      <c r="B39" s="14" t="s">
        <v>47</v>
      </c>
      <c r="C39" s="14" t="s">
        <v>48</v>
      </c>
      <c r="D39" s="14" t="s">
        <v>125</v>
      </c>
      <c r="E39" s="14" t="s">
        <v>50</v>
      </c>
      <c r="F39" s="15" t="s">
        <v>177</v>
      </c>
      <c r="G39" s="14" t="s">
        <v>179</v>
      </c>
      <c r="H39" s="14" t="s">
        <v>51</v>
      </c>
      <c r="I39" s="14" t="s">
        <v>52</v>
      </c>
      <c r="J39" s="14" t="s">
        <v>53</v>
      </c>
      <c r="K39" s="14" t="s">
        <v>96</v>
      </c>
      <c r="L39" s="14">
        <v>1</v>
      </c>
      <c r="M39" s="14">
        <v>470</v>
      </c>
      <c r="N39" s="14">
        <v>470</v>
      </c>
      <c r="O39" s="14" t="s">
        <v>54</v>
      </c>
      <c r="P39" s="14" t="s">
        <v>55</v>
      </c>
      <c r="Q39" s="14" t="s">
        <v>1</v>
      </c>
      <c r="R39" s="16">
        <v>43600</v>
      </c>
      <c r="S39" s="26">
        <v>3120000</v>
      </c>
      <c r="T39" s="26">
        <v>3120000</v>
      </c>
      <c r="U39" s="25" t="s">
        <v>126</v>
      </c>
      <c r="V39" s="14" t="s">
        <v>97</v>
      </c>
      <c r="W39" s="19" t="s">
        <v>147</v>
      </c>
      <c r="X39" s="15" t="s">
        <v>164</v>
      </c>
      <c r="Y39" s="15" t="s">
        <v>165</v>
      </c>
      <c r="Z39" s="62" t="s">
        <v>161</v>
      </c>
    </row>
    <row r="40" spans="1:27" ht="311.25" customHeight="1" x14ac:dyDescent="0.3">
      <c r="A40" s="58">
        <v>33</v>
      </c>
      <c r="B40" s="14" t="s">
        <v>47</v>
      </c>
      <c r="C40" s="14" t="s">
        <v>48</v>
      </c>
      <c r="D40" s="14" t="s">
        <v>127</v>
      </c>
      <c r="E40" s="14" t="s">
        <v>50</v>
      </c>
      <c r="F40" s="15" t="s">
        <v>177</v>
      </c>
      <c r="G40" s="14" t="s">
        <v>179</v>
      </c>
      <c r="H40" s="14" t="s">
        <v>51</v>
      </c>
      <c r="I40" s="14" t="s">
        <v>52</v>
      </c>
      <c r="J40" s="14" t="s">
        <v>53</v>
      </c>
      <c r="K40" s="14" t="s">
        <v>96</v>
      </c>
      <c r="L40" s="14">
        <v>1</v>
      </c>
      <c r="M40" s="14">
        <v>470</v>
      </c>
      <c r="N40" s="14">
        <v>470</v>
      </c>
      <c r="O40" s="14" t="s">
        <v>54</v>
      </c>
      <c r="P40" s="14" t="s">
        <v>55</v>
      </c>
      <c r="Q40" s="14" t="s">
        <v>1</v>
      </c>
      <c r="R40" s="16">
        <v>43600</v>
      </c>
      <c r="S40" s="26">
        <v>3120000</v>
      </c>
      <c r="T40" s="26">
        <v>3120000</v>
      </c>
      <c r="U40" s="25" t="s">
        <v>126</v>
      </c>
      <c r="V40" s="14" t="s">
        <v>97</v>
      </c>
      <c r="W40" s="19" t="s">
        <v>147</v>
      </c>
      <c r="X40" s="15" t="s">
        <v>164</v>
      </c>
      <c r="Y40" s="15" t="s">
        <v>165</v>
      </c>
      <c r="Z40" s="62" t="s">
        <v>161</v>
      </c>
    </row>
    <row r="41" spans="1:27" ht="309.75" customHeight="1" x14ac:dyDescent="0.3">
      <c r="A41" s="58">
        <v>34</v>
      </c>
      <c r="B41" s="14" t="s">
        <v>47</v>
      </c>
      <c r="C41" s="14" t="s">
        <v>48</v>
      </c>
      <c r="D41" s="14" t="s">
        <v>128</v>
      </c>
      <c r="E41" s="14" t="s">
        <v>50</v>
      </c>
      <c r="F41" s="15" t="s">
        <v>177</v>
      </c>
      <c r="G41" s="14" t="s">
        <v>179</v>
      </c>
      <c r="H41" s="14" t="s">
        <v>51</v>
      </c>
      <c r="I41" s="14" t="s">
        <v>52</v>
      </c>
      <c r="J41" s="14" t="s">
        <v>53</v>
      </c>
      <c r="K41" s="14" t="s">
        <v>96</v>
      </c>
      <c r="L41" s="14">
        <v>1</v>
      </c>
      <c r="M41" s="14">
        <v>470</v>
      </c>
      <c r="N41" s="14">
        <v>470</v>
      </c>
      <c r="O41" s="14" t="s">
        <v>54</v>
      </c>
      <c r="P41" s="14" t="s">
        <v>55</v>
      </c>
      <c r="Q41" s="14" t="s">
        <v>1</v>
      </c>
      <c r="R41" s="16">
        <v>43600</v>
      </c>
      <c r="S41" s="26">
        <v>3120000</v>
      </c>
      <c r="T41" s="26">
        <v>3120000</v>
      </c>
      <c r="U41" s="25" t="s">
        <v>126</v>
      </c>
      <c r="V41" s="14" t="s">
        <v>97</v>
      </c>
      <c r="W41" s="19" t="s">
        <v>147</v>
      </c>
      <c r="X41" s="15" t="s">
        <v>164</v>
      </c>
      <c r="Y41" s="15" t="s">
        <v>165</v>
      </c>
      <c r="Z41" s="62" t="s">
        <v>161</v>
      </c>
    </row>
    <row r="42" spans="1:27" ht="327" customHeight="1" x14ac:dyDescent="0.3">
      <c r="A42" s="58">
        <v>35</v>
      </c>
      <c r="B42" s="14" t="s">
        <v>47</v>
      </c>
      <c r="C42" s="14" t="s">
        <v>48</v>
      </c>
      <c r="D42" s="14" t="s">
        <v>129</v>
      </c>
      <c r="E42" s="14" t="s">
        <v>50</v>
      </c>
      <c r="F42" s="15" t="s">
        <v>177</v>
      </c>
      <c r="G42" s="14" t="s">
        <v>179</v>
      </c>
      <c r="H42" s="14" t="s">
        <v>51</v>
      </c>
      <c r="I42" s="14" t="s">
        <v>52</v>
      </c>
      <c r="J42" s="14" t="s">
        <v>53</v>
      </c>
      <c r="K42" s="14" t="s">
        <v>96</v>
      </c>
      <c r="L42" s="14">
        <v>1</v>
      </c>
      <c r="M42" s="14">
        <v>470</v>
      </c>
      <c r="N42" s="14">
        <v>470</v>
      </c>
      <c r="O42" s="14" t="s">
        <v>54</v>
      </c>
      <c r="P42" s="14" t="s">
        <v>55</v>
      </c>
      <c r="Q42" s="14" t="s">
        <v>1</v>
      </c>
      <c r="R42" s="16">
        <v>43600</v>
      </c>
      <c r="S42" s="26">
        <v>3120000</v>
      </c>
      <c r="T42" s="26">
        <v>3120000</v>
      </c>
      <c r="U42" s="25" t="s">
        <v>126</v>
      </c>
      <c r="V42" s="14" t="s">
        <v>97</v>
      </c>
      <c r="W42" s="19" t="s">
        <v>147</v>
      </c>
      <c r="X42" s="15" t="s">
        <v>164</v>
      </c>
      <c r="Y42" s="15" t="s">
        <v>165</v>
      </c>
      <c r="Z42" s="62" t="s">
        <v>161</v>
      </c>
    </row>
    <row r="43" spans="1:27" ht="280.8" x14ac:dyDescent="0.3">
      <c r="A43" s="58">
        <v>36</v>
      </c>
      <c r="B43" s="14" t="s">
        <v>47</v>
      </c>
      <c r="C43" s="14" t="s">
        <v>48</v>
      </c>
      <c r="D43" s="14" t="s">
        <v>130</v>
      </c>
      <c r="E43" s="14" t="s">
        <v>50</v>
      </c>
      <c r="F43" s="15" t="s">
        <v>177</v>
      </c>
      <c r="G43" s="14" t="s">
        <v>179</v>
      </c>
      <c r="H43" s="14" t="s">
        <v>51</v>
      </c>
      <c r="I43" s="14" t="s">
        <v>52</v>
      </c>
      <c r="J43" s="14" t="s">
        <v>53</v>
      </c>
      <c r="K43" s="14" t="s">
        <v>96</v>
      </c>
      <c r="L43" s="14">
        <v>1</v>
      </c>
      <c r="M43" s="14">
        <v>470</v>
      </c>
      <c r="N43" s="14">
        <v>470</v>
      </c>
      <c r="O43" s="14" t="s">
        <v>54</v>
      </c>
      <c r="P43" s="14" t="s">
        <v>55</v>
      </c>
      <c r="Q43" s="14" t="s">
        <v>1</v>
      </c>
      <c r="R43" s="16">
        <v>43600</v>
      </c>
      <c r="S43" s="26">
        <v>3120000</v>
      </c>
      <c r="T43" s="26">
        <v>3120000</v>
      </c>
      <c r="U43" s="25" t="s">
        <v>126</v>
      </c>
      <c r="V43" s="14" t="s">
        <v>97</v>
      </c>
      <c r="W43" s="19" t="s">
        <v>147</v>
      </c>
      <c r="X43" s="15" t="s">
        <v>164</v>
      </c>
      <c r="Y43" s="15" t="s">
        <v>165</v>
      </c>
      <c r="Z43" s="62" t="s">
        <v>161</v>
      </c>
    </row>
    <row r="44" spans="1:27" ht="280.8" x14ac:dyDescent="0.3">
      <c r="A44" s="58">
        <v>37</v>
      </c>
      <c r="B44" s="14" t="s">
        <v>47</v>
      </c>
      <c r="C44" s="14" t="s">
        <v>48</v>
      </c>
      <c r="D44" s="14" t="s">
        <v>131</v>
      </c>
      <c r="E44" s="14" t="s">
        <v>50</v>
      </c>
      <c r="F44" s="15" t="s">
        <v>177</v>
      </c>
      <c r="G44" s="14" t="s">
        <v>179</v>
      </c>
      <c r="H44" s="14" t="s">
        <v>51</v>
      </c>
      <c r="I44" s="14" t="s">
        <v>52</v>
      </c>
      <c r="J44" s="14" t="s">
        <v>53</v>
      </c>
      <c r="K44" s="14" t="s">
        <v>96</v>
      </c>
      <c r="L44" s="14">
        <v>1</v>
      </c>
      <c r="M44" s="14">
        <v>470</v>
      </c>
      <c r="N44" s="14">
        <v>470</v>
      </c>
      <c r="O44" s="14" t="s">
        <v>54</v>
      </c>
      <c r="P44" s="14" t="s">
        <v>55</v>
      </c>
      <c r="Q44" s="14" t="s">
        <v>1</v>
      </c>
      <c r="R44" s="16">
        <v>43600</v>
      </c>
      <c r="S44" s="26">
        <v>3120000</v>
      </c>
      <c r="T44" s="26">
        <v>3120000</v>
      </c>
      <c r="U44" s="25" t="s">
        <v>126</v>
      </c>
      <c r="V44" s="14" t="s">
        <v>97</v>
      </c>
      <c r="W44" s="19" t="s">
        <v>147</v>
      </c>
      <c r="X44" s="15" t="s">
        <v>164</v>
      </c>
      <c r="Y44" s="15" t="s">
        <v>165</v>
      </c>
      <c r="Z44" s="62" t="s">
        <v>161</v>
      </c>
    </row>
    <row r="45" spans="1:27" ht="280.8" x14ac:dyDescent="0.3">
      <c r="A45" s="58">
        <v>38</v>
      </c>
      <c r="B45" s="14" t="s">
        <v>47</v>
      </c>
      <c r="C45" s="14" t="s">
        <v>48</v>
      </c>
      <c r="D45" s="14" t="s">
        <v>132</v>
      </c>
      <c r="E45" s="14" t="s">
        <v>50</v>
      </c>
      <c r="F45" s="15" t="s">
        <v>177</v>
      </c>
      <c r="G45" s="14" t="s">
        <v>179</v>
      </c>
      <c r="H45" s="14" t="s">
        <v>51</v>
      </c>
      <c r="I45" s="14" t="s">
        <v>52</v>
      </c>
      <c r="J45" s="14" t="s">
        <v>53</v>
      </c>
      <c r="K45" s="14" t="s">
        <v>96</v>
      </c>
      <c r="L45" s="14">
        <v>1</v>
      </c>
      <c r="M45" s="14">
        <v>470</v>
      </c>
      <c r="N45" s="14">
        <v>470</v>
      </c>
      <c r="O45" s="14" t="s">
        <v>54</v>
      </c>
      <c r="P45" s="14" t="s">
        <v>55</v>
      </c>
      <c r="Q45" s="14" t="s">
        <v>1</v>
      </c>
      <c r="R45" s="16">
        <v>43600</v>
      </c>
      <c r="S45" s="26">
        <v>3120000</v>
      </c>
      <c r="T45" s="26">
        <v>3120000</v>
      </c>
      <c r="U45" s="25" t="s">
        <v>126</v>
      </c>
      <c r="V45" s="14" t="s">
        <v>97</v>
      </c>
      <c r="W45" s="19" t="s">
        <v>147</v>
      </c>
      <c r="X45" s="15" t="s">
        <v>164</v>
      </c>
      <c r="Y45" s="15" t="s">
        <v>165</v>
      </c>
      <c r="Z45" s="62" t="s">
        <v>161</v>
      </c>
    </row>
    <row r="46" spans="1:27" ht="280.8" x14ac:dyDescent="0.3">
      <c r="A46" s="58">
        <v>39</v>
      </c>
      <c r="B46" s="14" t="s">
        <v>47</v>
      </c>
      <c r="C46" s="14" t="s">
        <v>48</v>
      </c>
      <c r="D46" s="14" t="s">
        <v>133</v>
      </c>
      <c r="E46" s="14" t="s">
        <v>50</v>
      </c>
      <c r="F46" s="15" t="s">
        <v>177</v>
      </c>
      <c r="G46" s="14" t="s">
        <v>179</v>
      </c>
      <c r="H46" s="14" t="s">
        <v>51</v>
      </c>
      <c r="I46" s="14" t="s">
        <v>52</v>
      </c>
      <c r="J46" s="14" t="s">
        <v>53</v>
      </c>
      <c r="K46" s="14" t="s">
        <v>96</v>
      </c>
      <c r="L46" s="14">
        <v>1</v>
      </c>
      <c r="M46" s="14">
        <v>470</v>
      </c>
      <c r="N46" s="14">
        <v>470</v>
      </c>
      <c r="O46" s="14" t="s">
        <v>54</v>
      </c>
      <c r="P46" s="14" t="s">
        <v>55</v>
      </c>
      <c r="Q46" s="14" t="s">
        <v>1</v>
      </c>
      <c r="R46" s="16">
        <v>43600</v>
      </c>
      <c r="S46" s="26">
        <v>3120000</v>
      </c>
      <c r="T46" s="26">
        <v>3120000</v>
      </c>
      <c r="U46" s="25" t="s">
        <v>126</v>
      </c>
      <c r="V46" s="14" t="s">
        <v>97</v>
      </c>
      <c r="W46" s="19" t="s">
        <v>147</v>
      </c>
      <c r="X46" s="15" t="s">
        <v>164</v>
      </c>
      <c r="Y46" s="15" t="s">
        <v>165</v>
      </c>
      <c r="Z46" s="62" t="s">
        <v>161</v>
      </c>
    </row>
    <row r="47" spans="1:27" ht="296.39999999999998" x14ac:dyDescent="0.3">
      <c r="A47" s="58">
        <v>40</v>
      </c>
      <c r="B47" s="14" t="s">
        <v>47</v>
      </c>
      <c r="C47" s="14" t="s">
        <v>74</v>
      </c>
      <c r="D47" s="14" t="s">
        <v>135</v>
      </c>
      <c r="E47" s="14" t="s">
        <v>50</v>
      </c>
      <c r="F47" s="15" t="s">
        <v>172</v>
      </c>
      <c r="G47" s="14" t="s">
        <v>181</v>
      </c>
      <c r="H47" s="14" t="s">
        <v>76</v>
      </c>
      <c r="I47" s="14" t="s">
        <v>68</v>
      </c>
      <c r="J47" s="14" t="s">
        <v>69</v>
      </c>
      <c r="K47" s="14" t="s">
        <v>96</v>
      </c>
      <c r="L47" s="14">
        <v>1</v>
      </c>
      <c r="M47" s="14">
        <v>946</v>
      </c>
      <c r="N47" s="14">
        <f>L47*M47</f>
        <v>946</v>
      </c>
      <c r="O47" s="14" t="s">
        <v>54</v>
      </c>
      <c r="P47" s="14" t="s">
        <v>55</v>
      </c>
      <c r="Q47" s="14" t="s">
        <v>134</v>
      </c>
      <c r="R47" s="16">
        <v>43780</v>
      </c>
      <c r="S47" s="26">
        <v>4150000</v>
      </c>
      <c r="T47" s="26">
        <v>4150000</v>
      </c>
      <c r="U47" s="25" t="s">
        <v>136</v>
      </c>
      <c r="V47" s="14" t="s">
        <v>99</v>
      </c>
      <c r="W47" s="19" t="s">
        <v>147</v>
      </c>
      <c r="X47" s="15" t="s">
        <v>157</v>
      </c>
      <c r="Y47" s="15" t="s">
        <v>159</v>
      </c>
      <c r="Z47" s="62" t="s">
        <v>161</v>
      </c>
    </row>
    <row r="48" spans="1:27" ht="340.5" customHeight="1" x14ac:dyDescent="0.3">
      <c r="A48" s="58">
        <v>41</v>
      </c>
      <c r="B48" s="14" t="s">
        <v>47</v>
      </c>
      <c r="C48" s="14" t="s">
        <v>74</v>
      </c>
      <c r="D48" s="14" t="s">
        <v>137</v>
      </c>
      <c r="E48" s="14" t="s">
        <v>50</v>
      </c>
      <c r="F48" s="15" t="s">
        <v>172</v>
      </c>
      <c r="G48" s="14" t="s">
        <v>181</v>
      </c>
      <c r="H48" s="14" t="s">
        <v>76</v>
      </c>
      <c r="I48" s="14" t="s">
        <v>68</v>
      </c>
      <c r="J48" s="14" t="s">
        <v>69</v>
      </c>
      <c r="K48" s="14" t="s">
        <v>96</v>
      </c>
      <c r="L48" s="14">
        <v>1</v>
      </c>
      <c r="M48" s="14">
        <v>946</v>
      </c>
      <c r="N48" s="14">
        <f>L48*M48</f>
        <v>946</v>
      </c>
      <c r="O48" s="14" t="s">
        <v>54</v>
      </c>
      <c r="P48" s="14" t="s">
        <v>55</v>
      </c>
      <c r="Q48" s="14" t="s">
        <v>134</v>
      </c>
      <c r="R48" s="16">
        <v>43780</v>
      </c>
      <c r="S48" s="26">
        <v>4150000</v>
      </c>
      <c r="T48" s="26">
        <v>4150000</v>
      </c>
      <c r="U48" s="25" t="s">
        <v>136</v>
      </c>
      <c r="V48" s="14" t="s">
        <v>99</v>
      </c>
      <c r="W48" s="19" t="s">
        <v>147</v>
      </c>
      <c r="X48" s="15" t="s">
        <v>157</v>
      </c>
      <c r="Y48" s="15" t="s">
        <v>159</v>
      </c>
      <c r="Z48" s="62" t="s">
        <v>161</v>
      </c>
    </row>
    <row r="49" spans="1:26" ht="280.8" x14ac:dyDescent="0.3">
      <c r="A49" s="58">
        <v>42</v>
      </c>
      <c r="B49" s="14" t="s">
        <v>47</v>
      </c>
      <c r="C49" s="14" t="s">
        <v>78</v>
      </c>
      <c r="D49" s="14" t="s">
        <v>138</v>
      </c>
      <c r="E49" s="14" t="s">
        <v>80</v>
      </c>
      <c r="F49" s="15" t="s">
        <v>172</v>
      </c>
      <c r="G49" s="14" t="s">
        <v>182</v>
      </c>
      <c r="H49" s="14" t="s">
        <v>73</v>
      </c>
      <c r="I49" s="14" t="s">
        <v>68</v>
      </c>
      <c r="J49" s="14" t="s">
        <v>69</v>
      </c>
      <c r="K49" s="14" t="s">
        <v>96</v>
      </c>
      <c r="L49" s="14">
        <v>1</v>
      </c>
      <c r="M49" s="14">
        <v>946</v>
      </c>
      <c r="N49" s="14">
        <f>L49*M49</f>
        <v>946</v>
      </c>
      <c r="O49" s="14" t="s">
        <v>54</v>
      </c>
      <c r="P49" s="14" t="s">
        <v>55</v>
      </c>
      <c r="Q49" s="14" t="s">
        <v>134</v>
      </c>
      <c r="R49" s="16">
        <v>43780</v>
      </c>
      <c r="S49" s="26">
        <v>4150000</v>
      </c>
      <c r="T49" s="26">
        <v>4150000</v>
      </c>
      <c r="U49" s="25" t="s">
        <v>139</v>
      </c>
      <c r="V49" s="14" t="s">
        <v>99</v>
      </c>
      <c r="W49" s="19" t="s">
        <v>147</v>
      </c>
      <c r="X49" s="15" t="s">
        <v>157</v>
      </c>
      <c r="Y49" s="15" t="s">
        <v>159</v>
      </c>
      <c r="Z49" s="62" t="s">
        <v>161</v>
      </c>
    </row>
    <row r="50" spans="1:26" ht="280.8" x14ac:dyDescent="0.3">
      <c r="A50" s="58">
        <v>43</v>
      </c>
      <c r="B50" s="14" t="s">
        <v>47</v>
      </c>
      <c r="C50" s="14" t="s">
        <v>78</v>
      </c>
      <c r="D50" s="14" t="s">
        <v>140</v>
      </c>
      <c r="E50" s="14" t="s">
        <v>80</v>
      </c>
      <c r="F50" s="15" t="s">
        <v>172</v>
      </c>
      <c r="G50" s="14" t="s">
        <v>182</v>
      </c>
      <c r="H50" s="14" t="s">
        <v>73</v>
      </c>
      <c r="I50" s="14" t="s">
        <v>68</v>
      </c>
      <c r="J50" s="14" t="s">
        <v>69</v>
      </c>
      <c r="K50" s="14" t="s">
        <v>96</v>
      </c>
      <c r="L50" s="14">
        <v>1</v>
      </c>
      <c r="M50" s="14">
        <v>946</v>
      </c>
      <c r="N50" s="14">
        <f>L50*M50</f>
        <v>946</v>
      </c>
      <c r="O50" s="14" t="s">
        <v>54</v>
      </c>
      <c r="P50" s="14" t="s">
        <v>55</v>
      </c>
      <c r="Q50" s="14" t="s">
        <v>134</v>
      </c>
      <c r="R50" s="16">
        <v>43780</v>
      </c>
      <c r="S50" s="26">
        <v>4150000</v>
      </c>
      <c r="T50" s="26">
        <v>4150000</v>
      </c>
      <c r="U50" s="25" t="s">
        <v>139</v>
      </c>
      <c r="V50" s="14" t="s">
        <v>99</v>
      </c>
      <c r="W50" s="19" t="s">
        <v>147</v>
      </c>
      <c r="X50" s="15" t="s">
        <v>157</v>
      </c>
      <c r="Y50" s="15" t="s">
        <v>159</v>
      </c>
      <c r="Z50" s="62" t="s">
        <v>161</v>
      </c>
    </row>
    <row r="51" spans="1:26" ht="140.4" x14ac:dyDescent="0.3">
      <c r="A51" s="58">
        <v>44</v>
      </c>
      <c r="B51" s="14" t="s">
        <v>47</v>
      </c>
      <c r="C51" s="14" t="s">
        <v>82</v>
      </c>
      <c r="D51" s="14" t="s">
        <v>141</v>
      </c>
      <c r="E51" s="14" t="s">
        <v>84</v>
      </c>
      <c r="F51" s="15" t="s">
        <v>173</v>
      </c>
      <c r="G51" s="14" t="s">
        <v>181</v>
      </c>
      <c r="H51" s="14" t="s">
        <v>73</v>
      </c>
      <c r="I51" s="14" t="s">
        <v>68</v>
      </c>
      <c r="J51" s="14" t="s">
        <v>69</v>
      </c>
      <c r="K51" s="14" t="s">
        <v>96</v>
      </c>
      <c r="L51" s="14">
        <v>1</v>
      </c>
      <c r="M51" s="14">
        <v>670</v>
      </c>
      <c r="N51" s="14">
        <v>670</v>
      </c>
      <c r="O51" s="14" t="s">
        <v>54</v>
      </c>
      <c r="P51" s="14" t="s">
        <v>55</v>
      </c>
      <c r="Q51" s="14" t="s">
        <v>0</v>
      </c>
      <c r="R51" s="16">
        <v>43780</v>
      </c>
      <c r="S51" s="26">
        <v>3720000</v>
      </c>
      <c r="T51" s="26">
        <v>3720000</v>
      </c>
      <c r="U51" s="25" t="s">
        <v>142</v>
      </c>
      <c r="V51" s="14" t="s">
        <v>100</v>
      </c>
      <c r="W51" s="19" t="s">
        <v>147</v>
      </c>
      <c r="X51" s="15" t="s">
        <v>163</v>
      </c>
      <c r="Y51" s="15" t="s">
        <v>159</v>
      </c>
      <c r="Z51" s="62" t="s">
        <v>162</v>
      </c>
    </row>
    <row r="52" spans="1:26" ht="327" customHeight="1" x14ac:dyDescent="0.3">
      <c r="A52" s="58">
        <v>45</v>
      </c>
      <c r="B52" s="14" t="s">
        <v>47</v>
      </c>
      <c r="C52" s="14" t="s">
        <v>64</v>
      </c>
      <c r="D52" s="14" t="s">
        <v>143</v>
      </c>
      <c r="E52" s="14" t="s">
        <v>66</v>
      </c>
      <c r="F52" s="15" t="s">
        <v>178</v>
      </c>
      <c r="G52" s="14" t="s">
        <v>180</v>
      </c>
      <c r="H52" s="14" t="s">
        <v>67</v>
      </c>
      <c r="I52" s="14" t="s">
        <v>68</v>
      </c>
      <c r="J52" s="14" t="s">
        <v>69</v>
      </c>
      <c r="K52" s="14" t="s">
        <v>96</v>
      </c>
      <c r="L52" s="14">
        <v>1</v>
      </c>
      <c r="M52" s="14">
        <v>1760</v>
      </c>
      <c r="N52" s="14">
        <f>L52*M52</f>
        <v>1760</v>
      </c>
      <c r="O52" s="14" t="s">
        <v>54</v>
      </c>
      <c r="P52" s="14" t="s">
        <v>55</v>
      </c>
      <c r="Q52" s="14" t="s">
        <v>0</v>
      </c>
      <c r="R52" s="16">
        <v>43420</v>
      </c>
      <c r="S52" s="26">
        <v>4150000</v>
      </c>
      <c r="T52" s="26">
        <v>4150000</v>
      </c>
      <c r="U52" s="25" t="s">
        <v>144</v>
      </c>
      <c r="V52" s="14" t="s">
        <v>101</v>
      </c>
      <c r="W52" s="19" t="s">
        <v>147</v>
      </c>
      <c r="X52" s="15" t="s">
        <v>157</v>
      </c>
      <c r="Y52" s="15" t="s">
        <v>158</v>
      </c>
      <c r="Z52" s="62" t="s">
        <v>161</v>
      </c>
    </row>
    <row r="53" spans="1:26" ht="309.75" customHeight="1" x14ac:dyDescent="0.3">
      <c r="A53" s="58">
        <v>46</v>
      </c>
      <c r="B53" s="14" t="s">
        <v>47</v>
      </c>
      <c r="C53" s="14" t="s">
        <v>70</v>
      </c>
      <c r="D53" s="14" t="s">
        <v>145</v>
      </c>
      <c r="E53" s="14" t="s">
        <v>50</v>
      </c>
      <c r="F53" s="15" t="s">
        <v>171</v>
      </c>
      <c r="G53" s="14" t="s">
        <v>181</v>
      </c>
      <c r="H53" s="14" t="s">
        <v>72</v>
      </c>
      <c r="I53" s="14" t="s">
        <v>68</v>
      </c>
      <c r="J53" s="14" t="s">
        <v>69</v>
      </c>
      <c r="K53" s="14" t="s">
        <v>96</v>
      </c>
      <c r="L53" s="14">
        <v>1</v>
      </c>
      <c r="M53" s="14">
        <v>946</v>
      </c>
      <c r="N53" s="14">
        <f>L53*M53</f>
        <v>946</v>
      </c>
      <c r="O53" s="14" t="s">
        <v>54</v>
      </c>
      <c r="P53" s="14" t="s">
        <v>55</v>
      </c>
      <c r="Q53" s="14" t="s">
        <v>0</v>
      </c>
      <c r="R53" s="16">
        <v>43420</v>
      </c>
      <c r="S53" s="26">
        <v>4150000</v>
      </c>
      <c r="T53" s="26">
        <v>4150000</v>
      </c>
      <c r="U53" s="25" t="s">
        <v>146</v>
      </c>
      <c r="V53" s="14" t="s">
        <v>101</v>
      </c>
      <c r="W53" s="19" t="s">
        <v>147</v>
      </c>
      <c r="X53" s="15" t="s">
        <v>157</v>
      </c>
      <c r="Y53" s="15" t="s">
        <v>158</v>
      </c>
      <c r="Z53" s="62" t="s">
        <v>161</v>
      </c>
    </row>
    <row r="54" spans="1:26" ht="21" x14ac:dyDescent="0.4">
      <c r="S54" s="20" t="s">
        <v>149</v>
      </c>
      <c r="T54" s="27">
        <f>SUM(T8:T53)</f>
        <v>215960000</v>
      </c>
    </row>
    <row r="55" spans="1:26" ht="29.25" customHeight="1" x14ac:dyDescent="0.4">
      <c r="S55" s="20" t="s">
        <v>150</v>
      </c>
      <c r="T55" s="27">
        <f>T56-T54</f>
        <v>38872800</v>
      </c>
    </row>
    <row r="56" spans="1:26" ht="21" x14ac:dyDescent="0.4">
      <c r="A56" s="21" t="s">
        <v>166</v>
      </c>
      <c r="S56" s="20" t="s">
        <v>183</v>
      </c>
      <c r="T56" s="27">
        <f>ROUND(T54*1.18,2)</f>
        <v>254832800</v>
      </c>
    </row>
    <row r="57" spans="1:26" ht="264.75" customHeight="1" x14ac:dyDescent="0.35">
      <c r="A57" s="54" t="s">
        <v>167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</row>
    <row r="58" spans="1:26" ht="285.75" customHeight="1" x14ac:dyDescent="0.35">
      <c r="A58" s="54" t="s">
        <v>168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</row>
    <row r="62" spans="1:26" ht="18" x14ac:dyDescent="0.35">
      <c r="M62" s="21" t="s">
        <v>151</v>
      </c>
      <c r="Q62" s="22"/>
      <c r="R62" s="22"/>
    </row>
  </sheetData>
  <mergeCells count="19">
    <mergeCell ref="A57:U57"/>
    <mergeCell ref="A58:U58"/>
    <mergeCell ref="Q3:Q4"/>
    <mergeCell ref="R3:R4"/>
    <mergeCell ref="H3:H4"/>
    <mergeCell ref="M3:N3"/>
    <mergeCell ref="J3:J4"/>
    <mergeCell ref="K3:K4"/>
    <mergeCell ref="I3:I4"/>
    <mergeCell ref="U3:U4"/>
    <mergeCell ref="S3:T3"/>
    <mergeCell ref="F3:F4"/>
    <mergeCell ref="G3:G4"/>
    <mergeCell ref="B3:B4"/>
    <mergeCell ref="A3:A4"/>
    <mergeCell ref="C3:C4"/>
    <mergeCell ref="D3:D4"/>
    <mergeCell ref="E3:E4"/>
    <mergeCell ref="L3:L4"/>
  </mergeCells>
  <phoneticPr fontId="0" type="noConversion"/>
  <pageMargins left="0.25" right="0.25" top="0.75" bottom="0.75" header="0.3" footer="0.3"/>
  <pageSetup paperSize="8" scale="2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Октябрь Куд 24</vt:lpstr>
      <vt:lpstr>DataRange</vt:lpstr>
      <vt:lpstr>'Октябрь Куд 24'!Заголовки_для_печати</vt:lpstr>
      <vt:lpstr>'Октябрь Куд 24'!Область_печати</vt:lpstr>
    </vt:vector>
  </TitlesOfParts>
  <Company>ЗАО Атомстройэкспорт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Фомичёв</dc:creator>
  <cp:lastModifiedBy>Антон Васильев</cp:lastModifiedBy>
  <cp:lastPrinted>2016-10-27T22:15:35Z</cp:lastPrinted>
  <dcterms:created xsi:type="dcterms:W3CDTF">2015-01-16T07:47:22Z</dcterms:created>
  <dcterms:modified xsi:type="dcterms:W3CDTF">2018-07-11T15:29:33Z</dcterms:modified>
</cp:coreProperties>
</file>