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14532" yWindow="60" windowWidth="14256" windowHeight="12768" tabRatio="338"/>
  </bookViews>
  <sheets>
    <sheet name="Арматура" sheetId="5" r:id="rId1"/>
  </sheets>
  <definedNames>
    <definedName name="_xlnm._FilterDatabase" localSheetId="0" hidden="1">Арматура!$7:$15</definedName>
    <definedName name="DataRange">Арматура!#REF!</definedName>
    <definedName name="_xlnm.Print_Area" localSheetId="0">Арматура!$A$1:$V$32</definedName>
  </definedNames>
  <calcPr calcId="162913" fullCalcOnLoad="1"/>
</workbook>
</file>

<file path=xl/calcChain.xml><?xml version="1.0" encoding="utf-8"?>
<calcChain xmlns="http://schemas.openxmlformats.org/spreadsheetml/2006/main">
  <c r="L24" i="5" l="1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24" i="5"/>
  <c r="T25" i="5"/>
  <c r="T26" i="5"/>
</calcChain>
</file>

<file path=xl/sharedStrings.xml><?xml version="1.0" encoding="utf-8"?>
<sst xmlns="http://schemas.openxmlformats.org/spreadsheetml/2006/main" count="265" uniqueCount="81">
  <si>
    <t>Code as per
KKS, MCS</t>
  </si>
  <si>
    <t>Name of the equipment</t>
  </si>
  <si>
    <t>Type, grade, model, code, technical characteristic</t>
  </si>
  <si>
    <t>Safety class/
group/
category of seismic resistance</t>
  </si>
  <si>
    <t>Quality assurance category</t>
  </si>
  <si>
    <t>Material</t>
  </si>
  <si>
    <t xml:space="preserve">Unit of measurement </t>
  </si>
  <si>
    <t>Quantity</t>
  </si>
  <si>
    <t>Location (elevation)</t>
  </si>
  <si>
    <t>Per unit</t>
  </si>
  <si>
    <t>Total</t>
  </si>
  <si>
    <t>Наименование оборудования</t>
  </si>
  <si>
    <t>Тип, марка, модель, шифр, техническая характеристика</t>
  </si>
  <si>
    <t>№ ТУ, чертежа, технических требований и др.</t>
  </si>
  <si>
    <t>Класс безопасности/
Группа/
Категория сейсмостойкости</t>
  </si>
  <si>
    <t>Категория обеспечения качества</t>
  </si>
  <si>
    <t>Материал</t>
  </si>
  <si>
    <t>Единица измерения</t>
  </si>
  <si>
    <t>Количество</t>
  </si>
  <si>
    <t>Масса (кг)</t>
  </si>
  <si>
    <t>Место установки</t>
  </si>
  <si>
    <t>Единицы</t>
  </si>
  <si>
    <t>Общая</t>
  </si>
  <si>
    <t xml:space="preserve">Item No. </t>
  </si>
  <si>
    <t>Item No as per Contract with NPCIL</t>
  </si>
  <si>
    <t xml:space="preserve">Item No Specification of AEP (SSO number) </t>
  </si>
  <si>
    <t>No. of TU, drawing, specifications etc.</t>
  </si>
  <si>
    <t xml:space="preserve">Mass (kg) </t>
  </si>
  <si>
    <t xml:space="preserve">Climatic design and category of placement </t>
  </si>
  <si>
    <t xml:space="preserve">Conditions of storage </t>
  </si>
  <si>
    <t xml:space="preserve">Price for payment </t>
  </si>
  <si>
    <t xml:space="preserve">Type of atmosphere </t>
  </si>
  <si>
    <t>№ позиции</t>
  </si>
  <si>
    <t>№ Позиции по контракту с ИКАЭЛ</t>
  </si>
  <si>
    <t xml:space="preserve">№ п/п по спецификации АЭП (номер по СЗС)  </t>
  </si>
  <si>
    <t>Код по KKS, MCS</t>
  </si>
  <si>
    <t xml:space="preserve">Климатическое исполнение и категория размещения </t>
  </si>
  <si>
    <t xml:space="preserve">Условия хранения </t>
  </si>
  <si>
    <t xml:space="preserve">Цена </t>
  </si>
  <si>
    <t xml:space="preserve">Тип атмосферы </t>
  </si>
  <si>
    <t>Ед.</t>
  </si>
  <si>
    <t>Примечание</t>
  </si>
  <si>
    <t>Delivery date</t>
  </si>
  <si>
    <t>Срок поставки</t>
  </si>
  <si>
    <t>2ВIIа/ I</t>
  </si>
  <si>
    <t>QA1</t>
  </si>
  <si>
    <t>ss / нж</t>
  </si>
  <si>
    <t>шт</t>
  </si>
  <si>
    <t>ТВ4/III</t>
  </si>
  <si>
    <t>6(ОЖ2)/III</t>
  </si>
  <si>
    <t>1.37.10.3.1</t>
  </si>
  <si>
    <t>31JDJ10AA002</t>
  </si>
  <si>
    <t>Stop valve with pneumatic actuator_x000D_
Клапан запорный с пневмоприводом</t>
  </si>
  <si>
    <t>32JDJ20AA002</t>
  </si>
  <si>
    <t>33JDJ30AA002</t>
  </si>
  <si>
    <t>34JDJ40AA002</t>
  </si>
  <si>
    <t>31JDJ10AA003</t>
  </si>
  <si>
    <t>32JDJ20AA003</t>
  </si>
  <si>
    <t>33JDJ30AA003</t>
  </si>
  <si>
    <t>34JDJ40AA003</t>
  </si>
  <si>
    <t>412М-Пр-144/ R02.KK34.UJA.JDJ.TM.ID.P001</t>
  </si>
  <si>
    <t>Код ЕОС НСИ (GID)</t>
  </si>
  <si>
    <t>8.3.37</t>
  </si>
  <si>
    <t>DN 200.0 mm_x000D_
Pp 18.0 MPa_x000D_
Tp 350 oC_x000D_
Medium - reactor coolant, boron solution 39.5-44.5 g/dm3
Ду 200.0 мм_x000D_
Рр 18.0 МПа_x000D_
Тр 350 оС
Среда - теплоноситель I контура, раствор борной кислоты 39,5-44,5 г/дм3</t>
  </si>
  <si>
    <t>UJA - Реакторное здание/Внутренний контайнмент / 
UJA - Reactor building/Internal containment /</t>
  </si>
  <si>
    <t>8.4.37</t>
  </si>
  <si>
    <t>41JDJ10AA002</t>
  </si>
  <si>
    <t>42JDJ20AA002</t>
  </si>
  <si>
    <t>43JDJ30AA002</t>
  </si>
  <si>
    <t>44JDJ40AA002</t>
  </si>
  <si>
    <t>41JDJ10AA003</t>
  </si>
  <si>
    <t>42JDJ20AA003</t>
  </si>
  <si>
    <t>43JDJ30AA003</t>
  </si>
  <si>
    <t>44JDJ40AA003</t>
  </si>
  <si>
    <t>Спецификация. Поставка клапанов с пневмоприводами DN 200 для сооружения энергоблоков № 3,4 АЭС Куданкулам.</t>
  </si>
  <si>
    <t>ИТОГО</t>
  </si>
  <si>
    <t>НДС</t>
  </si>
  <si>
    <t>ВСЕГО с НДС</t>
  </si>
  <si>
    <t>ОТ ПОСТАВЩИКА</t>
  </si>
  <si>
    <t>Столбец1</t>
  </si>
  <si>
    <t>Столбец2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</si>
</sst>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2" formatCode="0.000"/>
    <numFmt numFmtId="173" formatCode="#,##0.000_р_."/>
    <numFmt numFmtId="176" formatCode="_(&quot;$&quot;* #,##0_);_(&quot;$&quot;* \(#,##0\);_(&quot;$&quot;* &quot;-&quot;_);_(@_)"/>
  </numFmts>
  <fonts count="30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sz val="12"/>
      <name val="Times New Roman"/>
      <family val="1"/>
      <charset val="204"/>
    </font>
    <font>
      <sz val="10"/>
      <name val="Helv"/>
      <charset val="204"/>
    </font>
    <font>
      <sz val="10"/>
      <name val="Arial Cyr"/>
      <charset val="204"/>
    </font>
    <font>
      <sz val="12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name val="MS Sans Serif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8"/>
      <name val="Calibri"/>
      <family val="2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0"/>
      <color theme="1"/>
      <name val="Arial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0"/>
      </left>
      <right/>
      <top style="thin">
        <color indexed="64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 style="thin">
        <color indexed="0"/>
      </top>
      <bottom/>
      <diagonal/>
    </border>
  </borders>
  <cellStyleXfs count="67">
    <xf numFmtId="0" fontId="0" fillId="0" borderId="0"/>
    <xf numFmtId="0" fontId="9" fillId="2" borderId="0" applyNumberFormat="0" applyBorder="0" applyAlignment="0" applyProtection="0"/>
    <xf numFmtId="0" fontId="1" fillId="2" borderId="0" applyNumberFormat="0" applyBorder="0" applyAlignment="0" applyProtection="0"/>
    <xf numFmtId="0" fontId="9" fillId="3" borderId="0" applyNumberFormat="0" applyBorder="0" applyAlignment="0" applyProtection="0"/>
    <xf numFmtId="0" fontId="1" fillId="3" borderId="0" applyNumberFormat="0" applyBorder="0" applyAlignment="0" applyProtection="0"/>
    <xf numFmtId="0" fontId="9" fillId="4" borderId="0" applyNumberFormat="0" applyBorder="0" applyAlignment="0" applyProtection="0"/>
    <xf numFmtId="0" fontId="1" fillId="4" borderId="0" applyNumberFormat="0" applyBorder="0" applyAlignment="0" applyProtection="0"/>
    <xf numFmtId="0" fontId="9" fillId="5" borderId="0" applyNumberFormat="0" applyBorder="0" applyAlignment="0" applyProtection="0"/>
    <xf numFmtId="0" fontId="1" fillId="5" borderId="0" applyNumberFormat="0" applyBorder="0" applyAlignment="0" applyProtection="0"/>
    <xf numFmtId="0" fontId="9" fillId="6" borderId="0" applyNumberFormat="0" applyBorder="0" applyAlignment="0" applyProtection="0"/>
    <xf numFmtId="0" fontId="1" fillId="6" borderId="0" applyNumberFormat="0" applyBorder="0" applyAlignment="0" applyProtection="0"/>
    <xf numFmtId="0" fontId="9" fillId="7" borderId="0" applyNumberFormat="0" applyBorder="0" applyAlignment="0" applyProtection="0"/>
    <xf numFmtId="0" fontId="1" fillId="7" borderId="0" applyNumberFormat="0" applyBorder="0" applyAlignment="0" applyProtection="0"/>
    <xf numFmtId="0" fontId="9" fillId="8" borderId="0" applyNumberFormat="0" applyBorder="0" applyAlignment="0" applyProtection="0"/>
    <xf numFmtId="0" fontId="1" fillId="8" borderId="0" applyNumberFormat="0" applyBorder="0" applyAlignment="0" applyProtection="0"/>
    <xf numFmtId="0" fontId="9" fillId="9" borderId="0" applyNumberFormat="0" applyBorder="0" applyAlignment="0" applyProtection="0"/>
    <xf numFmtId="0" fontId="1" fillId="9" borderId="0" applyNumberFormat="0" applyBorder="0" applyAlignment="0" applyProtection="0"/>
    <xf numFmtId="0" fontId="9" fillId="10" borderId="0" applyNumberFormat="0" applyBorder="0" applyAlignment="0" applyProtection="0"/>
    <xf numFmtId="0" fontId="1" fillId="10" borderId="0" applyNumberFormat="0" applyBorder="0" applyAlignment="0" applyProtection="0"/>
    <xf numFmtId="0" fontId="9" fillId="5" borderId="0" applyNumberFormat="0" applyBorder="0" applyAlignment="0" applyProtection="0"/>
    <xf numFmtId="0" fontId="1" fillId="5" borderId="0" applyNumberFormat="0" applyBorder="0" applyAlignment="0" applyProtection="0"/>
    <xf numFmtId="0" fontId="9" fillId="8" borderId="0" applyNumberFormat="0" applyBorder="0" applyAlignment="0" applyProtection="0"/>
    <xf numFmtId="0" fontId="1" fillId="8" borderId="0" applyNumberFormat="0" applyBorder="0" applyAlignment="0" applyProtection="0"/>
    <xf numFmtId="0" fontId="9" fillId="11" borderId="0" applyNumberFormat="0" applyBorder="0" applyAlignment="0" applyProtection="0"/>
    <xf numFmtId="0" fontId="1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7" fillId="0" borderId="0"/>
    <xf numFmtId="0" fontId="7" fillId="0" borderId="0" applyNumberFormat="0" applyFont="0" applyFill="0" applyBorder="0" applyAlignment="0" applyProtection="0">
      <alignment vertical="top"/>
    </xf>
    <xf numFmtId="0" fontId="9" fillId="23" borderId="7" applyNumberFormat="0" applyFont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176" fontId="2" fillId="0" borderId="0" applyFont="0" applyFill="0" applyBorder="0" applyAlignment="0" applyProtection="0"/>
    <xf numFmtId="0" fontId="8" fillId="0" borderId="0"/>
    <xf numFmtId="0" fontId="2" fillId="0" borderId="0"/>
    <xf numFmtId="0" fontId="26" fillId="0" borderId="0"/>
    <xf numFmtId="0" fontId="9" fillId="0" borderId="0"/>
    <xf numFmtId="0" fontId="1" fillId="0" borderId="0"/>
    <xf numFmtId="0" fontId="5" fillId="0" borderId="0"/>
    <xf numFmtId="0" fontId="7" fillId="0" borderId="0"/>
    <xf numFmtId="0" fontId="4" fillId="0" borderId="0"/>
    <xf numFmtId="0" fontId="4" fillId="0" borderId="0"/>
  </cellStyleXfs>
  <cellXfs count="64">
    <xf numFmtId="0" fontId="0" fillId="0" borderId="0" xfId="0"/>
    <xf numFmtId="0" fontId="27" fillId="0" borderId="0" xfId="0" applyFont="1" applyFill="1" applyAlignment="1">
      <alignment horizontal="center"/>
    </xf>
    <xf numFmtId="0" fontId="27" fillId="0" borderId="10" xfId="0" applyFont="1" applyFill="1" applyBorder="1" applyAlignment="1">
      <alignment horizontal="center" vertical="center"/>
    </xf>
    <xf numFmtId="0" fontId="3" fillId="0" borderId="10" xfId="59" applyNumberFormat="1" applyFont="1" applyFill="1" applyBorder="1" applyAlignment="1" applyProtection="1">
      <alignment horizontal="center" vertical="center" wrapText="1"/>
      <protection locked="0"/>
    </xf>
    <xf numFmtId="0" fontId="27" fillId="0" borderId="0" xfId="0" applyFont="1" applyFill="1" applyBorder="1" applyAlignment="1">
      <alignment horizontal="center" vertical="center"/>
    </xf>
    <xf numFmtId="0" fontId="0" fillId="0" borderId="0" xfId="0" applyBorder="1"/>
    <xf numFmtId="0" fontId="27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14" fontId="3" fillId="0" borderId="11" xfId="0" applyNumberFormat="1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49" fontId="3" fillId="0" borderId="11" xfId="0" applyNumberFormat="1" applyFont="1" applyFill="1" applyBorder="1" applyAlignment="1">
      <alignment horizontal="center" vertical="center" wrapText="1"/>
    </xf>
    <xf numFmtId="0" fontId="28" fillId="0" borderId="0" xfId="0" applyFont="1"/>
    <xf numFmtId="43" fontId="3" fillId="0" borderId="11" xfId="0" applyNumberFormat="1" applyFont="1" applyFill="1" applyBorder="1" applyAlignment="1">
      <alignment horizontal="center" vertical="center" wrapText="1"/>
    </xf>
    <xf numFmtId="43" fontId="0" fillId="0" borderId="0" xfId="0" applyNumberFormat="1"/>
    <xf numFmtId="0" fontId="0" fillId="0" borderId="13" xfId="0" applyBorder="1"/>
    <xf numFmtId="0" fontId="27" fillId="0" borderId="10" xfId="59" applyFont="1" applyFill="1" applyBorder="1" applyAlignment="1" applyProtection="1">
      <alignment horizontal="center" vertical="center" wrapText="1"/>
      <protection locked="0"/>
    </xf>
    <xf numFmtId="0" fontId="29" fillId="0" borderId="14" xfId="0" applyFont="1" applyFill="1" applyBorder="1" applyAlignment="1">
      <alignment vertical="center" wrapText="1"/>
    </xf>
    <xf numFmtId="0" fontId="29" fillId="0" borderId="0" xfId="0" applyFont="1" applyFill="1" applyAlignment="1">
      <alignment vertical="center" wrapText="1"/>
    </xf>
    <xf numFmtId="173" fontId="27" fillId="0" borderId="10" xfId="59" applyNumberFormat="1" applyFont="1" applyFill="1" applyBorder="1" applyAlignment="1" applyProtection="1">
      <alignment horizontal="center" vertical="center" wrapText="1"/>
      <protection locked="0"/>
    </xf>
    <xf numFmtId="4" fontId="27" fillId="0" borderId="10" xfId="59" applyNumberFormat="1" applyFont="1" applyFill="1" applyBorder="1" applyAlignment="1" applyProtection="1">
      <alignment horizontal="center" vertical="center" wrapText="1"/>
      <protection locked="0"/>
    </xf>
    <xf numFmtId="0" fontId="6" fillId="0" borderId="10" xfId="65" applyFont="1" applyBorder="1" applyAlignment="1">
      <alignment horizontal="center" vertical="center"/>
    </xf>
    <xf numFmtId="4" fontId="6" fillId="0" borderId="10" xfId="65" applyNumberFormat="1" applyFont="1" applyBorder="1" applyAlignment="1">
      <alignment horizontal="center" vertical="center"/>
    </xf>
    <xf numFmtId="0" fontId="29" fillId="0" borderId="15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7" fillId="0" borderId="15" xfId="59" applyFont="1" applyFill="1" applyBorder="1" applyAlignment="1" applyProtection="1">
      <alignment horizontal="center" vertical="center" wrapText="1"/>
      <protection locked="0"/>
    </xf>
    <xf numFmtId="0" fontId="27" fillId="0" borderId="10" xfId="59" applyFont="1" applyFill="1" applyBorder="1" applyAlignment="1" applyProtection="1">
      <alignment horizontal="center" vertical="center" wrapText="1"/>
      <protection locked="0"/>
    </xf>
    <xf numFmtId="0" fontId="3" fillId="0" borderId="10" xfId="65" applyFont="1" applyFill="1" applyBorder="1" applyAlignment="1">
      <alignment horizontal="center" vertical="center" wrapText="1"/>
    </xf>
    <xf numFmtId="0" fontId="27" fillId="0" borderId="15" xfId="59" applyFont="1" applyFill="1" applyBorder="1" applyAlignment="1">
      <alignment horizontal="center" vertical="center" wrapText="1"/>
    </xf>
    <xf numFmtId="0" fontId="27" fillId="0" borderId="10" xfId="0" applyFont="1" applyFill="1" applyBorder="1" applyAlignment="1">
      <alignment horizontal="center" vertical="center" wrapText="1"/>
    </xf>
    <xf numFmtId="0" fontId="27" fillId="0" borderId="15" xfId="0" applyFont="1" applyFill="1" applyBorder="1" applyAlignment="1">
      <alignment horizontal="center" vertical="center" wrapText="1"/>
    </xf>
    <xf numFmtId="0" fontId="27" fillId="0" borderId="16" xfId="0" applyFont="1" applyFill="1" applyBorder="1" applyAlignment="1">
      <alignment horizontal="center" vertical="center" wrapText="1"/>
    </xf>
    <xf numFmtId="0" fontId="27" fillId="0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 wrapText="1"/>
    </xf>
    <xf numFmtId="0" fontId="27" fillId="0" borderId="18" xfId="59" applyFont="1" applyFill="1" applyBorder="1" applyAlignment="1" applyProtection="1">
      <alignment horizontal="center" vertical="center" wrapText="1"/>
      <protection locked="0"/>
    </xf>
    <xf numFmtId="0" fontId="27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27" fillId="0" borderId="21" xfId="59" applyFont="1" applyFill="1" applyBorder="1" applyAlignment="1">
      <alignment horizontal="center" vertical="center" wrapText="1"/>
    </xf>
    <xf numFmtId="0" fontId="27" fillId="0" borderId="22" xfId="59" applyFont="1" applyFill="1" applyBorder="1" applyAlignment="1">
      <alignment horizontal="center" vertical="center" wrapText="1"/>
    </xf>
    <xf numFmtId="0" fontId="27" fillId="0" borderId="22" xfId="59" applyFont="1" applyFill="1" applyBorder="1" applyAlignment="1" applyProtection="1">
      <alignment horizontal="center" vertical="center" wrapText="1"/>
      <protection locked="0"/>
    </xf>
    <xf numFmtId="172" fontId="27" fillId="0" borderId="15" xfId="59" applyNumberFormat="1" applyFont="1" applyFill="1" applyBorder="1" applyAlignment="1" applyProtection="1">
      <alignment horizontal="center" vertical="center" wrapText="1"/>
      <protection locked="0"/>
    </xf>
    <xf numFmtId="0" fontId="3" fillId="0" borderId="15" xfId="65" applyFont="1" applyFill="1" applyBorder="1" applyAlignment="1">
      <alignment horizontal="center" vertical="center" wrapText="1"/>
    </xf>
    <xf numFmtId="0" fontId="6" fillId="0" borderId="15" xfId="65" applyFont="1" applyBorder="1" applyAlignment="1">
      <alignment horizontal="center" vertical="center" wrapText="1"/>
    </xf>
    <xf numFmtId="0" fontId="27" fillId="0" borderId="23" xfId="59" applyFont="1" applyFill="1" applyBorder="1" applyAlignment="1" applyProtection="1">
      <alignment horizontal="center" vertical="center" wrapText="1"/>
      <protection locked="0"/>
    </xf>
    <xf numFmtId="0" fontId="3" fillId="0" borderId="24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 wrapText="1"/>
    </xf>
    <xf numFmtId="49" fontId="3" fillId="0" borderId="25" xfId="0" applyNumberFormat="1" applyFont="1" applyFill="1" applyBorder="1" applyAlignment="1">
      <alignment horizontal="center" vertical="center" wrapText="1"/>
    </xf>
    <xf numFmtId="14" fontId="3" fillId="0" borderId="25" xfId="0" applyNumberFormat="1" applyFont="1" applyFill="1" applyBorder="1" applyAlignment="1">
      <alignment horizontal="center" vertical="center" wrapText="1"/>
    </xf>
    <xf numFmtId="43" fontId="3" fillId="0" borderId="25" xfId="0" applyNumberFormat="1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 wrapText="1"/>
    </xf>
    <xf numFmtId="0" fontId="27" fillId="0" borderId="10" xfId="59" applyFont="1" applyFill="1" applyBorder="1" applyAlignment="1" applyProtection="1">
      <alignment horizontal="center" vertical="center" wrapText="1"/>
      <protection locked="0"/>
    </xf>
    <xf numFmtId="0" fontId="27" fillId="0" borderId="14" xfId="59" applyFont="1" applyFill="1" applyBorder="1" applyAlignment="1" applyProtection="1">
      <alignment horizontal="center" vertical="center" wrapText="1"/>
      <protection locked="0"/>
    </xf>
    <xf numFmtId="0" fontId="27" fillId="0" borderId="15" xfId="59" applyFont="1" applyFill="1" applyBorder="1" applyAlignment="1" applyProtection="1">
      <alignment horizontal="center" vertical="center" wrapText="1"/>
      <protection locked="0"/>
    </xf>
    <xf numFmtId="0" fontId="3" fillId="0" borderId="10" xfId="65" applyFont="1" applyFill="1" applyBorder="1" applyAlignment="1">
      <alignment horizontal="center" vertical="center" wrapText="1"/>
    </xf>
    <xf numFmtId="0" fontId="3" fillId="0" borderId="10" xfId="65" applyFont="1" applyBorder="1" applyAlignment="1">
      <alignment horizontal="center" vertical="center" wrapText="1"/>
    </xf>
    <xf numFmtId="0" fontId="6" fillId="0" borderId="10" xfId="65" applyFont="1" applyBorder="1" applyAlignment="1">
      <alignment horizontal="center" vertical="center" wrapText="1"/>
    </xf>
    <xf numFmtId="172" fontId="27" fillId="0" borderId="10" xfId="59" applyNumberFormat="1" applyFont="1" applyFill="1" applyBorder="1" applyAlignment="1" applyProtection="1">
      <alignment horizontal="center" vertical="center" wrapText="1"/>
      <protection locked="0"/>
    </xf>
    <xf numFmtId="0" fontId="27" fillId="0" borderId="10" xfId="0" applyFont="1" applyFill="1" applyBorder="1" applyAlignment="1">
      <alignment horizontal="center" vertical="center" wrapText="1"/>
    </xf>
    <xf numFmtId="0" fontId="27" fillId="0" borderId="14" xfId="59" applyFont="1" applyFill="1" applyBorder="1" applyAlignment="1">
      <alignment horizontal="center" vertical="center" wrapText="1"/>
    </xf>
    <xf numFmtId="0" fontId="27" fillId="0" borderId="15" xfId="0" applyFont="1" applyFill="1" applyBorder="1" applyAlignment="1">
      <alignment horizontal="center" vertical="center" wrapText="1"/>
    </xf>
    <xf numFmtId="0" fontId="27" fillId="0" borderId="10" xfId="59" applyFont="1" applyFill="1" applyBorder="1" applyAlignment="1">
      <alignment horizontal="center" vertical="center" wrapText="1"/>
    </xf>
    <xf numFmtId="0" fontId="27" fillId="0" borderId="15" xfId="59" applyFont="1" applyFill="1" applyBorder="1" applyAlignment="1">
      <alignment horizontal="center" vertical="center" wrapText="1"/>
    </xf>
  </cellXfs>
  <cellStyles count="67">
    <cellStyle name="20% - Accent1" xfId="1"/>
    <cellStyle name="20% - Accent1 2" xfId="2"/>
    <cellStyle name="20% - Accent2" xfId="3"/>
    <cellStyle name="20% - Accent2 2" xfId="4"/>
    <cellStyle name="20% - Accent3" xfId="5"/>
    <cellStyle name="20% - Accent3 2" xfId="6"/>
    <cellStyle name="20% - Accent4" xfId="7"/>
    <cellStyle name="20% - Accent4 2" xfId="8"/>
    <cellStyle name="20% - Accent5" xfId="9"/>
    <cellStyle name="20% - Accent5 2" xfId="10"/>
    <cellStyle name="20% - Accent6" xfId="11"/>
    <cellStyle name="20% - Accent6 2" xfId="12"/>
    <cellStyle name="40% - Accent1" xfId="13"/>
    <cellStyle name="40% - Accent1 2" xfId="14"/>
    <cellStyle name="40% - Accent2" xfId="15"/>
    <cellStyle name="40% - Accent2 2" xfId="16"/>
    <cellStyle name="40% - Accent3" xfId="17"/>
    <cellStyle name="40% - Accent3 2" xfId="18"/>
    <cellStyle name="40% - Accent4" xfId="19"/>
    <cellStyle name="40% - Accent4 2" xfId="20"/>
    <cellStyle name="40% - Accent5" xfId="21"/>
    <cellStyle name="40% - Accent5 2" xfId="22"/>
    <cellStyle name="40% - Accent6" xfId="23"/>
    <cellStyle name="40% - Accent6 2" xfId="24"/>
    <cellStyle name="60% - Accent1" xfId="25"/>
    <cellStyle name="60% - Accent2" xfId="26"/>
    <cellStyle name="60% - Accent3" xfId="27"/>
    <cellStyle name="60% - Accent4" xfId="28"/>
    <cellStyle name="60% - Accent5" xfId="29"/>
    <cellStyle name="60% - Accent6" xfId="30"/>
    <cellStyle name="Accent1" xfId="31"/>
    <cellStyle name="Accent2" xfId="32"/>
    <cellStyle name="Accent3" xfId="33"/>
    <cellStyle name="Accent4" xfId="34"/>
    <cellStyle name="Accent5" xfId="35"/>
    <cellStyle name="Accent6" xfId="36"/>
    <cellStyle name="Bad" xfId="37"/>
    <cellStyle name="Calculation" xfId="38"/>
    <cellStyle name="Check Cell" xfId="39"/>
    <cellStyle name="Explanatory Text" xfId="40"/>
    <cellStyle name="Good" xfId="41"/>
    <cellStyle name="Heading 1" xfId="42"/>
    <cellStyle name="Heading 2" xfId="43"/>
    <cellStyle name="Heading 3" xfId="44"/>
    <cellStyle name="Heading 4" xfId="45"/>
    <cellStyle name="Input" xfId="46"/>
    <cellStyle name="Linked Cell" xfId="47"/>
    <cellStyle name="Neutral" xfId="48"/>
    <cellStyle name="Normal 2" xfId="49"/>
    <cellStyle name="Normal 6" xfId="50"/>
    <cellStyle name="Note" xfId="51"/>
    <cellStyle name="Note 2" xfId="52"/>
    <cellStyle name="Output" xfId="53"/>
    <cellStyle name="Title" xfId="54"/>
    <cellStyle name="Total" xfId="55"/>
    <cellStyle name="Warning Text" xfId="56"/>
    <cellStyle name="Денежный [0] 2" xfId="57"/>
    <cellStyle name="Обычный" xfId="0" builtinId="0"/>
    <cellStyle name="Обычный 17" xfId="58"/>
    <cellStyle name="Обычный 2" xfId="59"/>
    <cellStyle name="Обычный 3" xfId="60"/>
    <cellStyle name="Обычный 4" xfId="61"/>
    <cellStyle name="Обычный 4 2" xfId="62"/>
    <cellStyle name="Обычный 5" xfId="63"/>
    <cellStyle name="Обычный 6" xfId="64"/>
    <cellStyle name="Обычный_Финальная спецификация" xfId="65"/>
    <cellStyle name="Стиль 1" xfId="66"/>
  </cellStyles>
  <dxfs count="23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/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0"/>
        </right>
        <top style="thin">
          <color indexed="64"/>
        </top>
        <bottom style="thin">
          <color indexed="0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5:U23" totalsRowShown="0" dataDxfId="1" tableBorderDxfId="0">
  <autoFilter ref="A5:U23"/>
  <tableColumns count="21">
    <tableColumn id="1" name="№ позиции" dataDxfId="22"/>
    <tableColumn id="2" name="№ Позиции по контракту с ИКАЭЛ" dataDxfId="21"/>
    <tableColumn id="3" name="№ п/п по спецификации АЭП (номер по СЗС)  " dataDxfId="20"/>
    <tableColumn id="4" name="Код по KKS, MCS" dataDxfId="19"/>
    <tableColumn id="5" name="Наименование оборудования" dataDxfId="18"/>
    <tableColumn id="6" name="Тип, марка, модель, шифр, техническая характеристика" dataDxfId="17"/>
    <tableColumn id="7" name="№ ТУ, чертежа, технических требований и др." dataDxfId="16"/>
    <tableColumn id="8" name="Класс безопасности/_x000a_Группа/_x000a_Категория сейсмостойкости" dataDxfId="15"/>
    <tableColumn id="9" name="Категория обеспечения качества" dataDxfId="14"/>
    <tableColumn id="10" name="Материал" dataDxfId="13"/>
    <tableColumn id="11" name="Единица измерения" dataDxfId="12"/>
    <tableColumn id="12" name="Количество" dataDxfId="11"/>
    <tableColumn id="13" name="Масса (кг)" dataDxfId="10"/>
    <tableColumn id="14" name="Столбец1" dataDxfId="9"/>
    <tableColumn id="15" name="Климатическое исполнение и категория размещения " dataDxfId="8"/>
    <tableColumn id="16" name="Условия хранения " dataDxfId="7"/>
    <tableColumn id="17" name="Место установки" dataDxfId="6"/>
    <tableColumn id="18" name="Срок поставки" dataDxfId="5"/>
    <tableColumn id="19" name="Цена " dataDxfId="4"/>
    <tableColumn id="20" name="Столбец2" dataDxfId="3">
      <calculatedColumnFormula>S6*L6</calculatedColumnFormula>
    </tableColumn>
    <tableColumn id="21" name="Примечание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31"/>
  <sheetViews>
    <sheetView tabSelected="1" view="pageBreakPreview" topLeftCell="A5" zoomScale="60" zoomScaleNormal="76" workbookViewId="0">
      <selection activeCell="A5" sqref="A5:U23"/>
    </sheetView>
  </sheetViews>
  <sheetFormatPr defaultRowHeight="14.4" x14ac:dyDescent="0.3"/>
  <cols>
    <col min="1" max="1" width="13.109375" customWidth="1"/>
    <col min="2" max="2" width="36.6640625" customWidth="1"/>
    <col min="3" max="3" width="46.44140625" customWidth="1"/>
    <col min="4" max="4" width="20.33203125" customWidth="1"/>
    <col min="5" max="5" width="30.33203125" customWidth="1"/>
    <col min="6" max="6" width="55" customWidth="1"/>
    <col min="7" max="7" width="46.109375" customWidth="1"/>
    <col min="8" max="8" width="18.6640625" customWidth="1"/>
    <col min="9" max="9" width="33.33203125" customWidth="1"/>
    <col min="10" max="10" width="12.44140625" customWidth="1"/>
    <col min="11" max="11" width="21.109375" customWidth="1"/>
    <col min="12" max="12" width="13.88671875" customWidth="1"/>
    <col min="13" max="13" width="13" customWidth="1"/>
    <col min="14" max="14" width="12.5546875" bestFit="1" customWidth="1"/>
    <col min="15" max="15" width="52.21875" customWidth="1"/>
    <col min="16" max="16" width="20.77734375" customWidth="1"/>
    <col min="17" max="17" width="21.109375" customWidth="1"/>
    <col min="18" max="18" width="16.88671875" customWidth="1"/>
    <col min="19" max="20" width="12.44140625" customWidth="1"/>
    <col min="21" max="21" width="16.33203125" customWidth="1"/>
    <col min="22" max="22" width="15.5546875" customWidth="1"/>
    <col min="23" max="23" width="41.88671875" bestFit="1" customWidth="1"/>
    <col min="24" max="24" width="42.44140625" bestFit="1" customWidth="1"/>
    <col min="25" max="25" width="13.33203125" bestFit="1" customWidth="1"/>
    <col min="26" max="26" width="13.109375" bestFit="1" customWidth="1"/>
    <col min="27" max="27" width="48.6640625" bestFit="1" customWidth="1"/>
    <col min="28" max="28" width="19.5546875" bestFit="1" customWidth="1"/>
    <col min="29" max="29" width="41.109375" bestFit="1" customWidth="1"/>
    <col min="30" max="30" width="9.6640625" bestFit="1" customWidth="1"/>
  </cols>
  <sheetData>
    <row r="2" spans="1:29" s="12" customFormat="1" ht="18" x14ac:dyDescent="0.35">
      <c r="B2" s="12" t="s">
        <v>74</v>
      </c>
    </row>
    <row r="3" spans="1:29" s="18" customFormat="1" ht="82.5" customHeight="1" x14ac:dyDescent="0.3">
      <c r="A3" s="60" t="s">
        <v>23</v>
      </c>
      <c r="B3" s="60" t="s">
        <v>24</v>
      </c>
      <c r="C3" s="62" t="s">
        <v>25</v>
      </c>
      <c r="D3" s="62" t="s">
        <v>0</v>
      </c>
      <c r="E3" s="52" t="s">
        <v>1</v>
      </c>
      <c r="F3" s="52" t="s">
        <v>2</v>
      </c>
      <c r="G3" s="52" t="s">
        <v>26</v>
      </c>
      <c r="H3" s="53" t="s">
        <v>3</v>
      </c>
      <c r="I3" s="52" t="s">
        <v>4</v>
      </c>
      <c r="J3" s="52" t="s">
        <v>5</v>
      </c>
      <c r="K3" s="52" t="s">
        <v>6</v>
      </c>
      <c r="L3" s="52" t="s">
        <v>7</v>
      </c>
      <c r="M3" s="58" t="s">
        <v>27</v>
      </c>
      <c r="N3" s="59"/>
      <c r="O3" s="16" t="s">
        <v>28</v>
      </c>
      <c r="P3" s="16" t="s">
        <v>29</v>
      </c>
      <c r="Q3" s="53" t="s">
        <v>8</v>
      </c>
      <c r="R3" s="55" t="s">
        <v>42</v>
      </c>
      <c r="S3" s="56" t="s">
        <v>30</v>
      </c>
      <c r="T3" s="57"/>
      <c r="U3" s="52"/>
      <c r="V3" s="17"/>
    </row>
    <row r="4" spans="1:29" s="18" customFormat="1" ht="50.25" customHeight="1" x14ac:dyDescent="0.3">
      <c r="A4" s="61"/>
      <c r="B4" s="63"/>
      <c r="C4" s="59"/>
      <c r="D4" s="59"/>
      <c r="E4" s="59"/>
      <c r="F4" s="52"/>
      <c r="G4" s="52"/>
      <c r="H4" s="54"/>
      <c r="I4" s="52"/>
      <c r="J4" s="59"/>
      <c r="K4" s="52"/>
      <c r="L4" s="52"/>
      <c r="M4" s="19" t="s">
        <v>9</v>
      </c>
      <c r="N4" s="20" t="s">
        <v>10</v>
      </c>
      <c r="O4" s="16" t="s">
        <v>31</v>
      </c>
      <c r="P4" s="16" t="s">
        <v>31</v>
      </c>
      <c r="Q4" s="54"/>
      <c r="R4" s="55"/>
      <c r="S4" s="21" t="s">
        <v>9</v>
      </c>
      <c r="T4" s="22" t="s">
        <v>10</v>
      </c>
      <c r="U4" s="52"/>
      <c r="V4" s="23"/>
    </row>
    <row r="5" spans="1:29" s="18" customFormat="1" ht="89.25" customHeight="1" x14ac:dyDescent="0.3">
      <c r="A5" s="38" t="s">
        <v>32</v>
      </c>
      <c r="B5" s="39" t="s">
        <v>33</v>
      </c>
      <c r="C5" s="28" t="s">
        <v>34</v>
      </c>
      <c r="D5" s="28" t="s">
        <v>35</v>
      </c>
      <c r="E5" s="25" t="s">
        <v>11</v>
      </c>
      <c r="F5" s="25" t="s">
        <v>12</v>
      </c>
      <c r="G5" s="25" t="s">
        <v>13</v>
      </c>
      <c r="H5" s="40" t="s">
        <v>14</v>
      </c>
      <c r="I5" s="25" t="s">
        <v>15</v>
      </c>
      <c r="J5" s="25" t="s">
        <v>16</v>
      </c>
      <c r="K5" s="25" t="s">
        <v>17</v>
      </c>
      <c r="L5" s="25" t="s">
        <v>18</v>
      </c>
      <c r="M5" s="41" t="s">
        <v>19</v>
      </c>
      <c r="N5" s="30" t="s">
        <v>79</v>
      </c>
      <c r="O5" s="25" t="s">
        <v>36</v>
      </c>
      <c r="P5" s="25" t="s">
        <v>37</v>
      </c>
      <c r="Q5" s="40" t="s">
        <v>20</v>
      </c>
      <c r="R5" s="42" t="s">
        <v>43</v>
      </c>
      <c r="S5" s="43" t="s">
        <v>38</v>
      </c>
      <c r="T5" s="43" t="s">
        <v>80</v>
      </c>
      <c r="U5" s="44" t="s">
        <v>41</v>
      </c>
      <c r="V5" s="52" t="s">
        <v>61</v>
      </c>
    </row>
    <row r="6" spans="1:29" s="18" customFormat="1" ht="42" customHeight="1" x14ac:dyDescent="0.3">
      <c r="A6" s="31"/>
      <c r="B6" s="28"/>
      <c r="C6" s="29"/>
      <c r="D6" s="29"/>
      <c r="E6" s="29"/>
      <c r="F6" s="26"/>
      <c r="G6" s="26"/>
      <c r="H6" s="25"/>
      <c r="I6" s="26"/>
      <c r="J6" s="29"/>
      <c r="K6" s="26"/>
      <c r="L6" s="26"/>
      <c r="M6" s="19" t="s">
        <v>21</v>
      </c>
      <c r="N6" s="20" t="s">
        <v>22</v>
      </c>
      <c r="O6" s="26" t="s">
        <v>39</v>
      </c>
      <c r="P6" s="26" t="s">
        <v>39</v>
      </c>
      <c r="Q6" s="25"/>
      <c r="R6" s="27"/>
      <c r="S6" s="21" t="s">
        <v>40</v>
      </c>
      <c r="T6" s="22" t="s">
        <v>22</v>
      </c>
      <c r="U6" s="34"/>
      <c r="V6" s="52"/>
    </row>
    <row r="7" spans="1:29" s="1" customFormat="1" ht="15.6" x14ac:dyDescent="0.3">
      <c r="A7" s="32">
        <v>1</v>
      </c>
      <c r="B7" s="3">
        <v>2</v>
      </c>
      <c r="C7" s="2">
        <v>3</v>
      </c>
      <c r="D7" s="2">
        <v>4</v>
      </c>
      <c r="E7" s="3">
        <v>5</v>
      </c>
      <c r="F7" s="2">
        <v>6</v>
      </c>
      <c r="G7" s="2">
        <v>7</v>
      </c>
      <c r="H7" s="3">
        <v>8</v>
      </c>
      <c r="I7" s="2">
        <v>9</v>
      </c>
      <c r="J7" s="2">
        <v>10</v>
      </c>
      <c r="K7" s="3">
        <v>11</v>
      </c>
      <c r="L7" s="2">
        <v>12</v>
      </c>
      <c r="M7" s="2">
        <v>13</v>
      </c>
      <c r="N7" s="3">
        <v>14</v>
      </c>
      <c r="O7" s="2">
        <v>15</v>
      </c>
      <c r="P7" s="2">
        <v>16</v>
      </c>
      <c r="Q7" s="3">
        <v>17</v>
      </c>
      <c r="R7" s="2">
        <v>18</v>
      </c>
      <c r="S7" s="2">
        <v>19</v>
      </c>
      <c r="T7" s="3">
        <v>20</v>
      </c>
      <c r="U7" s="35">
        <v>21</v>
      </c>
      <c r="V7" s="6"/>
    </row>
    <row r="8" spans="1:29" ht="171" customHeight="1" x14ac:dyDescent="0.3">
      <c r="A8" s="33">
        <v>1</v>
      </c>
      <c r="B8" s="7" t="s">
        <v>62</v>
      </c>
      <c r="C8" s="7" t="s">
        <v>50</v>
      </c>
      <c r="D8" s="7" t="s">
        <v>51</v>
      </c>
      <c r="E8" s="7" t="s">
        <v>52</v>
      </c>
      <c r="F8" s="11" t="s">
        <v>63</v>
      </c>
      <c r="G8" s="7" t="s">
        <v>60</v>
      </c>
      <c r="H8" s="7" t="s">
        <v>44</v>
      </c>
      <c r="I8" s="7" t="s">
        <v>45</v>
      </c>
      <c r="J8" s="7" t="s">
        <v>46</v>
      </c>
      <c r="K8" s="7" t="s">
        <v>47</v>
      </c>
      <c r="L8" s="7">
        <v>1</v>
      </c>
      <c r="M8" s="7">
        <v>1000</v>
      </c>
      <c r="N8" s="7">
        <v>1000</v>
      </c>
      <c r="O8" s="7" t="s">
        <v>48</v>
      </c>
      <c r="P8" s="7" t="s">
        <v>49</v>
      </c>
      <c r="Q8" s="7" t="s">
        <v>64</v>
      </c>
      <c r="R8" s="8">
        <v>44110</v>
      </c>
      <c r="S8" s="13"/>
      <c r="T8" s="13">
        <f>S8*L8</f>
        <v>0</v>
      </c>
      <c r="U8" s="36"/>
      <c r="V8" s="9">
        <v>824150</v>
      </c>
      <c r="W8" s="4"/>
      <c r="X8" s="4"/>
      <c r="Y8" s="4"/>
      <c r="Z8" s="4"/>
      <c r="AA8" s="4"/>
      <c r="AB8" s="5"/>
      <c r="AC8" s="5"/>
    </row>
    <row r="9" spans="1:29" ht="171" customHeight="1" x14ac:dyDescent="0.3">
      <c r="A9" s="33">
        <v>2</v>
      </c>
      <c r="B9" s="7" t="s">
        <v>62</v>
      </c>
      <c r="C9" s="10" t="s">
        <v>50</v>
      </c>
      <c r="D9" s="10" t="s">
        <v>53</v>
      </c>
      <c r="E9" s="10" t="s">
        <v>52</v>
      </c>
      <c r="F9" s="11" t="s">
        <v>63</v>
      </c>
      <c r="G9" s="7" t="s">
        <v>60</v>
      </c>
      <c r="H9" s="10" t="s">
        <v>44</v>
      </c>
      <c r="I9" s="10" t="s">
        <v>45</v>
      </c>
      <c r="J9" s="10" t="s">
        <v>46</v>
      </c>
      <c r="K9" s="10" t="s">
        <v>47</v>
      </c>
      <c r="L9" s="10">
        <v>1</v>
      </c>
      <c r="M9" s="10">
        <v>1000</v>
      </c>
      <c r="N9" s="7">
        <v>1000</v>
      </c>
      <c r="O9" s="10" t="s">
        <v>48</v>
      </c>
      <c r="P9" s="10" t="s">
        <v>49</v>
      </c>
      <c r="Q9" s="7" t="s">
        <v>64</v>
      </c>
      <c r="R9" s="8">
        <v>44110</v>
      </c>
      <c r="S9" s="13"/>
      <c r="T9" s="13">
        <f t="shared" ref="T9:T23" si="0">S9*L9</f>
        <v>0</v>
      </c>
      <c r="U9" s="37"/>
      <c r="V9" s="9">
        <v>824150</v>
      </c>
      <c r="W9" s="4"/>
      <c r="X9" s="4"/>
      <c r="Y9" s="4"/>
      <c r="Z9" s="4"/>
      <c r="AA9" s="4"/>
      <c r="AB9" s="5"/>
      <c r="AC9" s="5"/>
    </row>
    <row r="10" spans="1:29" ht="171" customHeight="1" x14ac:dyDescent="0.3">
      <c r="A10" s="33">
        <v>3</v>
      </c>
      <c r="B10" s="7" t="s">
        <v>62</v>
      </c>
      <c r="C10" s="10" t="s">
        <v>50</v>
      </c>
      <c r="D10" s="10" t="s">
        <v>54</v>
      </c>
      <c r="E10" s="10" t="s">
        <v>52</v>
      </c>
      <c r="F10" s="11" t="s">
        <v>63</v>
      </c>
      <c r="G10" s="7" t="s">
        <v>60</v>
      </c>
      <c r="H10" s="10" t="s">
        <v>44</v>
      </c>
      <c r="I10" s="10" t="s">
        <v>45</v>
      </c>
      <c r="J10" s="10" t="s">
        <v>46</v>
      </c>
      <c r="K10" s="10" t="s">
        <v>47</v>
      </c>
      <c r="L10" s="10">
        <v>1</v>
      </c>
      <c r="M10" s="10">
        <v>1000</v>
      </c>
      <c r="N10" s="7">
        <v>1000</v>
      </c>
      <c r="O10" s="10" t="s">
        <v>48</v>
      </c>
      <c r="P10" s="10" t="s">
        <v>49</v>
      </c>
      <c r="Q10" s="7" t="s">
        <v>64</v>
      </c>
      <c r="R10" s="8">
        <v>44110</v>
      </c>
      <c r="S10" s="13"/>
      <c r="T10" s="13">
        <f t="shared" si="0"/>
        <v>0</v>
      </c>
      <c r="U10" s="37"/>
      <c r="V10" s="9">
        <v>824150</v>
      </c>
      <c r="W10" s="4"/>
      <c r="X10" s="4"/>
      <c r="Y10" s="4"/>
      <c r="Z10" s="4"/>
      <c r="AA10" s="4"/>
      <c r="AB10" s="5"/>
      <c r="AC10" s="5"/>
    </row>
    <row r="11" spans="1:29" ht="171" customHeight="1" x14ac:dyDescent="0.3">
      <c r="A11" s="33">
        <v>4</v>
      </c>
      <c r="B11" s="7" t="s">
        <v>62</v>
      </c>
      <c r="C11" s="10" t="s">
        <v>50</v>
      </c>
      <c r="D11" s="10" t="s">
        <v>55</v>
      </c>
      <c r="E11" s="10" t="s">
        <v>52</v>
      </c>
      <c r="F11" s="11" t="s">
        <v>63</v>
      </c>
      <c r="G11" s="7" t="s">
        <v>60</v>
      </c>
      <c r="H11" s="10" t="s">
        <v>44</v>
      </c>
      <c r="I11" s="10" t="s">
        <v>45</v>
      </c>
      <c r="J11" s="10" t="s">
        <v>46</v>
      </c>
      <c r="K11" s="10" t="s">
        <v>47</v>
      </c>
      <c r="L11" s="10">
        <v>1</v>
      </c>
      <c r="M11" s="10">
        <v>1000</v>
      </c>
      <c r="N11" s="7">
        <v>1000</v>
      </c>
      <c r="O11" s="10" t="s">
        <v>48</v>
      </c>
      <c r="P11" s="10" t="s">
        <v>49</v>
      </c>
      <c r="Q11" s="7" t="s">
        <v>64</v>
      </c>
      <c r="R11" s="8">
        <v>44110</v>
      </c>
      <c r="S11" s="13"/>
      <c r="T11" s="13">
        <f t="shared" si="0"/>
        <v>0</v>
      </c>
      <c r="U11" s="37"/>
      <c r="V11" s="9">
        <v>824150</v>
      </c>
      <c r="W11" s="4"/>
      <c r="X11" s="4"/>
      <c r="Y11" s="4"/>
      <c r="Z11" s="4"/>
      <c r="AA11" s="4"/>
      <c r="AB11" s="5"/>
      <c r="AC11" s="5"/>
    </row>
    <row r="12" spans="1:29" ht="171" customHeight="1" x14ac:dyDescent="0.3">
      <c r="A12" s="33">
        <v>5</v>
      </c>
      <c r="B12" s="7" t="s">
        <v>62</v>
      </c>
      <c r="C12" s="10" t="s">
        <v>50</v>
      </c>
      <c r="D12" s="10" t="s">
        <v>56</v>
      </c>
      <c r="E12" s="10" t="s">
        <v>52</v>
      </c>
      <c r="F12" s="11" t="s">
        <v>63</v>
      </c>
      <c r="G12" s="7" t="s">
        <v>60</v>
      </c>
      <c r="H12" s="10" t="s">
        <v>44</v>
      </c>
      <c r="I12" s="10" t="s">
        <v>45</v>
      </c>
      <c r="J12" s="10" t="s">
        <v>46</v>
      </c>
      <c r="K12" s="10" t="s">
        <v>47</v>
      </c>
      <c r="L12" s="10">
        <v>1</v>
      </c>
      <c r="M12" s="10">
        <v>1000</v>
      </c>
      <c r="N12" s="7">
        <v>1000</v>
      </c>
      <c r="O12" s="10" t="s">
        <v>48</v>
      </c>
      <c r="P12" s="10" t="s">
        <v>49</v>
      </c>
      <c r="Q12" s="7" t="s">
        <v>64</v>
      </c>
      <c r="R12" s="8">
        <v>44110</v>
      </c>
      <c r="S12" s="13"/>
      <c r="T12" s="13">
        <f t="shared" si="0"/>
        <v>0</v>
      </c>
      <c r="U12" s="37"/>
      <c r="V12" s="9">
        <v>824150</v>
      </c>
      <c r="W12" s="4"/>
      <c r="X12" s="4"/>
      <c r="Y12" s="4"/>
      <c r="Z12" s="4"/>
      <c r="AA12" s="4"/>
      <c r="AB12" s="5"/>
      <c r="AC12" s="5"/>
    </row>
    <row r="13" spans="1:29" ht="171" customHeight="1" x14ac:dyDescent="0.3">
      <c r="A13" s="33">
        <v>6</v>
      </c>
      <c r="B13" s="7" t="s">
        <v>62</v>
      </c>
      <c r="C13" s="10" t="s">
        <v>50</v>
      </c>
      <c r="D13" s="10" t="s">
        <v>57</v>
      </c>
      <c r="E13" s="10" t="s">
        <v>52</v>
      </c>
      <c r="F13" s="11" t="s">
        <v>63</v>
      </c>
      <c r="G13" s="7" t="s">
        <v>60</v>
      </c>
      <c r="H13" s="10" t="s">
        <v>44</v>
      </c>
      <c r="I13" s="10" t="s">
        <v>45</v>
      </c>
      <c r="J13" s="10" t="s">
        <v>46</v>
      </c>
      <c r="K13" s="10" t="s">
        <v>47</v>
      </c>
      <c r="L13" s="10">
        <v>1</v>
      </c>
      <c r="M13" s="10">
        <v>1000</v>
      </c>
      <c r="N13" s="7">
        <v>1000</v>
      </c>
      <c r="O13" s="10" t="s">
        <v>48</v>
      </c>
      <c r="P13" s="10" t="s">
        <v>49</v>
      </c>
      <c r="Q13" s="7" t="s">
        <v>64</v>
      </c>
      <c r="R13" s="8">
        <v>44110</v>
      </c>
      <c r="S13" s="13"/>
      <c r="T13" s="13">
        <f t="shared" si="0"/>
        <v>0</v>
      </c>
      <c r="U13" s="37"/>
      <c r="V13" s="9">
        <v>824150</v>
      </c>
      <c r="W13" s="4"/>
      <c r="X13" s="4"/>
      <c r="Y13" s="4"/>
      <c r="Z13" s="4"/>
      <c r="AA13" s="4"/>
      <c r="AB13" s="5"/>
      <c r="AC13" s="5"/>
    </row>
    <row r="14" spans="1:29" ht="171" customHeight="1" x14ac:dyDescent="0.3">
      <c r="A14" s="33">
        <v>7</v>
      </c>
      <c r="B14" s="7" t="s">
        <v>62</v>
      </c>
      <c r="C14" s="10" t="s">
        <v>50</v>
      </c>
      <c r="D14" s="10" t="s">
        <v>58</v>
      </c>
      <c r="E14" s="10" t="s">
        <v>52</v>
      </c>
      <c r="F14" s="11" t="s">
        <v>63</v>
      </c>
      <c r="G14" s="7" t="s">
        <v>60</v>
      </c>
      <c r="H14" s="10" t="s">
        <v>44</v>
      </c>
      <c r="I14" s="10" t="s">
        <v>45</v>
      </c>
      <c r="J14" s="10" t="s">
        <v>46</v>
      </c>
      <c r="K14" s="10" t="s">
        <v>47</v>
      </c>
      <c r="L14" s="10">
        <v>1</v>
      </c>
      <c r="M14" s="10">
        <v>1000</v>
      </c>
      <c r="N14" s="7">
        <v>1000</v>
      </c>
      <c r="O14" s="10" t="s">
        <v>48</v>
      </c>
      <c r="P14" s="10" t="s">
        <v>49</v>
      </c>
      <c r="Q14" s="7" t="s">
        <v>64</v>
      </c>
      <c r="R14" s="8">
        <v>44110</v>
      </c>
      <c r="S14" s="13"/>
      <c r="T14" s="13">
        <f t="shared" si="0"/>
        <v>0</v>
      </c>
      <c r="U14" s="37"/>
      <c r="V14" s="9">
        <v>824150</v>
      </c>
      <c r="W14" s="4"/>
      <c r="X14" s="4"/>
      <c r="Y14" s="4"/>
      <c r="Z14" s="4"/>
      <c r="AA14" s="4"/>
      <c r="AB14" s="5"/>
      <c r="AC14" s="5"/>
    </row>
    <row r="15" spans="1:29" ht="171" customHeight="1" x14ac:dyDescent="0.3">
      <c r="A15" s="33">
        <v>8</v>
      </c>
      <c r="B15" s="7" t="s">
        <v>62</v>
      </c>
      <c r="C15" s="10" t="s">
        <v>50</v>
      </c>
      <c r="D15" s="10" t="s">
        <v>59</v>
      </c>
      <c r="E15" s="10" t="s">
        <v>52</v>
      </c>
      <c r="F15" s="11" t="s">
        <v>63</v>
      </c>
      <c r="G15" s="7" t="s">
        <v>60</v>
      </c>
      <c r="H15" s="10" t="s">
        <v>44</v>
      </c>
      <c r="I15" s="10" t="s">
        <v>45</v>
      </c>
      <c r="J15" s="10" t="s">
        <v>46</v>
      </c>
      <c r="K15" s="10" t="s">
        <v>47</v>
      </c>
      <c r="L15" s="10">
        <v>1</v>
      </c>
      <c r="M15" s="10">
        <v>1000</v>
      </c>
      <c r="N15" s="7">
        <v>1000</v>
      </c>
      <c r="O15" s="10" t="s">
        <v>48</v>
      </c>
      <c r="P15" s="10" t="s">
        <v>49</v>
      </c>
      <c r="Q15" s="7" t="s">
        <v>64</v>
      </c>
      <c r="R15" s="8">
        <v>44110</v>
      </c>
      <c r="S15" s="13"/>
      <c r="T15" s="13">
        <f t="shared" si="0"/>
        <v>0</v>
      </c>
      <c r="U15" s="37"/>
      <c r="V15" s="9">
        <v>824150</v>
      </c>
      <c r="W15" s="4"/>
      <c r="X15" s="4"/>
      <c r="Y15" s="4"/>
      <c r="Z15" s="4"/>
      <c r="AA15" s="4"/>
      <c r="AB15" s="5"/>
      <c r="AC15" s="5"/>
    </row>
    <row r="16" spans="1:29" ht="171" customHeight="1" x14ac:dyDescent="0.3">
      <c r="A16" s="33">
        <v>9</v>
      </c>
      <c r="B16" s="7" t="s">
        <v>65</v>
      </c>
      <c r="C16" s="7" t="s">
        <v>50</v>
      </c>
      <c r="D16" s="7" t="s">
        <v>66</v>
      </c>
      <c r="E16" s="7" t="s">
        <v>52</v>
      </c>
      <c r="F16" s="11" t="s">
        <v>63</v>
      </c>
      <c r="G16" s="7" t="s">
        <v>60</v>
      </c>
      <c r="H16" s="7" t="s">
        <v>44</v>
      </c>
      <c r="I16" s="7" t="s">
        <v>45</v>
      </c>
      <c r="J16" s="7" t="s">
        <v>46</v>
      </c>
      <c r="K16" s="7" t="s">
        <v>47</v>
      </c>
      <c r="L16" s="7">
        <v>1</v>
      </c>
      <c r="M16" s="7">
        <v>1000</v>
      </c>
      <c r="N16" s="7">
        <v>1000</v>
      </c>
      <c r="O16" s="7" t="s">
        <v>48</v>
      </c>
      <c r="P16" s="7" t="s">
        <v>49</v>
      </c>
      <c r="Q16" s="7" t="s">
        <v>64</v>
      </c>
      <c r="R16" s="8">
        <v>44350</v>
      </c>
      <c r="S16" s="13"/>
      <c r="T16" s="13">
        <f t="shared" si="0"/>
        <v>0</v>
      </c>
      <c r="U16" s="36"/>
      <c r="V16" s="9">
        <v>824150</v>
      </c>
    </row>
    <row r="17" spans="1:22" ht="171" customHeight="1" x14ac:dyDescent="0.3">
      <c r="A17" s="33">
        <v>10</v>
      </c>
      <c r="B17" s="7" t="s">
        <v>65</v>
      </c>
      <c r="C17" s="10" t="s">
        <v>50</v>
      </c>
      <c r="D17" s="10" t="s">
        <v>67</v>
      </c>
      <c r="E17" s="10" t="s">
        <v>52</v>
      </c>
      <c r="F17" s="11" t="s">
        <v>63</v>
      </c>
      <c r="G17" s="7" t="s">
        <v>60</v>
      </c>
      <c r="H17" s="10" t="s">
        <v>44</v>
      </c>
      <c r="I17" s="10" t="s">
        <v>45</v>
      </c>
      <c r="J17" s="10" t="s">
        <v>46</v>
      </c>
      <c r="K17" s="10" t="s">
        <v>47</v>
      </c>
      <c r="L17" s="10">
        <v>1</v>
      </c>
      <c r="M17" s="10">
        <v>1000</v>
      </c>
      <c r="N17" s="7">
        <v>1000</v>
      </c>
      <c r="O17" s="10" t="s">
        <v>48</v>
      </c>
      <c r="P17" s="10" t="s">
        <v>49</v>
      </c>
      <c r="Q17" s="7" t="s">
        <v>64</v>
      </c>
      <c r="R17" s="8">
        <v>44350</v>
      </c>
      <c r="S17" s="13"/>
      <c r="T17" s="13">
        <f t="shared" si="0"/>
        <v>0</v>
      </c>
      <c r="U17" s="37"/>
      <c r="V17" s="9">
        <v>824150</v>
      </c>
    </row>
    <row r="18" spans="1:22" ht="171" customHeight="1" x14ac:dyDescent="0.3">
      <c r="A18" s="33">
        <v>11</v>
      </c>
      <c r="B18" s="7" t="s">
        <v>65</v>
      </c>
      <c r="C18" s="10" t="s">
        <v>50</v>
      </c>
      <c r="D18" s="10" t="s">
        <v>68</v>
      </c>
      <c r="E18" s="10" t="s">
        <v>52</v>
      </c>
      <c r="F18" s="11" t="s">
        <v>63</v>
      </c>
      <c r="G18" s="7" t="s">
        <v>60</v>
      </c>
      <c r="H18" s="10" t="s">
        <v>44</v>
      </c>
      <c r="I18" s="10" t="s">
        <v>45</v>
      </c>
      <c r="J18" s="10" t="s">
        <v>46</v>
      </c>
      <c r="K18" s="10" t="s">
        <v>47</v>
      </c>
      <c r="L18" s="10">
        <v>1</v>
      </c>
      <c r="M18" s="10">
        <v>1000</v>
      </c>
      <c r="N18" s="7">
        <v>1000</v>
      </c>
      <c r="O18" s="10" t="s">
        <v>48</v>
      </c>
      <c r="P18" s="10" t="s">
        <v>49</v>
      </c>
      <c r="Q18" s="7" t="s">
        <v>64</v>
      </c>
      <c r="R18" s="8">
        <v>44350</v>
      </c>
      <c r="S18" s="13"/>
      <c r="T18" s="13">
        <f t="shared" si="0"/>
        <v>0</v>
      </c>
      <c r="U18" s="37"/>
      <c r="V18" s="9">
        <v>824150</v>
      </c>
    </row>
    <row r="19" spans="1:22" ht="171" customHeight="1" x14ac:dyDescent="0.3">
      <c r="A19" s="33">
        <v>12</v>
      </c>
      <c r="B19" s="7" t="s">
        <v>65</v>
      </c>
      <c r="C19" s="10" t="s">
        <v>50</v>
      </c>
      <c r="D19" s="10" t="s">
        <v>69</v>
      </c>
      <c r="E19" s="10" t="s">
        <v>52</v>
      </c>
      <c r="F19" s="11" t="s">
        <v>63</v>
      </c>
      <c r="G19" s="7" t="s">
        <v>60</v>
      </c>
      <c r="H19" s="10" t="s">
        <v>44</v>
      </c>
      <c r="I19" s="10" t="s">
        <v>45</v>
      </c>
      <c r="J19" s="10" t="s">
        <v>46</v>
      </c>
      <c r="K19" s="10" t="s">
        <v>47</v>
      </c>
      <c r="L19" s="10">
        <v>1</v>
      </c>
      <c r="M19" s="10">
        <v>1000</v>
      </c>
      <c r="N19" s="7">
        <v>1000</v>
      </c>
      <c r="O19" s="10" t="s">
        <v>48</v>
      </c>
      <c r="P19" s="10" t="s">
        <v>49</v>
      </c>
      <c r="Q19" s="7" t="s">
        <v>64</v>
      </c>
      <c r="R19" s="8">
        <v>44350</v>
      </c>
      <c r="S19" s="13"/>
      <c r="T19" s="13">
        <f t="shared" si="0"/>
        <v>0</v>
      </c>
      <c r="U19" s="37"/>
      <c r="V19" s="9">
        <v>824150</v>
      </c>
    </row>
    <row r="20" spans="1:22" ht="171" customHeight="1" x14ac:dyDescent="0.3">
      <c r="A20" s="33">
        <v>13</v>
      </c>
      <c r="B20" s="7" t="s">
        <v>65</v>
      </c>
      <c r="C20" s="10" t="s">
        <v>50</v>
      </c>
      <c r="D20" s="10" t="s">
        <v>70</v>
      </c>
      <c r="E20" s="10" t="s">
        <v>52</v>
      </c>
      <c r="F20" s="11" t="s">
        <v>63</v>
      </c>
      <c r="G20" s="7" t="s">
        <v>60</v>
      </c>
      <c r="H20" s="10" t="s">
        <v>44</v>
      </c>
      <c r="I20" s="10" t="s">
        <v>45</v>
      </c>
      <c r="J20" s="10" t="s">
        <v>46</v>
      </c>
      <c r="K20" s="10" t="s">
        <v>47</v>
      </c>
      <c r="L20" s="10">
        <v>1</v>
      </c>
      <c r="M20" s="10">
        <v>1000</v>
      </c>
      <c r="N20" s="7">
        <v>1000</v>
      </c>
      <c r="O20" s="10" t="s">
        <v>48</v>
      </c>
      <c r="P20" s="10" t="s">
        <v>49</v>
      </c>
      <c r="Q20" s="7" t="s">
        <v>64</v>
      </c>
      <c r="R20" s="8">
        <v>44350</v>
      </c>
      <c r="S20" s="13"/>
      <c r="T20" s="13">
        <f t="shared" si="0"/>
        <v>0</v>
      </c>
      <c r="U20" s="37"/>
      <c r="V20" s="9">
        <v>824150</v>
      </c>
    </row>
    <row r="21" spans="1:22" ht="171" customHeight="1" x14ac:dyDescent="0.3">
      <c r="A21" s="33">
        <v>14</v>
      </c>
      <c r="B21" s="7" t="s">
        <v>65</v>
      </c>
      <c r="C21" s="10" t="s">
        <v>50</v>
      </c>
      <c r="D21" s="10" t="s">
        <v>71</v>
      </c>
      <c r="E21" s="10" t="s">
        <v>52</v>
      </c>
      <c r="F21" s="11" t="s">
        <v>63</v>
      </c>
      <c r="G21" s="7" t="s">
        <v>60</v>
      </c>
      <c r="H21" s="10" t="s">
        <v>44</v>
      </c>
      <c r="I21" s="10" t="s">
        <v>45</v>
      </c>
      <c r="J21" s="10" t="s">
        <v>46</v>
      </c>
      <c r="K21" s="10" t="s">
        <v>47</v>
      </c>
      <c r="L21" s="10">
        <v>1</v>
      </c>
      <c r="M21" s="10">
        <v>1000</v>
      </c>
      <c r="N21" s="7">
        <v>1000</v>
      </c>
      <c r="O21" s="10" t="s">
        <v>48</v>
      </c>
      <c r="P21" s="10" t="s">
        <v>49</v>
      </c>
      <c r="Q21" s="7" t="s">
        <v>64</v>
      </c>
      <c r="R21" s="8">
        <v>44350</v>
      </c>
      <c r="S21" s="13"/>
      <c r="T21" s="13">
        <f t="shared" si="0"/>
        <v>0</v>
      </c>
      <c r="U21" s="37"/>
      <c r="V21" s="9">
        <v>824150</v>
      </c>
    </row>
    <row r="22" spans="1:22" ht="171" customHeight="1" x14ac:dyDescent="0.3">
      <c r="A22" s="33">
        <v>15</v>
      </c>
      <c r="B22" s="7" t="s">
        <v>65</v>
      </c>
      <c r="C22" s="10" t="s">
        <v>50</v>
      </c>
      <c r="D22" s="10" t="s">
        <v>72</v>
      </c>
      <c r="E22" s="10" t="s">
        <v>52</v>
      </c>
      <c r="F22" s="11" t="s">
        <v>63</v>
      </c>
      <c r="G22" s="7" t="s">
        <v>60</v>
      </c>
      <c r="H22" s="10" t="s">
        <v>44</v>
      </c>
      <c r="I22" s="10" t="s">
        <v>45</v>
      </c>
      <c r="J22" s="10" t="s">
        <v>46</v>
      </c>
      <c r="K22" s="10" t="s">
        <v>47</v>
      </c>
      <c r="L22" s="10">
        <v>1</v>
      </c>
      <c r="M22" s="10">
        <v>1000</v>
      </c>
      <c r="N22" s="7">
        <v>1000</v>
      </c>
      <c r="O22" s="10" t="s">
        <v>48</v>
      </c>
      <c r="P22" s="10" t="s">
        <v>49</v>
      </c>
      <c r="Q22" s="7" t="s">
        <v>64</v>
      </c>
      <c r="R22" s="8">
        <v>44350</v>
      </c>
      <c r="S22" s="13"/>
      <c r="T22" s="13">
        <f t="shared" si="0"/>
        <v>0</v>
      </c>
      <c r="U22" s="37"/>
      <c r="V22" s="9">
        <v>824150</v>
      </c>
    </row>
    <row r="23" spans="1:22" ht="171" customHeight="1" x14ac:dyDescent="0.3">
      <c r="A23" s="45">
        <v>16</v>
      </c>
      <c r="B23" s="46" t="s">
        <v>65</v>
      </c>
      <c r="C23" s="47" t="s">
        <v>50</v>
      </c>
      <c r="D23" s="47" t="s">
        <v>73</v>
      </c>
      <c r="E23" s="47" t="s">
        <v>52</v>
      </c>
      <c r="F23" s="48" t="s">
        <v>63</v>
      </c>
      <c r="G23" s="46" t="s">
        <v>60</v>
      </c>
      <c r="H23" s="47" t="s">
        <v>44</v>
      </c>
      <c r="I23" s="47" t="s">
        <v>45</v>
      </c>
      <c r="J23" s="47" t="s">
        <v>46</v>
      </c>
      <c r="K23" s="47" t="s">
        <v>47</v>
      </c>
      <c r="L23" s="47">
        <v>1</v>
      </c>
      <c r="M23" s="47">
        <v>1000</v>
      </c>
      <c r="N23" s="46">
        <v>1000</v>
      </c>
      <c r="O23" s="47" t="s">
        <v>48</v>
      </c>
      <c r="P23" s="47" t="s">
        <v>49</v>
      </c>
      <c r="Q23" s="46" t="s">
        <v>64</v>
      </c>
      <c r="R23" s="49">
        <v>44350</v>
      </c>
      <c r="S23" s="50"/>
      <c r="T23" s="50">
        <f t="shared" si="0"/>
        <v>0</v>
      </c>
      <c r="U23" s="51"/>
      <c r="V23" s="9">
        <v>824150</v>
      </c>
    </row>
    <row r="24" spans="1:22" x14ac:dyDescent="0.3">
      <c r="L24" s="24">
        <f>SUM(L8:L23)</f>
        <v>16</v>
      </c>
      <c r="S24" t="s">
        <v>75</v>
      </c>
      <c r="T24" s="14">
        <f>SUM(T8:T23)</f>
        <v>0</v>
      </c>
    </row>
    <row r="25" spans="1:22" x14ac:dyDescent="0.3">
      <c r="S25" t="s">
        <v>76</v>
      </c>
      <c r="T25" s="14">
        <f>T24*1.18</f>
        <v>0</v>
      </c>
    </row>
    <row r="26" spans="1:22" x14ac:dyDescent="0.3">
      <c r="S26" t="s">
        <v>77</v>
      </c>
      <c r="T26" s="14">
        <f>T25+T24</f>
        <v>0</v>
      </c>
    </row>
    <row r="29" spans="1:22" x14ac:dyDescent="0.3">
      <c r="Q29" t="s">
        <v>78</v>
      </c>
    </row>
    <row r="31" spans="1:22" x14ac:dyDescent="0.3">
      <c r="Q31" s="15"/>
    </row>
  </sheetData>
  <mergeCells count="18">
    <mergeCell ref="V5:V6"/>
    <mergeCell ref="A3:A4"/>
    <mergeCell ref="C3:C4"/>
    <mergeCell ref="D3:D4"/>
    <mergeCell ref="E3:E4"/>
    <mergeCell ref="F3:F4"/>
    <mergeCell ref="G3:G4"/>
    <mergeCell ref="B3:B4"/>
    <mergeCell ref="U3:U4"/>
    <mergeCell ref="I3:I4"/>
    <mergeCell ref="L3:L4"/>
    <mergeCell ref="Q3:Q4"/>
    <mergeCell ref="R3:R4"/>
    <mergeCell ref="S3:T3"/>
    <mergeCell ref="H3:H4"/>
    <mergeCell ref="M3:N3"/>
    <mergeCell ref="J3:J4"/>
    <mergeCell ref="K3:K4"/>
  </mergeCells>
  <pageMargins left="0.7" right="0.7" top="0.75" bottom="0.75" header="0.3" footer="0.3"/>
  <pageSetup paperSize="9" scale="24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Арматура</vt:lpstr>
      <vt:lpstr>Арматура!Область_печати</vt:lpstr>
    </vt:vector>
  </TitlesOfParts>
  <Company>ЗАО Атомстройэкспорт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Фомичёв</dc:creator>
  <cp:lastModifiedBy>Антон Васильев</cp:lastModifiedBy>
  <cp:lastPrinted>2015-02-13T07:03:58Z</cp:lastPrinted>
  <dcterms:created xsi:type="dcterms:W3CDTF">2015-01-16T07:47:22Z</dcterms:created>
  <dcterms:modified xsi:type="dcterms:W3CDTF">2018-07-11T15:59:17Z</dcterms:modified>
</cp:coreProperties>
</file>