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tzx804/Downloads/"/>
    </mc:Choice>
  </mc:AlternateContent>
  <xr:revisionPtr revIDLastSave="0" documentId="13_ncr:1_{8DA92AA1-52BA-2D4A-B78F-11FA488E9A00}" xr6:coauthVersionLast="47" xr6:coauthVersionMax="47" xr10:uidLastSave="{00000000-0000-0000-0000-000000000000}"/>
  <bookViews>
    <workbookView xWindow="0" yWindow="500" windowWidth="30240" windowHeight="19640" xr2:uid="{00000000-000D-0000-FFFF-FFFF00000000}"/>
  </bookViews>
  <sheets>
    <sheet name="Ark1" sheetId="1" r:id="rId1"/>
    <sheet name="Ark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0" i="1" l="1"/>
  <c r="AC40" i="1" s="1"/>
  <c r="AB22" i="1"/>
  <c r="AC22" i="1" s="1"/>
  <c r="AB21" i="1"/>
  <c r="AC21" i="1" s="1"/>
  <c r="J17" i="1"/>
  <c r="J16" i="1"/>
  <c r="J15" i="1"/>
  <c r="J12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1" authorId="0" shapeId="0" xr:uid="{00000000-0006-0000-0000-000001000000}">
      <text>
        <r>
          <rPr>
            <sz val="10"/>
            <color rgb="FF000000"/>
            <rFont val="Arial"/>
            <scheme val="minor"/>
          </rPr>
          <t>last_planting
	-Sune Rostgaard Christensen</t>
        </r>
      </text>
    </comment>
    <comment ref="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Friland1, Forhave
	-Sune Rostgaard Christensen</t>
        </r>
      </text>
    </comment>
    <comment ref="V12" authorId="0" shapeId="0" xr:uid="{00000000-0006-0000-0000-000004000000}">
      <text>
        <r>
          <rPr>
            <sz val="10"/>
            <color rgb="FF000000"/>
            <rFont val="Arial"/>
            <scheme val="minor"/>
          </rPr>
          <t>i virkeligheden 1/9
	-Sune Rostgaard Christensen</t>
        </r>
      </text>
    </comment>
    <comment ref="F13" authorId="0" shapeId="0" xr:uid="{00000000-0006-0000-0000-000002000000}">
      <text>
        <r>
          <rPr>
            <sz val="10"/>
            <color rgb="FF000000"/>
            <rFont val="Arial"/>
            <scheme val="minor"/>
          </rPr>
          <t>Friland1, Forhave
	-Sune Rostgaard Christensen</t>
        </r>
      </text>
    </comment>
  </commentList>
</comments>
</file>

<file path=xl/sharedStrings.xml><?xml version="1.0" encoding="utf-8"?>
<sst xmlns="http://schemas.openxmlformats.org/spreadsheetml/2006/main" count="441" uniqueCount="138">
  <si>
    <t>Afgrøde</t>
  </si>
  <si>
    <t>season_2024</t>
  </si>
  <si>
    <t>PP</t>
  </si>
  <si>
    <t>seeding_type</t>
  </si>
  <si>
    <t>placement_type</t>
  </si>
  <si>
    <t>placement_block</t>
  </si>
  <si>
    <t>vanding</t>
  </si>
  <si>
    <t>geotextil</t>
  </si>
  <si>
    <t>succession</t>
  </si>
  <si>
    <t>bed_size</t>
  </si>
  <si>
    <t>multiple</t>
  </si>
  <si>
    <t>winter</t>
  </si>
  <si>
    <t>ROWS</t>
  </si>
  <si>
    <t>SPACING</t>
  </si>
  <si>
    <t>cells_pr_tray</t>
  </si>
  <si>
    <t>seeds_pr_cell</t>
  </si>
  <si>
    <t>DAYS_in_cell</t>
  </si>
  <si>
    <t>forspiring</t>
  </si>
  <si>
    <t>DS</t>
  </si>
  <si>
    <t>udplantning</t>
  </si>
  <si>
    <t>last_seeding</t>
  </si>
  <si>
    <t>Min. spire temp</t>
  </si>
  <si>
    <t>Opt. spire temp</t>
  </si>
  <si>
    <t>Spire tid (dage)</t>
  </si>
  <si>
    <t>DTM</t>
  </si>
  <si>
    <t>DTM_max</t>
  </si>
  <si>
    <t>DAYS AFTER MATURITY</t>
  </si>
  <si>
    <t>HARVEST_DAYS</t>
  </si>
  <si>
    <t>DAYS IN GARDEN</t>
  </si>
  <si>
    <t>FAMILY</t>
  </si>
  <si>
    <t>FEEDER</t>
  </si>
  <si>
    <t>Bladkål GRØN_vinter</t>
  </si>
  <si>
    <t>TRUE</t>
  </si>
  <si>
    <t>TP</t>
  </si>
  <si>
    <t>Drivhus</t>
  </si>
  <si>
    <t>sprinkler</t>
  </si>
  <si>
    <t>20-28</t>
  </si>
  <si>
    <t>4-10</t>
  </si>
  <si>
    <t>Brassica</t>
  </si>
  <si>
    <t>Heavy</t>
  </si>
  <si>
    <t>Bladkål PALME_vinter</t>
  </si>
  <si>
    <t>5-10</t>
  </si>
  <si>
    <t>Fennikel_PP</t>
  </si>
  <si>
    <t>PP10</t>
  </si>
  <si>
    <t>Friland</t>
  </si>
  <si>
    <t>20-22</t>
  </si>
  <si>
    <t>10-14</t>
  </si>
  <si>
    <t>Apiaceae</t>
  </si>
  <si>
    <t>Light</t>
  </si>
  <si>
    <t>Fennikel_PPvinter</t>
  </si>
  <si>
    <t>Forårsløg_PP</t>
  </si>
  <si>
    <t>PP5</t>
  </si>
  <si>
    <t>fiberdug</t>
  </si>
  <si>
    <t>Alliums</t>
  </si>
  <si>
    <t>Glaskål_PP</t>
  </si>
  <si>
    <t>18-20</t>
  </si>
  <si>
    <t>8-10</t>
  </si>
  <si>
    <t>Gulerødder</t>
  </si>
  <si>
    <t>Friland1, Forhave</t>
  </si>
  <si>
    <t>16-26</t>
  </si>
  <si>
    <t>8-17</t>
  </si>
  <si>
    <t>Kål mix</t>
  </si>
  <si>
    <t>Majroe (hakkurai)_PP</t>
  </si>
  <si>
    <t>PP15</t>
  </si>
  <si>
    <t>15-30</t>
  </si>
  <si>
    <t>4-7</t>
  </si>
  <si>
    <t xml:space="preserve"> </t>
  </si>
  <si>
    <t>Persille (løvstikke)_PP</t>
  </si>
  <si>
    <t>Forhave</t>
  </si>
  <si>
    <t>14-28</t>
  </si>
  <si>
    <t>Radiser_forår</t>
  </si>
  <si>
    <t>4-9</t>
  </si>
  <si>
    <t>Rødbeder_PP</t>
  </si>
  <si>
    <t>20-30</t>
  </si>
  <si>
    <t>7-14</t>
  </si>
  <si>
    <t>Amaranthaceae</t>
  </si>
  <si>
    <t>Salat mix</t>
  </si>
  <si>
    <t>Asteraceae</t>
  </si>
  <si>
    <t>Kartofler_tidlig</t>
  </si>
  <si>
    <t>Sætte</t>
  </si>
  <si>
    <t>15-18</t>
  </si>
  <si>
    <t>Nightshade</t>
  </si>
  <si>
    <t>Kartofler_sen</t>
  </si>
  <si>
    <t>Løg PP</t>
  </si>
  <si>
    <t>12-22</t>
  </si>
  <si>
    <t>Agurk</t>
  </si>
  <si>
    <t>drip</t>
  </si>
  <si>
    <t>22-28</t>
  </si>
  <si>
    <t>5-8</t>
  </si>
  <si>
    <t>Cucurbits</t>
  </si>
  <si>
    <t>Aubergine</t>
  </si>
  <si>
    <t>22-30</t>
  </si>
  <si>
    <t>6-12</t>
  </si>
  <si>
    <t>Agurk_sen</t>
  </si>
  <si>
    <t>Bladbeder</t>
  </si>
  <si>
    <t>16-28</t>
  </si>
  <si>
    <t>8-15</t>
  </si>
  <si>
    <t>Bladbeder_efterår</t>
  </si>
  <si>
    <t>Bladkål GRØN_PP</t>
  </si>
  <si>
    <t>PP30</t>
  </si>
  <si>
    <t>Friland2</t>
  </si>
  <si>
    <t>Bladkål PALME_PP</t>
  </si>
  <si>
    <t>Broccoli_PP</t>
  </si>
  <si>
    <t>8-25</t>
  </si>
  <si>
    <t>Bønner_PP</t>
  </si>
  <si>
    <t>7-10</t>
  </si>
  <si>
    <t>fall</t>
  </si>
  <si>
    <t>Legume</t>
  </si>
  <si>
    <t>Græskar Butternut</t>
  </si>
  <si>
    <t>Friland2, Friland3</t>
  </si>
  <si>
    <t>Græskar Hokkiado</t>
  </si>
  <si>
    <t>Friland3, Friland2</t>
  </si>
  <si>
    <t>Hvidløg</t>
  </si>
  <si>
    <t>Friland1</t>
  </si>
  <si>
    <t>1-årig</t>
  </si>
  <si>
    <t>Ingefær</t>
  </si>
  <si>
    <t>Zingiber</t>
  </si>
  <si>
    <t>Majs_PP</t>
  </si>
  <si>
    <t>Friland3</t>
  </si>
  <si>
    <t>20-32</t>
  </si>
  <si>
    <t>6-10</t>
  </si>
  <si>
    <t>Poaceae</t>
  </si>
  <si>
    <t>Pak choi_PP</t>
  </si>
  <si>
    <t>13-24</t>
  </si>
  <si>
    <t>Rosenkål_PP</t>
  </si>
  <si>
    <t>Spinat_efterår_PP</t>
  </si>
  <si>
    <t>14-25</t>
  </si>
  <si>
    <t>Spinat_forår_PP</t>
  </si>
  <si>
    <t>Spinat_vinter</t>
  </si>
  <si>
    <t>Squash</t>
  </si>
  <si>
    <t>Tomat</t>
  </si>
  <si>
    <t>22-27</t>
  </si>
  <si>
    <t>Ærter_PP</t>
  </si>
  <si>
    <t>10-25</t>
  </si>
  <si>
    <t>Basilikum_PP</t>
  </si>
  <si>
    <t>20-25</t>
  </si>
  <si>
    <t>2-12</t>
  </si>
  <si>
    <t>Lamiaceae (mint)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</si>
</sst>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9"/>
      <color rgb="FFFFFFFF"/>
      <name val="Calibri"/>
      <family val="2"/>
    </font>
    <font>
      <b/>
      <sz val="20"/>
      <color rgb="FFFFFFFF"/>
      <name val="Calibri"/>
      <family val="2"/>
    </font>
    <font>
      <sz val="19"/>
      <color theme="1"/>
      <name val="Calibri"/>
      <family val="2"/>
    </font>
    <font>
      <b/>
      <sz val="19"/>
      <color theme="1"/>
      <name val="Calibri"/>
      <family val="2"/>
    </font>
    <font>
      <sz val="20"/>
      <color theme="1"/>
      <name val="Calibri"/>
      <family val="2"/>
    </font>
    <font>
      <b/>
      <sz val="20"/>
      <color theme="1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EBEFF1"/>
        <bgColor rgb="FFEBEFF1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right" wrapText="1"/>
    </xf>
    <xf numFmtId="4" fontId="1" fillId="3" borderId="1" xfId="0" applyNumberFormat="1" applyFont="1" applyFill="1" applyBorder="1" applyAlignment="1">
      <alignment wrapText="1"/>
    </xf>
    <xf numFmtId="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14" fontId="1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3" fontId="1" fillId="2" borderId="1" xfId="0" applyNumberFormat="1" applyFont="1" applyFill="1" applyBorder="1" applyAlignment="1">
      <alignment wrapText="1"/>
    </xf>
    <xf numFmtId="0" fontId="3" fillId="4" borderId="1" xfId="0" applyFont="1" applyFill="1" applyBorder="1"/>
    <xf numFmtId="49" fontId="3" fillId="5" borderId="1" xfId="0" applyNumberFormat="1" applyFont="1" applyFill="1" applyBorder="1" applyAlignment="1">
      <alignment horizontal="right"/>
    </xf>
    <xf numFmtId="49" fontId="3" fillId="4" borderId="1" xfId="0" applyNumberFormat="1" applyFont="1" applyFill="1" applyBorder="1" applyAlignment="1">
      <alignment horizontal="right"/>
    </xf>
    <xf numFmtId="49" fontId="4" fillId="4" borderId="1" xfId="0" applyNumberFormat="1" applyFont="1" applyFill="1" applyBorder="1" applyAlignment="1">
      <alignment horizontal="right"/>
    </xf>
    <xf numFmtId="4" fontId="3" fillId="4" borderId="2" xfId="0" applyNumberFormat="1" applyFont="1" applyFill="1" applyBorder="1" applyAlignment="1">
      <alignment horizontal="right"/>
    </xf>
    <xf numFmtId="4" fontId="3" fillId="4" borderId="1" xfId="0" applyNumberFormat="1" applyFont="1" applyFill="1" applyBorder="1"/>
    <xf numFmtId="0" fontId="4" fillId="4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14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49" fontId="3" fillId="4" borderId="1" xfId="0" applyNumberFormat="1" applyFont="1" applyFill="1" applyBorder="1"/>
    <xf numFmtId="4" fontId="3" fillId="6" borderId="2" xfId="0" applyNumberFormat="1" applyFont="1" applyFill="1" applyBorder="1" applyAlignment="1">
      <alignment horizontal="right"/>
    </xf>
    <xf numFmtId="0" fontId="3" fillId="5" borderId="1" xfId="0" applyFont="1" applyFill="1" applyBorder="1"/>
    <xf numFmtId="49" fontId="5" fillId="5" borderId="1" xfId="0" applyNumberFormat="1" applyFont="1" applyFill="1" applyBorder="1" applyAlignment="1">
      <alignment horizontal="right"/>
    </xf>
    <xf numFmtId="49" fontId="4" fillId="5" borderId="1" xfId="0" applyNumberFormat="1" applyFont="1" applyFill="1" applyBorder="1" applyAlignment="1">
      <alignment horizontal="right"/>
    </xf>
    <xf numFmtId="4" fontId="4" fillId="4" borderId="2" xfId="0" applyNumberFormat="1" applyFont="1" applyFill="1" applyBorder="1" applyAlignment="1">
      <alignment horizontal="right"/>
    </xf>
    <xf numFmtId="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14" fontId="3" fillId="5" borderId="1" xfId="0" applyNumberFormat="1" applyFont="1" applyFill="1" applyBorder="1" applyAlignment="1">
      <alignment horizontal="right"/>
    </xf>
    <xf numFmtId="3" fontId="3" fillId="5" borderId="1" xfId="0" applyNumberFormat="1" applyFont="1" applyFill="1" applyBorder="1" applyAlignment="1">
      <alignment horizontal="right"/>
    </xf>
    <xf numFmtId="49" fontId="3" fillId="5" borderId="1" xfId="0" applyNumberFormat="1" applyFont="1" applyFill="1" applyBorder="1"/>
    <xf numFmtId="0" fontId="5" fillId="5" borderId="1" xfId="0" applyFont="1" applyFill="1" applyBorder="1"/>
    <xf numFmtId="4" fontId="6" fillId="5" borderId="1" xfId="0" applyNumberFormat="1" applyFont="1" applyFill="1" applyBorder="1" applyAlignment="1">
      <alignment horizontal="right"/>
    </xf>
    <xf numFmtId="14" fontId="5" fillId="5" borderId="1" xfId="0" applyNumberFormat="1" applyFont="1" applyFill="1" applyBorder="1" applyAlignment="1">
      <alignment horizontal="right"/>
    </xf>
    <xf numFmtId="4" fontId="4" fillId="6" borderId="2" xfId="0" applyNumberFormat="1" applyFont="1" applyFill="1" applyBorder="1" applyAlignment="1">
      <alignment horizontal="right"/>
    </xf>
    <xf numFmtId="0" fontId="3" fillId="5" borderId="0" xfId="0" applyFont="1" applyFill="1"/>
    <xf numFmtId="0" fontId="3" fillId="5" borderId="0" xfId="0" applyFont="1" applyFill="1" applyAlignment="1">
      <alignment horizontal="right"/>
    </xf>
    <xf numFmtId="14" fontId="3" fillId="5" borderId="1" xfId="0" applyNumberFormat="1" applyFont="1" applyFill="1" applyBorder="1"/>
    <xf numFmtId="3" fontId="3" fillId="5" borderId="1" xfId="0" applyNumberFormat="1" applyFont="1" applyFill="1" applyBorder="1"/>
    <xf numFmtId="49" fontId="5" fillId="5" borderId="3" xfId="0" applyNumberFormat="1" applyFont="1" applyFill="1" applyBorder="1" applyAlignment="1">
      <alignment horizontal="right"/>
    </xf>
    <xf numFmtId="49" fontId="3" fillId="5" borderId="3" xfId="0" applyNumberFormat="1" applyFont="1" applyFill="1" applyBorder="1" applyAlignment="1">
      <alignment horizontal="right"/>
    </xf>
    <xf numFmtId="49" fontId="4" fillId="5" borderId="3" xfId="0" applyNumberFormat="1" applyFont="1" applyFill="1" applyBorder="1" applyAlignment="1">
      <alignment horizontal="right"/>
    </xf>
    <xf numFmtId="4" fontId="4" fillId="5" borderId="3" xfId="0" applyNumberFormat="1" applyFont="1" applyFill="1" applyBorder="1" applyAlignment="1">
      <alignment horizontal="right"/>
    </xf>
    <xf numFmtId="0" fontId="4" fillId="5" borderId="3" xfId="0" applyFont="1" applyFill="1" applyBorder="1" applyAlignment="1">
      <alignment horizontal="right"/>
    </xf>
    <xf numFmtId="0" fontId="3" fillId="5" borderId="3" xfId="0" applyFont="1" applyFill="1" applyBorder="1" applyAlignment="1">
      <alignment horizontal="right"/>
    </xf>
    <xf numFmtId="14" fontId="3" fillId="5" borderId="3" xfId="0" applyNumberFormat="1" applyFont="1" applyFill="1" applyBorder="1" applyAlignment="1">
      <alignment horizontal="right"/>
    </xf>
    <xf numFmtId="14" fontId="5" fillId="5" borderId="3" xfId="0" applyNumberFormat="1" applyFont="1" applyFill="1" applyBorder="1" applyAlignment="1">
      <alignment horizontal="right"/>
    </xf>
    <xf numFmtId="3" fontId="3" fillId="5" borderId="3" xfId="0" applyNumberFormat="1" applyFont="1" applyFill="1" applyBorder="1" applyAlignment="1">
      <alignment horizontal="right"/>
    </xf>
    <xf numFmtId="49" fontId="3" fillId="5" borderId="3" xfId="0" applyNumberFormat="1" applyFont="1" applyFill="1" applyBorder="1"/>
    <xf numFmtId="0" fontId="3" fillId="5" borderId="3" xfId="0" applyFont="1" applyFill="1" applyBorder="1"/>
    <xf numFmtId="14" fontId="3" fillId="5" borderId="3" xfId="0" applyNumberFormat="1" applyFont="1" applyFill="1" applyBorder="1"/>
    <xf numFmtId="3" fontId="3" fillId="5" borderId="3" xfId="0" applyNumberFormat="1" applyFont="1" applyFill="1" applyBorder="1"/>
    <xf numFmtId="0" fontId="3" fillId="6" borderId="1" xfId="0" applyFont="1" applyFill="1" applyBorder="1"/>
    <xf numFmtId="49" fontId="3" fillId="6" borderId="1" xfId="0" applyNumberFormat="1" applyFont="1" applyFill="1" applyBorder="1" applyAlignment="1">
      <alignment horizontal="right"/>
    </xf>
    <xf numFmtId="49" fontId="4" fillId="6" borderId="1" xfId="0" applyNumberFormat="1" applyFont="1" applyFill="1" applyBorder="1" applyAlignment="1">
      <alignment horizontal="right"/>
    </xf>
    <xf numFmtId="4" fontId="4" fillId="6" borderId="1" xfId="0" applyNumberFormat="1" applyFont="1" applyFill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14" fontId="3" fillId="6" borderId="1" xfId="0" applyNumberFormat="1" applyFont="1" applyFill="1" applyBorder="1" applyAlignment="1">
      <alignment horizontal="right"/>
    </xf>
    <xf numFmtId="14" fontId="3" fillId="6" borderId="1" xfId="0" applyNumberFormat="1" applyFont="1" applyFill="1" applyBorder="1"/>
    <xf numFmtId="3" fontId="3" fillId="6" borderId="1" xfId="0" applyNumberFormat="1" applyFont="1" applyFill="1" applyBorder="1" applyAlignment="1">
      <alignment horizontal="right"/>
    </xf>
    <xf numFmtId="49" fontId="3" fillId="6" borderId="1" xfId="0" applyNumberFormat="1" applyFont="1" applyFill="1" applyBorder="1"/>
    <xf numFmtId="49" fontId="3" fillId="4" borderId="3" xfId="0" applyNumberFormat="1" applyFont="1" applyFill="1" applyBorder="1" applyAlignment="1">
      <alignment horizontal="right"/>
    </xf>
    <xf numFmtId="49" fontId="4" fillId="4" borderId="3" xfId="0" applyNumberFormat="1" applyFont="1" applyFill="1" applyBorder="1" applyAlignment="1">
      <alignment horizontal="right"/>
    </xf>
    <xf numFmtId="4" fontId="4" fillId="4" borderId="3" xfId="0" applyNumberFormat="1" applyFont="1" applyFill="1" applyBorder="1" applyAlignment="1">
      <alignment horizontal="right"/>
    </xf>
    <xf numFmtId="0" fontId="4" fillId="4" borderId="3" xfId="0" applyFont="1" applyFill="1" applyBorder="1" applyAlignment="1">
      <alignment horizontal="right"/>
    </xf>
    <xf numFmtId="0" fontId="3" fillId="4" borderId="3" xfId="0" applyFont="1" applyFill="1" applyBorder="1" applyAlignment="1">
      <alignment horizontal="right"/>
    </xf>
    <xf numFmtId="0" fontId="3" fillId="4" borderId="3" xfId="0" applyFont="1" applyFill="1" applyBorder="1"/>
    <xf numFmtId="14" fontId="3" fillId="4" borderId="3" xfId="0" applyNumberFormat="1" applyFont="1" applyFill="1" applyBorder="1" applyAlignment="1">
      <alignment horizontal="right"/>
    </xf>
    <xf numFmtId="14" fontId="3" fillId="4" borderId="3" xfId="0" applyNumberFormat="1" applyFont="1" applyFill="1" applyBorder="1"/>
    <xf numFmtId="3" fontId="3" fillId="4" borderId="3" xfId="0" applyNumberFormat="1" applyFont="1" applyFill="1" applyBorder="1" applyAlignment="1">
      <alignment horizontal="right"/>
    </xf>
    <xf numFmtId="49" fontId="3" fillId="4" borderId="3" xfId="0" applyNumberFormat="1" applyFont="1" applyFill="1" applyBorder="1"/>
    <xf numFmtId="49" fontId="3" fillId="6" borderId="3" xfId="0" applyNumberFormat="1" applyFont="1" applyFill="1" applyBorder="1" applyAlignment="1">
      <alignment horizontal="right"/>
    </xf>
    <xf numFmtId="49" fontId="7" fillId="6" borderId="3" xfId="0" applyNumberFormat="1" applyFont="1" applyFill="1" applyBorder="1"/>
    <xf numFmtId="49" fontId="4" fillId="6" borderId="3" xfId="0" applyNumberFormat="1" applyFont="1" applyFill="1" applyBorder="1" applyAlignment="1">
      <alignment horizontal="right"/>
    </xf>
    <xf numFmtId="4" fontId="4" fillId="6" borderId="3" xfId="0" applyNumberFormat="1" applyFont="1" applyFill="1" applyBorder="1" applyAlignment="1">
      <alignment horizontal="right"/>
    </xf>
    <xf numFmtId="0" fontId="4" fillId="6" borderId="3" xfId="0" applyFont="1" applyFill="1" applyBorder="1" applyAlignment="1">
      <alignment horizontal="right"/>
    </xf>
    <xf numFmtId="0" fontId="3" fillId="6" borderId="3" xfId="0" applyFont="1" applyFill="1" applyBorder="1" applyAlignment="1">
      <alignment horizontal="right"/>
    </xf>
    <xf numFmtId="0" fontId="7" fillId="6" borderId="3" xfId="0" applyFont="1" applyFill="1" applyBorder="1"/>
    <xf numFmtId="14" fontId="7" fillId="6" borderId="3" xfId="0" applyNumberFormat="1" applyFont="1" applyFill="1" applyBorder="1"/>
    <xf numFmtId="14" fontId="3" fillId="6" borderId="3" xfId="0" applyNumberFormat="1" applyFont="1" applyFill="1" applyBorder="1" applyAlignment="1">
      <alignment horizontal="right"/>
    </xf>
    <xf numFmtId="3" fontId="3" fillId="6" borderId="3" xfId="0" applyNumberFormat="1" applyFont="1" applyFill="1" applyBorder="1" applyAlignment="1">
      <alignment horizontal="right"/>
    </xf>
    <xf numFmtId="49" fontId="3" fillId="6" borderId="3" xfId="0" applyNumberFormat="1" applyFont="1" applyFill="1" applyBorder="1"/>
    <xf numFmtId="0" fontId="3" fillId="6" borderId="3" xfId="0" applyFont="1" applyFill="1" applyBorder="1"/>
    <xf numFmtId="4" fontId="7" fillId="4" borderId="2" xfId="0" applyNumberFormat="1" applyFont="1" applyFill="1" applyBorder="1"/>
    <xf numFmtId="4" fontId="7" fillId="6" borderId="2" xfId="0" applyNumberFormat="1" applyFont="1" applyFill="1" applyBorder="1"/>
    <xf numFmtId="0" fontId="3" fillId="0" borderId="1" xfId="0" applyFont="1" applyBorder="1"/>
    <xf numFmtId="14" fontId="3" fillId="4" borderId="1" xfId="0" applyNumberFormat="1" applyFont="1" applyFill="1" applyBorder="1"/>
    <xf numFmtId="4" fontId="3" fillId="6" borderId="1" xfId="0" applyNumberFormat="1" applyFont="1" applyFill="1" applyBorder="1"/>
    <xf numFmtId="49" fontId="5" fillId="6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1">
    <tableStyle name="Ark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F40" headerRowCount="0">
  <tableColumns count="32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</tableColumns>
  <tableStyleInfo name="Ark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40"/>
  <sheetViews>
    <sheetView tabSelected="1" workbookViewId="0">
      <pane xSplit="1" ySplit="1" topLeftCell="V18" activePane="bottomRight" state="frozen"/>
      <selection pane="topRight" activeCell="B1" sqref="B1"/>
      <selection pane="bottomLeft" activeCell="A2" sqref="A2"/>
      <selection pane="bottomRight" sqref="A1:AF40"/>
    </sheetView>
  </sheetViews>
  <sheetFormatPr baseColWidth="10" defaultColWidth="12.6640625" defaultRowHeight="15.75" customHeight="1" x14ac:dyDescent="0.15"/>
  <cols>
    <col min="1" max="1" width="38.83203125" customWidth="1"/>
    <col min="2" max="4" width="16.6640625" customWidth="1"/>
    <col min="5" max="5" width="14.33203125" customWidth="1"/>
    <col min="6" max="6" width="23.6640625" customWidth="1"/>
    <col min="7" max="7" width="14.33203125" customWidth="1"/>
    <col min="8" max="8" width="12.5" customWidth="1"/>
    <col min="9" max="10" width="14.33203125" customWidth="1"/>
    <col min="11" max="11" width="12" customWidth="1"/>
    <col min="12" max="12" width="9.6640625" customWidth="1"/>
    <col min="13" max="13" width="9.1640625" customWidth="1"/>
    <col min="14" max="14" width="12.5" customWidth="1"/>
    <col min="15" max="15" width="17.83203125" customWidth="1"/>
    <col min="16" max="16" width="18.83203125" customWidth="1"/>
    <col min="17" max="17" width="17.6640625" customWidth="1"/>
    <col min="18" max="18" width="11.6640625" customWidth="1"/>
    <col min="19" max="19" width="22.5" customWidth="1"/>
    <col min="20" max="20" width="18.1640625" customWidth="1"/>
    <col min="21" max="21" width="19" customWidth="1"/>
    <col min="22" max="22" width="22" customWidth="1"/>
    <col min="23" max="23" width="17.5" customWidth="1"/>
    <col min="24" max="24" width="16" customWidth="1"/>
    <col min="25" max="25" width="16.6640625" customWidth="1"/>
    <col min="26" max="26" width="8.1640625" customWidth="1"/>
    <col min="27" max="27" width="11.1640625" customWidth="1"/>
    <col min="28" max="28" width="24.33203125" customWidth="1"/>
    <col min="29" max="30" width="19.1640625" customWidth="1"/>
    <col min="31" max="31" width="23.1640625" customWidth="1"/>
    <col min="32" max="32" width="14.33203125" customWidth="1"/>
  </cols>
  <sheetData>
    <row r="1" spans="1:32" ht="52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/>
      <c r="S1" s="6" t="s">
        <v>17</v>
      </c>
      <c r="T1" s="8" t="s">
        <v>18</v>
      </c>
      <c r="U1" s="6" t="s">
        <v>19</v>
      </c>
      <c r="V1" s="9" t="s">
        <v>20</v>
      </c>
      <c r="W1" s="10" t="s">
        <v>21</v>
      </c>
      <c r="X1" s="2" t="s">
        <v>22</v>
      </c>
      <c r="Y1" s="2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</row>
    <row r="2" spans="1:32" ht="25" x14ac:dyDescent="0.3">
      <c r="A2" s="11" t="s">
        <v>31</v>
      </c>
      <c r="B2" s="12" t="s">
        <v>32</v>
      </c>
      <c r="C2" s="13"/>
      <c r="D2" s="13" t="s">
        <v>33</v>
      </c>
      <c r="E2" s="14" t="s">
        <v>34</v>
      </c>
      <c r="F2" s="14" t="s">
        <v>34</v>
      </c>
      <c r="G2" s="13" t="s">
        <v>35</v>
      </c>
      <c r="H2" s="13"/>
      <c r="I2" s="13" t="b">
        <v>0</v>
      </c>
      <c r="J2" s="15">
        <v>0.5</v>
      </c>
      <c r="K2" s="16"/>
      <c r="L2" s="17" t="b">
        <v>0</v>
      </c>
      <c r="M2" s="17">
        <v>2</v>
      </c>
      <c r="N2" s="18">
        <v>40</v>
      </c>
      <c r="O2" s="11">
        <v>77</v>
      </c>
      <c r="P2" s="11">
        <v>1</v>
      </c>
      <c r="Q2" s="18">
        <v>30</v>
      </c>
      <c r="R2" s="19"/>
      <c r="S2" s="19">
        <v>45488</v>
      </c>
      <c r="T2" s="19"/>
      <c r="U2" s="19">
        <v>45519</v>
      </c>
      <c r="V2" s="19">
        <v>45519</v>
      </c>
      <c r="W2" s="20">
        <v>6</v>
      </c>
      <c r="X2" s="21" t="s">
        <v>36</v>
      </c>
      <c r="Y2" s="21" t="s">
        <v>37</v>
      </c>
      <c r="Z2" s="18">
        <v>120</v>
      </c>
      <c r="AA2" s="18">
        <v>150</v>
      </c>
      <c r="AB2" s="18">
        <v>120</v>
      </c>
      <c r="AC2" s="18" t="s">
        <v>11</v>
      </c>
      <c r="AD2" s="18">
        <v>90</v>
      </c>
      <c r="AE2" s="11" t="s">
        <v>38</v>
      </c>
      <c r="AF2" s="11" t="s">
        <v>39</v>
      </c>
    </row>
    <row r="3" spans="1:32" ht="25" x14ac:dyDescent="0.3">
      <c r="A3" s="11" t="s">
        <v>40</v>
      </c>
      <c r="B3" s="12" t="s">
        <v>32</v>
      </c>
      <c r="C3" s="13"/>
      <c r="D3" s="13" t="s">
        <v>33</v>
      </c>
      <c r="E3" s="14" t="s">
        <v>34</v>
      </c>
      <c r="F3" s="14" t="s">
        <v>34</v>
      </c>
      <c r="G3" s="13" t="s">
        <v>35</v>
      </c>
      <c r="H3" s="13"/>
      <c r="I3" s="13" t="b">
        <v>0</v>
      </c>
      <c r="J3" s="22">
        <v>0.5</v>
      </c>
      <c r="K3" s="16"/>
      <c r="L3" s="17" t="b">
        <v>0</v>
      </c>
      <c r="M3" s="17">
        <v>2</v>
      </c>
      <c r="N3" s="18">
        <v>40</v>
      </c>
      <c r="O3" s="11">
        <v>77</v>
      </c>
      <c r="P3" s="11">
        <v>1</v>
      </c>
      <c r="Q3" s="18">
        <v>30</v>
      </c>
      <c r="R3" s="18"/>
      <c r="S3" s="19">
        <v>45488</v>
      </c>
      <c r="T3" s="19"/>
      <c r="U3" s="19">
        <v>45519</v>
      </c>
      <c r="V3" s="19">
        <v>45519</v>
      </c>
      <c r="W3" s="20">
        <v>6</v>
      </c>
      <c r="X3" s="21" t="s">
        <v>36</v>
      </c>
      <c r="Y3" s="21" t="s">
        <v>41</v>
      </c>
      <c r="Z3" s="18">
        <v>70</v>
      </c>
      <c r="AA3" s="18">
        <v>120</v>
      </c>
      <c r="AB3" s="11">
        <v>120</v>
      </c>
      <c r="AC3" s="18" t="s">
        <v>11</v>
      </c>
      <c r="AD3" s="18">
        <v>90</v>
      </c>
      <c r="AE3" s="11" t="s">
        <v>38</v>
      </c>
      <c r="AF3" s="11" t="s">
        <v>39</v>
      </c>
    </row>
    <row r="4" spans="1:32" ht="26" x14ac:dyDescent="0.3">
      <c r="A4" s="23" t="s">
        <v>42</v>
      </c>
      <c r="B4" s="12" t="s">
        <v>32</v>
      </c>
      <c r="C4" s="24" t="s">
        <v>43</v>
      </c>
      <c r="D4" s="12" t="s">
        <v>33</v>
      </c>
      <c r="E4" s="25" t="s">
        <v>44</v>
      </c>
      <c r="F4" s="25" t="s">
        <v>44</v>
      </c>
      <c r="G4" s="12" t="s">
        <v>35</v>
      </c>
      <c r="H4" s="12"/>
      <c r="I4" s="12" t="b">
        <v>1</v>
      </c>
      <c r="J4" s="26">
        <v>0.5</v>
      </c>
      <c r="K4" s="27"/>
      <c r="L4" s="28" t="b">
        <v>0</v>
      </c>
      <c r="M4" s="28">
        <v>3</v>
      </c>
      <c r="N4" s="29">
        <v>15</v>
      </c>
      <c r="O4" s="29">
        <v>264</v>
      </c>
      <c r="P4" s="30">
        <v>0.5</v>
      </c>
      <c r="Q4" s="29">
        <v>30</v>
      </c>
      <c r="R4" s="31"/>
      <c r="S4" s="31">
        <v>45352</v>
      </c>
      <c r="T4" s="31">
        <v>45458</v>
      </c>
      <c r="U4" s="31">
        <v>45413</v>
      </c>
      <c r="V4" s="31">
        <v>45505</v>
      </c>
      <c r="W4" s="32">
        <v>15</v>
      </c>
      <c r="X4" s="33" t="s">
        <v>45</v>
      </c>
      <c r="Y4" s="33" t="s">
        <v>46</v>
      </c>
      <c r="Z4" s="29">
        <v>90</v>
      </c>
      <c r="AA4" s="23">
        <v>100</v>
      </c>
      <c r="AB4" s="29">
        <v>21</v>
      </c>
      <c r="AC4" s="29">
        <v>21</v>
      </c>
      <c r="AD4" s="29">
        <v>100</v>
      </c>
      <c r="AE4" s="23" t="s">
        <v>47</v>
      </c>
      <c r="AF4" s="23" t="s">
        <v>48</v>
      </c>
    </row>
    <row r="5" spans="1:32" ht="26" x14ac:dyDescent="0.3">
      <c r="A5" s="34" t="s">
        <v>49</v>
      </c>
      <c r="B5" s="12" t="s">
        <v>32</v>
      </c>
      <c r="C5" s="24" t="s">
        <v>43</v>
      </c>
      <c r="D5" s="12" t="s">
        <v>33</v>
      </c>
      <c r="E5" s="25" t="s">
        <v>44</v>
      </c>
      <c r="F5" s="25" t="s">
        <v>44</v>
      </c>
      <c r="G5" s="12" t="s">
        <v>35</v>
      </c>
      <c r="H5" s="12"/>
      <c r="I5" s="12" t="b">
        <v>1</v>
      </c>
      <c r="J5" s="26">
        <v>0.5</v>
      </c>
      <c r="K5" s="35">
        <v>2</v>
      </c>
      <c r="L5" s="28" t="b">
        <v>0</v>
      </c>
      <c r="M5" s="28">
        <v>3</v>
      </c>
      <c r="N5" s="29">
        <v>15</v>
      </c>
      <c r="O5" s="29">
        <v>264</v>
      </c>
      <c r="P5" s="30">
        <v>0.5</v>
      </c>
      <c r="Q5" s="29">
        <v>30</v>
      </c>
      <c r="R5" s="31"/>
      <c r="S5" s="36">
        <v>45474</v>
      </c>
      <c r="T5" s="31"/>
      <c r="U5" s="36">
        <v>45519</v>
      </c>
      <c r="V5" s="31">
        <v>45519</v>
      </c>
      <c r="W5" s="32">
        <v>15</v>
      </c>
      <c r="X5" s="33" t="s">
        <v>45</v>
      </c>
      <c r="Y5" s="33" t="s">
        <v>46</v>
      </c>
      <c r="Z5" s="29">
        <v>90</v>
      </c>
      <c r="AA5" s="23">
        <v>100</v>
      </c>
      <c r="AB5" s="29">
        <v>21</v>
      </c>
      <c r="AC5" s="29">
        <v>21</v>
      </c>
      <c r="AD5" s="29">
        <v>100</v>
      </c>
      <c r="AE5" s="23" t="s">
        <v>47</v>
      </c>
      <c r="AF5" s="23" t="s">
        <v>48</v>
      </c>
    </row>
    <row r="6" spans="1:32" ht="25" x14ac:dyDescent="0.3">
      <c r="A6" s="23" t="s">
        <v>50</v>
      </c>
      <c r="B6" s="12" t="s">
        <v>32</v>
      </c>
      <c r="C6" s="12" t="s">
        <v>51</v>
      </c>
      <c r="D6" s="12" t="s">
        <v>33</v>
      </c>
      <c r="E6" s="25" t="s">
        <v>44</v>
      </c>
      <c r="F6" s="25" t="s">
        <v>44</v>
      </c>
      <c r="G6" s="12" t="s">
        <v>35</v>
      </c>
      <c r="H6" s="12"/>
      <c r="I6" s="12" t="b">
        <v>1</v>
      </c>
      <c r="J6" s="37">
        <v>0.5</v>
      </c>
      <c r="K6" s="27"/>
      <c r="L6" s="28" t="b">
        <v>0</v>
      </c>
      <c r="M6" s="28">
        <v>3</v>
      </c>
      <c r="N6" s="29">
        <v>5</v>
      </c>
      <c r="O6" s="23">
        <v>264</v>
      </c>
      <c r="P6" s="38">
        <v>3</v>
      </c>
      <c r="Q6" s="38">
        <v>45</v>
      </c>
      <c r="R6" s="39" t="s">
        <v>52</v>
      </c>
      <c r="S6" s="40">
        <v>45366</v>
      </c>
      <c r="T6" s="40"/>
      <c r="U6" s="40">
        <v>45413</v>
      </c>
      <c r="V6" s="40">
        <v>45444</v>
      </c>
      <c r="W6" s="41"/>
      <c r="X6" s="33"/>
      <c r="Y6" s="33"/>
      <c r="Z6" s="29">
        <v>75</v>
      </c>
      <c r="AA6" s="23"/>
      <c r="AB6" s="29">
        <v>21</v>
      </c>
      <c r="AC6" s="29"/>
      <c r="AD6" s="29">
        <v>50</v>
      </c>
      <c r="AE6" s="23" t="s">
        <v>53</v>
      </c>
      <c r="AF6" s="23"/>
    </row>
    <row r="7" spans="1:32" ht="24.75" customHeight="1" x14ac:dyDescent="0.3">
      <c r="A7" s="23" t="s">
        <v>54</v>
      </c>
      <c r="B7" s="12" t="s">
        <v>32</v>
      </c>
      <c r="C7" s="42" t="s">
        <v>43</v>
      </c>
      <c r="D7" s="43" t="s">
        <v>33</v>
      </c>
      <c r="E7" s="44" t="s">
        <v>44</v>
      </c>
      <c r="F7" s="44" t="s">
        <v>44</v>
      </c>
      <c r="G7" s="43" t="s">
        <v>35</v>
      </c>
      <c r="H7" s="43"/>
      <c r="I7" s="43" t="b">
        <v>1</v>
      </c>
      <c r="J7" s="37">
        <v>0.5</v>
      </c>
      <c r="K7" s="45"/>
      <c r="L7" s="46" t="b">
        <v>1</v>
      </c>
      <c r="M7" s="46">
        <v>3</v>
      </c>
      <c r="N7" s="47">
        <v>15</v>
      </c>
      <c r="O7" s="47">
        <v>264</v>
      </c>
      <c r="P7" s="30">
        <v>0.5</v>
      </c>
      <c r="Q7" s="29">
        <v>30</v>
      </c>
      <c r="R7" s="31"/>
      <c r="S7" s="48">
        <v>45352</v>
      </c>
      <c r="T7" s="48">
        <v>45397</v>
      </c>
      <c r="U7" s="48">
        <v>45397</v>
      </c>
      <c r="V7" s="49">
        <v>45519</v>
      </c>
      <c r="W7" s="50">
        <v>12</v>
      </c>
      <c r="X7" s="51" t="s">
        <v>55</v>
      </c>
      <c r="Y7" s="51" t="s">
        <v>56</v>
      </c>
      <c r="Z7" s="47">
        <v>90</v>
      </c>
      <c r="AA7" s="47">
        <v>100</v>
      </c>
      <c r="AB7" s="47">
        <v>21</v>
      </c>
      <c r="AC7" s="47">
        <v>21</v>
      </c>
      <c r="AD7" s="47">
        <v>55</v>
      </c>
      <c r="AE7" s="52" t="s">
        <v>38</v>
      </c>
      <c r="AF7" s="52" t="s">
        <v>48</v>
      </c>
    </row>
    <row r="8" spans="1:32" ht="25" x14ac:dyDescent="0.3">
      <c r="A8" s="23" t="s">
        <v>57</v>
      </c>
      <c r="B8" s="12" t="s">
        <v>32</v>
      </c>
      <c r="C8" s="12"/>
      <c r="D8" s="12" t="s">
        <v>18</v>
      </c>
      <c r="E8" s="25" t="s">
        <v>44</v>
      </c>
      <c r="F8" s="25" t="s">
        <v>58</v>
      </c>
      <c r="G8" s="12" t="s">
        <v>35</v>
      </c>
      <c r="H8" s="12"/>
      <c r="I8" s="12" t="b">
        <v>1</v>
      </c>
      <c r="J8" s="37">
        <v>0.5</v>
      </c>
      <c r="K8" s="27"/>
      <c r="L8" s="28" t="b">
        <v>1</v>
      </c>
      <c r="M8" s="28">
        <v>5</v>
      </c>
      <c r="N8" s="29">
        <v>4</v>
      </c>
      <c r="O8" s="23"/>
      <c r="P8" s="40"/>
      <c r="Q8" s="40"/>
      <c r="R8" s="31"/>
      <c r="S8" s="40"/>
      <c r="T8" s="31">
        <v>45383</v>
      </c>
      <c r="U8" s="40"/>
      <c r="V8" s="31">
        <v>45488</v>
      </c>
      <c r="W8" s="32">
        <v>6</v>
      </c>
      <c r="X8" s="33" t="s">
        <v>59</v>
      </c>
      <c r="Y8" s="33" t="s">
        <v>60</v>
      </c>
      <c r="Z8" s="29">
        <v>100</v>
      </c>
      <c r="AA8" s="29">
        <v>100</v>
      </c>
      <c r="AB8" s="29">
        <v>21</v>
      </c>
      <c r="AC8" s="29">
        <v>21</v>
      </c>
      <c r="AD8" s="29">
        <v>85</v>
      </c>
      <c r="AE8" s="23" t="s">
        <v>47</v>
      </c>
      <c r="AF8" s="23" t="s">
        <v>48</v>
      </c>
    </row>
    <row r="9" spans="1:32" ht="28.5" customHeight="1" x14ac:dyDescent="0.3">
      <c r="A9" s="23" t="s">
        <v>61</v>
      </c>
      <c r="B9" s="12" t="s">
        <v>32</v>
      </c>
      <c r="C9" s="43"/>
      <c r="D9" s="43" t="s">
        <v>18</v>
      </c>
      <c r="E9" s="44" t="s">
        <v>44</v>
      </c>
      <c r="F9" s="44" t="s">
        <v>58</v>
      </c>
      <c r="G9" s="43" t="s">
        <v>35</v>
      </c>
      <c r="H9" s="43"/>
      <c r="I9" s="43" t="b">
        <v>1</v>
      </c>
      <c r="J9" s="37">
        <v>0.5</v>
      </c>
      <c r="K9" s="45"/>
      <c r="L9" s="46" t="b">
        <v>1</v>
      </c>
      <c r="M9" s="46">
        <v>10</v>
      </c>
      <c r="N9" s="47">
        <v>3</v>
      </c>
      <c r="O9" s="52"/>
      <c r="P9" s="40"/>
      <c r="Q9" s="40"/>
      <c r="R9" s="31"/>
      <c r="S9" s="53"/>
      <c r="T9" s="53">
        <v>45366</v>
      </c>
      <c r="U9" s="53"/>
      <c r="V9" s="53">
        <v>45550</v>
      </c>
      <c r="W9" s="54"/>
      <c r="X9" s="51"/>
      <c r="Y9" s="51"/>
      <c r="Z9" s="47">
        <v>45</v>
      </c>
      <c r="AA9" s="52">
        <v>45</v>
      </c>
      <c r="AB9" s="47">
        <v>14</v>
      </c>
      <c r="AC9" s="47">
        <v>21</v>
      </c>
      <c r="AD9" s="47">
        <v>45</v>
      </c>
      <c r="AE9" s="52" t="s">
        <v>38</v>
      </c>
      <c r="AF9" s="52" t="s">
        <v>48</v>
      </c>
    </row>
    <row r="10" spans="1:32" ht="30" customHeight="1" x14ac:dyDescent="0.3">
      <c r="A10" s="55" t="s">
        <v>62</v>
      </c>
      <c r="B10" s="12" t="s">
        <v>32</v>
      </c>
      <c r="C10" s="56" t="s">
        <v>63</v>
      </c>
      <c r="D10" s="56" t="s">
        <v>33</v>
      </c>
      <c r="E10" s="57" t="s">
        <v>44</v>
      </c>
      <c r="F10" s="57" t="s">
        <v>44</v>
      </c>
      <c r="G10" s="56" t="s">
        <v>35</v>
      </c>
      <c r="H10" s="56"/>
      <c r="I10" s="56" t="b">
        <v>1</v>
      </c>
      <c r="J10" s="26">
        <f>1/2</f>
        <v>0.5</v>
      </c>
      <c r="K10" s="58"/>
      <c r="L10" s="59" t="b">
        <v>0</v>
      </c>
      <c r="M10" s="59">
        <v>4</v>
      </c>
      <c r="N10" s="60">
        <v>15</v>
      </c>
      <c r="O10" s="55">
        <v>264</v>
      </c>
      <c r="P10" s="55">
        <v>4</v>
      </c>
      <c r="Q10" s="55">
        <v>30</v>
      </c>
      <c r="R10" s="61"/>
      <c r="S10" s="62">
        <v>45366</v>
      </c>
      <c r="T10" s="61"/>
      <c r="U10" s="62">
        <v>45397</v>
      </c>
      <c r="V10" s="61">
        <v>45474</v>
      </c>
      <c r="W10" s="63">
        <v>7</v>
      </c>
      <c r="X10" s="64" t="s">
        <v>64</v>
      </c>
      <c r="Y10" s="64" t="s">
        <v>65</v>
      </c>
      <c r="Z10" s="60">
        <v>35</v>
      </c>
      <c r="AA10" s="60">
        <v>45</v>
      </c>
      <c r="AB10" s="60">
        <v>21</v>
      </c>
      <c r="AC10" s="60">
        <v>21</v>
      </c>
      <c r="AD10" s="60">
        <v>55</v>
      </c>
      <c r="AE10" s="55" t="s">
        <v>38</v>
      </c>
      <c r="AF10" s="55" t="s">
        <v>66</v>
      </c>
    </row>
    <row r="11" spans="1:32" ht="25" x14ac:dyDescent="0.3">
      <c r="A11" s="23" t="s">
        <v>67</v>
      </c>
      <c r="B11" s="12" t="s">
        <v>32</v>
      </c>
      <c r="C11" s="12" t="s">
        <v>51</v>
      </c>
      <c r="D11" s="12" t="s">
        <v>33</v>
      </c>
      <c r="E11" s="25" t="s">
        <v>44</v>
      </c>
      <c r="F11" s="25" t="s">
        <v>68</v>
      </c>
      <c r="G11" s="12" t="s">
        <v>35</v>
      </c>
      <c r="H11" s="12"/>
      <c r="I11" s="12" t="b">
        <v>1</v>
      </c>
      <c r="J11" s="37">
        <v>0.5</v>
      </c>
      <c r="K11" s="27"/>
      <c r="L11" s="46" t="b">
        <v>0</v>
      </c>
      <c r="M11" s="29">
        <v>5</v>
      </c>
      <c r="N11" s="29">
        <v>5</v>
      </c>
      <c r="O11" s="23">
        <v>264</v>
      </c>
      <c r="P11" s="23">
        <v>1</v>
      </c>
      <c r="Q11" s="23">
        <v>40</v>
      </c>
      <c r="R11" s="31"/>
      <c r="S11" s="40">
        <v>45352</v>
      </c>
      <c r="T11" s="31"/>
      <c r="U11" s="40">
        <v>45397</v>
      </c>
      <c r="V11" s="31">
        <v>45444</v>
      </c>
      <c r="W11" s="32">
        <v>5</v>
      </c>
      <c r="X11" s="33" t="s">
        <v>69</v>
      </c>
      <c r="Y11" s="33" t="s">
        <v>69</v>
      </c>
      <c r="Z11" s="29">
        <v>60</v>
      </c>
      <c r="AA11" s="29">
        <v>60</v>
      </c>
      <c r="AB11" s="23">
        <v>60</v>
      </c>
      <c r="AC11" s="23">
        <v>0</v>
      </c>
      <c r="AD11" s="23"/>
      <c r="AE11" s="23" t="s">
        <v>47</v>
      </c>
      <c r="AF11" s="23" t="s">
        <v>39</v>
      </c>
    </row>
    <row r="12" spans="1:32" ht="29.25" customHeight="1" x14ac:dyDescent="0.3">
      <c r="A12" s="23" t="s">
        <v>70</v>
      </c>
      <c r="B12" s="12" t="s">
        <v>32</v>
      </c>
      <c r="C12" s="43"/>
      <c r="D12" s="43" t="s">
        <v>18</v>
      </c>
      <c r="E12" s="44" t="s">
        <v>44</v>
      </c>
      <c r="F12" s="25" t="s">
        <v>44</v>
      </c>
      <c r="G12" s="43" t="s">
        <v>35</v>
      </c>
      <c r="H12" s="43"/>
      <c r="I12" s="43" t="b">
        <v>1</v>
      </c>
      <c r="J12" s="37">
        <f>1/2</f>
        <v>0.5</v>
      </c>
      <c r="K12" s="45"/>
      <c r="L12" s="46" t="b">
        <v>0</v>
      </c>
      <c r="M12" s="46">
        <v>6</v>
      </c>
      <c r="N12" s="47">
        <v>3</v>
      </c>
      <c r="O12" s="53"/>
      <c r="P12" s="53"/>
      <c r="Q12" s="53"/>
      <c r="R12" s="48"/>
      <c r="S12" s="53"/>
      <c r="T12" s="48">
        <v>45366</v>
      </c>
      <c r="U12" s="53"/>
      <c r="V12" s="48">
        <v>45444</v>
      </c>
      <c r="W12" s="50">
        <v>5</v>
      </c>
      <c r="X12" s="51" t="s">
        <v>59</v>
      </c>
      <c r="Y12" s="51" t="s">
        <v>71</v>
      </c>
      <c r="Z12" s="47">
        <v>50</v>
      </c>
      <c r="AA12" s="47">
        <v>50</v>
      </c>
      <c r="AB12" s="47">
        <v>14</v>
      </c>
      <c r="AC12" s="47">
        <v>14</v>
      </c>
      <c r="AD12" s="47">
        <v>45</v>
      </c>
      <c r="AE12" s="52" t="s">
        <v>38</v>
      </c>
      <c r="AF12" s="52" t="s">
        <v>48</v>
      </c>
    </row>
    <row r="13" spans="1:32" ht="28.5" customHeight="1" x14ac:dyDescent="0.3">
      <c r="A13" s="11" t="s">
        <v>72</v>
      </c>
      <c r="B13" s="12" t="s">
        <v>32</v>
      </c>
      <c r="C13" s="65" t="s">
        <v>43</v>
      </c>
      <c r="D13" s="65" t="s">
        <v>33</v>
      </c>
      <c r="E13" s="66" t="s">
        <v>44</v>
      </c>
      <c r="F13" s="25" t="s">
        <v>44</v>
      </c>
      <c r="G13" s="65" t="s">
        <v>35</v>
      </c>
      <c r="H13" s="65"/>
      <c r="I13" s="65" t="b">
        <v>1</v>
      </c>
      <c r="J13" s="37">
        <v>0.5</v>
      </c>
      <c r="K13" s="67"/>
      <c r="L13" s="68" t="b">
        <v>0</v>
      </c>
      <c r="M13" s="68">
        <v>3</v>
      </c>
      <c r="N13" s="69">
        <v>10</v>
      </c>
      <c r="O13" s="70">
        <v>264</v>
      </c>
      <c r="P13" s="70">
        <v>1</v>
      </c>
      <c r="Q13" s="70">
        <v>25</v>
      </c>
      <c r="R13" s="71"/>
      <c r="S13" s="72">
        <v>45383</v>
      </c>
      <c r="T13" s="71"/>
      <c r="U13" s="72">
        <v>45413</v>
      </c>
      <c r="V13" s="71">
        <v>45474</v>
      </c>
      <c r="W13" s="73">
        <v>6</v>
      </c>
      <c r="X13" s="74" t="s">
        <v>73</v>
      </c>
      <c r="Y13" s="74" t="s">
        <v>74</v>
      </c>
      <c r="Z13" s="69">
        <v>50</v>
      </c>
      <c r="AA13" s="69">
        <v>50</v>
      </c>
      <c r="AB13" s="69">
        <v>21</v>
      </c>
      <c r="AC13" s="69">
        <v>21</v>
      </c>
      <c r="AD13" s="69">
        <v>70</v>
      </c>
      <c r="AE13" s="70" t="s">
        <v>75</v>
      </c>
      <c r="AF13" s="70" t="s">
        <v>48</v>
      </c>
    </row>
    <row r="14" spans="1:32" ht="25" x14ac:dyDescent="0.3">
      <c r="A14" s="23" t="s">
        <v>76</v>
      </c>
      <c r="B14" s="12" t="s">
        <v>32</v>
      </c>
      <c r="C14" s="12"/>
      <c r="D14" s="12" t="s">
        <v>18</v>
      </c>
      <c r="E14" s="25" t="s">
        <v>44</v>
      </c>
      <c r="F14" s="25" t="s">
        <v>58</v>
      </c>
      <c r="G14" s="12" t="s">
        <v>35</v>
      </c>
      <c r="H14" s="12"/>
      <c r="I14" s="12" t="b">
        <v>1</v>
      </c>
      <c r="J14" s="26">
        <v>0.5</v>
      </c>
      <c r="K14" s="27"/>
      <c r="L14" s="46" t="b">
        <v>1</v>
      </c>
      <c r="M14" s="28">
        <v>10</v>
      </c>
      <c r="N14" s="29">
        <v>15</v>
      </c>
      <c r="O14" s="40"/>
      <c r="P14" s="40"/>
      <c r="Q14" s="40"/>
      <c r="R14" s="31"/>
      <c r="S14" s="40"/>
      <c r="T14" s="40">
        <v>45366</v>
      </c>
      <c r="U14" s="40"/>
      <c r="V14" s="40">
        <v>45550</v>
      </c>
      <c r="W14" s="41"/>
      <c r="X14" s="33"/>
      <c r="Y14" s="33"/>
      <c r="Z14" s="29">
        <v>50</v>
      </c>
      <c r="AA14" s="29">
        <v>50</v>
      </c>
      <c r="AB14" s="29">
        <v>14</v>
      </c>
      <c r="AC14" s="29">
        <v>14</v>
      </c>
      <c r="AD14" s="29">
        <v>50</v>
      </c>
      <c r="AE14" s="23" t="s">
        <v>77</v>
      </c>
      <c r="AF14" s="23" t="s">
        <v>48</v>
      </c>
    </row>
    <row r="15" spans="1:32" ht="29.25" customHeight="1" x14ac:dyDescent="0.3">
      <c r="A15" s="23" t="s">
        <v>78</v>
      </c>
      <c r="B15" s="12" t="s">
        <v>32</v>
      </c>
      <c r="C15" s="43"/>
      <c r="D15" s="43" t="s">
        <v>79</v>
      </c>
      <c r="E15" s="44" t="s">
        <v>44</v>
      </c>
      <c r="F15" s="44" t="s">
        <v>68</v>
      </c>
      <c r="G15" s="43" t="s">
        <v>35</v>
      </c>
      <c r="H15" s="43"/>
      <c r="I15" s="43" t="b">
        <v>1</v>
      </c>
      <c r="J15" s="37">
        <f t="shared" ref="J15:J17" si="0">14/25</f>
        <v>0.56000000000000005</v>
      </c>
      <c r="K15" s="45">
        <v>2</v>
      </c>
      <c r="L15" s="46" t="b">
        <v>0</v>
      </c>
      <c r="M15" s="47">
        <v>2</v>
      </c>
      <c r="N15" s="47">
        <v>30</v>
      </c>
      <c r="O15" s="47"/>
      <c r="P15" s="48"/>
      <c r="Q15" s="47"/>
      <c r="R15" s="47" t="s">
        <v>52</v>
      </c>
      <c r="S15" s="48">
        <v>45337</v>
      </c>
      <c r="T15" s="53"/>
      <c r="U15" s="48">
        <v>45383</v>
      </c>
      <c r="V15" s="48">
        <v>45427</v>
      </c>
      <c r="W15" s="50">
        <v>8</v>
      </c>
      <c r="X15" s="51" t="s">
        <v>80</v>
      </c>
      <c r="Y15" s="51"/>
      <c r="Z15" s="47">
        <v>80</v>
      </c>
      <c r="AA15" s="47">
        <v>110</v>
      </c>
      <c r="AB15" s="47">
        <v>0</v>
      </c>
      <c r="AC15" s="47">
        <v>0</v>
      </c>
      <c r="AD15" s="47">
        <v>90</v>
      </c>
      <c r="AE15" s="52" t="s">
        <v>81</v>
      </c>
      <c r="AF15" s="52"/>
    </row>
    <row r="16" spans="1:32" ht="29.25" customHeight="1" x14ac:dyDescent="0.3">
      <c r="A16" s="55" t="s">
        <v>82</v>
      </c>
      <c r="B16" s="75" t="s">
        <v>32</v>
      </c>
      <c r="C16" s="76"/>
      <c r="D16" s="75" t="s">
        <v>79</v>
      </c>
      <c r="E16" s="77" t="s">
        <v>44</v>
      </c>
      <c r="F16" s="77" t="s">
        <v>68</v>
      </c>
      <c r="G16" s="75" t="s">
        <v>35</v>
      </c>
      <c r="H16" s="76"/>
      <c r="I16" s="75" t="b">
        <v>1</v>
      </c>
      <c r="J16" s="78">
        <f t="shared" si="0"/>
        <v>0.56000000000000005</v>
      </c>
      <c r="K16" s="78">
        <v>2</v>
      </c>
      <c r="L16" s="79" t="b">
        <v>0</v>
      </c>
      <c r="M16" s="80">
        <v>2</v>
      </c>
      <c r="N16" s="80">
        <v>30</v>
      </c>
      <c r="O16" s="81"/>
      <c r="P16" s="82"/>
      <c r="Q16" s="81"/>
      <c r="R16" s="80" t="s">
        <v>52</v>
      </c>
      <c r="S16" s="83">
        <v>45337</v>
      </c>
      <c r="T16" s="82"/>
      <c r="U16" s="83">
        <v>45383</v>
      </c>
      <c r="V16" s="83">
        <v>45427</v>
      </c>
      <c r="W16" s="84">
        <v>8</v>
      </c>
      <c r="X16" s="85" t="s">
        <v>80</v>
      </c>
      <c r="Y16" s="76"/>
      <c r="Z16" s="80">
        <v>110</v>
      </c>
      <c r="AA16" s="80">
        <v>140</v>
      </c>
      <c r="AB16" s="80">
        <v>0</v>
      </c>
      <c r="AC16" s="80">
        <v>0</v>
      </c>
      <c r="AD16" s="80">
        <v>90</v>
      </c>
      <c r="AE16" s="86" t="s">
        <v>81</v>
      </c>
      <c r="AF16" s="81"/>
    </row>
    <row r="17" spans="1:32" ht="30" customHeight="1" x14ac:dyDescent="0.3">
      <c r="A17" s="23" t="s">
        <v>83</v>
      </c>
      <c r="B17" s="12" t="s">
        <v>32</v>
      </c>
      <c r="C17" s="43" t="s">
        <v>63</v>
      </c>
      <c r="D17" s="43" t="s">
        <v>33</v>
      </c>
      <c r="E17" s="44" t="s">
        <v>44</v>
      </c>
      <c r="F17" s="44" t="s">
        <v>68</v>
      </c>
      <c r="G17" s="43" t="s">
        <v>35</v>
      </c>
      <c r="H17" s="43"/>
      <c r="I17" s="43" t="b">
        <v>0</v>
      </c>
      <c r="J17" s="26">
        <f t="shared" si="0"/>
        <v>0.56000000000000005</v>
      </c>
      <c r="K17" s="45">
        <v>4</v>
      </c>
      <c r="L17" s="46" t="b">
        <v>0</v>
      </c>
      <c r="M17" s="46">
        <v>3</v>
      </c>
      <c r="N17" s="47">
        <v>15</v>
      </c>
      <c r="O17" s="47">
        <v>264</v>
      </c>
      <c r="P17" s="47">
        <v>3</v>
      </c>
      <c r="Q17" s="47">
        <v>50</v>
      </c>
      <c r="R17" s="48"/>
      <c r="S17" s="48">
        <v>45337</v>
      </c>
      <c r="T17" s="48"/>
      <c r="U17" s="48">
        <v>45397</v>
      </c>
      <c r="V17" s="48"/>
      <c r="W17" s="50">
        <v>4</v>
      </c>
      <c r="X17" s="51" t="s">
        <v>84</v>
      </c>
      <c r="Y17" s="51" t="s">
        <v>84</v>
      </c>
      <c r="Z17" s="47">
        <v>90</v>
      </c>
      <c r="AA17" s="47">
        <v>150</v>
      </c>
      <c r="AB17" s="47">
        <v>0</v>
      </c>
      <c r="AC17" s="47"/>
      <c r="AD17" s="47"/>
      <c r="AE17" s="52" t="s">
        <v>53</v>
      </c>
      <c r="AF17" s="52"/>
    </row>
    <row r="18" spans="1:32" ht="25" x14ac:dyDescent="0.3">
      <c r="A18" s="23" t="s">
        <v>85</v>
      </c>
      <c r="B18" s="12" t="s">
        <v>32</v>
      </c>
      <c r="C18" s="25"/>
      <c r="D18" s="25" t="s">
        <v>33</v>
      </c>
      <c r="E18" s="25" t="s">
        <v>34</v>
      </c>
      <c r="F18" s="25" t="s">
        <v>34</v>
      </c>
      <c r="G18" s="25" t="s">
        <v>86</v>
      </c>
      <c r="H18" s="25"/>
      <c r="I18" s="25" t="b">
        <v>1</v>
      </c>
      <c r="J18" s="87">
        <v>1</v>
      </c>
      <c r="K18" s="27"/>
      <c r="L18" s="28" t="b">
        <v>0</v>
      </c>
      <c r="M18" s="28">
        <v>1</v>
      </c>
      <c r="N18" s="29">
        <v>50</v>
      </c>
      <c r="O18" s="29">
        <v>77</v>
      </c>
      <c r="P18" s="29">
        <v>1</v>
      </c>
      <c r="Q18" s="29">
        <v>30</v>
      </c>
      <c r="R18" s="31"/>
      <c r="S18" s="31">
        <v>45397</v>
      </c>
      <c r="T18" s="40"/>
      <c r="U18" s="31">
        <v>45437</v>
      </c>
      <c r="V18" s="40">
        <v>45474</v>
      </c>
      <c r="W18" s="32">
        <v>12</v>
      </c>
      <c r="X18" s="33" t="s">
        <v>87</v>
      </c>
      <c r="Y18" s="33" t="s">
        <v>88</v>
      </c>
      <c r="Z18" s="29">
        <v>60</v>
      </c>
      <c r="AA18" s="29">
        <v>80</v>
      </c>
      <c r="AB18" s="29">
        <v>42</v>
      </c>
      <c r="AC18" s="29">
        <v>21</v>
      </c>
      <c r="AD18" s="29">
        <v>75</v>
      </c>
      <c r="AE18" s="23" t="s">
        <v>89</v>
      </c>
      <c r="AF18" s="23"/>
    </row>
    <row r="19" spans="1:32" ht="33.75" customHeight="1" x14ac:dyDescent="0.3">
      <c r="A19" s="23" t="s">
        <v>90</v>
      </c>
      <c r="B19" s="12" t="s">
        <v>32</v>
      </c>
      <c r="C19" s="12"/>
      <c r="D19" s="12" t="s">
        <v>33</v>
      </c>
      <c r="E19" s="25" t="s">
        <v>34</v>
      </c>
      <c r="F19" s="25" t="s">
        <v>34</v>
      </c>
      <c r="G19" s="12" t="s">
        <v>86</v>
      </c>
      <c r="H19" s="12"/>
      <c r="I19" s="12" t="b">
        <v>0</v>
      </c>
      <c r="J19" s="87">
        <v>1</v>
      </c>
      <c r="K19" s="27"/>
      <c r="L19" s="28" t="b">
        <v>0</v>
      </c>
      <c r="M19" s="29">
        <v>1</v>
      </c>
      <c r="N19" s="29">
        <v>50</v>
      </c>
      <c r="O19" s="29">
        <v>77</v>
      </c>
      <c r="P19" s="29">
        <v>1</v>
      </c>
      <c r="Q19" s="31"/>
      <c r="R19" s="31"/>
      <c r="S19" s="31">
        <v>45352</v>
      </c>
      <c r="T19" s="40"/>
      <c r="U19" s="31">
        <v>45437</v>
      </c>
      <c r="V19" s="40"/>
      <c r="W19" s="32">
        <v>16</v>
      </c>
      <c r="X19" s="33" t="s">
        <v>91</v>
      </c>
      <c r="Y19" s="33" t="s">
        <v>92</v>
      </c>
      <c r="Z19" s="29">
        <v>150</v>
      </c>
      <c r="AA19" s="29">
        <v>170</v>
      </c>
      <c r="AB19" s="23">
        <v>40</v>
      </c>
      <c r="AC19" s="23">
        <v>40</v>
      </c>
      <c r="AD19" s="23"/>
      <c r="AE19" s="23" t="s">
        <v>81</v>
      </c>
      <c r="AF19" s="23"/>
    </row>
    <row r="20" spans="1:32" ht="25" x14ac:dyDescent="0.3">
      <c r="A20" s="23" t="s">
        <v>93</v>
      </c>
      <c r="B20" s="12" t="s">
        <v>32</v>
      </c>
      <c r="C20" s="25"/>
      <c r="D20" s="25" t="s">
        <v>33</v>
      </c>
      <c r="E20" s="25" t="s">
        <v>34</v>
      </c>
      <c r="F20" s="25" t="s">
        <v>34</v>
      </c>
      <c r="G20" s="25" t="s">
        <v>86</v>
      </c>
      <c r="H20" s="25"/>
      <c r="I20" s="25" t="b">
        <v>1</v>
      </c>
      <c r="J20" s="87">
        <v>0.5</v>
      </c>
      <c r="K20" s="27"/>
      <c r="L20" s="28" t="b">
        <v>0</v>
      </c>
      <c r="M20" s="28">
        <v>1</v>
      </c>
      <c r="N20" s="29">
        <v>50</v>
      </c>
      <c r="O20" s="29">
        <v>77</v>
      </c>
      <c r="P20" s="29">
        <v>1</v>
      </c>
      <c r="Q20" s="29">
        <v>30</v>
      </c>
      <c r="R20" s="31"/>
      <c r="S20" s="31">
        <v>45444</v>
      </c>
      <c r="T20" s="40"/>
      <c r="U20" s="40">
        <v>45474</v>
      </c>
      <c r="V20" s="40">
        <v>45474</v>
      </c>
      <c r="W20" s="32">
        <v>12</v>
      </c>
      <c r="X20" s="33" t="s">
        <v>87</v>
      </c>
      <c r="Y20" s="33" t="s">
        <v>88</v>
      </c>
      <c r="Z20" s="29">
        <v>60</v>
      </c>
      <c r="AA20" s="29">
        <v>80</v>
      </c>
      <c r="AB20" s="29">
        <v>42</v>
      </c>
      <c r="AC20" s="29">
        <v>21</v>
      </c>
      <c r="AD20" s="29">
        <v>75</v>
      </c>
      <c r="AE20" s="23" t="s">
        <v>89</v>
      </c>
      <c r="AF20" s="23"/>
    </row>
    <row r="21" spans="1:32" ht="25" x14ac:dyDescent="0.3">
      <c r="A21" s="23" t="s">
        <v>94</v>
      </c>
      <c r="B21" s="12" t="s">
        <v>32</v>
      </c>
      <c r="C21" s="12"/>
      <c r="D21" s="12" t="s">
        <v>18</v>
      </c>
      <c r="E21" s="25" t="s">
        <v>44</v>
      </c>
      <c r="F21" s="25" t="s">
        <v>44</v>
      </c>
      <c r="G21" s="12" t="s">
        <v>35</v>
      </c>
      <c r="H21" s="12"/>
      <c r="I21" s="12" t="b">
        <v>0</v>
      </c>
      <c r="J21" s="88">
        <v>1</v>
      </c>
      <c r="K21" s="27"/>
      <c r="L21" s="28" t="b">
        <v>0</v>
      </c>
      <c r="M21" s="28">
        <v>2</v>
      </c>
      <c r="N21" s="29">
        <v>25</v>
      </c>
      <c r="O21" s="29">
        <v>1</v>
      </c>
      <c r="P21" s="89"/>
      <c r="Q21" s="29">
        <v>30</v>
      </c>
      <c r="R21" s="31"/>
      <c r="S21" s="31"/>
      <c r="T21" s="31">
        <v>45413</v>
      </c>
      <c r="U21" s="31">
        <v>45413</v>
      </c>
      <c r="V21" s="31">
        <v>45519</v>
      </c>
      <c r="W21" s="32">
        <v>8</v>
      </c>
      <c r="X21" s="33" t="s">
        <v>95</v>
      </c>
      <c r="Y21" s="33" t="s">
        <v>96</v>
      </c>
      <c r="Z21" s="29">
        <v>60</v>
      </c>
      <c r="AA21" s="29">
        <v>80</v>
      </c>
      <c r="AB21" s="29">
        <f t="shared" ref="AB21:AC21" si="1">150-AA21</f>
        <v>70</v>
      </c>
      <c r="AC21" s="29">
        <f t="shared" si="1"/>
        <v>80</v>
      </c>
      <c r="AD21" s="29">
        <v>90</v>
      </c>
      <c r="AE21" s="23" t="s">
        <v>75</v>
      </c>
      <c r="AF21" s="23" t="s">
        <v>48</v>
      </c>
    </row>
    <row r="22" spans="1:32" ht="27" customHeight="1" x14ac:dyDescent="0.3">
      <c r="A22" s="23" t="s">
        <v>97</v>
      </c>
      <c r="B22" s="12" t="s">
        <v>32</v>
      </c>
      <c r="C22" s="43"/>
      <c r="D22" s="43" t="s">
        <v>18</v>
      </c>
      <c r="E22" s="44" t="s">
        <v>34</v>
      </c>
      <c r="F22" s="44" t="s">
        <v>34</v>
      </c>
      <c r="G22" s="43" t="s">
        <v>86</v>
      </c>
      <c r="H22" s="43"/>
      <c r="I22" s="43" t="b">
        <v>0</v>
      </c>
      <c r="J22" s="88">
        <v>1</v>
      </c>
      <c r="K22" s="45"/>
      <c r="L22" s="46" t="b">
        <v>0</v>
      </c>
      <c r="M22" s="46">
        <v>2</v>
      </c>
      <c r="N22" s="47">
        <v>25</v>
      </c>
      <c r="O22" s="47">
        <v>77</v>
      </c>
      <c r="P22" s="47">
        <v>1</v>
      </c>
      <c r="Q22" s="47">
        <v>30</v>
      </c>
      <c r="R22" s="48"/>
      <c r="S22" s="48"/>
      <c r="T22" s="48">
        <v>45519</v>
      </c>
      <c r="U22" s="48"/>
      <c r="V22" s="48"/>
      <c r="W22" s="50">
        <v>8</v>
      </c>
      <c r="X22" s="51" t="s">
        <v>95</v>
      </c>
      <c r="Y22" s="51" t="s">
        <v>96</v>
      </c>
      <c r="Z22" s="47">
        <v>60</v>
      </c>
      <c r="AA22" s="47">
        <v>80</v>
      </c>
      <c r="AB22" s="47">
        <f t="shared" ref="AB22:AC22" si="2">150-AA22</f>
        <v>70</v>
      </c>
      <c r="AC22" s="47">
        <f t="shared" si="2"/>
        <v>80</v>
      </c>
      <c r="AD22" s="47">
        <v>90</v>
      </c>
      <c r="AE22" s="52" t="s">
        <v>75</v>
      </c>
      <c r="AF22" s="52" t="s">
        <v>48</v>
      </c>
    </row>
    <row r="23" spans="1:32" ht="25" x14ac:dyDescent="0.3">
      <c r="A23" s="11" t="s">
        <v>98</v>
      </c>
      <c r="B23" s="12" t="s">
        <v>32</v>
      </c>
      <c r="C23" s="13" t="s">
        <v>99</v>
      </c>
      <c r="D23" s="13" t="s">
        <v>33</v>
      </c>
      <c r="E23" s="14" t="s">
        <v>44</v>
      </c>
      <c r="F23" s="14" t="s">
        <v>100</v>
      </c>
      <c r="G23" s="13" t="s">
        <v>35</v>
      </c>
      <c r="H23" s="13"/>
      <c r="I23" s="13" t="b">
        <v>0</v>
      </c>
      <c r="J23" s="88">
        <v>1</v>
      </c>
      <c r="K23" s="16"/>
      <c r="L23" s="17" t="b">
        <v>0</v>
      </c>
      <c r="M23" s="17">
        <v>2</v>
      </c>
      <c r="N23" s="18">
        <v>30</v>
      </c>
      <c r="O23" s="11">
        <v>190</v>
      </c>
      <c r="P23" s="11">
        <v>1</v>
      </c>
      <c r="Q23" s="18">
        <v>30</v>
      </c>
      <c r="R23" s="18" t="s">
        <v>52</v>
      </c>
      <c r="S23" s="19">
        <v>45352</v>
      </c>
      <c r="T23" s="90"/>
      <c r="U23" s="19">
        <v>45397</v>
      </c>
      <c r="V23" s="19">
        <v>45474</v>
      </c>
      <c r="W23" s="20">
        <v>6</v>
      </c>
      <c r="X23" s="21" t="s">
        <v>36</v>
      </c>
      <c r="Y23" s="21" t="s">
        <v>37</v>
      </c>
      <c r="Z23" s="18">
        <v>120</v>
      </c>
      <c r="AA23" s="18">
        <v>150</v>
      </c>
      <c r="AB23" s="18">
        <v>120</v>
      </c>
      <c r="AC23" s="11"/>
      <c r="AD23" s="18">
        <v>90</v>
      </c>
      <c r="AE23" s="11" t="s">
        <v>38</v>
      </c>
      <c r="AF23" s="11" t="s">
        <v>39</v>
      </c>
    </row>
    <row r="24" spans="1:32" ht="25" x14ac:dyDescent="0.3">
      <c r="A24" s="55" t="s">
        <v>101</v>
      </c>
      <c r="B24" s="12" t="s">
        <v>32</v>
      </c>
      <c r="C24" s="56" t="s">
        <v>99</v>
      </c>
      <c r="D24" s="56" t="s">
        <v>33</v>
      </c>
      <c r="E24" s="57" t="s">
        <v>44</v>
      </c>
      <c r="F24" s="57" t="s">
        <v>100</v>
      </c>
      <c r="G24" s="56" t="s">
        <v>35</v>
      </c>
      <c r="H24" s="56"/>
      <c r="I24" s="56" t="b">
        <v>0</v>
      </c>
      <c r="J24" s="87">
        <v>1</v>
      </c>
      <c r="K24" s="91"/>
      <c r="L24" s="59" t="b">
        <v>0</v>
      </c>
      <c r="M24" s="59">
        <v>2</v>
      </c>
      <c r="N24" s="60">
        <v>30</v>
      </c>
      <c r="O24" s="55">
        <v>190</v>
      </c>
      <c r="P24" s="55">
        <v>1</v>
      </c>
      <c r="Q24" s="60">
        <v>30</v>
      </c>
      <c r="R24" s="60" t="s">
        <v>52</v>
      </c>
      <c r="S24" s="61">
        <v>45352</v>
      </c>
      <c r="T24" s="62"/>
      <c r="U24" s="61">
        <v>45397</v>
      </c>
      <c r="V24" s="61">
        <v>45474</v>
      </c>
      <c r="W24" s="63">
        <v>6</v>
      </c>
      <c r="X24" s="64" t="s">
        <v>36</v>
      </c>
      <c r="Y24" s="64" t="s">
        <v>41</v>
      </c>
      <c r="Z24" s="60">
        <v>70</v>
      </c>
      <c r="AA24" s="60">
        <v>120</v>
      </c>
      <c r="AB24" s="55">
        <v>120</v>
      </c>
      <c r="AC24" s="60" t="s">
        <v>11</v>
      </c>
      <c r="AD24" s="60">
        <v>90</v>
      </c>
      <c r="AE24" s="55" t="s">
        <v>38</v>
      </c>
      <c r="AF24" s="55" t="s">
        <v>39</v>
      </c>
    </row>
    <row r="25" spans="1:32" ht="25" x14ac:dyDescent="0.3">
      <c r="A25" s="11" t="s">
        <v>102</v>
      </c>
      <c r="B25" s="12" t="s">
        <v>32</v>
      </c>
      <c r="C25" s="13" t="s">
        <v>99</v>
      </c>
      <c r="D25" s="13" t="s">
        <v>33</v>
      </c>
      <c r="E25" s="14" t="s">
        <v>44</v>
      </c>
      <c r="F25" s="57" t="s">
        <v>100</v>
      </c>
      <c r="G25" s="13" t="s">
        <v>35</v>
      </c>
      <c r="H25" s="13"/>
      <c r="I25" s="13" t="b">
        <v>0</v>
      </c>
      <c r="J25" s="88">
        <v>1</v>
      </c>
      <c r="K25" s="16"/>
      <c r="L25" s="17" t="b">
        <v>0</v>
      </c>
      <c r="M25" s="17">
        <v>2</v>
      </c>
      <c r="N25" s="18">
        <v>30</v>
      </c>
      <c r="O25" s="11">
        <v>190</v>
      </c>
      <c r="P25" s="11">
        <v>1</v>
      </c>
      <c r="Q25" s="18">
        <v>30</v>
      </c>
      <c r="R25" s="18" t="s">
        <v>52</v>
      </c>
      <c r="S25" s="19">
        <v>45352</v>
      </c>
      <c r="T25" s="90"/>
      <c r="U25" s="19">
        <v>45397</v>
      </c>
      <c r="V25" s="19">
        <v>45474</v>
      </c>
      <c r="W25" s="20">
        <v>4</v>
      </c>
      <c r="X25" s="21" t="s">
        <v>103</v>
      </c>
      <c r="Y25" s="21" t="s">
        <v>41</v>
      </c>
      <c r="Z25" s="18">
        <v>55</v>
      </c>
      <c r="AA25" s="18">
        <v>80</v>
      </c>
      <c r="AB25" s="11">
        <v>120</v>
      </c>
      <c r="AC25" s="11"/>
      <c r="AD25" s="18">
        <v>65</v>
      </c>
      <c r="AE25" s="11" t="s">
        <v>38</v>
      </c>
      <c r="AF25" s="11" t="s">
        <v>39</v>
      </c>
    </row>
    <row r="26" spans="1:32" ht="25" x14ac:dyDescent="0.3">
      <c r="A26" s="23" t="s">
        <v>104</v>
      </c>
      <c r="B26" s="12" t="s">
        <v>32</v>
      </c>
      <c r="C26" s="12" t="s">
        <v>63</v>
      </c>
      <c r="D26" s="12" t="s">
        <v>33</v>
      </c>
      <c r="E26" s="25" t="s">
        <v>44</v>
      </c>
      <c r="F26" s="57" t="s">
        <v>100</v>
      </c>
      <c r="G26" s="12" t="s">
        <v>86</v>
      </c>
      <c r="H26" s="12"/>
      <c r="I26" s="12" t="b">
        <v>0</v>
      </c>
      <c r="J26" s="37">
        <v>1</v>
      </c>
      <c r="K26" s="27">
        <v>3</v>
      </c>
      <c r="L26" s="28" t="b">
        <v>0</v>
      </c>
      <c r="M26" s="28">
        <v>1</v>
      </c>
      <c r="N26" s="29">
        <v>15</v>
      </c>
      <c r="O26" s="29">
        <v>264</v>
      </c>
      <c r="P26" s="29">
        <v>1</v>
      </c>
      <c r="Q26" s="29">
        <v>30</v>
      </c>
      <c r="R26" s="31"/>
      <c r="S26" s="31">
        <v>45413</v>
      </c>
      <c r="T26" s="31"/>
      <c r="U26" s="31">
        <v>45458</v>
      </c>
      <c r="V26" s="31">
        <v>45488</v>
      </c>
      <c r="W26" s="32">
        <v>12</v>
      </c>
      <c r="X26" s="33" t="s">
        <v>64</v>
      </c>
      <c r="Y26" s="33" t="s">
        <v>105</v>
      </c>
      <c r="Z26" s="29">
        <v>65</v>
      </c>
      <c r="AA26" s="29">
        <v>65</v>
      </c>
      <c r="AB26" s="29">
        <v>150</v>
      </c>
      <c r="AC26" s="29" t="s">
        <v>106</v>
      </c>
      <c r="AD26" s="29">
        <v>70</v>
      </c>
      <c r="AE26" s="23" t="s">
        <v>107</v>
      </c>
      <c r="AF26" s="23" t="s">
        <v>48</v>
      </c>
    </row>
    <row r="27" spans="1:32" ht="25" x14ac:dyDescent="0.3">
      <c r="A27" s="23" t="s">
        <v>108</v>
      </c>
      <c r="B27" s="12" t="s">
        <v>32</v>
      </c>
      <c r="C27" s="12"/>
      <c r="D27" s="12" t="s">
        <v>33</v>
      </c>
      <c r="E27" s="25" t="s">
        <v>44</v>
      </c>
      <c r="F27" s="25" t="s">
        <v>109</v>
      </c>
      <c r="G27" s="12" t="s">
        <v>86</v>
      </c>
      <c r="H27" s="12" t="b">
        <v>1</v>
      </c>
      <c r="I27" s="12" t="b">
        <v>0</v>
      </c>
      <c r="J27" s="26">
        <v>1</v>
      </c>
      <c r="K27" s="27"/>
      <c r="L27" s="28" t="b">
        <v>0</v>
      </c>
      <c r="M27" s="28">
        <v>1</v>
      </c>
      <c r="N27" s="29">
        <v>100</v>
      </c>
      <c r="O27" s="29">
        <v>77</v>
      </c>
      <c r="P27" s="29">
        <v>1</v>
      </c>
      <c r="Q27" s="29">
        <v>30</v>
      </c>
      <c r="R27" s="29" t="s">
        <v>52</v>
      </c>
      <c r="S27" s="31">
        <v>45397</v>
      </c>
      <c r="T27" s="31">
        <v>45444</v>
      </c>
      <c r="U27" s="31">
        <v>45444</v>
      </c>
      <c r="V27" s="31">
        <v>45474</v>
      </c>
      <c r="W27" s="32">
        <v>12</v>
      </c>
      <c r="X27" s="33" t="s">
        <v>87</v>
      </c>
      <c r="Y27" s="33" t="s">
        <v>41</v>
      </c>
      <c r="Z27" s="29">
        <v>150</v>
      </c>
      <c r="AA27" s="29">
        <v>180</v>
      </c>
      <c r="AB27" s="23">
        <v>14</v>
      </c>
      <c r="AC27" s="23" t="s">
        <v>106</v>
      </c>
      <c r="AD27" s="23"/>
      <c r="AE27" s="23" t="s">
        <v>89</v>
      </c>
      <c r="AF27" s="23"/>
    </row>
    <row r="28" spans="1:32" ht="25" x14ac:dyDescent="0.3">
      <c r="A28" s="23" t="s">
        <v>110</v>
      </c>
      <c r="B28" s="12" t="s">
        <v>32</v>
      </c>
      <c r="C28" s="12"/>
      <c r="D28" s="12" t="s">
        <v>33</v>
      </c>
      <c r="E28" s="25" t="s">
        <v>44</v>
      </c>
      <c r="F28" s="25" t="s">
        <v>111</v>
      </c>
      <c r="G28" s="12" t="s">
        <v>86</v>
      </c>
      <c r="H28" s="12" t="b">
        <v>1</v>
      </c>
      <c r="I28" s="12" t="b">
        <v>0</v>
      </c>
      <c r="J28" s="37">
        <v>1</v>
      </c>
      <c r="K28" s="27">
        <v>4</v>
      </c>
      <c r="L28" s="28" t="b">
        <v>0</v>
      </c>
      <c r="M28" s="28">
        <v>1</v>
      </c>
      <c r="N28" s="29">
        <v>100</v>
      </c>
      <c r="O28" s="29">
        <v>77</v>
      </c>
      <c r="P28" s="29">
        <v>1</v>
      </c>
      <c r="Q28" s="29">
        <v>30</v>
      </c>
      <c r="R28" s="29" t="s">
        <v>52</v>
      </c>
      <c r="S28" s="31">
        <v>45397</v>
      </c>
      <c r="T28" s="31">
        <v>45444</v>
      </c>
      <c r="U28" s="31">
        <v>45444</v>
      </c>
      <c r="V28" s="31">
        <v>45474</v>
      </c>
      <c r="W28" s="32">
        <v>12</v>
      </c>
      <c r="X28" s="33" t="s">
        <v>87</v>
      </c>
      <c r="Y28" s="33" t="s">
        <v>41</v>
      </c>
      <c r="Z28" s="29">
        <v>180</v>
      </c>
      <c r="AA28" s="29">
        <v>180</v>
      </c>
      <c r="AB28" s="23">
        <v>14</v>
      </c>
      <c r="AC28" s="23" t="s">
        <v>106</v>
      </c>
      <c r="AD28" s="23"/>
      <c r="AE28" s="23" t="s">
        <v>89</v>
      </c>
      <c r="AF28" s="23"/>
    </row>
    <row r="29" spans="1:32" ht="25" x14ac:dyDescent="0.3">
      <c r="A29" s="23" t="s">
        <v>112</v>
      </c>
      <c r="B29" s="12" t="s">
        <v>32</v>
      </c>
      <c r="C29" s="12"/>
      <c r="D29" s="12" t="s">
        <v>79</v>
      </c>
      <c r="E29" s="25" t="s">
        <v>44</v>
      </c>
      <c r="F29" s="25" t="s">
        <v>113</v>
      </c>
      <c r="G29" s="12"/>
      <c r="H29" s="12"/>
      <c r="I29" s="12" t="b">
        <v>0</v>
      </c>
      <c r="J29" s="88">
        <v>1</v>
      </c>
      <c r="K29" s="27"/>
      <c r="L29" s="28" t="b">
        <v>0</v>
      </c>
      <c r="M29" s="28">
        <v>3</v>
      </c>
      <c r="N29" s="29">
        <v>15</v>
      </c>
      <c r="O29" s="23"/>
      <c r="P29" s="40"/>
      <c r="Q29" s="40"/>
      <c r="R29" s="31"/>
      <c r="S29" s="40"/>
      <c r="T29" s="31"/>
      <c r="U29" s="31">
        <v>45566</v>
      </c>
      <c r="V29" s="31">
        <v>45611</v>
      </c>
      <c r="W29" s="41"/>
      <c r="X29" s="33"/>
      <c r="Y29" s="33"/>
      <c r="Z29" s="29">
        <v>260</v>
      </c>
      <c r="AA29" s="29">
        <v>260</v>
      </c>
      <c r="AB29" s="29">
        <v>7</v>
      </c>
      <c r="AC29" s="29" t="s">
        <v>114</v>
      </c>
      <c r="AD29" s="29">
        <v>90</v>
      </c>
      <c r="AE29" s="23" t="s">
        <v>53</v>
      </c>
      <c r="AF29" s="23" t="s">
        <v>39</v>
      </c>
    </row>
    <row r="30" spans="1:32" ht="25" x14ac:dyDescent="0.3">
      <c r="A30" s="23" t="s">
        <v>115</v>
      </c>
      <c r="B30" s="12" t="s">
        <v>32</v>
      </c>
      <c r="C30" s="12"/>
      <c r="D30" s="12" t="s">
        <v>79</v>
      </c>
      <c r="E30" s="25" t="s">
        <v>34</v>
      </c>
      <c r="F30" s="25" t="s">
        <v>34</v>
      </c>
      <c r="G30" s="12" t="s">
        <v>86</v>
      </c>
      <c r="H30" s="12"/>
      <c r="I30" s="12" t="b">
        <v>0</v>
      </c>
      <c r="J30" s="87">
        <v>1</v>
      </c>
      <c r="K30" s="27"/>
      <c r="L30" s="28" t="b">
        <v>0</v>
      </c>
      <c r="M30" s="29">
        <v>1</v>
      </c>
      <c r="N30" s="23">
        <v>10</v>
      </c>
      <c r="O30" s="23">
        <v>100</v>
      </c>
      <c r="P30" s="23">
        <v>1</v>
      </c>
      <c r="Q30" s="23">
        <v>60</v>
      </c>
      <c r="R30" s="31"/>
      <c r="S30" s="40">
        <v>45366</v>
      </c>
      <c r="T30" s="40"/>
      <c r="U30" s="31">
        <v>45444</v>
      </c>
      <c r="V30" s="40">
        <v>45474</v>
      </c>
      <c r="W30" s="41"/>
      <c r="X30" s="33"/>
      <c r="Y30" s="33"/>
      <c r="Z30" s="23">
        <v>170</v>
      </c>
      <c r="AA30" s="23">
        <v>170</v>
      </c>
      <c r="AB30" s="23">
        <v>0</v>
      </c>
      <c r="AC30" s="23" t="s">
        <v>106</v>
      </c>
      <c r="AD30" s="23"/>
      <c r="AE30" s="23" t="s">
        <v>116</v>
      </c>
      <c r="AF30" s="23"/>
    </row>
    <row r="31" spans="1:32" ht="25" x14ac:dyDescent="0.3">
      <c r="A31" s="23" t="s">
        <v>117</v>
      </c>
      <c r="B31" s="12" t="s">
        <v>32</v>
      </c>
      <c r="C31" s="12" t="s">
        <v>99</v>
      </c>
      <c r="D31" s="12" t="s">
        <v>33</v>
      </c>
      <c r="E31" s="25" t="s">
        <v>44</v>
      </c>
      <c r="F31" s="25" t="s">
        <v>118</v>
      </c>
      <c r="G31" s="12" t="s">
        <v>86</v>
      </c>
      <c r="H31" s="12" t="b">
        <v>1</v>
      </c>
      <c r="I31" s="12" t="b">
        <v>0</v>
      </c>
      <c r="J31" s="87">
        <v>1</v>
      </c>
      <c r="K31" s="27"/>
      <c r="L31" s="28" t="b">
        <v>0</v>
      </c>
      <c r="M31" s="28">
        <v>3</v>
      </c>
      <c r="N31" s="29">
        <v>30</v>
      </c>
      <c r="O31" s="29">
        <v>190</v>
      </c>
      <c r="P31" s="29">
        <v>1</v>
      </c>
      <c r="Q31" s="29">
        <v>30</v>
      </c>
      <c r="R31" s="31"/>
      <c r="S31" s="31">
        <v>45413</v>
      </c>
      <c r="T31" s="31">
        <v>45427</v>
      </c>
      <c r="U31" s="31">
        <v>45444</v>
      </c>
      <c r="V31" s="31">
        <v>45458</v>
      </c>
      <c r="W31" s="32">
        <v>12</v>
      </c>
      <c r="X31" s="33" t="s">
        <v>119</v>
      </c>
      <c r="Y31" s="33" t="s">
        <v>120</v>
      </c>
      <c r="Z31" s="29">
        <v>120</v>
      </c>
      <c r="AA31" s="29">
        <v>150</v>
      </c>
      <c r="AB31" s="23">
        <v>30</v>
      </c>
      <c r="AC31" s="23" t="s">
        <v>106</v>
      </c>
      <c r="AD31" s="23"/>
      <c r="AE31" s="23" t="s">
        <v>121</v>
      </c>
      <c r="AF31" s="23" t="s">
        <v>39</v>
      </c>
    </row>
    <row r="32" spans="1:32" ht="26" x14ac:dyDescent="0.3">
      <c r="A32" s="55" t="s">
        <v>122</v>
      </c>
      <c r="B32" s="12" t="s">
        <v>32</v>
      </c>
      <c r="C32" s="92" t="s">
        <v>99</v>
      </c>
      <c r="D32" s="56" t="s">
        <v>33</v>
      </c>
      <c r="E32" s="57" t="s">
        <v>44</v>
      </c>
      <c r="F32" s="57" t="s">
        <v>44</v>
      </c>
      <c r="G32" s="56" t="s">
        <v>35</v>
      </c>
      <c r="H32" s="56"/>
      <c r="I32" s="56" t="b">
        <v>1</v>
      </c>
      <c r="J32" s="87">
        <v>0.5</v>
      </c>
      <c r="K32" s="91"/>
      <c r="L32" s="59" t="b">
        <v>1</v>
      </c>
      <c r="M32" s="59">
        <v>3</v>
      </c>
      <c r="N32" s="60">
        <v>30</v>
      </c>
      <c r="O32" s="55">
        <v>190</v>
      </c>
      <c r="P32" s="55">
        <v>1</v>
      </c>
      <c r="Q32" s="55">
        <v>21</v>
      </c>
      <c r="R32" s="60" t="s">
        <v>52</v>
      </c>
      <c r="S32" s="61">
        <v>45376</v>
      </c>
      <c r="T32" s="61">
        <v>45488</v>
      </c>
      <c r="U32" s="61">
        <v>45397</v>
      </c>
      <c r="V32" s="61">
        <v>45536</v>
      </c>
      <c r="W32" s="63">
        <v>13</v>
      </c>
      <c r="X32" s="64" t="s">
        <v>123</v>
      </c>
      <c r="Y32" s="64" t="s">
        <v>120</v>
      </c>
      <c r="Z32" s="60">
        <v>50</v>
      </c>
      <c r="AA32" s="60">
        <v>60</v>
      </c>
      <c r="AB32" s="60">
        <v>30</v>
      </c>
      <c r="AC32" s="60">
        <v>30</v>
      </c>
      <c r="AD32" s="60">
        <v>60</v>
      </c>
      <c r="AE32" s="55" t="s">
        <v>38</v>
      </c>
      <c r="AF32" s="55" t="s">
        <v>48</v>
      </c>
    </row>
    <row r="33" spans="1:32" ht="26" x14ac:dyDescent="0.3">
      <c r="A33" s="34" t="s">
        <v>124</v>
      </c>
      <c r="B33" s="12" t="s">
        <v>32</v>
      </c>
      <c r="C33" s="24" t="s">
        <v>99</v>
      </c>
      <c r="D33" s="12" t="s">
        <v>33</v>
      </c>
      <c r="E33" s="25" t="s">
        <v>44</v>
      </c>
      <c r="F33" s="25" t="s">
        <v>100</v>
      </c>
      <c r="G33" s="24" t="s">
        <v>86</v>
      </c>
      <c r="H33" s="12"/>
      <c r="I33" s="12" t="b">
        <v>0</v>
      </c>
      <c r="J33" s="87">
        <v>1</v>
      </c>
      <c r="K33" s="27"/>
      <c r="L33" s="28" t="b">
        <v>0</v>
      </c>
      <c r="M33" s="29">
        <v>2</v>
      </c>
      <c r="N33" s="29">
        <v>50</v>
      </c>
      <c r="O33" s="29">
        <v>77</v>
      </c>
      <c r="P33" s="29">
        <v>1</v>
      </c>
      <c r="Q33" s="29">
        <v>30</v>
      </c>
      <c r="R33" s="29" t="s">
        <v>52</v>
      </c>
      <c r="S33" s="31">
        <v>45352</v>
      </c>
      <c r="T33" s="31"/>
      <c r="U33" s="31">
        <v>45397</v>
      </c>
      <c r="V33" s="31">
        <v>45413</v>
      </c>
      <c r="W33" s="32">
        <v>6</v>
      </c>
      <c r="X33" s="33" t="s">
        <v>36</v>
      </c>
      <c r="Y33" s="33" t="s">
        <v>37</v>
      </c>
      <c r="Z33" s="29">
        <v>200</v>
      </c>
      <c r="AA33" s="29">
        <v>270</v>
      </c>
      <c r="AB33" s="23">
        <v>0</v>
      </c>
      <c r="AC33" s="23" t="s">
        <v>11</v>
      </c>
      <c r="AD33" s="23"/>
      <c r="AE33" s="23" t="s">
        <v>38</v>
      </c>
      <c r="AF33" s="23" t="s">
        <v>39</v>
      </c>
    </row>
    <row r="34" spans="1:32" ht="25" x14ac:dyDescent="0.3">
      <c r="A34" s="55" t="s">
        <v>125</v>
      </c>
      <c r="B34" s="12" t="s">
        <v>32</v>
      </c>
      <c r="C34" s="56" t="s">
        <v>51</v>
      </c>
      <c r="D34" s="56" t="s">
        <v>33</v>
      </c>
      <c r="E34" s="57" t="s">
        <v>34</v>
      </c>
      <c r="F34" s="57" t="s">
        <v>34</v>
      </c>
      <c r="G34" s="56" t="s">
        <v>86</v>
      </c>
      <c r="H34" s="56"/>
      <c r="I34" s="56" t="b">
        <v>0</v>
      </c>
      <c r="J34" s="87">
        <v>1</v>
      </c>
      <c r="K34" s="91"/>
      <c r="L34" s="59" t="b">
        <v>0</v>
      </c>
      <c r="M34" s="59">
        <v>4</v>
      </c>
      <c r="N34" s="60">
        <v>5</v>
      </c>
      <c r="O34" s="55">
        <v>264</v>
      </c>
      <c r="P34" s="55">
        <v>1</v>
      </c>
      <c r="Q34" s="55">
        <v>21</v>
      </c>
      <c r="R34" s="61"/>
      <c r="S34" s="62">
        <v>45529</v>
      </c>
      <c r="T34" s="61"/>
      <c r="U34" s="62">
        <v>45560</v>
      </c>
      <c r="V34" s="61">
        <v>45536</v>
      </c>
      <c r="W34" s="63">
        <v>4</v>
      </c>
      <c r="X34" s="64" t="s">
        <v>126</v>
      </c>
      <c r="Y34" s="64" t="s">
        <v>92</v>
      </c>
      <c r="Z34" s="60">
        <v>56</v>
      </c>
      <c r="AA34" s="60">
        <v>56</v>
      </c>
      <c r="AB34" s="60">
        <v>14</v>
      </c>
      <c r="AC34" s="60">
        <v>14</v>
      </c>
      <c r="AD34" s="60">
        <v>50</v>
      </c>
      <c r="AE34" s="55" t="s">
        <v>75</v>
      </c>
      <c r="AF34" s="55" t="s">
        <v>48</v>
      </c>
    </row>
    <row r="35" spans="1:32" ht="25" x14ac:dyDescent="0.3">
      <c r="A35" s="55" t="s">
        <v>127</v>
      </c>
      <c r="B35" s="12" t="s">
        <v>32</v>
      </c>
      <c r="C35" s="56" t="s">
        <v>51</v>
      </c>
      <c r="D35" s="56" t="s">
        <v>33</v>
      </c>
      <c r="E35" s="57" t="s">
        <v>44</v>
      </c>
      <c r="F35" s="57" t="s">
        <v>58</v>
      </c>
      <c r="G35" s="56" t="s">
        <v>35</v>
      </c>
      <c r="H35" s="56"/>
      <c r="I35" s="56" t="b">
        <v>1</v>
      </c>
      <c r="J35" s="87">
        <v>0.5</v>
      </c>
      <c r="K35" s="91"/>
      <c r="L35" s="59" t="b">
        <v>0</v>
      </c>
      <c r="M35" s="59">
        <v>4</v>
      </c>
      <c r="N35" s="60">
        <v>5</v>
      </c>
      <c r="O35" s="55">
        <v>264</v>
      </c>
      <c r="P35" s="55">
        <v>1</v>
      </c>
      <c r="Q35" s="55">
        <v>21</v>
      </c>
      <c r="R35" s="60" t="s">
        <v>52</v>
      </c>
      <c r="S35" s="61">
        <v>45352</v>
      </c>
      <c r="T35" s="62"/>
      <c r="U35" s="61">
        <v>45383</v>
      </c>
      <c r="V35" s="61">
        <v>45413</v>
      </c>
      <c r="W35" s="63">
        <v>4</v>
      </c>
      <c r="X35" s="64" t="s">
        <v>126</v>
      </c>
      <c r="Y35" s="64" t="s">
        <v>92</v>
      </c>
      <c r="Z35" s="60">
        <v>56</v>
      </c>
      <c r="AA35" s="60">
        <v>56</v>
      </c>
      <c r="AB35" s="60">
        <v>14</v>
      </c>
      <c r="AC35" s="60">
        <v>14</v>
      </c>
      <c r="AD35" s="60">
        <v>50</v>
      </c>
      <c r="AE35" s="55" t="s">
        <v>75</v>
      </c>
      <c r="AF35" s="55" t="s">
        <v>48</v>
      </c>
    </row>
    <row r="36" spans="1:32" ht="25" x14ac:dyDescent="0.3">
      <c r="A36" s="23" t="s">
        <v>128</v>
      </c>
      <c r="B36" s="12" t="s">
        <v>32</v>
      </c>
      <c r="C36" s="12"/>
      <c r="D36" s="12" t="s">
        <v>18</v>
      </c>
      <c r="E36" s="25" t="s">
        <v>34</v>
      </c>
      <c r="F36" s="25" t="s">
        <v>34</v>
      </c>
      <c r="G36" s="12" t="s">
        <v>86</v>
      </c>
      <c r="H36" s="12"/>
      <c r="I36" s="12" t="b">
        <v>0</v>
      </c>
      <c r="J36" s="88">
        <v>1</v>
      </c>
      <c r="K36" s="27"/>
      <c r="L36" s="28" t="b">
        <v>1</v>
      </c>
      <c r="M36" s="28">
        <v>10</v>
      </c>
      <c r="N36" s="29">
        <v>5</v>
      </c>
      <c r="O36" s="40"/>
      <c r="P36" s="40"/>
      <c r="Q36" s="40"/>
      <c r="R36" s="31"/>
      <c r="S36" s="40"/>
      <c r="T36" s="40">
        <v>45560</v>
      </c>
      <c r="U36" s="40"/>
      <c r="V36" s="31"/>
      <c r="W36" s="32">
        <v>4</v>
      </c>
      <c r="X36" s="33" t="s">
        <v>126</v>
      </c>
      <c r="Y36" s="33" t="s">
        <v>92</v>
      </c>
      <c r="Z36" s="29">
        <v>56</v>
      </c>
      <c r="AA36" s="60">
        <v>56</v>
      </c>
      <c r="AB36" s="29">
        <v>14</v>
      </c>
      <c r="AC36" s="29">
        <v>14</v>
      </c>
      <c r="AD36" s="29">
        <v>50</v>
      </c>
      <c r="AE36" s="23" t="s">
        <v>75</v>
      </c>
      <c r="AF36" s="23" t="s">
        <v>48</v>
      </c>
    </row>
    <row r="37" spans="1:32" ht="32.25" customHeight="1" x14ac:dyDescent="0.3">
      <c r="A37" s="23" t="s">
        <v>129</v>
      </c>
      <c r="B37" s="12" t="s">
        <v>32</v>
      </c>
      <c r="C37" s="12"/>
      <c r="D37" s="12" t="s">
        <v>33</v>
      </c>
      <c r="E37" s="25" t="s">
        <v>44</v>
      </c>
      <c r="F37" s="25" t="s">
        <v>109</v>
      </c>
      <c r="G37" s="12" t="s">
        <v>86</v>
      </c>
      <c r="H37" s="12" t="b">
        <v>1</v>
      </c>
      <c r="I37" s="12" t="b">
        <v>0</v>
      </c>
      <c r="J37" s="87">
        <v>1</v>
      </c>
      <c r="K37" s="27"/>
      <c r="L37" s="28" t="b">
        <v>0</v>
      </c>
      <c r="M37" s="28">
        <v>1</v>
      </c>
      <c r="N37" s="29">
        <v>60</v>
      </c>
      <c r="O37" s="29">
        <v>77</v>
      </c>
      <c r="P37" s="29">
        <v>1</v>
      </c>
      <c r="Q37" s="29">
        <v>30</v>
      </c>
      <c r="R37" s="31"/>
      <c r="S37" s="31">
        <v>45413</v>
      </c>
      <c r="T37" s="31">
        <v>45444</v>
      </c>
      <c r="U37" s="31">
        <v>45444</v>
      </c>
      <c r="V37" s="31">
        <v>45474</v>
      </c>
      <c r="W37" s="32">
        <v>12</v>
      </c>
      <c r="X37" s="33" t="s">
        <v>87</v>
      </c>
      <c r="Y37" s="33" t="s">
        <v>41</v>
      </c>
      <c r="Z37" s="29">
        <v>70</v>
      </c>
      <c r="AA37" s="29">
        <v>70</v>
      </c>
      <c r="AB37" s="29">
        <v>120</v>
      </c>
      <c r="AC37" s="29" t="s">
        <v>106</v>
      </c>
      <c r="AD37" s="29">
        <v>70</v>
      </c>
      <c r="AE37" s="23" t="s">
        <v>89</v>
      </c>
      <c r="AF37" s="23" t="s">
        <v>39</v>
      </c>
    </row>
    <row r="38" spans="1:32" ht="25" x14ac:dyDescent="0.3">
      <c r="A38" s="23" t="s">
        <v>130</v>
      </c>
      <c r="B38" s="12" t="s">
        <v>32</v>
      </c>
      <c r="C38" s="12"/>
      <c r="D38" s="12" t="s">
        <v>33</v>
      </c>
      <c r="E38" s="25" t="s">
        <v>34</v>
      </c>
      <c r="F38" s="25" t="s">
        <v>34</v>
      </c>
      <c r="G38" s="12" t="s">
        <v>86</v>
      </c>
      <c r="H38" s="12"/>
      <c r="I38" s="12" t="b">
        <v>0</v>
      </c>
      <c r="J38" s="26">
        <v>1</v>
      </c>
      <c r="K38" s="27">
        <v>5</v>
      </c>
      <c r="L38" s="28" t="b">
        <v>0</v>
      </c>
      <c r="M38" s="28">
        <v>1</v>
      </c>
      <c r="N38" s="29">
        <v>50</v>
      </c>
      <c r="O38" s="29">
        <v>77</v>
      </c>
      <c r="P38" s="29">
        <v>1</v>
      </c>
      <c r="Q38" s="29">
        <v>60</v>
      </c>
      <c r="R38" s="31"/>
      <c r="S38" s="31">
        <v>45371</v>
      </c>
      <c r="T38" s="40"/>
      <c r="U38" s="31">
        <v>45422</v>
      </c>
      <c r="V38" s="40"/>
      <c r="W38" s="32">
        <v>14</v>
      </c>
      <c r="X38" s="33" t="s">
        <v>131</v>
      </c>
      <c r="Y38" s="33" t="s">
        <v>37</v>
      </c>
      <c r="Z38" s="29">
        <v>130</v>
      </c>
      <c r="AA38" s="29">
        <v>130</v>
      </c>
      <c r="AB38" s="29">
        <v>120</v>
      </c>
      <c r="AC38" s="29" t="s">
        <v>106</v>
      </c>
      <c r="AD38" s="29">
        <v>180</v>
      </c>
      <c r="AE38" s="23" t="s">
        <v>81</v>
      </c>
      <c r="AF38" s="23" t="s">
        <v>39</v>
      </c>
    </row>
    <row r="39" spans="1:32" ht="25" x14ac:dyDescent="0.3">
      <c r="A39" s="23" t="s">
        <v>132</v>
      </c>
      <c r="B39" s="12" t="s">
        <v>32</v>
      </c>
      <c r="C39" s="12" t="s">
        <v>51</v>
      </c>
      <c r="D39" s="12" t="s">
        <v>33</v>
      </c>
      <c r="E39" s="25" t="s">
        <v>44</v>
      </c>
      <c r="F39" s="25" t="s">
        <v>100</v>
      </c>
      <c r="G39" s="12" t="s">
        <v>35</v>
      </c>
      <c r="H39" s="12"/>
      <c r="I39" s="12" t="b">
        <v>0</v>
      </c>
      <c r="J39" s="87">
        <v>1</v>
      </c>
      <c r="K39" s="27"/>
      <c r="L39" s="28" t="b">
        <v>0</v>
      </c>
      <c r="M39" s="28">
        <v>1</v>
      </c>
      <c r="N39" s="29">
        <v>5</v>
      </c>
      <c r="O39" s="29">
        <v>264</v>
      </c>
      <c r="P39" s="29">
        <v>1</v>
      </c>
      <c r="Q39" s="29">
        <v>30</v>
      </c>
      <c r="R39" s="29" t="s">
        <v>52</v>
      </c>
      <c r="S39" s="31">
        <v>45366</v>
      </c>
      <c r="T39" s="31">
        <v>45397</v>
      </c>
      <c r="U39" s="31">
        <v>45397</v>
      </c>
      <c r="V39" s="31">
        <v>45458</v>
      </c>
      <c r="W39" s="32">
        <v>8</v>
      </c>
      <c r="X39" s="33" t="s">
        <v>133</v>
      </c>
      <c r="Y39" s="33" t="s">
        <v>74</v>
      </c>
      <c r="Z39" s="29">
        <v>75</v>
      </c>
      <c r="AA39" s="29">
        <v>100</v>
      </c>
      <c r="AB39" s="29">
        <v>30</v>
      </c>
      <c r="AC39" s="29">
        <v>30</v>
      </c>
      <c r="AD39" s="29">
        <v>85</v>
      </c>
      <c r="AE39" s="23" t="s">
        <v>107</v>
      </c>
      <c r="AF39" s="23" t="s">
        <v>48</v>
      </c>
    </row>
    <row r="40" spans="1:32" ht="30.75" customHeight="1" x14ac:dyDescent="0.3">
      <c r="A40" s="55" t="s">
        <v>134</v>
      </c>
      <c r="B40" s="92" t="s">
        <v>32</v>
      </c>
      <c r="C40" s="56" t="s">
        <v>43</v>
      </c>
      <c r="D40" s="56" t="s">
        <v>2</v>
      </c>
      <c r="E40" s="57" t="s">
        <v>34</v>
      </c>
      <c r="F40" s="57" t="s">
        <v>34</v>
      </c>
      <c r="G40" s="56" t="s">
        <v>86</v>
      </c>
      <c r="H40" s="56"/>
      <c r="I40" s="56" t="b">
        <v>0</v>
      </c>
      <c r="J40" s="87">
        <v>1</v>
      </c>
      <c r="K40" s="91"/>
      <c r="L40" s="59" t="b">
        <v>0</v>
      </c>
      <c r="M40" s="59">
        <v>3</v>
      </c>
      <c r="N40" s="60">
        <v>10</v>
      </c>
      <c r="O40" s="60">
        <v>264</v>
      </c>
      <c r="P40" s="55">
        <v>3</v>
      </c>
      <c r="Q40" s="55">
        <v>25</v>
      </c>
      <c r="R40" s="61"/>
      <c r="S40" s="61">
        <v>45366</v>
      </c>
      <c r="T40" s="61">
        <v>45444</v>
      </c>
      <c r="U40" s="61">
        <v>45437</v>
      </c>
      <c r="V40" s="61">
        <v>45474</v>
      </c>
      <c r="W40" s="63">
        <v>12</v>
      </c>
      <c r="X40" s="64" t="s">
        <v>135</v>
      </c>
      <c r="Y40" s="64" t="s">
        <v>136</v>
      </c>
      <c r="Z40" s="60">
        <v>45</v>
      </c>
      <c r="AA40" s="60">
        <v>60</v>
      </c>
      <c r="AB40" s="60">
        <f t="shared" ref="AB40:AC40" si="3">195-AA40</f>
        <v>135</v>
      </c>
      <c r="AC40" s="60">
        <f t="shared" si="3"/>
        <v>60</v>
      </c>
      <c r="AD40" s="60">
        <v>120</v>
      </c>
      <c r="AE40" s="55" t="s">
        <v>137</v>
      </c>
      <c r="AF40" s="55" t="s">
        <v>48</v>
      </c>
    </row>
  </sheetData>
  <conditionalFormatting sqref="A1:AF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Annelaura Nielsen</cp:lastModifiedBy>
  <dcterms:created xsi:type="dcterms:W3CDTF">2024-07-08T12:20:05Z</dcterms:created>
  <dcterms:modified xsi:type="dcterms:W3CDTF">2024-07-08T12:26:17Z</dcterms:modified>
</cp:coreProperties>
</file>