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Downloads/Clevermount Dashboard Data/"/>
    </mc:Choice>
  </mc:AlternateContent>
  <xr:revisionPtr revIDLastSave="0" documentId="13_ncr:1_{993ECD3D-AA16-6F4F-9B2B-6AA9F627A6E3}" xr6:coauthVersionLast="47" xr6:coauthVersionMax="47" xr10:uidLastSave="{00000000-0000-0000-0000-000000000000}"/>
  <bookViews>
    <workbookView xWindow="160" yWindow="660" windowWidth="28480" windowHeight="17200" xr2:uid="{308A89FC-B877-7341-A1DE-153A71F20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C17" i="1"/>
  <c r="K5" i="1" l="1"/>
  <c r="L4" i="1"/>
  <c r="N4" i="1" s="1"/>
  <c r="L3" i="1"/>
  <c r="N3" i="1" s="1"/>
  <c r="F5" i="1"/>
  <c r="G4" i="1"/>
  <c r="I4" i="1" s="1"/>
  <c r="G3" i="1"/>
  <c r="I3" i="1" s="1"/>
  <c r="A5" i="1"/>
  <c r="B4" i="1"/>
  <c r="D4" i="1" s="1"/>
  <c r="B3" i="1"/>
  <c r="D3" i="1" s="1"/>
  <c r="D5" i="1" s="1"/>
  <c r="N5" i="1" l="1"/>
  <c r="I5" i="1"/>
</calcChain>
</file>

<file path=xl/sharedStrings.xml><?xml version="1.0" encoding="utf-8"?>
<sst xmlns="http://schemas.openxmlformats.org/spreadsheetml/2006/main" count="56" uniqueCount="34">
  <si>
    <t>Pigs sold yearly(32monthly)</t>
  </si>
  <si>
    <t>lb/item</t>
  </si>
  <si>
    <t>Price/lb</t>
  </si>
  <si>
    <t>Pigs sold yearly(40monthly)</t>
  </si>
  <si>
    <t>Year 1</t>
  </si>
  <si>
    <t>Item</t>
  </si>
  <si>
    <t xml:space="preserve">Cost per item </t>
  </si>
  <si>
    <t xml:space="preserve">Cost </t>
  </si>
  <si>
    <t>Reccurring costs</t>
  </si>
  <si>
    <t>Total Cost</t>
  </si>
  <si>
    <t>Pigsty (60)</t>
  </si>
  <si>
    <t>No of female pigs (40)</t>
  </si>
  <si>
    <t>No of male pigs (10)</t>
  </si>
  <si>
    <t>Pig food (372K kg/ 31K month)</t>
  </si>
  <si>
    <t>Pig medicines (4/$100)</t>
  </si>
  <si>
    <t>Workers (3)</t>
  </si>
  <si>
    <t xml:space="preserve">Miscellaneous costs </t>
  </si>
  <si>
    <t>Total</t>
  </si>
  <si>
    <t>Year 2</t>
  </si>
  <si>
    <t xml:space="preserve">Total Cost </t>
  </si>
  <si>
    <t xml:space="preserve">Reccurring costs </t>
  </si>
  <si>
    <t>Total cost</t>
  </si>
  <si>
    <t>Pigsty (70)</t>
  </si>
  <si>
    <t>No of female pigs (360)</t>
  </si>
  <si>
    <t>No of male pigs (120)</t>
  </si>
  <si>
    <t>Pig food (432K kg/ 36K month)</t>
  </si>
  <si>
    <t xml:space="preserve">Total </t>
  </si>
  <si>
    <t>Year 3</t>
  </si>
  <si>
    <t>Pigsty (100)</t>
  </si>
  <si>
    <t>Pig food (480K kg/ 40K month)</t>
  </si>
  <si>
    <t>Revenues</t>
  </si>
  <si>
    <t>Costs</t>
  </si>
  <si>
    <t>Revenue yr1</t>
  </si>
  <si>
    <t>Revenue yr2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</si>
</sst>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8" fontId="5" fillId="0" borderId="0" xfId="0" applyNumberFormat="1" applyFont="1"/>
    <xf numFmtId="6" fontId="3" fillId="0" borderId="0" xfId="0" applyNumberFormat="1" applyFont="1"/>
    <xf numFmtId="8" fontId="3" fillId="0" borderId="0" xfId="0" applyNumberFormat="1" applyFont="1"/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2A36-C9B6-9B4F-A34B-EC73FA231FBC}">
  <dimension ref="A1:O39"/>
  <sheetViews>
    <sheetView tabSelected="1" workbookViewId="0">
      <selection activeCell="M10" sqref="M10"/>
    </sheetView>
  </sheetViews>
  <sheetFormatPr baseColWidth="10" defaultRowHeight="16" x14ac:dyDescent="0.2"/>
  <cols>
    <col min="1" max="1" width="23.1640625" customWidth="1"/>
    <col min="2" max="3" width="11.83203125" bestFit="1" customWidth="1"/>
    <col min="4" max="4" width="23.1640625" customWidth="1"/>
    <col min="5" max="5" width="14" customWidth="1"/>
    <col min="7" max="7" width="13.83203125" customWidth="1"/>
    <col min="9" max="9" width="23.33203125" customWidth="1"/>
    <col min="12" max="12" width="13.83203125" customWidth="1"/>
    <col min="14" max="14" width="23.5" customWidth="1"/>
    <col min="17" max="17" width="17.83203125" customWidth="1"/>
    <col min="18" max="18" width="14.6640625" customWidth="1"/>
  </cols>
  <sheetData>
    <row r="1" spans="1:15" x14ac:dyDescent="0.2">
      <c r="A1" s="2" t="s">
        <v>30</v>
      </c>
    </row>
    <row r="2" spans="1:15" x14ac:dyDescent="0.2">
      <c r="A2" t="s">
        <v>0</v>
      </c>
      <c r="B2" t="s">
        <v>1</v>
      </c>
      <c r="C2" t="s">
        <v>2</v>
      </c>
      <c r="D2" t="s">
        <v>32</v>
      </c>
      <c r="E2" s="2"/>
      <c r="F2" t="s">
        <v>3</v>
      </c>
      <c r="G2" t="s">
        <v>1</v>
      </c>
      <c r="H2" t="s">
        <v>2</v>
      </c>
      <c r="I2" t="s">
        <v>33</v>
      </c>
      <c r="J2" s="2"/>
      <c r="K2" t="s">
        <v>3</v>
      </c>
      <c r="L2" t="s">
        <v>1</v>
      </c>
      <c r="M2" t="s">
        <v>2</v>
      </c>
      <c r="N2" t="s">
        <v>33</v>
      </c>
      <c r="O2" s="2"/>
    </row>
    <row r="3" spans="1:15" x14ac:dyDescent="0.2">
      <c r="A3">
        <v>184</v>
      </c>
      <c r="B3">
        <f>80/2.2</f>
        <v>36.36363636363636</v>
      </c>
      <c r="C3" s="1">
        <v>4.4000000000000004</v>
      </c>
      <c r="D3" s="1">
        <f>A3*B3*C3</f>
        <v>29440</v>
      </c>
      <c r="E3" s="1"/>
      <c r="F3">
        <v>180</v>
      </c>
      <c r="G3">
        <f>80/2.2</f>
        <v>36.36363636363636</v>
      </c>
      <c r="H3" s="1">
        <v>5.5</v>
      </c>
      <c r="I3" s="1">
        <f>H3*G3*F3</f>
        <v>35999.999999999993</v>
      </c>
      <c r="J3" s="1"/>
      <c r="K3">
        <v>250</v>
      </c>
      <c r="L3">
        <f>80/2.2</f>
        <v>36.36363636363636</v>
      </c>
      <c r="M3" s="1">
        <v>7.5</v>
      </c>
      <c r="N3" s="1">
        <f>M3*L3*K3</f>
        <v>68181.818181818177</v>
      </c>
      <c r="O3" s="1"/>
    </row>
    <row r="4" spans="1:15" x14ac:dyDescent="0.2">
      <c r="A4">
        <v>200</v>
      </c>
      <c r="B4">
        <f>120/2.2</f>
        <v>54.54545454545454</v>
      </c>
      <c r="C4" s="1">
        <v>4.4000000000000004</v>
      </c>
      <c r="D4" s="1">
        <f>A4*B4*C4</f>
        <v>48000</v>
      </c>
      <c r="F4">
        <v>300</v>
      </c>
      <c r="G4">
        <f>120/2.2</f>
        <v>54.54545454545454</v>
      </c>
      <c r="H4" s="1">
        <v>5.5</v>
      </c>
      <c r="I4" s="1">
        <f>H4*G4*F4</f>
        <v>89999.999999999985</v>
      </c>
      <c r="K4">
        <v>350</v>
      </c>
      <c r="L4">
        <f>120/2.2</f>
        <v>54.54545454545454</v>
      </c>
      <c r="M4" s="1">
        <v>7.5</v>
      </c>
      <c r="N4" s="1">
        <f>M4*L4*K4</f>
        <v>143181.81818181818</v>
      </c>
    </row>
    <row r="5" spans="1:15" x14ac:dyDescent="0.2">
      <c r="A5">
        <f>A3+A4</f>
        <v>384</v>
      </c>
      <c r="D5" s="1">
        <f>D3+D4</f>
        <v>77440</v>
      </c>
      <c r="F5">
        <f>F3+F4</f>
        <v>480</v>
      </c>
      <c r="I5" s="1">
        <f>I3+I4</f>
        <v>125999.99999999997</v>
      </c>
      <c r="K5">
        <f>K3+K4</f>
        <v>600</v>
      </c>
      <c r="N5" s="1">
        <f>N3+N4</f>
        <v>211363.63636363635</v>
      </c>
    </row>
    <row r="7" spans="1:15" x14ac:dyDescent="0.2">
      <c r="A7" t="s">
        <v>31</v>
      </c>
    </row>
    <row r="8" spans="1:15" x14ac:dyDescent="0.2">
      <c r="A8" s="3" t="s">
        <v>4</v>
      </c>
      <c r="B8" s="4"/>
      <c r="C8" s="4"/>
      <c r="D8" s="4"/>
      <c r="E8" s="4"/>
    </row>
    <row r="9" spans="1:15" x14ac:dyDescent="0.2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</row>
    <row r="10" spans="1:15" x14ac:dyDescent="0.2">
      <c r="A10" s="6" t="s">
        <v>10</v>
      </c>
      <c r="B10" s="7">
        <v>120.5</v>
      </c>
      <c r="C10" s="7">
        <v>7230</v>
      </c>
      <c r="D10" s="8">
        <v>0</v>
      </c>
      <c r="E10" s="9">
        <f>C17</f>
        <v>119720</v>
      </c>
    </row>
    <row r="11" spans="1:15" x14ac:dyDescent="0.2">
      <c r="A11" s="6" t="s">
        <v>11</v>
      </c>
      <c r="B11" s="10">
        <v>300</v>
      </c>
      <c r="C11" s="10">
        <v>12000</v>
      </c>
      <c r="D11" s="8">
        <v>0</v>
      </c>
      <c r="E11" s="4"/>
    </row>
    <row r="12" spans="1:15" x14ac:dyDescent="0.2">
      <c r="A12" s="6" t="s">
        <v>12</v>
      </c>
      <c r="B12" s="10">
        <v>300</v>
      </c>
      <c r="C12" s="10">
        <v>3000</v>
      </c>
      <c r="D12" s="8">
        <v>0</v>
      </c>
      <c r="E12" s="4"/>
    </row>
    <row r="13" spans="1:15" x14ac:dyDescent="0.2">
      <c r="A13" s="6" t="s">
        <v>13</v>
      </c>
      <c r="B13" s="7">
        <v>0.25</v>
      </c>
      <c r="C13" s="7">
        <v>93000</v>
      </c>
      <c r="D13" s="7">
        <v>0</v>
      </c>
      <c r="E13" s="4"/>
    </row>
    <row r="14" spans="1:15" x14ac:dyDescent="0.2">
      <c r="A14" s="6" t="s">
        <v>14</v>
      </c>
      <c r="B14" s="10">
        <v>25</v>
      </c>
      <c r="C14" s="10">
        <v>1250</v>
      </c>
      <c r="D14" s="7">
        <v>1250</v>
      </c>
      <c r="E14" s="4"/>
    </row>
    <row r="15" spans="1:15" x14ac:dyDescent="0.2">
      <c r="A15" s="6" t="s">
        <v>15</v>
      </c>
      <c r="B15" s="10">
        <v>50</v>
      </c>
      <c r="C15" s="10">
        <v>1800</v>
      </c>
      <c r="D15" s="7">
        <v>1800</v>
      </c>
      <c r="E15" s="4"/>
    </row>
    <row r="16" spans="1:15" x14ac:dyDescent="0.2">
      <c r="A16" s="6" t="s">
        <v>16</v>
      </c>
      <c r="B16" s="10">
        <v>120</v>
      </c>
      <c r="C16" s="10">
        <v>1440</v>
      </c>
      <c r="D16" s="7">
        <v>1440</v>
      </c>
      <c r="E16" s="4"/>
    </row>
    <row r="17" spans="1:5" x14ac:dyDescent="0.2">
      <c r="A17" s="6" t="s">
        <v>17</v>
      </c>
      <c r="B17" s="4"/>
      <c r="C17" s="9">
        <f>SUM(C10:C16)</f>
        <v>119720</v>
      </c>
      <c r="D17" s="8">
        <v>4490</v>
      </c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5" t="s">
        <v>18</v>
      </c>
      <c r="B19" s="4"/>
      <c r="C19" s="4"/>
      <c r="D19" s="4"/>
      <c r="E19" s="4"/>
    </row>
    <row r="20" spans="1:5" x14ac:dyDescent="0.2">
      <c r="A20" s="5" t="s">
        <v>5</v>
      </c>
      <c r="B20" s="5" t="s">
        <v>6</v>
      </c>
      <c r="C20" s="5" t="s">
        <v>19</v>
      </c>
      <c r="D20" s="5" t="s">
        <v>20</v>
      </c>
      <c r="E20" s="5" t="s">
        <v>21</v>
      </c>
    </row>
    <row r="21" spans="1:5" x14ac:dyDescent="0.2">
      <c r="A21" s="6" t="s">
        <v>22</v>
      </c>
      <c r="B21" s="7">
        <v>120.5</v>
      </c>
      <c r="C21" s="8">
        <v>8435</v>
      </c>
      <c r="D21" s="8">
        <v>0</v>
      </c>
      <c r="E21" s="8">
        <v>105925</v>
      </c>
    </row>
    <row r="22" spans="1:5" x14ac:dyDescent="0.2">
      <c r="A22" s="6" t="s">
        <v>23</v>
      </c>
      <c r="B22" s="10">
        <v>0</v>
      </c>
      <c r="C22" s="8">
        <v>0</v>
      </c>
      <c r="D22" s="8">
        <v>0</v>
      </c>
      <c r="E22" s="4"/>
    </row>
    <row r="23" spans="1:5" x14ac:dyDescent="0.2">
      <c r="A23" s="6" t="s">
        <v>24</v>
      </c>
      <c r="B23" s="10">
        <v>0</v>
      </c>
      <c r="C23" s="4">
        <v>0</v>
      </c>
      <c r="D23" s="8">
        <v>0</v>
      </c>
      <c r="E23" s="4"/>
    </row>
    <row r="24" spans="1:5" x14ac:dyDescent="0.2">
      <c r="A24" s="6" t="s">
        <v>25</v>
      </c>
      <c r="B24" s="7">
        <v>0.25</v>
      </c>
      <c r="C24" s="9">
        <v>93000</v>
      </c>
      <c r="D24" s="9">
        <v>93000</v>
      </c>
      <c r="E24" s="4"/>
    </row>
    <row r="25" spans="1:5" x14ac:dyDescent="0.2">
      <c r="A25" s="6" t="s">
        <v>14</v>
      </c>
      <c r="B25" s="10">
        <v>25</v>
      </c>
      <c r="C25" s="10">
        <v>1250</v>
      </c>
      <c r="D25" s="8">
        <v>1250</v>
      </c>
      <c r="E25" s="4"/>
    </row>
    <row r="26" spans="1:5" x14ac:dyDescent="0.2">
      <c r="A26" s="6" t="s">
        <v>15</v>
      </c>
      <c r="B26" s="10">
        <v>50</v>
      </c>
      <c r="C26" s="8">
        <v>1800</v>
      </c>
      <c r="D26" s="8">
        <v>1800</v>
      </c>
      <c r="E26" s="4"/>
    </row>
    <row r="27" spans="1:5" x14ac:dyDescent="0.2">
      <c r="A27" s="6" t="s">
        <v>16</v>
      </c>
      <c r="B27" s="10">
        <v>120</v>
      </c>
      <c r="C27" s="8">
        <v>1440</v>
      </c>
      <c r="D27" s="8">
        <v>1440</v>
      </c>
      <c r="E27" s="4"/>
    </row>
    <row r="28" spans="1:5" x14ac:dyDescent="0.2">
      <c r="A28" s="6" t="s">
        <v>26</v>
      </c>
      <c r="B28" s="4"/>
      <c r="C28" s="8">
        <v>105925</v>
      </c>
      <c r="D28" s="8">
        <v>97490</v>
      </c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5" t="s">
        <v>27</v>
      </c>
      <c r="B30" s="4"/>
      <c r="C30" s="4"/>
      <c r="D30" s="4"/>
      <c r="E30" s="4"/>
    </row>
    <row r="31" spans="1:5" x14ac:dyDescent="0.2">
      <c r="A31" s="5" t="s">
        <v>5</v>
      </c>
      <c r="B31" s="5" t="s">
        <v>6</v>
      </c>
      <c r="C31" s="5" t="s">
        <v>19</v>
      </c>
      <c r="D31" s="5" t="s">
        <v>20</v>
      </c>
      <c r="E31" s="5" t="s">
        <v>21</v>
      </c>
    </row>
    <row r="32" spans="1:5" x14ac:dyDescent="0.2">
      <c r="A32" s="6" t="s">
        <v>28</v>
      </c>
      <c r="B32" s="7">
        <v>120.5</v>
      </c>
      <c r="C32" s="9">
        <v>8435</v>
      </c>
      <c r="D32" s="8">
        <v>0</v>
      </c>
      <c r="E32" s="8">
        <v>105925</v>
      </c>
    </row>
    <row r="33" spans="1:5" x14ac:dyDescent="0.2">
      <c r="A33" s="6" t="s">
        <v>23</v>
      </c>
      <c r="B33" s="10">
        <v>0</v>
      </c>
      <c r="C33" s="4">
        <v>0</v>
      </c>
      <c r="D33" s="8">
        <v>0</v>
      </c>
      <c r="E33" s="4"/>
    </row>
    <row r="34" spans="1:5" x14ac:dyDescent="0.2">
      <c r="A34" s="6" t="s">
        <v>24</v>
      </c>
      <c r="B34" s="10">
        <v>0</v>
      </c>
      <c r="C34" s="4">
        <v>0</v>
      </c>
      <c r="D34" s="8">
        <v>0</v>
      </c>
      <c r="E34" s="4"/>
    </row>
    <row r="35" spans="1:5" x14ac:dyDescent="0.2">
      <c r="A35" s="6" t="s">
        <v>29</v>
      </c>
      <c r="B35" s="7">
        <v>0.25</v>
      </c>
      <c r="C35" s="9">
        <v>93000</v>
      </c>
      <c r="D35" s="9">
        <v>93000</v>
      </c>
      <c r="E35" s="4"/>
    </row>
    <row r="36" spans="1:5" x14ac:dyDescent="0.2">
      <c r="A36" s="6" t="s">
        <v>14</v>
      </c>
      <c r="B36" s="10">
        <v>25</v>
      </c>
      <c r="C36" s="10">
        <v>1250</v>
      </c>
      <c r="D36" s="8">
        <v>1250</v>
      </c>
      <c r="E36" s="4"/>
    </row>
    <row r="37" spans="1:5" x14ac:dyDescent="0.2">
      <c r="A37" s="6" t="s">
        <v>15</v>
      </c>
      <c r="B37" s="10">
        <v>50</v>
      </c>
      <c r="C37" s="8">
        <v>1800</v>
      </c>
      <c r="D37" s="8">
        <v>1800</v>
      </c>
      <c r="E37" s="4"/>
    </row>
    <row r="38" spans="1:5" x14ac:dyDescent="0.2">
      <c r="A38" s="6" t="s">
        <v>16</v>
      </c>
      <c r="B38" s="10">
        <v>120</v>
      </c>
      <c r="C38" s="8">
        <v>1440</v>
      </c>
      <c r="D38" s="8">
        <v>1440</v>
      </c>
      <c r="E38" s="4"/>
    </row>
    <row r="39" spans="1:5" x14ac:dyDescent="0.2">
      <c r="A39" s="6" t="s">
        <v>26</v>
      </c>
      <c r="B39" s="4"/>
      <c r="C39" s="9">
        <v>105925</v>
      </c>
      <c r="D39" s="8">
        <v>97490</v>
      </c>
      <c r="E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2025-02-25T18:26:05Z</dcterms:created>
  <dcterms:modified xsi:type="dcterms:W3CDTF">2025-02-26T20:53:16Z</dcterms:modified>
</cp:coreProperties>
</file>