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8640" windowHeight="17240" tabRatio="500" activeTab="3"/>
  </bookViews>
  <sheets>
    <sheet name="NO3" sheetId="2" r:id="rId1"/>
    <sheet name="NH4" sheetId="3" r:id="rId2"/>
    <sheet name="P" sheetId="4" r:id="rId3"/>
    <sheet name="CN" sheetId="5" r:id="rId4"/>
  </sheets>
  <definedNames>
    <definedName name="_xlnm._FilterDatabase" localSheetId="3" hidden="1">CN!$A$1:$AR$151</definedName>
    <definedName name="_xlnm._FilterDatabase" localSheetId="1" hidden="1">'NH4'!$A$1:$I$152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" i="3"/>
  <c r="E3"/>
  <c r="D4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D81"/>
  <c r="E81"/>
  <c r="D82"/>
  <c r="E82"/>
  <c r="D83"/>
  <c r="E83"/>
  <c r="D84"/>
  <c r="E84"/>
  <c r="D85"/>
  <c r="E85"/>
  <c r="D86"/>
  <c r="E86"/>
  <c r="D87"/>
  <c r="E87"/>
  <c r="D88"/>
  <c r="E88"/>
  <c r="D89"/>
  <c r="E89"/>
  <c r="D90"/>
  <c r="E90"/>
  <c r="D91"/>
  <c r="E91"/>
  <c r="D92"/>
  <c r="E92"/>
  <c r="D93"/>
  <c r="E93"/>
  <c r="D94"/>
  <c r="E94"/>
  <c r="D95"/>
  <c r="E95"/>
  <c r="D96"/>
  <c r="E96"/>
  <c r="D97"/>
  <c r="E97"/>
  <c r="D98"/>
  <c r="E98"/>
  <c r="D99"/>
  <c r="E99"/>
  <c r="D100"/>
  <c r="E100"/>
  <c r="D101"/>
  <c r="E101"/>
  <c r="D102"/>
  <c r="E102"/>
  <c r="D103"/>
  <c r="E103"/>
  <c r="D104"/>
  <c r="E104"/>
  <c r="D105"/>
  <c r="E105"/>
  <c r="D106"/>
  <c r="E106"/>
  <c r="D107"/>
  <c r="E107"/>
  <c r="D108"/>
  <c r="E108"/>
  <c r="D109"/>
  <c r="E109"/>
  <c r="D110"/>
  <c r="E110"/>
  <c r="D111"/>
  <c r="E111"/>
  <c r="D112"/>
  <c r="E112"/>
  <c r="D113"/>
  <c r="E113"/>
  <c r="D114"/>
  <c r="E114"/>
  <c r="D115"/>
  <c r="E115"/>
  <c r="D116"/>
  <c r="E116"/>
  <c r="D117"/>
  <c r="E117"/>
  <c r="D118"/>
  <c r="E118"/>
  <c r="D119"/>
  <c r="E119"/>
  <c r="D120"/>
  <c r="E120"/>
  <c r="D121"/>
  <c r="E121"/>
  <c r="D122"/>
  <c r="E122"/>
  <c r="D123"/>
  <c r="E123"/>
  <c r="D124"/>
  <c r="E124"/>
  <c r="D125"/>
  <c r="E125"/>
  <c r="D126"/>
  <c r="E126"/>
  <c r="D127"/>
  <c r="E127"/>
  <c r="D128"/>
  <c r="E128"/>
  <c r="D129"/>
  <c r="E129"/>
  <c r="D130"/>
  <c r="E130"/>
  <c r="D131"/>
  <c r="E131"/>
  <c r="D132"/>
  <c r="E132"/>
  <c r="D133"/>
  <c r="E133"/>
  <c r="D134"/>
  <c r="E134"/>
  <c r="D135"/>
  <c r="E135"/>
  <c r="D136"/>
  <c r="E136"/>
  <c r="D137"/>
  <c r="E137"/>
  <c r="D138"/>
  <c r="E138"/>
  <c r="D139"/>
  <c r="E139"/>
  <c r="D140"/>
  <c r="E140"/>
  <c r="D141"/>
  <c r="E141"/>
  <c r="D142"/>
  <c r="E142"/>
  <c r="D143"/>
  <c r="E143"/>
  <c r="D144"/>
  <c r="E144"/>
  <c r="D145"/>
  <c r="E145"/>
  <c r="D146"/>
  <c r="E146"/>
  <c r="D147"/>
  <c r="E147"/>
  <c r="D148"/>
  <c r="E148"/>
  <c r="D149"/>
  <c r="E149"/>
  <c r="D150"/>
  <c r="E150"/>
  <c r="D151"/>
  <c r="E151"/>
  <c r="D152"/>
  <c r="E152"/>
  <c r="D2"/>
  <c r="E2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D26" i="2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D81"/>
  <c r="E81"/>
  <c r="D82"/>
  <c r="E82"/>
  <c r="D83"/>
  <c r="E83"/>
  <c r="D84"/>
  <c r="E84"/>
  <c r="D85"/>
  <c r="E85"/>
  <c r="D86"/>
  <c r="E86"/>
  <c r="D87"/>
  <c r="E87"/>
  <c r="D88"/>
  <c r="E88"/>
  <c r="D89"/>
  <c r="E89"/>
  <c r="D90"/>
  <c r="E90"/>
  <c r="D91"/>
  <c r="E91"/>
  <c r="D92"/>
  <c r="E92"/>
  <c r="D93"/>
  <c r="E93"/>
  <c r="D94"/>
  <c r="E94"/>
  <c r="D95"/>
  <c r="E95"/>
  <c r="D96"/>
  <c r="E96"/>
  <c r="D97"/>
  <c r="E97"/>
  <c r="D98"/>
  <c r="E98"/>
  <c r="D99"/>
  <c r="E99"/>
  <c r="D100"/>
  <c r="E100"/>
  <c r="D101"/>
  <c r="E101"/>
  <c r="D102"/>
  <c r="E102"/>
  <c r="D103"/>
  <c r="E103"/>
  <c r="D104"/>
  <c r="E104"/>
  <c r="D105"/>
  <c r="E105"/>
  <c r="D106"/>
  <c r="E106"/>
  <c r="D107"/>
  <c r="E107"/>
  <c r="D108"/>
  <c r="E108"/>
  <c r="D109"/>
  <c r="E109"/>
  <c r="D110"/>
  <c r="E110"/>
  <c r="D111"/>
  <c r="E111"/>
  <c r="D112"/>
  <c r="E112"/>
  <c r="D113"/>
  <c r="E113"/>
  <c r="D114"/>
  <c r="E114"/>
  <c r="D115"/>
  <c r="E115"/>
  <c r="D116"/>
  <c r="E116"/>
  <c r="D117"/>
  <c r="E117"/>
  <c r="D118"/>
  <c r="E118"/>
  <c r="D119"/>
  <c r="E119"/>
  <c r="D120"/>
  <c r="E120"/>
  <c r="D121"/>
  <c r="E121"/>
  <c r="D122"/>
  <c r="E122"/>
  <c r="D123"/>
  <c r="E123"/>
  <c r="D124"/>
  <c r="E124"/>
  <c r="D125"/>
  <c r="E125"/>
  <c r="D126"/>
  <c r="E126"/>
  <c r="D127"/>
  <c r="E127"/>
  <c r="D128"/>
  <c r="E128"/>
  <c r="D129"/>
  <c r="E129"/>
  <c r="D130"/>
  <c r="E130"/>
  <c r="D131"/>
  <c r="E131"/>
  <c r="D132"/>
  <c r="E132"/>
  <c r="D133"/>
  <c r="E133"/>
  <c r="D134"/>
  <c r="E134"/>
  <c r="D135"/>
  <c r="E135"/>
  <c r="D136"/>
  <c r="E136"/>
  <c r="D137"/>
  <c r="E137"/>
  <c r="D138"/>
  <c r="E138"/>
  <c r="D139"/>
  <c r="E139"/>
  <c r="D140"/>
  <c r="E140"/>
  <c r="D141"/>
  <c r="E141"/>
  <c r="D142"/>
  <c r="E142"/>
  <c r="D143"/>
  <c r="E143"/>
  <c r="D144"/>
  <c r="E144"/>
  <c r="D145"/>
  <c r="E145"/>
  <c r="D146"/>
  <c r="E146"/>
  <c r="D147"/>
  <c r="E147"/>
  <c r="D148"/>
  <c r="E148"/>
  <c r="D149"/>
  <c r="E149"/>
  <c r="D150"/>
  <c r="E150"/>
  <c r="D151"/>
  <c r="E151"/>
  <c r="D152"/>
  <c r="E152"/>
  <c r="D153"/>
  <c r="E153"/>
  <c r="D154"/>
  <c r="E154"/>
  <c r="D3"/>
  <c r="E3"/>
  <c r="D4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"/>
  <c r="E2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D4" i="4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D81"/>
  <c r="E81"/>
  <c r="D82"/>
  <c r="E82"/>
  <c r="D83"/>
  <c r="E83"/>
  <c r="D84"/>
  <c r="E84"/>
  <c r="D85"/>
  <c r="E85"/>
  <c r="D86"/>
  <c r="E86"/>
  <c r="D87"/>
  <c r="E87"/>
  <c r="D88"/>
  <c r="E88"/>
  <c r="D89"/>
  <c r="E89"/>
  <c r="D90"/>
  <c r="E90"/>
  <c r="D91"/>
  <c r="E91"/>
  <c r="D92"/>
  <c r="E92"/>
  <c r="D93"/>
  <c r="E93"/>
  <c r="D94"/>
  <c r="E94"/>
  <c r="D95"/>
  <c r="E95"/>
  <c r="D96"/>
  <c r="E96"/>
  <c r="D97"/>
  <c r="E97"/>
  <c r="D98"/>
  <c r="E98"/>
  <c r="D99"/>
  <c r="E99"/>
  <c r="D100"/>
  <c r="E100"/>
  <c r="D101"/>
  <c r="E101"/>
  <c r="D102"/>
  <c r="E102"/>
  <c r="D103"/>
  <c r="E103"/>
  <c r="D104"/>
  <c r="E104"/>
  <c r="D105"/>
  <c r="E105"/>
  <c r="D106"/>
  <c r="E106"/>
  <c r="D107"/>
  <c r="E107"/>
  <c r="D108"/>
  <c r="E108"/>
  <c r="D109"/>
  <c r="E109"/>
  <c r="D110"/>
  <c r="E110"/>
  <c r="D111"/>
  <c r="E111"/>
  <c r="D112"/>
  <c r="E112"/>
  <c r="D113"/>
  <c r="E113"/>
  <c r="D114"/>
  <c r="E114"/>
  <c r="D115"/>
  <c r="E115"/>
  <c r="D116"/>
  <c r="E116"/>
  <c r="D117"/>
  <c r="E117"/>
  <c r="D118"/>
  <c r="E118"/>
  <c r="D119"/>
  <c r="E119"/>
  <c r="D120"/>
  <c r="E120"/>
  <c r="D121"/>
  <c r="E121"/>
  <c r="D122"/>
  <c r="E122"/>
  <c r="D123"/>
  <c r="E123"/>
  <c r="D124"/>
  <c r="E124"/>
  <c r="D125"/>
  <c r="E125"/>
  <c r="D126"/>
  <c r="E126"/>
  <c r="D127"/>
  <c r="E127"/>
  <c r="D128"/>
  <c r="E128"/>
  <c r="D129"/>
  <c r="E129"/>
  <c r="D130"/>
  <c r="E130"/>
  <c r="D131"/>
  <c r="E131"/>
  <c r="D132"/>
  <c r="E132"/>
  <c r="D133"/>
  <c r="E133"/>
  <c r="D134"/>
  <c r="E134"/>
  <c r="D135"/>
  <c r="E135"/>
  <c r="D136"/>
  <c r="E136"/>
  <c r="D137"/>
  <c r="E137"/>
  <c r="D138"/>
  <c r="E138"/>
  <c r="D139"/>
  <c r="E139"/>
  <c r="D140"/>
  <c r="E140"/>
  <c r="D141"/>
  <c r="E141"/>
  <c r="D142"/>
  <c r="E142"/>
  <c r="D143"/>
  <c r="E143"/>
  <c r="D144"/>
  <c r="E144"/>
  <c r="D145"/>
  <c r="E145"/>
  <c r="D146"/>
  <c r="E146"/>
  <c r="D147"/>
  <c r="E147"/>
  <c r="D148"/>
  <c r="E148"/>
  <c r="D149"/>
  <c r="E149"/>
  <c r="D150"/>
  <c r="E150"/>
  <c r="D151"/>
  <c r="E151"/>
  <c r="D2"/>
  <c r="E2"/>
  <c r="D3"/>
  <c r="E3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<sst xmlns="http://schemas.openxmlformats.org/spreadsheetml/2006/main" count="2790" uniqueCount="964">
  <si>
    <t>3:02:27PM</t>
  </si>
  <si>
    <t>GCN75</t>
  </si>
  <si>
    <t>3:59:45PM</t>
  </si>
  <si>
    <t>4:05:56PM</t>
  </si>
  <si>
    <t>2:50:05PM</t>
  </si>
  <si>
    <t>4:09:10PM</t>
  </si>
  <si>
    <t>4:30:29PM</t>
  </si>
  <si>
    <t>4:24:18PM</t>
  </si>
  <si>
    <t>9:35:20AM</t>
  </si>
  <si>
    <t>2:56:16PM</t>
  </si>
  <si>
    <t>GCN87</t>
  </si>
  <si>
    <t>10:06:41AM</t>
  </si>
  <si>
    <t>GCN87.11</t>
  </si>
  <si>
    <t>12:27:45PM</t>
  </si>
  <si>
    <t>GCN87.18</t>
  </si>
  <si>
    <t>4:18:07PM</t>
  </si>
  <si>
    <t>GCN87*</t>
  </si>
  <si>
    <t>4:02:59PM</t>
  </si>
  <si>
    <t>GCN98</t>
  </si>
  <si>
    <t>3:13:53PM</t>
  </si>
  <si>
    <t>4:27:32PM</t>
  </si>
  <si>
    <t>GCR</t>
  </si>
  <si>
    <t>11:20:17AM</t>
  </si>
  <si>
    <t>RFF 120</t>
  </si>
  <si>
    <t>10:02:14AM</t>
  </si>
  <si>
    <t>4:39:42PM</t>
  </si>
  <si>
    <t>12:13:49PM</t>
  </si>
  <si>
    <t>4:45:53PM</t>
  </si>
  <si>
    <t>11:36:54AM</t>
  </si>
  <si>
    <t>11:49:16AM</t>
  </si>
  <si>
    <t>11:43:05AM</t>
  </si>
  <si>
    <t>12:01:27PM</t>
  </si>
  <si>
    <t>11:28:16AM</t>
  </si>
  <si>
    <t>11:14:06AM</t>
  </si>
  <si>
    <t>10:39:12AM</t>
  </si>
  <si>
    <t>11:07:55AM</t>
  </si>
  <si>
    <t>12:07:38PM</t>
  </si>
  <si>
    <t>11:01:57AM</t>
  </si>
  <si>
    <t>11:55:27AM</t>
  </si>
  <si>
    <t>10:55:46AM</t>
  </si>
  <si>
    <t>10:14:28AM</t>
  </si>
  <si>
    <t>11:22:05AM</t>
  </si>
  <si>
    <t>RFN122</t>
  </si>
  <si>
    <t>5:25:45PM</t>
  </si>
  <si>
    <t>RFN134</t>
  </si>
  <si>
    <t>5:19:34PM</t>
  </si>
  <si>
    <t>RFN135</t>
  </si>
  <si>
    <t>5:13:23PM</t>
  </si>
  <si>
    <t>RFN137</t>
  </si>
  <si>
    <t>4:55:02PM</t>
  </si>
  <si>
    <t>4:48:51PM</t>
  </si>
  <si>
    <t>4:42:40PM</t>
  </si>
  <si>
    <t>4:36:40PM</t>
  </si>
  <si>
    <t>10:43:24AM</t>
  </si>
  <si>
    <t>10:37:24AM</t>
  </si>
  <si>
    <t>RFN148</t>
  </si>
  <si>
    <t>4:33:43PM</t>
  </si>
  <si>
    <t>10:31:13AM</t>
  </si>
  <si>
    <t>10:25:02AM</t>
  </si>
  <si>
    <t>11:09:43AM</t>
  </si>
  <si>
    <t>11:03:43AM</t>
  </si>
  <si>
    <t>RFN159</t>
  </si>
  <si>
    <t>11:15:54AM</t>
  </si>
  <si>
    <t>RFN161</t>
  </si>
  <si>
    <t>12:50:47PM</t>
  </si>
  <si>
    <t>RFR</t>
  </si>
  <si>
    <t>10:49:35AM</t>
  </si>
  <si>
    <t>ULM</t>
  </si>
  <si>
    <t>RFN146</t>
  </si>
  <si>
    <t>GCN88</t>
  </si>
  <si>
    <t>GCN86</t>
  </si>
  <si>
    <t>GBN15</t>
  </si>
  <si>
    <t>Nitrogen mg</t>
  </si>
  <si>
    <t>Nitrogen ppm</t>
  </si>
  <si>
    <t>Operator</t>
  </si>
  <si>
    <t>Protein %</t>
  </si>
  <si>
    <t>Protein Factor</t>
  </si>
  <si>
    <t>Recalculated Date</t>
  </si>
  <si>
    <t>Sample Moisture</t>
  </si>
  <si>
    <t>Signature</t>
  </si>
  <si>
    <t>2:27:48PM</t>
  </si>
  <si>
    <t>y= +0.88689x + 0.0832878</t>
  </si>
  <si>
    <t>Soil short cycle</t>
  </si>
  <si>
    <t xml:space="preserve"> </t>
  </si>
  <si>
    <t>CRF164</t>
  </si>
  <si>
    <t>y= +1.33217x + 0.00568285</t>
  </si>
  <si>
    <t>Administrator</t>
  </si>
  <si>
    <t>2:21:37PM</t>
  </si>
  <si>
    <t>CRF166</t>
  </si>
  <si>
    <t>2:15:26PM</t>
  </si>
  <si>
    <t>CRF168</t>
  </si>
  <si>
    <t>1:59:55PM</t>
  </si>
  <si>
    <t>CRF170</t>
  </si>
  <si>
    <t>12:32:11PM</t>
  </si>
  <si>
    <t>CRF182</t>
  </si>
  <si>
    <t>2:09:15PM</t>
  </si>
  <si>
    <t>12:26:00PM</t>
  </si>
  <si>
    <t>12:20:00PM</t>
  </si>
  <si>
    <t>1:29:14PM</t>
  </si>
  <si>
    <t>1:35:25PM</t>
  </si>
  <si>
    <t>11:44:50AM</t>
  </si>
  <si>
    <t>4:15:10PM</t>
  </si>
  <si>
    <t>11:38:39AM</t>
  </si>
  <si>
    <t>3:04:29PM</t>
  </si>
  <si>
    <t>10:45:10AM</t>
  </si>
  <si>
    <t>10:20:39AM</t>
  </si>
  <si>
    <t>11:32:28AM</t>
  </si>
  <si>
    <t>1:53:44PM</t>
  </si>
  <si>
    <t>11:57:01AM</t>
  </si>
  <si>
    <t>1:47:33PM</t>
  </si>
  <si>
    <t>1:41:36PM</t>
  </si>
  <si>
    <t>10:57:32AM</t>
  </si>
  <si>
    <t>1:23:03PM</t>
  </si>
  <si>
    <t>10:00:30AM</t>
  </si>
  <si>
    <t>CRN162</t>
  </si>
  <si>
    <t>12:52:03PM</t>
  </si>
  <si>
    <t>CRN163</t>
  </si>
  <si>
    <t>12:58:14PM</t>
  </si>
  <si>
    <t>10:12:52AM</t>
  </si>
  <si>
    <t>2:58:31PM</t>
  </si>
  <si>
    <t>10:18:51AM</t>
  </si>
  <si>
    <t>12:33:42PM</t>
  </si>
  <si>
    <t>2:52:20PM</t>
  </si>
  <si>
    <t>1:04:25PM</t>
  </si>
  <si>
    <t>12:39:53PM</t>
  </si>
  <si>
    <t>2:46:09PM</t>
  </si>
  <si>
    <t>10:08:30AM</t>
  </si>
  <si>
    <t>2:39:58PM</t>
  </si>
  <si>
    <t>2:33:47PM</t>
  </si>
  <si>
    <t>1:55:05PM</t>
  </si>
  <si>
    <t>GBF29</t>
  </si>
  <si>
    <t>2:31:45PM</t>
  </si>
  <si>
    <t>GBF3.39</t>
  </si>
  <si>
    <t>12:46:04PM</t>
  </si>
  <si>
    <t>GBF3.72</t>
  </si>
  <si>
    <t>1:15:20PM</t>
  </si>
  <si>
    <t>GBF3.85</t>
  </si>
  <si>
    <t>3:14:38PM</t>
  </si>
  <si>
    <t>GBF3.94</t>
  </si>
  <si>
    <t>1:48:54PM</t>
  </si>
  <si>
    <t>GBF35</t>
  </si>
  <si>
    <t>2:37:56PM</t>
  </si>
  <si>
    <t>GBF4.27</t>
  </si>
  <si>
    <t>1:42:43PM</t>
  </si>
  <si>
    <t>GBF4.39</t>
  </si>
  <si>
    <t>2:13:25PM</t>
  </si>
  <si>
    <t>2:19:36PM</t>
  </si>
  <si>
    <t>GBF4.71</t>
  </si>
  <si>
    <t>12:56:58PM</t>
  </si>
  <si>
    <t>GBF48</t>
  </si>
  <si>
    <t>1:03:09PM</t>
  </si>
  <si>
    <t>GBF49</t>
  </si>
  <si>
    <t>2:25:34PM</t>
  </si>
  <si>
    <t>GBF51</t>
  </si>
  <si>
    <t>2:01:03PM</t>
  </si>
  <si>
    <t>GBF67</t>
  </si>
  <si>
    <t>1:09:20PM</t>
  </si>
  <si>
    <t>GBN11</t>
  </si>
  <si>
    <t>3:20:49PM</t>
  </si>
  <si>
    <t>GBN29</t>
  </si>
  <si>
    <t>3:26:49PM</t>
  </si>
  <si>
    <t>GBN3.25</t>
  </si>
  <si>
    <t>2:07:14PM</t>
  </si>
  <si>
    <t>GBN34</t>
  </si>
  <si>
    <t>1:30:21PM</t>
  </si>
  <si>
    <t>GBN3947</t>
  </si>
  <si>
    <t>1:36:32PM</t>
  </si>
  <si>
    <t>GBN72</t>
  </si>
  <si>
    <t>3:38:26PM</t>
  </si>
  <si>
    <t>1:21:31PM</t>
  </si>
  <si>
    <t>GBN77</t>
  </si>
  <si>
    <t>3:44:37PM</t>
  </si>
  <si>
    <t>GCF63</t>
  </si>
  <si>
    <t>3:16:51PM</t>
  </si>
  <si>
    <t>1:10:36PM</t>
  </si>
  <si>
    <t>3:10:40PM</t>
  </si>
  <si>
    <t>3:20:04PM</t>
  </si>
  <si>
    <t>4:12:07PM</t>
  </si>
  <si>
    <t>3:32:15PM</t>
  </si>
  <si>
    <t>2:44:07PM</t>
  </si>
  <si>
    <t>GCF72</t>
  </si>
  <si>
    <t>3:53:34PM</t>
  </si>
  <si>
    <t>3:47:35PM</t>
  </si>
  <si>
    <t>GCF88</t>
  </si>
  <si>
    <t>12:09:12PM</t>
  </si>
  <si>
    <t>3:29:02PM</t>
  </si>
  <si>
    <t>3:23:02PM</t>
  </si>
  <si>
    <t>11:26:28AM</t>
  </si>
  <si>
    <t>10:33:01AM</t>
  </si>
  <si>
    <t>11:50:50AM</t>
  </si>
  <si>
    <t>10:51:21AM</t>
  </si>
  <si>
    <t>10:26:50AM</t>
  </si>
  <si>
    <t>12:03:12PM</t>
  </si>
  <si>
    <t>3:26:04PM</t>
  </si>
  <si>
    <t>12:44:47PM</t>
  </si>
  <si>
    <t>3:56:48PM</t>
  </si>
  <si>
    <t>3:50:37PM</t>
  </si>
  <si>
    <t>4:21:21PM</t>
  </si>
  <si>
    <t>3:08:27PM</t>
  </si>
  <si>
    <t>GCN56</t>
  </si>
  <si>
    <t>RFF116</t>
    <phoneticPr fontId="0" type="noConversion"/>
  </si>
  <si>
    <t>RFF117</t>
    <phoneticPr fontId="0" type="noConversion"/>
  </si>
  <si>
    <t>RFF118</t>
    <phoneticPr fontId="0" type="noConversion"/>
  </si>
  <si>
    <t>RFF119</t>
    <phoneticPr fontId="0" type="noConversion"/>
  </si>
  <si>
    <t>RFF120</t>
    <phoneticPr fontId="0" type="noConversion"/>
  </si>
  <si>
    <t>RFF121</t>
    <phoneticPr fontId="0" type="noConversion"/>
  </si>
  <si>
    <t>RFF122</t>
    <phoneticPr fontId="0" type="noConversion"/>
  </si>
  <si>
    <t>RFF123</t>
    <phoneticPr fontId="0" type="noConversion"/>
  </si>
  <si>
    <t>RFF124</t>
    <phoneticPr fontId="0" type="noConversion"/>
  </si>
  <si>
    <t>RFF124</t>
    <phoneticPr fontId="0" type="noConversion"/>
  </si>
  <si>
    <t>RFF125</t>
    <phoneticPr fontId="0" type="noConversion"/>
  </si>
  <si>
    <t>RFF126</t>
    <phoneticPr fontId="0" type="noConversion"/>
  </si>
  <si>
    <t>RFF127</t>
    <phoneticPr fontId="0" type="noConversion"/>
  </si>
  <si>
    <t>RFF128</t>
    <phoneticPr fontId="0" type="noConversion"/>
  </si>
  <si>
    <t>RFN134</t>
    <phoneticPr fontId="0" type="noConversion"/>
  </si>
  <si>
    <t>RFN135</t>
    <phoneticPr fontId="0" type="noConversion"/>
  </si>
  <si>
    <t>RFN135</t>
    <phoneticPr fontId="0" type="noConversion"/>
  </si>
  <si>
    <t>RFN137</t>
    <phoneticPr fontId="0" type="noConversion"/>
  </si>
  <si>
    <t>RFN137</t>
    <phoneticPr fontId="0" type="noConversion"/>
  </si>
  <si>
    <t>RFN138</t>
    <phoneticPr fontId="0" type="noConversion"/>
  </si>
  <si>
    <t>RFN138</t>
    <phoneticPr fontId="0" type="noConversion"/>
  </si>
  <si>
    <t>RFN139</t>
    <phoneticPr fontId="0" type="noConversion"/>
  </si>
  <si>
    <t>RFN139</t>
    <phoneticPr fontId="0" type="noConversion"/>
  </si>
  <si>
    <t>RFN140</t>
    <phoneticPr fontId="0" type="noConversion"/>
  </si>
  <si>
    <t>RFN142</t>
  </si>
  <si>
    <t>RFN142</t>
    <phoneticPr fontId="0" type="noConversion"/>
  </si>
  <si>
    <t>RFN143</t>
    <phoneticPr fontId="0" type="noConversion"/>
  </si>
  <si>
    <t>RFN144</t>
    <phoneticPr fontId="0" type="noConversion"/>
  </si>
  <si>
    <t>RFN146</t>
    <phoneticPr fontId="0" type="noConversion"/>
  </si>
  <si>
    <t>RFN146</t>
    <phoneticPr fontId="0" type="noConversion"/>
  </si>
  <si>
    <t>RFN148</t>
    <phoneticPr fontId="0" type="noConversion"/>
  </si>
  <si>
    <t>RFN148</t>
    <phoneticPr fontId="0" type="noConversion"/>
  </si>
  <si>
    <t>RFN149</t>
    <phoneticPr fontId="0" type="noConversion"/>
  </si>
  <si>
    <t>RFN149</t>
    <phoneticPr fontId="0" type="noConversion"/>
  </si>
  <si>
    <t>RFN150</t>
    <phoneticPr fontId="0" type="noConversion"/>
  </si>
  <si>
    <t>RFN151</t>
    <phoneticPr fontId="0" type="noConversion"/>
  </si>
  <si>
    <t>RFN153</t>
  </si>
  <si>
    <t>RFN153</t>
    <phoneticPr fontId="0" type="noConversion"/>
  </si>
  <si>
    <t>RFN154</t>
    <phoneticPr fontId="0" type="noConversion"/>
  </si>
  <si>
    <t>RFN155</t>
    <phoneticPr fontId="0" type="noConversion"/>
  </si>
  <si>
    <t>RFN156</t>
    <phoneticPr fontId="0" type="noConversion"/>
  </si>
  <si>
    <t>RFN159</t>
    <phoneticPr fontId="0" type="noConversion"/>
  </si>
  <si>
    <t>RFN159</t>
    <phoneticPr fontId="0" type="noConversion"/>
  </si>
  <si>
    <t>RFN161</t>
    <phoneticPr fontId="0" type="noConversion"/>
  </si>
  <si>
    <t>RFN161</t>
    <phoneticPr fontId="0" type="noConversion"/>
  </si>
  <si>
    <t>RFR</t>
    <phoneticPr fontId="0" type="noConversion"/>
  </si>
  <si>
    <t>RFR</t>
    <phoneticPr fontId="0" type="noConversion"/>
  </si>
  <si>
    <t>ULM</t>
    <phoneticPr fontId="0" type="noConversion"/>
  </si>
  <si>
    <t>ULM</t>
    <phoneticPr fontId="0" type="noConversion"/>
  </si>
  <si>
    <t>Adjusted Mass</t>
  </si>
  <si>
    <t>Afterburner Temperature</t>
  </si>
  <si>
    <t>AnalysisDate</t>
  </si>
  <si>
    <t>AnalysisTime</t>
  </si>
  <si>
    <t>Ballast Pressure</t>
  </si>
  <si>
    <t>Ballast Temperature</t>
  </si>
  <si>
    <t>Carbon %</t>
  </si>
  <si>
    <t>Carbon Adjusted Area</t>
  </si>
  <si>
    <t>Carbon Area</t>
  </si>
  <si>
    <t>Carbon Blank</t>
  </si>
  <si>
    <t>Carbon Calibration</t>
  </si>
  <si>
    <t>Carbon Drift</t>
  </si>
  <si>
    <t>Carbon mg</t>
  </si>
  <si>
    <t>Carbon ppm</t>
  </si>
  <si>
    <t>Combustion Furnace Temperature</t>
  </si>
  <si>
    <t>Comments</t>
  </si>
  <si>
    <t>Description</t>
  </si>
  <si>
    <t>IR Cell Static Pressure</t>
  </si>
  <si>
    <t>Location</t>
  </si>
  <si>
    <t>Mass</t>
  </si>
  <si>
    <t>Mass mg</t>
  </si>
  <si>
    <t>Method</t>
  </si>
  <si>
    <t>Moisture Basis</t>
  </si>
  <si>
    <t>Name</t>
  </si>
  <si>
    <t>Nitrogen %</t>
  </si>
  <si>
    <t>Nitrogen Adjusted Area</t>
  </si>
  <si>
    <t>Nitrogen Area</t>
  </si>
  <si>
    <t>Nitrogen Blank</t>
  </si>
  <si>
    <t>Nitrogen Calibration</t>
  </si>
  <si>
    <t>Nitrogen Drift</t>
  </si>
  <si>
    <t>GBN34</t>
    <phoneticPr fontId="0" type="noConversion"/>
  </si>
  <si>
    <t>GBN34</t>
    <phoneticPr fontId="0" type="noConversion"/>
  </si>
  <si>
    <t>GBN3947</t>
    <phoneticPr fontId="0" type="noConversion"/>
  </si>
  <si>
    <t>GBN3947</t>
    <phoneticPr fontId="0" type="noConversion"/>
  </si>
  <si>
    <t>GBN56</t>
    <phoneticPr fontId="0" type="noConversion"/>
  </si>
  <si>
    <t>GBN56</t>
    <phoneticPr fontId="0" type="noConversion"/>
  </si>
  <si>
    <t>GBN72</t>
    <phoneticPr fontId="0" type="noConversion"/>
  </si>
  <si>
    <t>GBN72</t>
    <phoneticPr fontId="0" type="noConversion"/>
  </si>
  <si>
    <t>GBN77</t>
    <phoneticPr fontId="0" type="noConversion"/>
  </si>
  <si>
    <t>GBN77</t>
    <phoneticPr fontId="0" type="noConversion"/>
  </si>
  <si>
    <t>GBN88</t>
    <phoneticPr fontId="0" type="noConversion"/>
  </si>
  <si>
    <t>GBN88</t>
    <phoneticPr fontId="0" type="noConversion"/>
  </si>
  <si>
    <t>GCF63</t>
    <phoneticPr fontId="0" type="noConversion"/>
  </si>
  <si>
    <t>GCF63</t>
    <phoneticPr fontId="0" type="noConversion"/>
  </si>
  <si>
    <t>GCF64</t>
    <phoneticPr fontId="0" type="noConversion"/>
  </si>
  <si>
    <t>GCF64</t>
    <phoneticPr fontId="0" type="noConversion"/>
  </si>
  <si>
    <t>GCF66</t>
    <phoneticPr fontId="0" type="noConversion"/>
  </si>
  <si>
    <t>GCF66</t>
    <phoneticPr fontId="0" type="noConversion"/>
  </si>
  <si>
    <t>GCF67</t>
    <phoneticPr fontId="0" type="noConversion"/>
  </si>
  <si>
    <t>GCF68</t>
    <phoneticPr fontId="0" type="noConversion"/>
  </si>
  <si>
    <t>GCF69</t>
    <phoneticPr fontId="0" type="noConversion"/>
  </si>
  <si>
    <t>GCF70</t>
    <phoneticPr fontId="0" type="noConversion"/>
  </si>
  <si>
    <t>GCF72</t>
    <phoneticPr fontId="0" type="noConversion"/>
  </si>
  <si>
    <t>GCF73</t>
    <phoneticPr fontId="0" type="noConversion"/>
  </si>
  <si>
    <t>GCF74</t>
    <phoneticPr fontId="0" type="noConversion"/>
  </si>
  <si>
    <t>GCF88</t>
    <phoneticPr fontId="0" type="noConversion"/>
  </si>
  <si>
    <t>GCF89</t>
    <phoneticPr fontId="0" type="noConversion"/>
  </si>
  <si>
    <t>GCF90</t>
    <phoneticPr fontId="0" type="noConversion"/>
  </si>
  <si>
    <t>GCF91</t>
    <phoneticPr fontId="0" type="noConversion"/>
  </si>
  <si>
    <t>GCF92</t>
    <phoneticPr fontId="0" type="noConversion"/>
  </si>
  <si>
    <t>GCF93</t>
    <phoneticPr fontId="0" type="noConversion"/>
  </si>
  <si>
    <t>GCF94</t>
    <phoneticPr fontId="0" type="noConversion"/>
  </si>
  <si>
    <t>GCF95</t>
    <phoneticPr fontId="0" type="noConversion"/>
  </si>
  <si>
    <t>GCF96</t>
    <phoneticPr fontId="0" type="noConversion"/>
  </si>
  <si>
    <t>GCF97</t>
    <phoneticPr fontId="0" type="noConversion"/>
  </si>
  <si>
    <t>GCN100</t>
    <phoneticPr fontId="0" type="noConversion"/>
  </si>
  <si>
    <t>GCN101</t>
    <phoneticPr fontId="0" type="noConversion"/>
  </si>
  <si>
    <t>GCN102</t>
    <phoneticPr fontId="0" type="noConversion"/>
  </si>
  <si>
    <t>GCN103</t>
    <phoneticPr fontId="0" type="noConversion"/>
  </si>
  <si>
    <t>GCN104</t>
  </si>
  <si>
    <t>GCN104</t>
    <phoneticPr fontId="0" type="noConversion"/>
  </si>
  <si>
    <t>GCN105</t>
  </si>
  <si>
    <t>GCN105</t>
    <phoneticPr fontId="0" type="noConversion"/>
  </si>
  <si>
    <t>GCN106</t>
  </si>
  <si>
    <t>GCN106</t>
    <phoneticPr fontId="0" type="noConversion"/>
  </si>
  <si>
    <t>GCN75</t>
    <phoneticPr fontId="0" type="noConversion"/>
  </si>
  <si>
    <t>GCN76</t>
    <phoneticPr fontId="0" type="noConversion"/>
  </si>
  <si>
    <t>GCN77</t>
    <phoneticPr fontId="0" type="noConversion"/>
  </si>
  <si>
    <t>GCN78</t>
    <phoneticPr fontId="0" type="noConversion"/>
  </si>
  <si>
    <t>GCN79</t>
    <phoneticPr fontId="0" type="noConversion"/>
  </si>
  <si>
    <t>GCN80</t>
    <phoneticPr fontId="0" type="noConversion"/>
  </si>
  <si>
    <t>GCN81</t>
    <phoneticPr fontId="0" type="noConversion"/>
  </si>
  <si>
    <t>GCN82</t>
    <phoneticPr fontId="0" type="noConversion"/>
  </si>
  <si>
    <t>GCN83</t>
    <phoneticPr fontId="0" type="noConversion"/>
  </si>
  <si>
    <t>GCN84</t>
    <phoneticPr fontId="0" type="noConversion"/>
  </si>
  <si>
    <t>GCN86</t>
    <phoneticPr fontId="0" type="noConversion"/>
  </si>
  <si>
    <t>GCN86</t>
    <phoneticPr fontId="0" type="noConversion"/>
  </si>
  <si>
    <t>GCN87</t>
    <phoneticPr fontId="0" type="noConversion"/>
  </si>
  <si>
    <t>GCN87</t>
    <phoneticPr fontId="0" type="noConversion"/>
  </si>
  <si>
    <t>GCN98</t>
    <phoneticPr fontId="0" type="noConversion"/>
  </si>
  <si>
    <t>GCN98</t>
    <phoneticPr fontId="0" type="noConversion"/>
  </si>
  <si>
    <t>GCN99</t>
    <phoneticPr fontId="0" type="noConversion"/>
  </si>
  <si>
    <t>GCN99</t>
    <phoneticPr fontId="0" type="noConversion"/>
  </si>
  <si>
    <t>GCR</t>
    <phoneticPr fontId="0" type="noConversion"/>
  </si>
  <si>
    <t>GCR</t>
    <phoneticPr fontId="0" type="noConversion"/>
  </si>
  <si>
    <t>RFF109</t>
    <phoneticPr fontId="0" type="noConversion"/>
  </si>
  <si>
    <t>RFF109</t>
    <phoneticPr fontId="0" type="noConversion"/>
  </si>
  <si>
    <t>RFF110</t>
    <phoneticPr fontId="0" type="noConversion"/>
  </si>
  <si>
    <t>RFF111</t>
    <phoneticPr fontId="0" type="noConversion"/>
  </si>
  <si>
    <t>RFF112</t>
    <phoneticPr fontId="0" type="noConversion"/>
  </si>
  <si>
    <t>RFF113</t>
    <phoneticPr fontId="0" type="noConversion"/>
  </si>
  <si>
    <t>RFF114</t>
    <phoneticPr fontId="0" type="noConversion"/>
  </si>
  <si>
    <t>RFF115</t>
    <phoneticPr fontId="0" type="noConversion"/>
  </si>
  <si>
    <t>Amount of P per gram of soil (mg/g)</t>
    <phoneticPr fontId="0" type="noConversion"/>
  </si>
  <si>
    <t>CRF182</t>
    <phoneticPr fontId="0" type="noConversion"/>
  </si>
  <si>
    <t>CRF183</t>
    <phoneticPr fontId="0" type="noConversion"/>
  </si>
  <si>
    <t>CRF184</t>
    <phoneticPr fontId="0" type="noConversion"/>
  </si>
  <si>
    <t>CRF185</t>
    <phoneticPr fontId="0" type="noConversion"/>
  </si>
  <si>
    <t>CRF186</t>
    <phoneticPr fontId="0" type="noConversion"/>
  </si>
  <si>
    <t>CRF187</t>
    <phoneticPr fontId="0" type="noConversion"/>
  </si>
  <si>
    <t>CRF188</t>
    <phoneticPr fontId="0" type="noConversion"/>
  </si>
  <si>
    <t>CRF189</t>
    <phoneticPr fontId="0" type="noConversion"/>
  </si>
  <si>
    <t>CRF190</t>
    <phoneticPr fontId="0" type="noConversion"/>
  </si>
  <si>
    <t>CRF191</t>
    <phoneticPr fontId="0" type="noConversion"/>
  </si>
  <si>
    <t>CRF192</t>
    <phoneticPr fontId="0" type="noConversion"/>
  </si>
  <si>
    <t>CRF193</t>
    <phoneticPr fontId="0" type="noConversion"/>
  </si>
  <si>
    <t>CRF194</t>
    <phoneticPr fontId="0" type="noConversion"/>
  </si>
  <si>
    <t>CRF195</t>
    <phoneticPr fontId="0" type="noConversion"/>
  </si>
  <si>
    <t>CRF196</t>
    <phoneticPr fontId="0" type="noConversion"/>
  </si>
  <si>
    <t>CRF197</t>
    <phoneticPr fontId="0" type="noConversion"/>
  </si>
  <si>
    <t>CRF198</t>
    <phoneticPr fontId="0" type="noConversion"/>
  </si>
  <si>
    <t>CRF199</t>
    <phoneticPr fontId="0" type="noConversion"/>
  </si>
  <si>
    <t>CRF200</t>
    <phoneticPr fontId="0" type="noConversion"/>
  </si>
  <si>
    <t>CRF201</t>
    <phoneticPr fontId="0" type="noConversion"/>
  </si>
  <si>
    <t>CRN162</t>
    <phoneticPr fontId="0" type="noConversion"/>
  </si>
  <si>
    <t>CRN163</t>
    <phoneticPr fontId="0" type="noConversion"/>
  </si>
  <si>
    <t>CRN163</t>
    <phoneticPr fontId="0" type="noConversion"/>
  </si>
  <si>
    <t>CRN164</t>
    <phoneticPr fontId="0" type="noConversion"/>
  </si>
  <si>
    <t>CRN165</t>
    <phoneticPr fontId="0" type="noConversion"/>
  </si>
  <si>
    <t>CRN165</t>
    <phoneticPr fontId="0" type="noConversion"/>
  </si>
  <si>
    <t>CRN166</t>
    <phoneticPr fontId="0" type="noConversion"/>
  </si>
  <si>
    <t>CRN166</t>
    <phoneticPr fontId="0" type="noConversion"/>
  </si>
  <si>
    <t>CRN167</t>
    <phoneticPr fontId="0" type="noConversion"/>
  </si>
  <si>
    <t>CRN168</t>
    <phoneticPr fontId="0" type="noConversion"/>
  </si>
  <si>
    <t>CRN169</t>
    <phoneticPr fontId="0" type="noConversion"/>
  </si>
  <si>
    <t>CRN170</t>
    <phoneticPr fontId="0" type="noConversion"/>
  </si>
  <si>
    <t>CRN171</t>
    <phoneticPr fontId="0" type="noConversion"/>
  </si>
  <si>
    <t>CRN172</t>
    <phoneticPr fontId="0" type="noConversion"/>
  </si>
  <si>
    <t>CRN173</t>
    <phoneticPr fontId="0" type="noConversion"/>
  </si>
  <si>
    <t>CRN174</t>
    <phoneticPr fontId="0" type="noConversion"/>
  </si>
  <si>
    <t>CRN175</t>
    <phoneticPr fontId="0" type="noConversion"/>
  </si>
  <si>
    <t>CRN176</t>
    <phoneticPr fontId="0" type="noConversion"/>
  </si>
  <si>
    <t>CRN177</t>
    <phoneticPr fontId="0" type="noConversion"/>
  </si>
  <si>
    <t>CRN178</t>
    <phoneticPr fontId="0" type="noConversion"/>
  </si>
  <si>
    <t>CRN179</t>
    <phoneticPr fontId="0" type="noConversion"/>
  </si>
  <si>
    <t>CRN180</t>
    <phoneticPr fontId="0" type="noConversion"/>
  </si>
  <si>
    <t>CRN181</t>
    <phoneticPr fontId="0" type="noConversion"/>
  </si>
  <si>
    <t>GB67</t>
    <phoneticPr fontId="0" type="noConversion"/>
  </si>
  <si>
    <t>GB67</t>
    <phoneticPr fontId="0" type="noConversion"/>
  </si>
  <si>
    <t>GBF29</t>
    <phoneticPr fontId="0" type="noConversion"/>
  </si>
  <si>
    <t>GBF29</t>
    <phoneticPr fontId="0" type="noConversion"/>
  </si>
  <si>
    <t>GBF3.25</t>
    <phoneticPr fontId="0" type="noConversion"/>
  </si>
  <si>
    <t>GBF3.25</t>
    <phoneticPr fontId="0" type="noConversion"/>
  </si>
  <si>
    <t>GBF3.39</t>
    <phoneticPr fontId="0" type="noConversion"/>
  </si>
  <si>
    <t>GBF3.39</t>
    <phoneticPr fontId="0" type="noConversion"/>
  </si>
  <si>
    <t>GBF3.72</t>
    <phoneticPr fontId="0" type="noConversion"/>
  </si>
  <si>
    <t>GBF3.72</t>
    <phoneticPr fontId="0" type="noConversion"/>
  </si>
  <si>
    <t>GBF3.85</t>
    <phoneticPr fontId="0" type="noConversion"/>
  </si>
  <si>
    <t>GBF3.85</t>
    <phoneticPr fontId="0" type="noConversion"/>
  </si>
  <si>
    <t>GBF3.94</t>
    <phoneticPr fontId="0" type="noConversion"/>
  </si>
  <si>
    <t>GBF3.94</t>
    <phoneticPr fontId="0" type="noConversion"/>
  </si>
  <si>
    <t>GBF35</t>
    <phoneticPr fontId="0" type="noConversion"/>
  </si>
  <si>
    <t>GBF38</t>
    <phoneticPr fontId="0" type="noConversion"/>
  </si>
  <si>
    <t>GBF38</t>
    <phoneticPr fontId="0" type="noConversion"/>
  </si>
  <si>
    <t>GBF4.27</t>
    <phoneticPr fontId="0" type="noConversion"/>
  </si>
  <si>
    <t>GBF4.39</t>
    <phoneticPr fontId="0" type="noConversion"/>
  </si>
  <si>
    <t>GBF4.39</t>
    <phoneticPr fontId="0" type="noConversion"/>
  </si>
  <si>
    <t>GBF4.39*</t>
    <phoneticPr fontId="0" type="noConversion"/>
  </si>
  <si>
    <t>GBF4.71</t>
    <phoneticPr fontId="0" type="noConversion"/>
  </si>
  <si>
    <t>GBF4.71</t>
    <phoneticPr fontId="0" type="noConversion"/>
  </si>
  <si>
    <t>GBF51</t>
    <phoneticPr fontId="0" type="noConversion"/>
  </si>
  <si>
    <t>GBF51</t>
    <phoneticPr fontId="0" type="noConversion"/>
  </si>
  <si>
    <t>GBF67*</t>
    <phoneticPr fontId="0" type="noConversion"/>
  </si>
  <si>
    <t>GBF67*</t>
    <phoneticPr fontId="0" type="noConversion"/>
  </si>
  <si>
    <t>GBN11</t>
    <phoneticPr fontId="0" type="noConversion"/>
  </si>
  <si>
    <t>GBN11</t>
    <phoneticPr fontId="0" type="noConversion"/>
  </si>
  <si>
    <t>GBN15</t>
    <phoneticPr fontId="0" type="noConversion"/>
  </si>
  <si>
    <t>GBN15</t>
    <phoneticPr fontId="0" type="noConversion"/>
  </si>
  <si>
    <t>GBN29</t>
    <phoneticPr fontId="0" type="noConversion"/>
  </si>
  <si>
    <t>GBN29</t>
    <phoneticPr fontId="0" type="noConversion"/>
  </si>
  <si>
    <t>RFF116</t>
    <phoneticPr fontId="1" type="noConversion"/>
  </si>
  <si>
    <t>RFF117</t>
    <phoneticPr fontId="1" type="noConversion"/>
  </si>
  <si>
    <t>RFF118</t>
    <phoneticPr fontId="1" type="noConversion"/>
  </si>
  <si>
    <t>RFF119</t>
    <phoneticPr fontId="1" type="noConversion"/>
  </si>
  <si>
    <t>RFF120</t>
    <phoneticPr fontId="1" type="noConversion"/>
  </si>
  <si>
    <t>RFF121</t>
    <phoneticPr fontId="1" type="noConversion"/>
  </si>
  <si>
    <t>RFF122</t>
    <phoneticPr fontId="1" type="noConversion"/>
  </si>
  <si>
    <t>RFF123</t>
    <phoneticPr fontId="1" type="noConversion"/>
  </si>
  <si>
    <t>RFF124</t>
    <phoneticPr fontId="1" type="noConversion"/>
  </si>
  <si>
    <t>RFF125</t>
    <phoneticPr fontId="1" type="noConversion"/>
  </si>
  <si>
    <t>RFF126</t>
    <phoneticPr fontId="1" type="noConversion"/>
  </si>
  <si>
    <t>RFF127</t>
    <phoneticPr fontId="1" type="noConversion"/>
  </si>
  <si>
    <t>RFF128</t>
    <phoneticPr fontId="1" type="noConversion"/>
  </si>
  <si>
    <t>RFN134</t>
    <phoneticPr fontId="0" type="noConversion"/>
  </si>
  <si>
    <t>RFN134</t>
    <phoneticPr fontId="1" type="noConversion"/>
  </si>
  <si>
    <t>RFN135</t>
    <phoneticPr fontId="0" type="noConversion"/>
  </si>
  <si>
    <t>RFN135</t>
    <phoneticPr fontId="1" type="noConversion"/>
  </si>
  <si>
    <t>RFN137</t>
    <phoneticPr fontId="0" type="noConversion"/>
  </si>
  <si>
    <t>RFN137</t>
    <phoneticPr fontId="1" type="noConversion"/>
  </si>
  <si>
    <t>RFN138</t>
    <phoneticPr fontId="1" type="noConversion"/>
  </si>
  <si>
    <t>RFN139</t>
    <phoneticPr fontId="1" type="noConversion"/>
  </si>
  <si>
    <t>RFN140</t>
    <phoneticPr fontId="1" type="noConversion"/>
  </si>
  <si>
    <t>RFN142</t>
    <phoneticPr fontId="0" type="noConversion"/>
  </si>
  <si>
    <t>RFN142</t>
    <phoneticPr fontId="1" type="noConversion"/>
  </si>
  <si>
    <t>RFN143</t>
  </si>
  <si>
    <t>RFN143</t>
    <phoneticPr fontId="1" type="noConversion"/>
  </si>
  <si>
    <t>RFN144</t>
  </si>
  <si>
    <t>RFN144</t>
    <phoneticPr fontId="1" type="noConversion"/>
  </si>
  <si>
    <t>RFN146</t>
    <phoneticPr fontId="0" type="noConversion"/>
  </si>
  <si>
    <t>RFN146</t>
    <phoneticPr fontId="1" type="noConversion"/>
  </si>
  <si>
    <t>RFN148</t>
    <phoneticPr fontId="0" type="noConversion"/>
  </si>
  <si>
    <t>RFN148</t>
    <phoneticPr fontId="1" type="noConversion"/>
  </si>
  <si>
    <t>RFN149</t>
    <phoneticPr fontId="1" type="noConversion"/>
  </si>
  <si>
    <t>RFN150</t>
    <phoneticPr fontId="1" type="noConversion"/>
  </si>
  <si>
    <t>RFN151</t>
    <phoneticPr fontId="1" type="noConversion"/>
  </si>
  <si>
    <t>RFN153</t>
    <phoneticPr fontId="0" type="noConversion"/>
  </si>
  <si>
    <t>RFN153</t>
    <phoneticPr fontId="1" type="noConversion"/>
  </si>
  <si>
    <t>RFN154</t>
    <phoneticPr fontId="1" type="noConversion"/>
  </si>
  <si>
    <t>RFN155</t>
    <phoneticPr fontId="1" type="noConversion"/>
  </si>
  <si>
    <t>RFN156</t>
    <phoneticPr fontId="1" type="noConversion"/>
  </si>
  <si>
    <t>RFN159</t>
    <phoneticPr fontId="0" type="noConversion"/>
  </si>
  <si>
    <t>RFN159</t>
    <phoneticPr fontId="1" type="noConversion"/>
  </si>
  <si>
    <t>RFN161</t>
    <phoneticPr fontId="0" type="noConversion"/>
  </si>
  <si>
    <t>RFN161</t>
    <phoneticPr fontId="1" type="noConversion"/>
  </si>
  <si>
    <t>RFR</t>
    <phoneticPr fontId="0" type="noConversion"/>
  </si>
  <si>
    <t>RFR</t>
    <phoneticPr fontId="1" type="noConversion"/>
  </si>
  <si>
    <t>ULM</t>
    <phoneticPr fontId="0" type="noConversion"/>
  </si>
  <si>
    <t>ULM</t>
    <phoneticPr fontId="1" type="noConversion"/>
  </si>
  <si>
    <t>Label</t>
    <phoneticPr fontId="0" type="noConversion"/>
  </si>
  <si>
    <t>KClWeight(g)</t>
    <phoneticPr fontId="0" type="noConversion"/>
  </si>
  <si>
    <t>GCF96</t>
  </si>
  <si>
    <t>GCF96</t>
    <phoneticPr fontId="1" type="noConversion"/>
  </si>
  <si>
    <t>GCF97</t>
  </si>
  <si>
    <t>GCF97</t>
    <phoneticPr fontId="1" type="noConversion"/>
  </si>
  <si>
    <t>GCN100</t>
  </si>
  <si>
    <t>GCN100</t>
    <phoneticPr fontId="1" type="noConversion"/>
  </si>
  <si>
    <t>GCN101</t>
  </si>
  <si>
    <t>GCN101</t>
    <phoneticPr fontId="1" type="noConversion"/>
  </si>
  <si>
    <t>GCN102</t>
  </si>
  <si>
    <t>GCN102</t>
    <phoneticPr fontId="1" type="noConversion"/>
  </si>
  <si>
    <t>GCN103</t>
  </si>
  <si>
    <t>GCN103</t>
    <phoneticPr fontId="1" type="noConversion"/>
  </si>
  <si>
    <t>GCN104</t>
    <phoneticPr fontId="0" type="noConversion"/>
  </si>
  <si>
    <t>GCN104</t>
    <phoneticPr fontId="1" type="noConversion"/>
  </si>
  <si>
    <t>GCN105</t>
    <phoneticPr fontId="0" type="noConversion"/>
  </si>
  <si>
    <t>GCN105</t>
    <phoneticPr fontId="1" type="noConversion"/>
  </si>
  <si>
    <t>GCN106</t>
    <phoneticPr fontId="0" type="noConversion"/>
  </si>
  <si>
    <t>GCN106</t>
    <phoneticPr fontId="1" type="noConversion"/>
  </si>
  <si>
    <t>GCN75</t>
    <phoneticPr fontId="0" type="noConversion"/>
  </si>
  <si>
    <t>GCN75</t>
    <phoneticPr fontId="1" type="noConversion"/>
  </si>
  <si>
    <t>GCN76</t>
  </si>
  <si>
    <t>GCN76</t>
    <phoneticPr fontId="1" type="noConversion"/>
  </si>
  <si>
    <t>GCN77</t>
  </si>
  <si>
    <t>GCN77</t>
    <phoneticPr fontId="1" type="noConversion"/>
  </si>
  <si>
    <t>GCN78</t>
  </si>
  <si>
    <t>GCN78</t>
    <phoneticPr fontId="1" type="noConversion"/>
  </si>
  <si>
    <t>GCN79</t>
  </si>
  <si>
    <t>GCN79</t>
    <phoneticPr fontId="1" type="noConversion"/>
  </si>
  <si>
    <t>GCN80</t>
  </si>
  <si>
    <t>GCN80</t>
    <phoneticPr fontId="1" type="noConversion"/>
  </si>
  <si>
    <t>GCN81</t>
  </si>
  <si>
    <t>GCN81</t>
    <phoneticPr fontId="1" type="noConversion"/>
  </si>
  <si>
    <t>GCN82</t>
  </si>
  <si>
    <t>GCN82</t>
    <phoneticPr fontId="1" type="noConversion"/>
  </si>
  <si>
    <t>GCN83</t>
  </si>
  <si>
    <t>GCN83</t>
    <phoneticPr fontId="1" type="noConversion"/>
  </si>
  <si>
    <t>GCN84</t>
  </si>
  <si>
    <t>GCN84</t>
    <phoneticPr fontId="1" type="noConversion"/>
  </si>
  <si>
    <t>GCN86</t>
    <phoneticPr fontId="0" type="noConversion"/>
  </si>
  <si>
    <t>GCN86</t>
    <phoneticPr fontId="1" type="noConversion"/>
  </si>
  <si>
    <t>GCN87</t>
    <phoneticPr fontId="0" type="noConversion"/>
  </si>
  <si>
    <t>GCN87</t>
    <phoneticPr fontId="1" type="noConversion"/>
  </si>
  <si>
    <t>GCN98</t>
    <phoneticPr fontId="0" type="noConversion"/>
  </si>
  <si>
    <t>GCN98</t>
    <phoneticPr fontId="1" type="noConversion"/>
  </si>
  <si>
    <t>GCN99</t>
  </si>
  <si>
    <t>GCN99</t>
    <phoneticPr fontId="1" type="noConversion"/>
  </si>
  <si>
    <t>GCR</t>
    <phoneticPr fontId="0" type="noConversion"/>
  </si>
  <si>
    <t>GCR</t>
    <phoneticPr fontId="1" type="noConversion"/>
  </si>
  <si>
    <t>RFF109</t>
    <phoneticPr fontId="0" type="noConversion"/>
  </si>
  <si>
    <t>RFF109</t>
    <phoneticPr fontId="1" type="noConversion"/>
  </si>
  <si>
    <t>RFF110</t>
    <phoneticPr fontId="0" type="noConversion"/>
  </si>
  <si>
    <t>RFF110</t>
    <phoneticPr fontId="1" type="noConversion"/>
  </si>
  <si>
    <t>RFF111</t>
    <phoneticPr fontId="0" type="noConversion"/>
  </si>
  <si>
    <t>RFF111</t>
    <phoneticPr fontId="1" type="noConversion"/>
  </si>
  <si>
    <t>RFF112</t>
    <phoneticPr fontId="0" type="noConversion"/>
  </si>
  <si>
    <t>RFF112</t>
    <phoneticPr fontId="1" type="noConversion"/>
  </si>
  <si>
    <t>RFF113</t>
    <phoneticPr fontId="0" type="noConversion"/>
  </si>
  <si>
    <t>RFF113</t>
    <phoneticPr fontId="1" type="noConversion"/>
  </si>
  <si>
    <t>RFF114</t>
    <phoneticPr fontId="0" type="noConversion"/>
  </si>
  <si>
    <t>RFF114</t>
    <phoneticPr fontId="1" type="noConversion"/>
  </si>
  <si>
    <t>RFF115</t>
    <phoneticPr fontId="1" type="noConversion"/>
  </si>
  <si>
    <t>GBF4.39*</t>
    <phoneticPr fontId="1" type="noConversion"/>
  </si>
  <si>
    <t>GBF4.71</t>
    <phoneticPr fontId="0" type="noConversion"/>
  </si>
  <si>
    <t>GBF4.71</t>
    <phoneticPr fontId="1" type="noConversion"/>
  </si>
  <si>
    <t>GBF51</t>
    <phoneticPr fontId="0" type="noConversion"/>
  </si>
  <si>
    <t>GBF51</t>
    <phoneticPr fontId="1" type="noConversion"/>
  </si>
  <si>
    <t>GBF67*</t>
    <phoneticPr fontId="0" type="noConversion"/>
  </si>
  <si>
    <t>GBF67*</t>
    <phoneticPr fontId="1" type="noConversion"/>
  </si>
  <si>
    <t>GBN11</t>
    <phoneticPr fontId="0" type="noConversion"/>
  </si>
  <si>
    <t>GBN11</t>
    <phoneticPr fontId="1" type="noConversion"/>
  </si>
  <si>
    <t xml:space="preserve"> `</t>
  </si>
  <si>
    <t>GBN15</t>
    <phoneticPr fontId="0" type="noConversion"/>
  </si>
  <si>
    <t>GBN15</t>
    <phoneticPr fontId="1" type="noConversion"/>
  </si>
  <si>
    <t>GBN29</t>
    <phoneticPr fontId="0" type="noConversion"/>
  </si>
  <si>
    <t>GBN29</t>
    <phoneticPr fontId="1" type="noConversion"/>
  </si>
  <si>
    <t>GBN34</t>
    <phoneticPr fontId="0" type="noConversion"/>
  </si>
  <si>
    <t>GBN34</t>
    <phoneticPr fontId="1" type="noConversion"/>
  </si>
  <si>
    <t>GBN3947</t>
    <phoneticPr fontId="0" type="noConversion"/>
  </si>
  <si>
    <t>GBN3947</t>
    <phoneticPr fontId="1" type="noConversion"/>
  </si>
  <si>
    <t>GBN56</t>
    <phoneticPr fontId="0" type="noConversion"/>
  </si>
  <si>
    <t>GBN56</t>
    <phoneticPr fontId="1" type="noConversion"/>
  </si>
  <si>
    <t>GBN72</t>
    <phoneticPr fontId="0" type="noConversion"/>
  </si>
  <si>
    <t>GBN72</t>
    <phoneticPr fontId="1" type="noConversion"/>
  </si>
  <si>
    <t>GBN77</t>
    <phoneticPr fontId="0" type="noConversion"/>
  </si>
  <si>
    <t>GBN77</t>
    <phoneticPr fontId="1" type="noConversion"/>
  </si>
  <si>
    <t>GBN88</t>
    <phoneticPr fontId="0" type="noConversion"/>
  </si>
  <si>
    <t>GBN88</t>
    <phoneticPr fontId="1" type="noConversion"/>
  </si>
  <si>
    <t>GCF63</t>
    <phoneticPr fontId="0" type="noConversion"/>
  </si>
  <si>
    <t>GCF63</t>
    <phoneticPr fontId="1" type="noConversion"/>
  </si>
  <si>
    <t>GCF64</t>
  </si>
  <si>
    <t>GCF64</t>
    <phoneticPr fontId="1" type="noConversion"/>
  </si>
  <si>
    <t>GCF66</t>
  </si>
  <si>
    <t>GCF66</t>
    <phoneticPr fontId="1" type="noConversion"/>
  </si>
  <si>
    <t>GCF67</t>
  </si>
  <si>
    <t>GCF67</t>
    <phoneticPr fontId="1" type="noConversion"/>
  </si>
  <si>
    <t>GCF68</t>
  </si>
  <si>
    <t>GCF68</t>
    <phoneticPr fontId="1" type="noConversion"/>
  </si>
  <si>
    <t>GCF69</t>
  </si>
  <si>
    <t>GCF69</t>
    <phoneticPr fontId="1" type="noConversion"/>
  </si>
  <si>
    <t>GCF70</t>
  </si>
  <si>
    <t>GCF70</t>
    <phoneticPr fontId="1" type="noConversion"/>
  </si>
  <si>
    <t>GCF72</t>
    <phoneticPr fontId="0" type="noConversion"/>
  </si>
  <si>
    <t>GCF72</t>
    <phoneticPr fontId="1" type="noConversion"/>
  </si>
  <si>
    <t>GCF73</t>
  </si>
  <si>
    <t>GCF73</t>
    <phoneticPr fontId="1" type="noConversion"/>
  </si>
  <si>
    <t>GCF74</t>
  </si>
  <si>
    <t>GCF74</t>
    <phoneticPr fontId="1" type="noConversion"/>
  </si>
  <si>
    <t>GCF88</t>
    <phoneticPr fontId="0" type="noConversion"/>
  </si>
  <si>
    <t>GCF88</t>
    <phoneticPr fontId="1" type="noConversion"/>
  </si>
  <si>
    <t>GCF89</t>
  </si>
  <si>
    <t>GCF89</t>
    <phoneticPr fontId="1" type="noConversion"/>
  </si>
  <si>
    <t>GCF90</t>
  </si>
  <si>
    <t>GCF90</t>
    <phoneticPr fontId="1" type="noConversion"/>
  </si>
  <si>
    <t>GCF91</t>
  </si>
  <si>
    <t>GCF91</t>
    <phoneticPr fontId="1" type="noConversion"/>
  </si>
  <si>
    <t>GCF92</t>
  </si>
  <si>
    <t>GCF92</t>
    <phoneticPr fontId="1" type="noConversion"/>
  </si>
  <si>
    <t>GCF93</t>
  </si>
  <si>
    <t>GCF93</t>
    <phoneticPr fontId="1" type="noConversion"/>
  </si>
  <si>
    <t>GCF94</t>
  </si>
  <si>
    <t>GCF94</t>
    <phoneticPr fontId="1" type="noConversion"/>
  </si>
  <si>
    <t>GCF95</t>
  </si>
  <si>
    <t>GCF95</t>
    <phoneticPr fontId="1" type="noConversion"/>
  </si>
  <si>
    <t>CRN162</t>
    <phoneticPr fontId="1" type="noConversion"/>
  </si>
  <si>
    <t>CRN162*</t>
    <phoneticPr fontId="0" type="noConversion"/>
  </si>
  <si>
    <t>CRN163</t>
    <phoneticPr fontId="0" type="noConversion"/>
  </si>
  <si>
    <t>CRN163</t>
    <phoneticPr fontId="1" type="noConversion"/>
  </si>
  <si>
    <t>CRN164</t>
    <phoneticPr fontId="0" type="noConversion"/>
  </si>
  <si>
    <t>CRN164</t>
    <phoneticPr fontId="1" type="noConversion"/>
  </si>
  <si>
    <t>CRN165</t>
    <phoneticPr fontId="1" type="noConversion"/>
  </si>
  <si>
    <t>CRN165g</t>
    <phoneticPr fontId="0" type="noConversion"/>
  </si>
  <si>
    <t>CRN166</t>
    <phoneticPr fontId="1" type="noConversion"/>
  </si>
  <si>
    <t>CRN167</t>
    <phoneticPr fontId="1" type="noConversion"/>
  </si>
  <si>
    <t>CRN168</t>
    <phoneticPr fontId="1" type="noConversion"/>
  </si>
  <si>
    <t>CRN169</t>
    <phoneticPr fontId="1" type="noConversion"/>
  </si>
  <si>
    <t>CRN169*</t>
    <phoneticPr fontId="0" type="noConversion"/>
  </si>
  <si>
    <t>CRN170</t>
    <phoneticPr fontId="1" type="noConversion"/>
  </si>
  <si>
    <t>CRN171</t>
    <phoneticPr fontId="1" type="noConversion"/>
  </si>
  <si>
    <t>CRN172</t>
    <phoneticPr fontId="1" type="noConversion"/>
  </si>
  <si>
    <t>CRN173</t>
    <phoneticPr fontId="1" type="noConversion"/>
  </si>
  <si>
    <t>CRN174</t>
    <phoneticPr fontId="1" type="noConversion"/>
  </si>
  <si>
    <t>CRN175</t>
    <phoneticPr fontId="1" type="noConversion"/>
  </si>
  <si>
    <t>CRN176</t>
    <phoneticPr fontId="1" type="noConversion"/>
  </si>
  <si>
    <t>CRN177</t>
    <phoneticPr fontId="1" type="noConversion"/>
  </si>
  <si>
    <t>CRN178</t>
    <phoneticPr fontId="1" type="noConversion"/>
  </si>
  <si>
    <t>CRN179</t>
    <phoneticPr fontId="1" type="noConversion"/>
  </si>
  <si>
    <t>CRN180</t>
    <phoneticPr fontId="1" type="noConversion"/>
  </si>
  <si>
    <t>CRN181</t>
    <phoneticPr fontId="1" type="noConversion"/>
  </si>
  <si>
    <t>GB67</t>
    <phoneticPr fontId="0" type="noConversion"/>
  </si>
  <si>
    <t>GB67</t>
    <phoneticPr fontId="1" type="noConversion"/>
  </si>
  <si>
    <t>GBF29</t>
    <phoneticPr fontId="0" type="noConversion"/>
  </si>
  <si>
    <t>GBF29</t>
    <phoneticPr fontId="1" type="noConversion"/>
  </si>
  <si>
    <t>GBF3.25</t>
    <phoneticPr fontId="0" type="noConversion"/>
  </si>
  <si>
    <t>GBF3.25</t>
    <phoneticPr fontId="1" type="noConversion"/>
  </si>
  <si>
    <t>GBF3.39</t>
    <phoneticPr fontId="0" type="noConversion"/>
  </si>
  <si>
    <t>GBF3.39</t>
    <phoneticPr fontId="1" type="noConversion"/>
  </si>
  <si>
    <t>GBF3.72</t>
    <phoneticPr fontId="0" type="noConversion"/>
  </si>
  <si>
    <t>GBF3.72</t>
    <phoneticPr fontId="1" type="noConversion"/>
  </si>
  <si>
    <t>GBF3.85</t>
    <phoneticPr fontId="0" type="noConversion"/>
  </si>
  <si>
    <t>GBF3.85</t>
    <phoneticPr fontId="1" type="noConversion"/>
  </si>
  <si>
    <t>GBF3.94</t>
    <phoneticPr fontId="0" type="noConversion"/>
  </si>
  <si>
    <t>GBF3.94</t>
    <phoneticPr fontId="1" type="noConversion"/>
  </si>
  <si>
    <t>GBF35</t>
    <phoneticPr fontId="0" type="noConversion"/>
  </si>
  <si>
    <t>GBF35</t>
    <phoneticPr fontId="1" type="noConversion"/>
  </si>
  <si>
    <t>GBF38</t>
    <phoneticPr fontId="0" type="noConversion"/>
  </si>
  <si>
    <t>GBF38</t>
    <phoneticPr fontId="1" type="noConversion"/>
  </si>
  <si>
    <t>GBF4.27</t>
    <phoneticPr fontId="0" type="noConversion"/>
  </si>
  <si>
    <t>GBF4.27</t>
    <phoneticPr fontId="1" type="noConversion"/>
  </si>
  <si>
    <t>GBF4.39</t>
    <phoneticPr fontId="0" type="noConversion"/>
  </si>
  <si>
    <t>GBF4.39</t>
    <phoneticPr fontId="1" type="noConversion"/>
  </si>
  <si>
    <t>GBF4.39*</t>
    <phoneticPr fontId="0" type="noConversion"/>
  </si>
  <si>
    <t>RFN148</t>
    <phoneticPr fontId="2" type="noConversion"/>
  </si>
  <si>
    <t>RFN148</t>
    <phoneticPr fontId="2" type="noConversion"/>
  </si>
  <si>
    <t>RFN149</t>
  </si>
  <si>
    <t>RFN149</t>
    <phoneticPr fontId="2" type="noConversion"/>
  </si>
  <si>
    <t>RFN150</t>
  </si>
  <si>
    <t>RFN150</t>
    <phoneticPr fontId="2" type="noConversion"/>
  </si>
  <si>
    <t>RFN151</t>
  </si>
  <si>
    <t>RFN151</t>
    <phoneticPr fontId="2" type="noConversion"/>
  </si>
  <si>
    <t>RFN153</t>
    <phoneticPr fontId="2" type="noConversion"/>
  </si>
  <si>
    <t>RFN154</t>
  </si>
  <si>
    <t>RFN154</t>
    <phoneticPr fontId="2" type="noConversion"/>
  </si>
  <si>
    <t>RFN155</t>
  </si>
  <si>
    <t>RFN155</t>
    <phoneticPr fontId="2" type="noConversion"/>
  </si>
  <si>
    <t>RFN156</t>
  </si>
  <si>
    <t>RFN156</t>
    <phoneticPr fontId="2" type="noConversion"/>
  </si>
  <si>
    <t>RFN159</t>
    <phoneticPr fontId="2" type="noConversion"/>
  </si>
  <si>
    <t>RFN159</t>
    <phoneticPr fontId="2" type="noConversion"/>
  </si>
  <si>
    <t>RFN161</t>
    <phoneticPr fontId="2" type="noConversion"/>
  </si>
  <si>
    <t>RFR</t>
    <phoneticPr fontId="2" type="noConversion"/>
  </si>
  <si>
    <t>ULM</t>
    <phoneticPr fontId="2" type="noConversion"/>
  </si>
  <si>
    <t>Sample ID</t>
    <phoneticPr fontId="0" type="noConversion"/>
  </si>
  <si>
    <t>Reading 1</t>
    <phoneticPr fontId="0" type="noConversion"/>
  </si>
  <si>
    <t>Reading 2</t>
    <phoneticPr fontId="0" type="noConversion"/>
  </si>
  <si>
    <t>Avg Read</t>
    <phoneticPr fontId="0" type="noConversion"/>
  </si>
  <si>
    <t>Concentration (ppm)</t>
    <phoneticPr fontId="0" type="noConversion"/>
  </si>
  <si>
    <t>Label</t>
    <phoneticPr fontId="1" type="noConversion"/>
  </si>
  <si>
    <t>KClWeight(g)</t>
    <phoneticPr fontId="1" type="noConversion"/>
  </si>
  <si>
    <t>Amount of NH4 per gram of soil (mg/g)</t>
  </si>
  <si>
    <t>CRF182</t>
    <phoneticPr fontId="0" type="noConversion"/>
  </si>
  <si>
    <t>CRF182</t>
    <phoneticPr fontId="1" type="noConversion"/>
  </si>
  <si>
    <t>CRF183</t>
    <phoneticPr fontId="0" type="noConversion"/>
  </si>
  <si>
    <t>CRF183</t>
    <phoneticPr fontId="1" type="noConversion"/>
  </si>
  <si>
    <t>CRF184</t>
    <phoneticPr fontId="1" type="noConversion"/>
  </si>
  <si>
    <t>CRF185</t>
    <phoneticPr fontId="1" type="noConversion"/>
  </si>
  <si>
    <t>CRF186</t>
    <phoneticPr fontId="1" type="noConversion"/>
  </si>
  <si>
    <t>CRF187</t>
    <phoneticPr fontId="1" type="noConversion"/>
  </si>
  <si>
    <t>CRF188</t>
    <phoneticPr fontId="1" type="noConversion"/>
  </si>
  <si>
    <t>CRF189</t>
    <phoneticPr fontId="1" type="noConversion"/>
  </si>
  <si>
    <t>CRF190</t>
    <phoneticPr fontId="0" type="noConversion"/>
  </si>
  <si>
    <t>CRF190</t>
    <phoneticPr fontId="1" type="noConversion"/>
  </si>
  <si>
    <t>CRF191</t>
    <phoneticPr fontId="1" type="noConversion"/>
  </si>
  <si>
    <t>CRF192</t>
    <phoneticPr fontId="1" type="noConversion"/>
  </si>
  <si>
    <t>CRF193</t>
    <phoneticPr fontId="1" type="noConversion"/>
  </si>
  <si>
    <t>CRF194</t>
    <phoneticPr fontId="1" type="noConversion"/>
  </si>
  <si>
    <t>CRF195</t>
    <phoneticPr fontId="1" type="noConversion"/>
  </si>
  <si>
    <t>CRF196</t>
    <phoneticPr fontId="1" type="noConversion"/>
  </si>
  <si>
    <t>CRF197</t>
    <phoneticPr fontId="1" type="noConversion"/>
  </si>
  <si>
    <t>CRF198</t>
    <phoneticPr fontId="1" type="noConversion"/>
  </si>
  <si>
    <t>CRF199</t>
    <phoneticPr fontId="1" type="noConversion"/>
  </si>
  <si>
    <t>CRF200</t>
    <phoneticPr fontId="1" type="noConversion"/>
  </si>
  <si>
    <t>CRF201</t>
    <phoneticPr fontId="1" type="noConversion"/>
  </si>
  <si>
    <t>CRN162</t>
    <phoneticPr fontId="0" type="noConversion"/>
  </si>
  <si>
    <t>GCN83</t>
    <phoneticPr fontId="2" type="noConversion"/>
  </si>
  <si>
    <t>GCN83</t>
    <phoneticPr fontId="2" type="noConversion"/>
  </si>
  <si>
    <t>GCN84</t>
    <phoneticPr fontId="2" type="noConversion"/>
  </si>
  <si>
    <t>GCN86</t>
    <phoneticPr fontId="2" type="noConversion"/>
  </si>
  <si>
    <t>GCN87</t>
    <phoneticPr fontId="2" type="noConversion"/>
  </si>
  <si>
    <t>GCN87.11</t>
    <phoneticPr fontId="2" type="noConversion"/>
  </si>
  <si>
    <t>GCN87.18</t>
    <phoneticPr fontId="2" type="noConversion"/>
  </si>
  <si>
    <t>GCN98</t>
    <phoneticPr fontId="2" type="noConversion"/>
  </si>
  <si>
    <t>GCN99</t>
    <phoneticPr fontId="2" type="noConversion"/>
  </si>
  <si>
    <t>GCR</t>
    <phoneticPr fontId="2" type="noConversion"/>
  </si>
  <si>
    <t>RFF109</t>
    <phoneticPr fontId="2" type="noConversion"/>
  </si>
  <si>
    <t>RFF109</t>
    <phoneticPr fontId="2" type="noConversion"/>
  </si>
  <si>
    <t>RFF110</t>
  </si>
  <si>
    <t>RFF110</t>
    <phoneticPr fontId="2" type="noConversion"/>
  </si>
  <si>
    <t>RFF111</t>
  </si>
  <si>
    <t>RFF111</t>
    <phoneticPr fontId="2" type="noConversion"/>
  </si>
  <si>
    <t>RFF112</t>
  </si>
  <si>
    <t>RFF112</t>
    <phoneticPr fontId="2" type="noConversion"/>
  </si>
  <si>
    <t>RFF113</t>
  </si>
  <si>
    <t>RFF113</t>
    <phoneticPr fontId="2" type="noConversion"/>
  </si>
  <si>
    <t>RFF114</t>
  </si>
  <si>
    <t>RFF114</t>
    <phoneticPr fontId="2" type="noConversion"/>
  </si>
  <si>
    <t>RFF115</t>
  </si>
  <si>
    <t>RFF115</t>
    <phoneticPr fontId="2" type="noConversion"/>
  </si>
  <si>
    <t>RFF116</t>
  </si>
  <si>
    <t>RFF116</t>
    <phoneticPr fontId="2" type="noConversion"/>
  </si>
  <si>
    <t>RFF117</t>
  </si>
  <si>
    <t>RFF117</t>
    <phoneticPr fontId="2" type="noConversion"/>
  </si>
  <si>
    <t>RFF118</t>
  </si>
  <si>
    <t>RFF118</t>
    <phoneticPr fontId="2" type="noConversion"/>
  </si>
  <si>
    <t>RFF119</t>
  </si>
  <si>
    <t>RFF119</t>
    <phoneticPr fontId="2" type="noConversion"/>
  </si>
  <si>
    <t>RFF120</t>
  </si>
  <si>
    <t>RFF120</t>
    <phoneticPr fontId="2" type="noConversion"/>
  </si>
  <si>
    <t>RFF121</t>
  </si>
  <si>
    <t>RFF121</t>
    <phoneticPr fontId="2" type="noConversion"/>
  </si>
  <si>
    <t>RFF122</t>
  </si>
  <si>
    <t>RFF122</t>
    <phoneticPr fontId="2" type="noConversion"/>
  </si>
  <si>
    <t>RFF123</t>
  </si>
  <si>
    <t>RFF123</t>
    <phoneticPr fontId="2" type="noConversion"/>
  </si>
  <si>
    <t>RFF124</t>
  </si>
  <si>
    <t>RFF124</t>
    <phoneticPr fontId="2" type="noConversion"/>
  </si>
  <si>
    <t>RFF125</t>
  </si>
  <si>
    <t>RFF125</t>
    <phoneticPr fontId="2" type="noConversion"/>
  </si>
  <si>
    <t>RFF126</t>
  </si>
  <si>
    <t>RFF126</t>
    <phoneticPr fontId="2" type="noConversion"/>
  </si>
  <si>
    <t>RFF127</t>
  </si>
  <si>
    <t>RFF127</t>
    <phoneticPr fontId="2" type="noConversion"/>
  </si>
  <si>
    <t>RFF128</t>
  </si>
  <si>
    <t>RFF128</t>
    <phoneticPr fontId="2" type="noConversion"/>
  </si>
  <si>
    <t>RFN134</t>
    <phoneticPr fontId="2" type="noConversion"/>
  </si>
  <si>
    <t>RFN134</t>
    <phoneticPr fontId="2" type="noConversion"/>
  </si>
  <si>
    <t>RFN135</t>
    <phoneticPr fontId="2" type="noConversion"/>
  </si>
  <si>
    <t>RFN137</t>
    <phoneticPr fontId="2" type="noConversion"/>
  </si>
  <si>
    <t>RFN137</t>
    <phoneticPr fontId="2" type="noConversion"/>
  </si>
  <si>
    <t>RFN138</t>
  </si>
  <si>
    <t>RFN138</t>
    <phoneticPr fontId="2" type="noConversion"/>
  </si>
  <si>
    <t>RFN139</t>
  </si>
  <si>
    <t>RFN139</t>
    <phoneticPr fontId="2" type="noConversion"/>
  </si>
  <si>
    <t>RFN140</t>
  </si>
  <si>
    <t>RFN140</t>
    <phoneticPr fontId="2" type="noConversion"/>
  </si>
  <si>
    <t>RFN142</t>
    <phoneticPr fontId="2" type="noConversion"/>
  </si>
  <si>
    <t>RFN143</t>
    <phoneticPr fontId="2" type="noConversion"/>
  </si>
  <si>
    <t>RFN143</t>
    <phoneticPr fontId="2" type="noConversion"/>
  </si>
  <si>
    <t>RFN144</t>
    <phoneticPr fontId="2" type="noConversion"/>
  </si>
  <si>
    <t>RFN146</t>
    <phoneticPr fontId="2" type="noConversion"/>
  </si>
  <si>
    <t>RFN146</t>
    <phoneticPr fontId="2" type="noConversion"/>
  </si>
  <si>
    <t>GBN88</t>
    <phoneticPr fontId="2" type="noConversion"/>
  </si>
  <si>
    <t>GBN88</t>
    <phoneticPr fontId="2" type="noConversion"/>
  </si>
  <si>
    <t>GCF63</t>
    <phoneticPr fontId="2" type="noConversion"/>
  </si>
  <si>
    <t>GCF63</t>
    <phoneticPr fontId="2" type="noConversion"/>
  </si>
  <si>
    <t>GCF64</t>
    <phoneticPr fontId="2" type="noConversion"/>
  </si>
  <si>
    <t>GCF64</t>
    <phoneticPr fontId="2" type="noConversion"/>
  </si>
  <si>
    <t>GCF66</t>
    <phoneticPr fontId="2" type="noConversion"/>
  </si>
  <si>
    <t>GCF66</t>
    <phoneticPr fontId="2" type="noConversion"/>
  </si>
  <si>
    <t>GCF67</t>
    <phoneticPr fontId="2" type="noConversion"/>
  </si>
  <si>
    <t>GCF67</t>
    <phoneticPr fontId="2" type="noConversion"/>
  </si>
  <si>
    <t>GCF68</t>
    <phoneticPr fontId="2" type="noConversion"/>
  </si>
  <si>
    <t>GCF68</t>
    <phoneticPr fontId="2" type="noConversion"/>
  </si>
  <si>
    <t>GCF69</t>
    <phoneticPr fontId="2" type="noConversion"/>
  </si>
  <si>
    <t>GCF69</t>
    <phoneticPr fontId="2" type="noConversion"/>
  </si>
  <si>
    <t>GCF70</t>
    <phoneticPr fontId="2" type="noConversion"/>
  </si>
  <si>
    <t>GCF70</t>
    <phoneticPr fontId="2" type="noConversion"/>
  </si>
  <si>
    <t>GCF72</t>
    <phoneticPr fontId="2" type="noConversion"/>
  </si>
  <si>
    <t>GCF73</t>
    <phoneticPr fontId="2" type="noConversion"/>
  </si>
  <si>
    <t>GCF73</t>
    <phoneticPr fontId="2" type="noConversion"/>
  </si>
  <si>
    <t>GCF74</t>
    <phoneticPr fontId="2" type="noConversion"/>
  </si>
  <si>
    <t>GCF74</t>
    <phoneticPr fontId="2" type="noConversion"/>
  </si>
  <si>
    <t>GCF88</t>
    <phoneticPr fontId="2" type="noConversion"/>
  </si>
  <si>
    <t>GCF88</t>
    <phoneticPr fontId="2" type="noConversion"/>
  </si>
  <si>
    <t>GCF89</t>
    <phoneticPr fontId="2" type="noConversion"/>
  </si>
  <si>
    <t>GCF89</t>
    <phoneticPr fontId="2" type="noConversion"/>
  </si>
  <si>
    <t>GCF90</t>
    <phoneticPr fontId="2" type="noConversion"/>
  </si>
  <si>
    <t>GCF91</t>
    <phoneticPr fontId="2" type="noConversion"/>
  </si>
  <si>
    <t>GCF91</t>
    <phoneticPr fontId="2" type="noConversion"/>
  </si>
  <si>
    <t>GCF92</t>
    <phoneticPr fontId="2" type="noConversion"/>
  </si>
  <si>
    <t>GCF92</t>
    <phoneticPr fontId="2" type="noConversion"/>
  </si>
  <si>
    <t>GCF93</t>
    <phoneticPr fontId="2" type="noConversion"/>
  </si>
  <si>
    <t>GCF93</t>
    <phoneticPr fontId="2" type="noConversion"/>
  </si>
  <si>
    <t>GCF94</t>
    <phoneticPr fontId="2" type="noConversion"/>
  </si>
  <si>
    <t>GCF94</t>
    <phoneticPr fontId="2" type="noConversion"/>
  </si>
  <si>
    <t>GCF95</t>
    <phoneticPr fontId="2" type="noConversion"/>
  </si>
  <si>
    <t>GCF95</t>
    <phoneticPr fontId="2" type="noConversion"/>
  </si>
  <si>
    <t>GCF96</t>
    <phoneticPr fontId="2" type="noConversion"/>
  </si>
  <si>
    <t>GCF97</t>
    <phoneticPr fontId="2" type="noConversion"/>
  </si>
  <si>
    <t>GCF97</t>
    <phoneticPr fontId="2" type="noConversion"/>
  </si>
  <si>
    <t>GCN100</t>
    <phoneticPr fontId="2" type="noConversion"/>
  </si>
  <si>
    <t>GCN100</t>
    <phoneticPr fontId="2" type="noConversion"/>
  </si>
  <si>
    <t>GCN101</t>
    <phoneticPr fontId="2" type="noConversion"/>
  </si>
  <si>
    <t>GCN101</t>
    <phoneticPr fontId="2" type="noConversion"/>
  </si>
  <si>
    <t>GCN102</t>
    <phoneticPr fontId="2" type="noConversion"/>
  </si>
  <si>
    <t>GCN102</t>
    <phoneticPr fontId="2" type="noConversion"/>
  </si>
  <si>
    <t>GCN103</t>
    <phoneticPr fontId="2" type="noConversion"/>
  </si>
  <si>
    <t>GCN103</t>
    <phoneticPr fontId="2" type="noConversion"/>
  </si>
  <si>
    <t>GCN104</t>
    <phoneticPr fontId="2" type="noConversion"/>
  </si>
  <si>
    <t>GCN104</t>
    <phoneticPr fontId="2" type="noConversion"/>
  </si>
  <si>
    <t>GCN105</t>
    <phoneticPr fontId="2" type="noConversion"/>
  </si>
  <si>
    <t>GCN105</t>
    <phoneticPr fontId="2" type="noConversion"/>
  </si>
  <si>
    <t>GCN106</t>
    <phoneticPr fontId="2" type="noConversion"/>
  </si>
  <si>
    <t>GCN106</t>
    <phoneticPr fontId="2" type="noConversion"/>
  </si>
  <si>
    <t>GCN75</t>
    <phoneticPr fontId="2" type="noConversion"/>
  </si>
  <si>
    <t>GCN76</t>
    <phoneticPr fontId="2" type="noConversion"/>
  </si>
  <si>
    <t>GCN77</t>
    <phoneticPr fontId="2" type="noConversion"/>
  </si>
  <si>
    <t>GCN77</t>
    <phoneticPr fontId="2" type="noConversion"/>
  </si>
  <si>
    <t>GCN78</t>
    <phoneticPr fontId="2" type="noConversion"/>
  </si>
  <si>
    <t>GCN78</t>
    <phoneticPr fontId="2" type="noConversion"/>
  </si>
  <si>
    <t>GCN79</t>
    <phoneticPr fontId="2" type="noConversion"/>
  </si>
  <si>
    <t>GCN80</t>
    <phoneticPr fontId="2" type="noConversion"/>
  </si>
  <si>
    <t>GCN81</t>
    <phoneticPr fontId="2" type="noConversion"/>
  </si>
  <si>
    <t>GCN82</t>
    <phoneticPr fontId="2" type="noConversion"/>
  </si>
  <si>
    <t>GCN82</t>
    <phoneticPr fontId="2" type="noConversion"/>
  </si>
  <si>
    <t>CRN169</t>
    <phoneticPr fontId="2" type="noConversion"/>
  </si>
  <si>
    <t>CRN169*</t>
    <phoneticPr fontId="2" type="noConversion"/>
  </si>
  <si>
    <t>CRN170</t>
  </si>
  <si>
    <t>CRN170</t>
    <phoneticPr fontId="2" type="noConversion"/>
  </si>
  <si>
    <t>CRN171</t>
  </si>
  <si>
    <t>CRN171</t>
    <phoneticPr fontId="2" type="noConversion"/>
  </si>
  <si>
    <t>CRN172</t>
  </si>
  <si>
    <t>CRN172</t>
    <phoneticPr fontId="2" type="noConversion"/>
  </si>
  <si>
    <t>CRN173</t>
  </si>
  <si>
    <t>CRN173</t>
    <phoneticPr fontId="2" type="noConversion"/>
  </si>
  <si>
    <t>CRN174</t>
  </si>
  <si>
    <t>CRN174</t>
    <phoneticPr fontId="2" type="noConversion"/>
  </si>
  <si>
    <t>CRN175</t>
  </si>
  <si>
    <t>CRN175</t>
    <phoneticPr fontId="2" type="noConversion"/>
  </si>
  <si>
    <t>CRN176</t>
  </si>
  <si>
    <t>CRN176</t>
    <phoneticPr fontId="2" type="noConversion"/>
  </si>
  <si>
    <t>CRN177</t>
  </si>
  <si>
    <t>CRN177</t>
    <phoneticPr fontId="2" type="noConversion"/>
  </si>
  <si>
    <t>CRN178</t>
  </si>
  <si>
    <t>CRN178</t>
    <phoneticPr fontId="2" type="noConversion"/>
  </si>
  <si>
    <t>CRN179</t>
  </si>
  <si>
    <t>CRN179</t>
    <phoneticPr fontId="2" type="noConversion"/>
  </si>
  <si>
    <t>CRN180</t>
  </si>
  <si>
    <t>CRN180</t>
    <phoneticPr fontId="2" type="noConversion"/>
  </si>
  <si>
    <t>CRN181</t>
  </si>
  <si>
    <t>CRN181</t>
    <phoneticPr fontId="2" type="noConversion"/>
  </si>
  <si>
    <t>GB67</t>
    <phoneticPr fontId="2" type="noConversion"/>
  </si>
  <si>
    <t>GB67</t>
    <phoneticPr fontId="2" type="noConversion"/>
  </si>
  <si>
    <t>GBF29</t>
    <phoneticPr fontId="2" type="noConversion"/>
  </si>
  <si>
    <t>GBF29</t>
    <phoneticPr fontId="2" type="noConversion"/>
  </si>
  <si>
    <t>GBF3.25</t>
    <phoneticPr fontId="2" type="noConversion"/>
  </si>
  <si>
    <t>GBF3.39</t>
    <phoneticPr fontId="2" type="noConversion"/>
  </si>
  <si>
    <t>GBF3.39</t>
    <phoneticPr fontId="2" type="noConversion"/>
  </si>
  <si>
    <t>GBF3.72</t>
    <phoneticPr fontId="2" type="noConversion"/>
  </si>
  <si>
    <t>GBF3.72</t>
    <phoneticPr fontId="2" type="noConversion"/>
  </si>
  <si>
    <t>GBF3.85</t>
    <phoneticPr fontId="2" type="noConversion"/>
  </si>
  <si>
    <t>GBF3.85</t>
    <phoneticPr fontId="2" type="noConversion"/>
  </si>
  <si>
    <t>GBF3.94</t>
    <phoneticPr fontId="2" type="noConversion"/>
  </si>
  <si>
    <t>GBF3.94</t>
    <phoneticPr fontId="2" type="noConversion"/>
  </si>
  <si>
    <t>GBF35</t>
    <phoneticPr fontId="2" type="noConversion"/>
  </si>
  <si>
    <t>GBF38</t>
    <phoneticPr fontId="2" type="noConversion"/>
  </si>
  <si>
    <t>GBF4.27</t>
    <phoneticPr fontId="2" type="noConversion"/>
  </si>
  <si>
    <t>GBF4.27</t>
    <phoneticPr fontId="2" type="noConversion"/>
  </si>
  <si>
    <t>GBF4.39</t>
    <phoneticPr fontId="2" type="noConversion"/>
  </si>
  <si>
    <t>GBF4.39</t>
    <phoneticPr fontId="2" type="noConversion"/>
  </si>
  <si>
    <t>GBF4.39*</t>
    <phoneticPr fontId="2" type="noConversion"/>
  </si>
  <si>
    <t>GBF4.39*</t>
    <phoneticPr fontId="2" type="noConversion"/>
  </si>
  <si>
    <t>GBF4.71</t>
    <phoneticPr fontId="2" type="noConversion"/>
  </si>
  <si>
    <t>GBF4.71</t>
    <phoneticPr fontId="2" type="noConversion"/>
  </si>
  <si>
    <t>GBF51</t>
    <phoneticPr fontId="2" type="noConversion"/>
  </si>
  <si>
    <t>GBF67*</t>
    <phoneticPr fontId="2" type="noConversion"/>
  </si>
  <si>
    <t>GBN11</t>
    <phoneticPr fontId="2" type="noConversion"/>
  </si>
  <si>
    <t>GBN11</t>
    <phoneticPr fontId="2" type="noConversion"/>
  </si>
  <si>
    <t>GBN15</t>
    <phoneticPr fontId="2" type="noConversion"/>
  </si>
  <si>
    <t>GBN15</t>
    <phoneticPr fontId="2" type="noConversion"/>
  </si>
  <si>
    <t>GBN29</t>
    <phoneticPr fontId="2" type="noConversion"/>
  </si>
  <si>
    <t>GBN34</t>
    <phoneticPr fontId="2" type="noConversion"/>
  </si>
  <si>
    <t>GBN34</t>
    <phoneticPr fontId="2" type="noConversion"/>
  </si>
  <si>
    <t>GBN3947</t>
    <phoneticPr fontId="2" type="noConversion"/>
  </si>
  <si>
    <t>GBN56</t>
    <phoneticPr fontId="2" type="noConversion"/>
  </si>
  <si>
    <t>GBN72</t>
    <phoneticPr fontId="2" type="noConversion"/>
  </si>
  <si>
    <t>GBN72</t>
    <phoneticPr fontId="2" type="noConversion"/>
  </si>
  <si>
    <t>GBN77</t>
    <phoneticPr fontId="2" type="noConversion"/>
  </si>
  <si>
    <t>GBN77</t>
    <phoneticPr fontId="2" type="noConversion"/>
  </si>
  <si>
    <t>Sample ID</t>
    <phoneticPr fontId="2" type="noConversion"/>
  </si>
  <si>
    <t>Reading 1</t>
    <phoneticPr fontId="2" type="noConversion"/>
  </si>
  <si>
    <t>Reading 2</t>
    <phoneticPr fontId="2" type="noConversion"/>
  </si>
  <si>
    <t>Avg Read</t>
    <phoneticPr fontId="2" type="noConversion"/>
  </si>
  <si>
    <t>Concentration (ppm)</t>
    <phoneticPr fontId="2" type="noConversion"/>
  </si>
  <si>
    <t>Label</t>
    <phoneticPr fontId="2" type="noConversion"/>
  </si>
  <si>
    <t>KClWeight(g)</t>
    <phoneticPr fontId="2" type="noConversion"/>
  </si>
  <si>
    <t>Amount of NO3 per gram of soil (mg/g)</t>
    <phoneticPr fontId="2" type="noConversion"/>
  </si>
  <si>
    <t>CRF182</t>
    <phoneticPr fontId="2" type="noConversion"/>
  </si>
  <si>
    <t>CRF182</t>
    <phoneticPr fontId="2" type="noConversion"/>
  </si>
  <si>
    <t>CRF183</t>
  </si>
  <si>
    <t>CRF183</t>
    <phoneticPr fontId="2" type="noConversion"/>
  </si>
  <si>
    <t>CRF184</t>
  </si>
  <si>
    <t>CRF184</t>
    <phoneticPr fontId="2" type="noConversion"/>
  </si>
  <si>
    <t>CRF185</t>
  </si>
  <si>
    <t>CRF185</t>
    <phoneticPr fontId="2" type="noConversion"/>
  </si>
  <si>
    <t>CRF186</t>
  </si>
  <si>
    <t>CRF186</t>
    <phoneticPr fontId="2" type="noConversion"/>
  </si>
  <si>
    <t>CRF187</t>
  </si>
  <si>
    <t>CRF187</t>
    <phoneticPr fontId="2" type="noConversion"/>
  </si>
  <si>
    <t>CRF188</t>
  </si>
  <si>
    <t>CRF188</t>
    <phoneticPr fontId="2" type="noConversion"/>
  </si>
  <si>
    <t>CRF189</t>
  </si>
  <si>
    <t>CRF189</t>
    <phoneticPr fontId="2" type="noConversion"/>
  </si>
  <si>
    <t>CRF190</t>
  </si>
  <si>
    <t>CRF190</t>
    <phoneticPr fontId="2" type="noConversion"/>
  </si>
  <si>
    <t>CRF191</t>
  </si>
  <si>
    <t>CRF191</t>
    <phoneticPr fontId="2" type="noConversion"/>
  </si>
  <si>
    <t>CRF192</t>
  </si>
  <si>
    <t>CRF192</t>
    <phoneticPr fontId="2" type="noConversion"/>
  </si>
  <si>
    <t>CRF193</t>
  </si>
  <si>
    <t>CRF193</t>
    <phoneticPr fontId="2" type="noConversion"/>
  </si>
  <si>
    <t>CRF194</t>
  </si>
  <si>
    <t>CRF194</t>
    <phoneticPr fontId="2" type="noConversion"/>
  </si>
  <si>
    <t>CRF195</t>
  </si>
  <si>
    <t>CRF195</t>
    <phoneticPr fontId="2" type="noConversion"/>
  </si>
  <si>
    <t>CRF196</t>
  </si>
  <si>
    <t>CRF196</t>
    <phoneticPr fontId="2" type="noConversion"/>
  </si>
  <si>
    <t>CRF197</t>
  </si>
  <si>
    <t>CRF197</t>
    <phoneticPr fontId="2" type="noConversion"/>
  </si>
  <si>
    <t>CRF198</t>
  </si>
  <si>
    <t>CRF198</t>
    <phoneticPr fontId="2" type="noConversion"/>
  </si>
  <si>
    <t>CRF199</t>
  </si>
  <si>
    <t>CRF199</t>
    <phoneticPr fontId="2" type="noConversion"/>
  </si>
  <si>
    <t>CRF200</t>
  </si>
  <si>
    <t>CRF200</t>
    <phoneticPr fontId="2" type="noConversion"/>
  </si>
  <si>
    <t>CRF201</t>
  </si>
  <si>
    <t>CRF201</t>
    <phoneticPr fontId="2" type="noConversion"/>
  </si>
  <si>
    <t>CRN162</t>
    <phoneticPr fontId="2" type="noConversion"/>
  </si>
  <si>
    <t>CRN162*</t>
    <phoneticPr fontId="2" type="noConversion"/>
  </si>
  <si>
    <t>CRN163</t>
    <phoneticPr fontId="2" type="noConversion"/>
  </si>
  <si>
    <t>CRN164</t>
    <phoneticPr fontId="2" type="noConversion"/>
  </si>
  <si>
    <t>CRN165</t>
  </si>
  <si>
    <t>CRN165</t>
    <phoneticPr fontId="2" type="noConversion"/>
  </si>
  <si>
    <t>CRN165g</t>
    <phoneticPr fontId="2" type="noConversion"/>
  </si>
  <si>
    <t>CRN166</t>
  </si>
  <si>
    <t>CRN166</t>
    <phoneticPr fontId="2" type="noConversion"/>
  </si>
  <si>
    <t>CRN167</t>
  </si>
  <si>
    <t>CRN167</t>
    <phoneticPr fontId="2" type="noConversion"/>
  </si>
  <si>
    <t>CRN168</t>
  </si>
  <si>
    <t>CRN168</t>
    <phoneticPr fontId="2" type="noConversion"/>
  </si>
  <si>
    <t>CRN169</t>
  </si>
  <si>
    <t>CRN164</t>
  </si>
  <si>
    <t>GB67</t>
  </si>
  <si>
    <t>GBF3.25</t>
  </si>
  <si>
    <t>*</t>
  </si>
  <si>
    <t>similar data</t>
  </si>
</sst>
</file>

<file path=xl/styles.xml><?xml version="1.0" encoding="utf-8"?>
<styleSheet xmlns="http://schemas.openxmlformats.org/spreadsheetml/2006/main">
  <numFmts count="4">
    <numFmt numFmtId="164" formatCode="[$-409]d\-mmm\-yy;@"/>
    <numFmt numFmtId="165" formatCode="0.00000"/>
    <numFmt numFmtId="166" formatCode="0.000"/>
    <numFmt numFmtId="167" formatCode="d\-mmm\-yyyy"/>
  </numFmts>
  <fonts count="7">
    <font>
      <sz val="10"/>
      <name val="Verdana"/>
    </font>
    <font>
      <sz val="8"/>
      <name val="Verdana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Verdana"/>
    </font>
    <font>
      <u/>
      <sz val="10"/>
      <color indexed="12"/>
      <name val="Verdana"/>
    </font>
    <font>
      <u/>
      <sz val="10"/>
      <color indexed="20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167" fontId="0" fillId="0" borderId="0" xfId="0" applyNumberFormat="1"/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/>
    <xf numFmtId="0" fontId="4" fillId="2" borderId="0" xfId="0" applyFont="1" applyFill="1"/>
    <xf numFmtId="0" fontId="0" fillId="2" borderId="0" xfId="0" applyFill="1"/>
    <xf numFmtId="15" fontId="0" fillId="0" borderId="0" xfId="0" applyNumberFormat="1"/>
    <xf numFmtId="22" fontId="0" fillId="0" borderId="0" xfId="0" applyNumberFormat="1"/>
    <xf numFmtId="1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154"/>
  <sheetViews>
    <sheetView topLeftCell="A130" zoomScale="150" workbookViewId="0">
      <selection activeCell="E2" sqref="E2:E154"/>
    </sheetView>
  </sheetViews>
  <sheetFormatPr baseColWidth="10" defaultColWidth="7.5703125" defaultRowHeight="13"/>
  <cols>
    <col min="6" max="6" width="8.140625" customWidth="1"/>
    <col min="7" max="7" width="10.7109375" customWidth="1"/>
  </cols>
  <sheetData>
    <row r="1" spans="1:8" ht="36">
      <c r="A1" t="s">
        <v>897</v>
      </c>
      <c r="B1" t="s">
        <v>898</v>
      </c>
      <c r="C1" t="s">
        <v>899</v>
      </c>
      <c r="D1" t="s">
        <v>900</v>
      </c>
      <c r="E1" s="2" t="s">
        <v>901</v>
      </c>
      <c r="F1" t="s">
        <v>902</v>
      </c>
      <c r="G1" t="s">
        <v>903</v>
      </c>
      <c r="H1" t="s">
        <v>904</v>
      </c>
    </row>
    <row r="2" spans="1:8">
      <c r="A2" t="s">
        <v>905</v>
      </c>
      <c r="B2" s="3">
        <v>4.7E-2</v>
      </c>
      <c r="C2" s="3">
        <v>4.5999999999999999E-2</v>
      </c>
      <c r="D2">
        <f t="shared" ref="D2:D65" si="0">AVERAGE(B2:C2)</f>
        <v>4.65E-2</v>
      </c>
      <c r="E2">
        <f>(2.1968*(D2-0.0505))</f>
        <v>-8.7872000000000089E-3</v>
      </c>
      <c r="F2" t="s">
        <v>906</v>
      </c>
      <c r="G2">
        <v>1.038</v>
      </c>
      <c r="H2">
        <f t="shared" ref="H2:H32" si="1">E2*(1/G2)*(200/100)</f>
        <v>-1.6931021194605027E-2</v>
      </c>
    </row>
    <row r="3" spans="1:8">
      <c r="A3" t="s">
        <v>907</v>
      </c>
      <c r="B3" s="3">
        <v>5.3999999999999999E-2</v>
      </c>
      <c r="C3" s="3">
        <v>5.0999999999999997E-2</v>
      </c>
      <c r="D3">
        <f t="shared" si="0"/>
        <v>5.2499999999999998E-2</v>
      </c>
      <c r="E3">
        <f t="shared" ref="E3:E66" si="2">(2.1968*(D3-0.0505))</f>
        <v>4.3935999999999888E-3</v>
      </c>
      <c r="F3" t="s">
        <v>908</v>
      </c>
      <c r="G3">
        <v>1.046</v>
      </c>
      <c r="H3">
        <f t="shared" si="1"/>
        <v>8.4007648183556192E-3</v>
      </c>
    </row>
    <row r="4" spans="1:8">
      <c r="A4" t="s">
        <v>909</v>
      </c>
      <c r="B4" s="3">
        <v>5.0999999999999997E-2</v>
      </c>
      <c r="C4" s="3">
        <v>5.1999999999999998E-2</v>
      </c>
      <c r="D4">
        <f t="shared" si="0"/>
        <v>5.1499999999999997E-2</v>
      </c>
      <c r="E4">
        <f t="shared" si="2"/>
        <v>2.1967999999999866E-3</v>
      </c>
      <c r="F4" t="s">
        <v>910</v>
      </c>
      <c r="G4">
        <v>1.0089999999999999</v>
      </c>
      <c r="H4">
        <f t="shared" si="1"/>
        <v>4.3544103072348603E-3</v>
      </c>
    </row>
    <row r="5" spans="1:8">
      <c r="A5" t="s">
        <v>911</v>
      </c>
      <c r="B5" s="3">
        <v>5.5E-2</v>
      </c>
      <c r="C5" s="3">
        <v>5.2999999999999999E-2</v>
      </c>
      <c r="D5">
        <f t="shared" si="0"/>
        <v>5.3999999999999999E-2</v>
      </c>
      <c r="E5">
        <f t="shared" si="2"/>
        <v>7.6887999999999922E-3</v>
      </c>
      <c r="F5" t="s">
        <v>912</v>
      </c>
      <c r="G5">
        <v>1.044</v>
      </c>
      <c r="H5">
        <f t="shared" si="1"/>
        <v>1.4729501915708798E-2</v>
      </c>
    </row>
    <row r="6" spans="1:8">
      <c r="A6" t="s">
        <v>913</v>
      </c>
      <c r="B6" s="3">
        <v>0.06</v>
      </c>
      <c r="C6" s="3">
        <v>5.8000000000000003E-2</v>
      </c>
      <c r="D6">
        <f t="shared" si="0"/>
        <v>5.8999999999999997E-2</v>
      </c>
      <c r="E6">
        <f t="shared" si="2"/>
        <v>1.8672799999999986E-2</v>
      </c>
      <c r="F6" t="s">
        <v>914</v>
      </c>
      <c r="G6">
        <v>1.0229999999999999</v>
      </c>
      <c r="H6">
        <f t="shared" si="1"/>
        <v>3.6505962854349927E-2</v>
      </c>
    </row>
    <row r="7" spans="1:8">
      <c r="A7" t="s">
        <v>915</v>
      </c>
      <c r="B7" s="3">
        <v>6.0999999999999999E-2</v>
      </c>
      <c r="C7" s="3">
        <v>6.2E-2</v>
      </c>
      <c r="D7">
        <f t="shared" si="0"/>
        <v>6.1499999999999999E-2</v>
      </c>
      <c r="E7">
        <f t="shared" si="2"/>
        <v>2.4164799999999993E-2</v>
      </c>
      <c r="F7" t="s">
        <v>916</v>
      </c>
      <c r="G7">
        <v>1.0029999999999999</v>
      </c>
      <c r="H7">
        <f t="shared" si="1"/>
        <v>4.818504486540378E-2</v>
      </c>
    </row>
    <row r="8" spans="1:8">
      <c r="A8" t="s">
        <v>917</v>
      </c>
      <c r="B8" s="3">
        <v>7.6999999999999999E-2</v>
      </c>
      <c r="C8" s="3">
        <v>7.8E-2</v>
      </c>
      <c r="D8">
        <f t="shared" si="0"/>
        <v>7.7499999999999999E-2</v>
      </c>
      <c r="E8">
        <f t="shared" si="2"/>
        <v>5.9313599999999994E-2</v>
      </c>
      <c r="F8" t="s">
        <v>918</v>
      </c>
      <c r="G8">
        <v>1.042</v>
      </c>
      <c r="H8">
        <f t="shared" si="1"/>
        <v>0.11384568138195776</v>
      </c>
    </row>
    <row r="9" spans="1:8">
      <c r="A9" t="s">
        <v>919</v>
      </c>
      <c r="B9" s="3">
        <v>4.5999999999999999E-2</v>
      </c>
      <c r="C9" s="3">
        <v>5.0999999999999997E-2</v>
      </c>
      <c r="D9">
        <f t="shared" si="0"/>
        <v>4.8500000000000001E-2</v>
      </c>
      <c r="E9">
        <f t="shared" si="2"/>
        <v>-4.3936000000000044E-3</v>
      </c>
      <c r="F9" s="4" t="s">
        <v>920</v>
      </c>
      <c r="G9">
        <v>1.0409999999999999</v>
      </c>
      <c r="H9">
        <f t="shared" si="1"/>
        <v>-8.4411143131604329E-3</v>
      </c>
    </row>
    <row r="10" spans="1:8">
      <c r="A10" t="s">
        <v>921</v>
      </c>
      <c r="B10" s="3">
        <v>5.8999999999999997E-2</v>
      </c>
      <c r="C10" s="3">
        <v>5.6000000000000001E-2</v>
      </c>
      <c r="D10">
        <f t="shared" si="0"/>
        <v>5.7499999999999996E-2</v>
      </c>
      <c r="E10">
        <f t="shared" si="2"/>
        <v>1.5377599999999984E-2</v>
      </c>
      <c r="F10" t="s">
        <v>922</v>
      </c>
      <c r="G10">
        <v>1.0189999999999999</v>
      </c>
      <c r="H10">
        <f t="shared" si="1"/>
        <v>3.0181746810598598E-2</v>
      </c>
    </row>
    <row r="11" spans="1:8">
      <c r="A11" t="s">
        <v>923</v>
      </c>
      <c r="B11" s="3">
        <v>5.8000000000000003E-2</v>
      </c>
      <c r="C11" s="3">
        <v>5.8999999999999997E-2</v>
      </c>
      <c r="D11">
        <f t="shared" si="0"/>
        <v>5.8499999999999996E-2</v>
      </c>
      <c r="E11">
        <f t="shared" si="2"/>
        <v>1.7574399999999987E-2</v>
      </c>
      <c r="F11" t="s">
        <v>924</v>
      </c>
      <c r="G11">
        <v>1.0429999999999999</v>
      </c>
      <c r="H11">
        <f t="shared" si="1"/>
        <v>3.3699712368168717E-2</v>
      </c>
    </row>
    <row r="12" spans="1:8">
      <c r="A12" t="s">
        <v>925</v>
      </c>
      <c r="B12" s="3">
        <v>4.7E-2</v>
      </c>
      <c r="C12" s="3">
        <v>4.9000000000000002E-2</v>
      </c>
      <c r="D12">
        <f t="shared" si="0"/>
        <v>4.8000000000000001E-2</v>
      </c>
      <c r="E12">
        <f t="shared" si="2"/>
        <v>-5.4920000000000047E-3</v>
      </c>
      <c r="F12" t="s">
        <v>926</v>
      </c>
      <c r="G12">
        <v>1.042</v>
      </c>
      <c r="H12">
        <f t="shared" si="1"/>
        <v>-1.0541266794625729E-2</v>
      </c>
    </row>
    <row r="13" spans="1:8">
      <c r="A13" t="s">
        <v>927</v>
      </c>
      <c r="B13" s="3">
        <v>4.3999999999999997E-2</v>
      </c>
      <c r="C13" s="3">
        <v>4.4999999999999998E-2</v>
      </c>
      <c r="D13">
        <f t="shared" si="0"/>
        <v>4.4499999999999998E-2</v>
      </c>
      <c r="E13">
        <f t="shared" si="2"/>
        <v>-1.3180800000000012E-2</v>
      </c>
      <c r="F13" s="4" t="s">
        <v>928</v>
      </c>
      <c r="G13">
        <v>1.0089999999999999</v>
      </c>
      <c r="H13">
        <f t="shared" si="1"/>
        <v>-2.6126461843409342E-2</v>
      </c>
    </row>
    <row r="14" spans="1:8">
      <c r="A14" t="s">
        <v>929</v>
      </c>
      <c r="B14" s="3">
        <v>5.2999999999999999E-2</v>
      </c>
      <c r="C14" s="3">
        <v>5.6000000000000001E-2</v>
      </c>
      <c r="D14">
        <f t="shared" si="0"/>
        <v>5.45E-2</v>
      </c>
      <c r="E14">
        <f t="shared" si="2"/>
        <v>8.7871999999999933E-3</v>
      </c>
      <c r="F14" t="s">
        <v>930</v>
      </c>
      <c r="G14">
        <v>1.016</v>
      </c>
      <c r="H14">
        <f t="shared" si="1"/>
        <v>1.7297637795275579E-2</v>
      </c>
    </row>
    <row r="15" spans="1:8">
      <c r="A15" t="s">
        <v>931</v>
      </c>
      <c r="B15" s="3">
        <v>7.2999999999999995E-2</v>
      </c>
      <c r="C15" s="3">
        <v>7.3999999999999996E-2</v>
      </c>
      <c r="D15">
        <f t="shared" si="0"/>
        <v>7.3499999999999996E-2</v>
      </c>
      <c r="E15">
        <f t="shared" si="2"/>
        <v>5.0526399999999985E-2</v>
      </c>
      <c r="F15" t="s">
        <v>932</v>
      </c>
      <c r="G15">
        <v>1.0329999999999999</v>
      </c>
      <c r="H15">
        <f t="shared" si="1"/>
        <v>9.7824588576960289E-2</v>
      </c>
    </row>
    <row r="16" spans="1:8">
      <c r="A16" t="s">
        <v>933</v>
      </c>
      <c r="B16" s="3">
        <v>5.7000000000000002E-2</v>
      </c>
      <c r="C16" s="3">
        <v>5.5E-2</v>
      </c>
      <c r="D16">
        <f t="shared" si="0"/>
        <v>5.6000000000000001E-2</v>
      </c>
      <c r="E16">
        <f t="shared" si="2"/>
        <v>1.2082399999999997E-2</v>
      </c>
      <c r="F16" t="s">
        <v>934</v>
      </c>
      <c r="G16">
        <v>1.016</v>
      </c>
      <c r="H16">
        <f t="shared" si="1"/>
        <v>2.3784251968503933E-2</v>
      </c>
    </row>
    <row r="17" spans="1:8">
      <c r="A17" t="s">
        <v>935</v>
      </c>
      <c r="B17" s="3">
        <v>7.1999999999999995E-2</v>
      </c>
      <c r="C17" s="3">
        <v>6.9000000000000006E-2</v>
      </c>
      <c r="D17">
        <f t="shared" si="0"/>
        <v>7.0500000000000007E-2</v>
      </c>
      <c r="E17">
        <f t="shared" si="2"/>
        <v>4.393600000000001E-2</v>
      </c>
      <c r="F17" t="s">
        <v>936</v>
      </c>
      <c r="G17">
        <v>1.0369999999999999</v>
      </c>
      <c r="H17">
        <f t="shared" si="1"/>
        <v>8.4736740597878515E-2</v>
      </c>
    </row>
    <row r="18" spans="1:8">
      <c r="A18" t="s">
        <v>937</v>
      </c>
      <c r="B18" s="3">
        <v>5.7000000000000002E-2</v>
      </c>
      <c r="C18" s="3">
        <v>5.6000000000000001E-2</v>
      </c>
      <c r="D18">
        <f t="shared" si="0"/>
        <v>5.6500000000000002E-2</v>
      </c>
      <c r="E18">
        <f t="shared" si="2"/>
        <v>1.3180799999999998E-2</v>
      </c>
      <c r="F18" t="s">
        <v>938</v>
      </c>
      <c r="G18">
        <v>1.04</v>
      </c>
      <c r="H18">
        <f t="shared" si="1"/>
        <v>2.53476923076923E-2</v>
      </c>
    </row>
    <row r="19" spans="1:8">
      <c r="A19" t="s">
        <v>939</v>
      </c>
      <c r="B19" s="3">
        <v>5.5E-2</v>
      </c>
      <c r="C19" s="3">
        <v>5.5E-2</v>
      </c>
      <c r="D19">
        <f t="shared" si="0"/>
        <v>5.5E-2</v>
      </c>
      <c r="E19">
        <f t="shared" si="2"/>
        <v>9.8855999999999944E-3</v>
      </c>
      <c r="F19" t="s">
        <v>940</v>
      </c>
      <c r="G19">
        <v>1.0369999999999999</v>
      </c>
      <c r="H19">
        <f t="shared" si="1"/>
        <v>1.9065766634522651E-2</v>
      </c>
    </row>
    <row r="20" spans="1:8">
      <c r="A20" t="s">
        <v>941</v>
      </c>
      <c r="B20" s="3">
        <v>0.155</v>
      </c>
      <c r="C20" s="3">
        <v>0.158</v>
      </c>
      <c r="D20">
        <f t="shared" si="0"/>
        <v>0.1565</v>
      </c>
      <c r="E20">
        <f t="shared" si="2"/>
        <v>0.23286080000000001</v>
      </c>
      <c r="F20" t="s">
        <v>942</v>
      </c>
      <c r="G20">
        <v>1.0229999999999999</v>
      </c>
      <c r="H20">
        <f t="shared" si="1"/>
        <v>0.45525083088954066</v>
      </c>
    </row>
    <row r="21" spans="1:8">
      <c r="A21" t="s">
        <v>943</v>
      </c>
      <c r="B21" s="3">
        <v>7.8E-2</v>
      </c>
      <c r="C21" s="3">
        <v>8.3000000000000004E-2</v>
      </c>
      <c r="D21">
        <f t="shared" si="0"/>
        <v>8.0500000000000002E-2</v>
      </c>
      <c r="E21">
        <f t="shared" si="2"/>
        <v>6.5904000000000004E-2</v>
      </c>
      <c r="F21" t="s">
        <v>944</v>
      </c>
      <c r="G21">
        <v>1.0389999999999999</v>
      </c>
      <c r="H21">
        <f t="shared" si="1"/>
        <v>0.1268604427333975</v>
      </c>
    </row>
    <row r="22" spans="1:8">
      <c r="A22" t="s">
        <v>945</v>
      </c>
      <c r="B22" s="3">
        <v>5.1999999999999998E-2</v>
      </c>
      <c r="C22" s="3">
        <v>5.0999999999999997E-2</v>
      </c>
      <c r="D22">
        <f t="shared" si="0"/>
        <v>5.1499999999999997E-2</v>
      </c>
      <c r="E22">
        <f t="shared" si="2"/>
        <v>2.1967999999999866E-3</v>
      </c>
      <c r="F22" t="s">
        <v>945</v>
      </c>
      <c r="G22">
        <v>1.0409999999999999</v>
      </c>
      <c r="H22">
        <f t="shared" si="1"/>
        <v>4.2205571565801861E-3</v>
      </c>
    </row>
    <row r="23" spans="1:8">
      <c r="A23" t="s">
        <v>946</v>
      </c>
      <c r="B23" s="3">
        <v>5.0999999999999997E-2</v>
      </c>
      <c r="C23" s="3">
        <v>6.2E-2</v>
      </c>
      <c r="D23">
        <f t="shared" si="0"/>
        <v>5.6499999999999995E-2</v>
      </c>
      <c r="E23">
        <f t="shared" si="2"/>
        <v>1.3180799999999982E-2</v>
      </c>
      <c r="G23">
        <v>1.016</v>
      </c>
      <c r="H23">
        <f t="shared" si="1"/>
        <v>2.5946456692913351E-2</v>
      </c>
    </row>
    <row r="24" spans="1:8">
      <c r="A24" t="s">
        <v>947</v>
      </c>
      <c r="B24" s="3">
        <v>5.3999999999999999E-2</v>
      </c>
      <c r="C24" s="3">
        <v>5.3999999999999999E-2</v>
      </c>
      <c r="D24">
        <f t="shared" si="0"/>
        <v>5.3999999999999999E-2</v>
      </c>
      <c r="E24">
        <f t="shared" si="2"/>
        <v>7.6887999999999922E-3</v>
      </c>
      <c r="F24" t="s">
        <v>947</v>
      </c>
      <c r="G24">
        <v>1.028</v>
      </c>
      <c r="H24">
        <f t="shared" si="1"/>
        <v>1.4958754863813215E-2</v>
      </c>
    </row>
    <row r="25" spans="1:8">
      <c r="A25" t="s">
        <v>948</v>
      </c>
      <c r="B25" s="3">
        <v>5.5E-2</v>
      </c>
      <c r="C25" s="3">
        <v>5.6000000000000001E-2</v>
      </c>
      <c r="D25">
        <f t="shared" si="0"/>
        <v>5.5500000000000001E-2</v>
      </c>
      <c r="E25">
        <f t="shared" si="2"/>
        <v>1.0983999999999996E-2</v>
      </c>
      <c r="F25" t="s">
        <v>948</v>
      </c>
      <c r="G25">
        <v>1.028</v>
      </c>
      <c r="H25">
        <f t="shared" si="1"/>
        <v>2.1369649805447463E-2</v>
      </c>
    </row>
    <row r="26" spans="1:8">
      <c r="A26" t="s">
        <v>949</v>
      </c>
      <c r="B26" s="3">
        <v>5.0999999999999997E-2</v>
      </c>
      <c r="C26" s="3">
        <v>0.05</v>
      </c>
      <c r="D26">
        <f t="shared" si="0"/>
        <v>5.0500000000000003E-2</v>
      </c>
      <c r="E26">
        <f t="shared" si="2"/>
        <v>0</v>
      </c>
      <c r="F26" t="s">
        <v>950</v>
      </c>
      <c r="G26">
        <v>1.0209999999999999</v>
      </c>
      <c r="H26">
        <f t="shared" si="1"/>
        <v>0</v>
      </c>
    </row>
    <row r="27" spans="1:8">
      <c r="A27" t="s">
        <v>951</v>
      </c>
      <c r="B27" s="3">
        <v>4.7E-2</v>
      </c>
      <c r="C27" s="3">
        <v>4.8000000000000001E-2</v>
      </c>
      <c r="D27">
        <f t="shared" si="0"/>
        <v>4.7500000000000001E-2</v>
      </c>
      <c r="E27">
        <f t="shared" si="2"/>
        <v>-6.5904000000000058E-3</v>
      </c>
      <c r="G27">
        <v>1.044</v>
      </c>
      <c r="H27">
        <f t="shared" si="1"/>
        <v>-1.2625287356321849E-2</v>
      </c>
    </row>
    <row r="28" spans="1:8">
      <c r="A28" t="s">
        <v>952</v>
      </c>
      <c r="B28" s="3">
        <v>5.0999999999999997E-2</v>
      </c>
      <c r="C28" s="3">
        <v>5.7000000000000002E-2</v>
      </c>
      <c r="D28">
        <f t="shared" si="0"/>
        <v>5.3999999999999999E-2</v>
      </c>
      <c r="E28">
        <f t="shared" si="2"/>
        <v>7.6887999999999922E-3</v>
      </c>
      <c r="F28" t="s">
        <v>953</v>
      </c>
      <c r="G28">
        <v>1.0349999999999999</v>
      </c>
      <c r="H28">
        <f t="shared" si="1"/>
        <v>1.4857584541062788E-2</v>
      </c>
    </row>
    <row r="29" spans="1:8">
      <c r="A29" t="s">
        <v>954</v>
      </c>
      <c r="B29" s="3">
        <v>5.2999999999999999E-2</v>
      </c>
      <c r="C29" s="3">
        <v>5.0999999999999997E-2</v>
      </c>
      <c r="D29">
        <f t="shared" si="0"/>
        <v>5.1999999999999998E-2</v>
      </c>
      <c r="E29">
        <f t="shared" si="2"/>
        <v>3.2951999999999877E-3</v>
      </c>
      <c r="F29" t="s">
        <v>955</v>
      </c>
      <c r="G29">
        <v>1.024</v>
      </c>
      <c r="H29">
        <f t="shared" si="1"/>
        <v>6.4359374999999764E-3</v>
      </c>
    </row>
    <row r="30" spans="1:8">
      <c r="A30" t="s">
        <v>956</v>
      </c>
      <c r="B30" s="3">
        <v>5.8999999999999997E-2</v>
      </c>
      <c r="C30" s="3">
        <v>6.5000000000000002E-2</v>
      </c>
      <c r="D30">
        <f t="shared" si="0"/>
        <v>6.2E-2</v>
      </c>
      <c r="E30">
        <f t="shared" si="2"/>
        <v>2.5263199999999993E-2</v>
      </c>
      <c r="F30" t="s">
        <v>957</v>
      </c>
      <c r="G30">
        <v>1.018</v>
      </c>
      <c r="H30">
        <f t="shared" si="1"/>
        <v>4.9633005893909614E-2</v>
      </c>
    </row>
    <row r="31" spans="1:8">
      <c r="A31" t="s">
        <v>958</v>
      </c>
      <c r="B31" s="3">
        <v>5.3999999999999999E-2</v>
      </c>
      <c r="C31" s="3">
        <v>5.0999999999999997E-2</v>
      </c>
      <c r="D31">
        <f t="shared" si="0"/>
        <v>5.2499999999999998E-2</v>
      </c>
      <c r="E31">
        <f t="shared" si="2"/>
        <v>4.3935999999999888E-3</v>
      </c>
      <c r="F31" t="s">
        <v>833</v>
      </c>
      <c r="G31">
        <v>1.054</v>
      </c>
      <c r="H31">
        <f t="shared" si="1"/>
        <v>8.3370018975331851E-3</v>
      </c>
    </row>
    <row r="32" spans="1:8">
      <c r="A32" t="s">
        <v>834</v>
      </c>
      <c r="B32" s="3">
        <v>5.1999999999999998E-2</v>
      </c>
      <c r="C32" s="3">
        <v>5.0999999999999997E-2</v>
      </c>
      <c r="D32">
        <f t="shared" si="0"/>
        <v>5.1499999999999997E-2</v>
      </c>
      <c r="E32">
        <f t="shared" si="2"/>
        <v>2.1967999999999866E-3</v>
      </c>
      <c r="G32">
        <v>1.0349999999999999</v>
      </c>
      <c r="H32">
        <f t="shared" si="1"/>
        <v>4.2450241545893466E-3</v>
      </c>
    </row>
    <row r="33" spans="1:8">
      <c r="A33" t="s">
        <v>835</v>
      </c>
      <c r="B33" s="3">
        <v>5.2999999999999999E-2</v>
      </c>
      <c r="C33" s="3">
        <v>5.1999999999999998E-2</v>
      </c>
      <c r="D33">
        <f t="shared" si="0"/>
        <v>5.2499999999999998E-2</v>
      </c>
      <c r="E33">
        <f t="shared" si="2"/>
        <v>4.3935999999999888E-3</v>
      </c>
      <c r="F33" t="s">
        <v>836</v>
      </c>
      <c r="G33">
        <v>1.048</v>
      </c>
      <c r="H33">
        <f t="shared" ref="H33:H96" si="3">E32*(1/G33)*(200/100)</f>
        <v>4.1923664122137149E-3</v>
      </c>
    </row>
    <row r="34" spans="1:8">
      <c r="A34" t="s">
        <v>837</v>
      </c>
      <c r="B34" s="3">
        <v>5.7000000000000002E-2</v>
      </c>
      <c r="C34" s="3">
        <v>5.8999999999999997E-2</v>
      </c>
      <c r="D34">
        <f t="shared" si="0"/>
        <v>5.7999999999999996E-2</v>
      </c>
      <c r="E34">
        <f t="shared" si="2"/>
        <v>1.6475999999999984E-2</v>
      </c>
      <c r="F34" t="s">
        <v>838</v>
      </c>
      <c r="G34">
        <v>1.0369999999999999</v>
      </c>
      <c r="H34">
        <f t="shared" si="3"/>
        <v>8.473674059787828E-3</v>
      </c>
    </row>
    <row r="35" spans="1:8">
      <c r="A35" t="s">
        <v>839</v>
      </c>
      <c r="B35" s="3">
        <v>5.2999999999999999E-2</v>
      </c>
      <c r="C35" s="3">
        <v>5.2999999999999999E-2</v>
      </c>
      <c r="D35">
        <f t="shared" si="0"/>
        <v>5.2999999999999999E-2</v>
      </c>
      <c r="E35">
        <f t="shared" si="2"/>
        <v>5.4919999999999899E-3</v>
      </c>
      <c r="F35" t="s">
        <v>840</v>
      </c>
      <c r="G35">
        <v>1.0229999999999999</v>
      </c>
      <c r="H35">
        <f t="shared" si="3"/>
        <v>3.2211143695014634E-2</v>
      </c>
    </row>
    <row r="36" spans="1:8">
      <c r="A36" t="s">
        <v>841</v>
      </c>
      <c r="B36" s="3">
        <v>5.7000000000000002E-2</v>
      </c>
      <c r="C36" s="3">
        <v>6.2E-2</v>
      </c>
      <c r="D36">
        <f t="shared" si="0"/>
        <v>5.9499999999999997E-2</v>
      </c>
      <c r="E36">
        <f t="shared" si="2"/>
        <v>1.9771199999999989E-2</v>
      </c>
      <c r="F36" t="s">
        <v>842</v>
      </c>
      <c r="G36">
        <v>1.0049999999999999</v>
      </c>
      <c r="H36">
        <f t="shared" si="3"/>
        <v>1.0929353233830827E-2</v>
      </c>
    </row>
    <row r="37" spans="1:8">
      <c r="A37" t="s">
        <v>843</v>
      </c>
      <c r="B37" s="3">
        <v>5.3999999999999999E-2</v>
      </c>
      <c r="C37" s="3">
        <v>6.8000000000000005E-2</v>
      </c>
      <c r="D37">
        <f t="shared" si="0"/>
        <v>6.0999999999999999E-2</v>
      </c>
      <c r="E37">
        <f t="shared" si="2"/>
        <v>2.306639999999999E-2</v>
      </c>
      <c r="F37" t="s">
        <v>844</v>
      </c>
      <c r="G37">
        <v>1.028</v>
      </c>
      <c r="H37">
        <f t="shared" si="3"/>
        <v>3.8465369649805424E-2</v>
      </c>
    </row>
    <row r="38" spans="1:8">
      <c r="A38" t="s">
        <v>845</v>
      </c>
      <c r="B38" s="3">
        <v>5.5E-2</v>
      </c>
      <c r="C38" s="3">
        <v>5.5E-2</v>
      </c>
      <c r="D38">
        <f t="shared" si="0"/>
        <v>5.5E-2</v>
      </c>
      <c r="E38">
        <f t="shared" si="2"/>
        <v>9.8855999999999944E-3</v>
      </c>
      <c r="F38" t="s">
        <v>846</v>
      </c>
      <c r="G38">
        <v>1.042</v>
      </c>
      <c r="H38">
        <f t="shared" si="3"/>
        <v>4.4273320537428003E-2</v>
      </c>
    </row>
    <row r="39" spans="1:8">
      <c r="A39" t="s">
        <v>847</v>
      </c>
      <c r="B39" s="3">
        <v>6.2E-2</v>
      </c>
      <c r="C39" s="3">
        <v>6.7000000000000004E-2</v>
      </c>
      <c r="D39">
        <f t="shared" si="0"/>
        <v>6.4500000000000002E-2</v>
      </c>
      <c r="E39">
        <f t="shared" si="2"/>
        <v>3.0755199999999996E-2</v>
      </c>
      <c r="F39" t="s">
        <v>848</v>
      </c>
      <c r="G39">
        <v>1.0049999999999999</v>
      </c>
      <c r="H39">
        <f t="shared" si="3"/>
        <v>1.9672835820895514E-2</v>
      </c>
    </row>
    <row r="40" spans="1:8">
      <c r="A40" t="s">
        <v>849</v>
      </c>
      <c r="B40" s="3">
        <v>6.6000000000000003E-2</v>
      </c>
      <c r="C40" s="3">
        <v>5.8999999999999997E-2</v>
      </c>
      <c r="D40">
        <f t="shared" si="0"/>
        <v>6.25E-2</v>
      </c>
      <c r="E40">
        <f t="shared" si="2"/>
        <v>2.6361599999999995E-2</v>
      </c>
      <c r="F40" t="s">
        <v>850</v>
      </c>
      <c r="G40">
        <v>1.0129999999999999</v>
      </c>
      <c r="H40">
        <f t="shared" si="3"/>
        <v>6.0721026653504442E-2</v>
      </c>
    </row>
    <row r="41" spans="1:8">
      <c r="A41" t="s">
        <v>851</v>
      </c>
      <c r="B41" s="3">
        <v>5.7000000000000002E-2</v>
      </c>
      <c r="C41" s="3">
        <v>5.6000000000000001E-2</v>
      </c>
      <c r="D41">
        <f t="shared" si="0"/>
        <v>5.6500000000000002E-2</v>
      </c>
      <c r="E41">
        <f t="shared" si="2"/>
        <v>1.3180799999999998E-2</v>
      </c>
      <c r="F41" t="s">
        <v>852</v>
      </c>
      <c r="G41">
        <v>1.028</v>
      </c>
      <c r="H41">
        <f t="shared" si="3"/>
        <v>5.1287159533073917E-2</v>
      </c>
    </row>
    <row r="42" spans="1:8">
      <c r="A42" t="s">
        <v>853</v>
      </c>
      <c r="B42" s="3">
        <v>5.8000000000000003E-2</v>
      </c>
      <c r="C42" s="3">
        <v>6.2E-2</v>
      </c>
      <c r="D42">
        <f t="shared" si="0"/>
        <v>0.06</v>
      </c>
      <c r="E42">
        <f t="shared" si="2"/>
        <v>2.0869599999999988E-2</v>
      </c>
      <c r="F42" s="4" t="s">
        <v>854</v>
      </c>
      <c r="G42">
        <v>1.0109999999999999</v>
      </c>
      <c r="H42">
        <f t="shared" si="3"/>
        <v>2.6074777448071216E-2</v>
      </c>
    </row>
    <row r="43" spans="1:8">
      <c r="A43" t="s">
        <v>855</v>
      </c>
      <c r="B43" s="3">
        <v>6.7000000000000004E-2</v>
      </c>
      <c r="C43" s="3">
        <v>6.9000000000000006E-2</v>
      </c>
      <c r="D43">
        <f t="shared" si="0"/>
        <v>6.8000000000000005E-2</v>
      </c>
      <c r="E43">
        <f t="shared" si="2"/>
        <v>3.8444000000000006E-2</v>
      </c>
      <c r="F43" t="s">
        <v>856</v>
      </c>
      <c r="G43">
        <v>1.0429999999999999</v>
      </c>
      <c r="H43">
        <f t="shared" si="3"/>
        <v>4.0018408437200365E-2</v>
      </c>
    </row>
    <row r="44" spans="1:8">
      <c r="A44" t="s">
        <v>857</v>
      </c>
      <c r="B44" s="3">
        <v>7.8E-2</v>
      </c>
      <c r="C44" s="3">
        <v>7.3999999999999996E-2</v>
      </c>
      <c r="D44">
        <f t="shared" si="0"/>
        <v>7.5999999999999998E-2</v>
      </c>
      <c r="E44">
        <f t="shared" si="2"/>
        <v>5.6018399999999989E-2</v>
      </c>
      <c r="F44" t="s">
        <v>858</v>
      </c>
      <c r="G44">
        <v>1.0109999999999999</v>
      </c>
      <c r="H44">
        <f t="shared" si="3"/>
        <v>7.6051434223541076E-2</v>
      </c>
    </row>
    <row r="45" spans="1:8">
      <c r="A45" t="s">
        <v>859</v>
      </c>
      <c r="B45" s="3">
        <v>0.55900000000000005</v>
      </c>
      <c r="C45" s="3">
        <v>0.56599999999999995</v>
      </c>
      <c r="D45">
        <f t="shared" si="0"/>
        <v>0.5625</v>
      </c>
      <c r="E45">
        <f t="shared" si="2"/>
        <v>1.1247616</v>
      </c>
      <c r="F45" s="5" t="s">
        <v>860</v>
      </c>
      <c r="G45">
        <v>1.0089999999999999</v>
      </c>
      <c r="H45">
        <f t="shared" si="3"/>
        <v>0.11103746283448959</v>
      </c>
    </row>
    <row r="46" spans="1:8">
      <c r="A46" t="s">
        <v>861</v>
      </c>
      <c r="B46" s="3">
        <v>0.26700000000000002</v>
      </c>
      <c r="C46" s="3">
        <v>0.28499999999999998</v>
      </c>
      <c r="D46">
        <f t="shared" si="0"/>
        <v>0.27600000000000002</v>
      </c>
      <c r="E46">
        <f t="shared" si="2"/>
        <v>0.49537840000000011</v>
      </c>
      <c r="F46" s="5" t="s">
        <v>862</v>
      </c>
      <c r="G46">
        <v>1.02</v>
      </c>
      <c r="H46">
        <f t="shared" si="3"/>
        <v>2.2054149019607845</v>
      </c>
    </row>
    <row r="47" spans="1:8">
      <c r="A47" t="s">
        <v>863</v>
      </c>
      <c r="B47" s="3">
        <v>8.8999999999999996E-2</v>
      </c>
      <c r="C47" s="3">
        <v>8.8999999999999996E-2</v>
      </c>
      <c r="D47">
        <f t="shared" si="0"/>
        <v>8.8999999999999996E-2</v>
      </c>
      <c r="E47">
        <f t="shared" si="2"/>
        <v>8.4576799999999994E-2</v>
      </c>
      <c r="F47" s="5" t="s">
        <v>863</v>
      </c>
      <c r="G47">
        <v>1.01</v>
      </c>
      <c r="H47">
        <f t="shared" si="3"/>
        <v>0.98094732673267349</v>
      </c>
    </row>
    <row r="48" spans="1:8">
      <c r="A48" t="s">
        <v>864</v>
      </c>
      <c r="B48" s="3">
        <v>0.113</v>
      </c>
      <c r="C48" s="3">
        <v>0.115</v>
      </c>
      <c r="D48">
        <f t="shared" si="0"/>
        <v>0.114</v>
      </c>
      <c r="E48">
        <f t="shared" si="2"/>
        <v>0.1394968</v>
      </c>
      <c r="F48" s="5" t="s">
        <v>865</v>
      </c>
      <c r="G48">
        <v>1.08</v>
      </c>
      <c r="H48">
        <f t="shared" si="3"/>
        <v>0.15662370370370368</v>
      </c>
    </row>
    <row r="49" spans="1:8">
      <c r="A49" t="s">
        <v>866</v>
      </c>
      <c r="B49" s="3">
        <v>1.022</v>
      </c>
      <c r="C49" s="3">
        <v>1.014</v>
      </c>
      <c r="D49">
        <f t="shared" si="0"/>
        <v>1.018</v>
      </c>
      <c r="E49">
        <f t="shared" si="2"/>
        <v>2.1254040000000001</v>
      </c>
      <c r="F49" s="6" t="s">
        <v>867</v>
      </c>
      <c r="G49">
        <v>1.004</v>
      </c>
      <c r="H49">
        <f t="shared" si="3"/>
        <v>0.27788207171314744</v>
      </c>
    </row>
    <row r="50" spans="1:8">
      <c r="A50" t="s">
        <v>868</v>
      </c>
      <c r="B50" s="3">
        <v>9.0999999999999998E-2</v>
      </c>
      <c r="C50" s="3">
        <v>9.5000000000000001E-2</v>
      </c>
      <c r="D50">
        <f t="shared" si="0"/>
        <v>9.2999999999999999E-2</v>
      </c>
      <c r="E50">
        <f t="shared" si="2"/>
        <v>9.3363999999999989E-2</v>
      </c>
      <c r="F50" s="5" t="s">
        <v>869</v>
      </c>
      <c r="G50">
        <v>1.0940000000000001</v>
      </c>
      <c r="H50">
        <f t="shared" si="3"/>
        <v>3.8855648994515537</v>
      </c>
    </row>
    <row r="51" spans="1:8">
      <c r="A51" t="s">
        <v>870</v>
      </c>
      <c r="B51" s="3">
        <v>0.129</v>
      </c>
      <c r="C51" s="3">
        <v>0.121</v>
      </c>
      <c r="D51">
        <f t="shared" si="0"/>
        <v>0.125</v>
      </c>
      <c r="E51">
        <f t="shared" si="2"/>
        <v>0.16366159999999999</v>
      </c>
      <c r="F51" s="5" t="s">
        <v>871</v>
      </c>
      <c r="G51">
        <v>1.006</v>
      </c>
      <c r="H51">
        <f t="shared" si="3"/>
        <v>0.18561431411530813</v>
      </c>
    </row>
    <row r="52" spans="1:8">
      <c r="A52" t="s">
        <v>872</v>
      </c>
      <c r="B52" s="3">
        <v>7.1999999999999995E-2</v>
      </c>
      <c r="C52" s="3">
        <v>7.3999999999999996E-2</v>
      </c>
      <c r="D52">
        <f t="shared" si="0"/>
        <v>7.2999999999999995E-2</v>
      </c>
      <c r="E52">
        <f t="shared" si="2"/>
        <v>4.9427999999999986E-2</v>
      </c>
      <c r="F52" s="5" t="s">
        <v>872</v>
      </c>
      <c r="G52">
        <v>1.0469999999999999</v>
      </c>
      <c r="H52">
        <f t="shared" si="3"/>
        <v>0.31262960840496656</v>
      </c>
    </row>
    <row r="53" spans="1:8">
      <c r="A53" t="s">
        <v>873</v>
      </c>
      <c r="B53" s="3">
        <v>0.23100000000000001</v>
      </c>
      <c r="C53" s="3">
        <v>0.23599999999999999</v>
      </c>
      <c r="D53">
        <f t="shared" si="0"/>
        <v>0.23349999999999999</v>
      </c>
      <c r="E53">
        <f t="shared" si="2"/>
        <v>0.40201439999999999</v>
      </c>
      <c r="F53" s="5" t="s">
        <v>873</v>
      </c>
      <c r="G53">
        <v>1.036</v>
      </c>
      <c r="H53">
        <f t="shared" si="3"/>
        <v>9.5420849420849385E-2</v>
      </c>
    </row>
    <row r="54" spans="1:8">
      <c r="A54" t="s">
        <v>874</v>
      </c>
      <c r="B54" s="3">
        <v>8.6999999999999994E-2</v>
      </c>
      <c r="C54" s="3">
        <v>8.1000000000000003E-2</v>
      </c>
      <c r="D54">
        <f t="shared" si="0"/>
        <v>8.3999999999999991E-2</v>
      </c>
      <c r="E54">
        <f t="shared" si="2"/>
        <v>7.3592799999999972E-2</v>
      </c>
      <c r="F54" s="5" t="s">
        <v>875</v>
      </c>
      <c r="G54">
        <v>1.0860000000000001</v>
      </c>
      <c r="H54">
        <f t="shared" si="3"/>
        <v>0.74035801104972376</v>
      </c>
    </row>
    <row r="55" spans="1:8">
      <c r="A55" t="s">
        <v>876</v>
      </c>
      <c r="B55" s="3">
        <v>0.24</v>
      </c>
      <c r="C55" s="3">
        <v>0.22600000000000001</v>
      </c>
      <c r="D55">
        <f t="shared" si="0"/>
        <v>0.23299999999999998</v>
      </c>
      <c r="E55">
        <f t="shared" si="2"/>
        <v>0.40091599999999999</v>
      </c>
      <c r="F55" s="5" t="s">
        <v>877</v>
      </c>
      <c r="G55">
        <v>1.05</v>
      </c>
      <c r="H55">
        <f t="shared" si="3"/>
        <v>0.14017676190476183</v>
      </c>
    </row>
    <row r="56" spans="1:8">
      <c r="A56" t="s">
        <v>878</v>
      </c>
      <c r="B56" s="3">
        <v>9.8000000000000004E-2</v>
      </c>
      <c r="C56" s="3">
        <v>9.8000000000000004E-2</v>
      </c>
      <c r="D56">
        <f t="shared" si="0"/>
        <v>9.8000000000000004E-2</v>
      </c>
      <c r="E56">
        <f t="shared" si="2"/>
        <v>0.10434800000000001</v>
      </c>
      <c r="F56" s="5" t="s">
        <v>879</v>
      </c>
      <c r="G56">
        <v>1.075</v>
      </c>
      <c r="H56">
        <f t="shared" si="3"/>
        <v>0.74589023255813947</v>
      </c>
    </row>
    <row r="57" spans="1:8">
      <c r="A57" t="s">
        <v>880</v>
      </c>
      <c r="B57" s="3">
        <v>0.14099999999999999</v>
      </c>
      <c r="C57" s="3">
        <v>0.14000000000000001</v>
      </c>
      <c r="D57">
        <f t="shared" si="0"/>
        <v>0.14050000000000001</v>
      </c>
      <c r="E57">
        <f t="shared" si="2"/>
        <v>0.19771200000000003</v>
      </c>
      <c r="F57" s="5" t="s">
        <v>881</v>
      </c>
      <c r="G57">
        <v>1.0009999999999999</v>
      </c>
      <c r="H57">
        <f t="shared" si="3"/>
        <v>0.20848751248751254</v>
      </c>
    </row>
    <row r="58" spans="1:8">
      <c r="A58" t="s">
        <v>882</v>
      </c>
      <c r="B58" s="3">
        <v>0.13500000000000001</v>
      </c>
      <c r="C58" s="3">
        <v>0.13700000000000001</v>
      </c>
      <c r="D58">
        <f t="shared" si="0"/>
        <v>0.13600000000000001</v>
      </c>
      <c r="E58">
        <f t="shared" si="2"/>
        <v>0.18782640000000003</v>
      </c>
      <c r="F58" s="5" t="s">
        <v>882</v>
      </c>
      <c r="G58">
        <v>1.079</v>
      </c>
      <c r="H58">
        <f t="shared" si="3"/>
        <v>0.36647265987025029</v>
      </c>
    </row>
    <row r="59" spans="1:8">
      <c r="A59" t="s">
        <v>883</v>
      </c>
      <c r="B59" s="3">
        <v>9.6000000000000002E-2</v>
      </c>
      <c r="C59" s="3">
        <v>0.1</v>
      </c>
      <c r="D59">
        <f t="shared" si="0"/>
        <v>9.8000000000000004E-2</v>
      </c>
      <c r="E59">
        <f t="shared" si="2"/>
        <v>0.10434800000000001</v>
      </c>
      <c r="F59" s="5" t="s">
        <v>883</v>
      </c>
      <c r="G59">
        <v>1.0129999999999999</v>
      </c>
      <c r="H59">
        <f t="shared" si="3"/>
        <v>0.37083198420533081</v>
      </c>
    </row>
    <row r="60" spans="1:8">
      <c r="A60" t="s">
        <v>884</v>
      </c>
      <c r="B60" s="3">
        <v>0.11700000000000001</v>
      </c>
      <c r="C60" s="3">
        <v>0.114</v>
      </c>
      <c r="D60">
        <f t="shared" si="0"/>
        <v>0.11550000000000001</v>
      </c>
      <c r="E60">
        <f t="shared" si="2"/>
        <v>0.142792</v>
      </c>
      <c r="F60" s="5" t="s">
        <v>885</v>
      </c>
      <c r="G60">
        <v>1.0289999999999999</v>
      </c>
      <c r="H60">
        <f t="shared" si="3"/>
        <v>0.20281438289601558</v>
      </c>
    </row>
    <row r="61" spans="1:8">
      <c r="A61" t="s">
        <v>886</v>
      </c>
      <c r="B61" s="3">
        <v>0.26</v>
      </c>
      <c r="C61" s="3">
        <v>0.26900000000000002</v>
      </c>
      <c r="D61">
        <f t="shared" si="0"/>
        <v>0.26450000000000001</v>
      </c>
      <c r="E61">
        <f t="shared" si="2"/>
        <v>0.47011520000000007</v>
      </c>
      <c r="F61" s="6" t="s">
        <v>887</v>
      </c>
      <c r="G61">
        <v>1.081</v>
      </c>
      <c r="H61">
        <f t="shared" si="3"/>
        <v>0.26418501387604071</v>
      </c>
    </row>
    <row r="62" spans="1:8">
      <c r="A62" t="s">
        <v>888</v>
      </c>
      <c r="B62" s="3">
        <v>0.10299999999999999</v>
      </c>
      <c r="C62" s="3">
        <v>0.107</v>
      </c>
      <c r="D62">
        <f t="shared" si="0"/>
        <v>0.105</v>
      </c>
      <c r="E62">
        <f t="shared" si="2"/>
        <v>0.11972559999999999</v>
      </c>
      <c r="F62" s="5" t="s">
        <v>888</v>
      </c>
      <c r="G62">
        <v>1.071</v>
      </c>
      <c r="H62">
        <f t="shared" si="3"/>
        <v>0.87789953314659208</v>
      </c>
    </row>
    <row r="63" spans="1:8">
      <c r="A63" t="s">
        <v>889</v>
      </c>
      <c r="B63" s="3">
        <v>0.11899999999999999</v>
      </c>
      <c r="C63" s="3">
        <v>0.12</v>
      </c>
      <c r="D63">
        <f t="shared" si="0"/>
        <v>0.1195</v>
      </c>
      <c r="E63">
        <f t="shared" si="2"/>
        <v>0.1515792</v>
      </c>
      <c r="F63" s="5" t="s">
        <v>890</v>
      </c>
      <c r="G63">
        <v>1.056</v>
      </c>
      <c r="H63">
        <f t="shared" si="3"/>
        <v>0.22675303030303026</v>
      </c>
    </row>
    <row r="64" spans="1:8">
      <c r="A64" t="s">
        <v>891</v>
      </c>
      <c r="B64" s="3">
        <v>0.13500000000000001</v>
      </c>
      <c r="C64" s="3">
        <v>0.13</v>
      </c>
      <c r="D64">
        <f t="shared" si="0"/>
        <v>0.13250000000000001</v>
      </c>
      <c r="E64">
        <f t="shared" si="2"/>
        <v>0.18013760000000001</v>
      </c>
      <c r="F64" s="5" t="s">
        <v>891</v>
      </c>
      <c r="G64">
        <v>1.056</v>
      </c>
      <c r="H64">
        <f t="shared" si="3"/>
        <v>0.28708181818181816</v>
      </c>
    </row>
    <row r="65" spans="1:8">
      <c r="A65" t="s">
        <v>892</v>
      </c>
      <c r="B65" s="3">
        <v>7.1999999999999995E-2</v>
      </c>
      <c r="C65" s="3">
        <v>7.3999999999999996E-2</v>
      </c>
      <c r="D65">
        <f t="shared" si="0"/>
        <v>7.2999999999999995E-2</v>
      </c>
      <c r="E65">
        <f t="shared" si="2"/>
        <v>4.9427999999999986E-2</v>
      </c>
      <c r="F65" s="5" t="s">
        <v>892</v>
      </c>
      <c r="G65">
        <v>1.0920000000000001</v>
      </c>
      <c r="H65">
        <f t="shared" si="3"/>
        <v>0.32992234432234435</v>
      </c>
    </row>
    <row r="66" spans="1:8">
      <c r="A66" t="s">
        <v>893</v>
      </c>
      <c r="B66" s="3">
        <v>7.2999999999999995E-2</v>
      </c>
      <c r="C66" s="3">
        <v>7.2999999999999995E-2</v>
      </c>
      <c r="D66">
        <f t="shared" ref="D66:D129" si="4">AVERAGE(B66:C66)</f>
        <v>7.2999999999999995E-2</v>
      </c>
      <c r="E66">
        <f t="shared" si="2"/>
        <v>4.9427999999999986E-2</v>
      </c>
      <c r="F66" s="5" t="s">
        <v>894</v>
      </c>
      <c r="G66">
        <v>1.0049999999999999</v>
      </c>
      <c r="H66">
        <f t="shared" si="3"/>
        <v>9.8364179104477603E-2</v>
      </c>
    </row>
    <row r="67" spans="1:8">
      <c r="A67" t="s">
        <v>895</v>
      </c>
      <c r="B67" s="3">
        <v>8.5000000000000006E-2</v>
      </c>
      <c r="C67" s="3">
        <v>7.0999999999999994E-2</v>
      </c>
      <c r="D67">
        <f t="shared" si="4"/>
        <v>7.8E-2</v>
      </c>
      <c r="E67">
        <f t="shared" ref="E67:E130" si="5">(2.1968*(D67-0.0505))</f>
        <v>6.0411999999999993E-2</v>
      </c>
      <c r="F67" s="5" t="s">
        <v>896</v>
      </c>
      <c r="G67">
        <v>1.0469999999999999</v>
      </c>
      <c r="H67">
        <f t="shared" si="3"/>
        <v>9.4418338108882491E-2</v>
      </c>
    </row>
    <row r="68" spans="1:8">
      <c r="A68" t="s">
        <v>769</v>
      </c>
      <c r="B68" s="3">
        <v>7.1999999999999995E-2</v>
      </c>
      <c r="C68" s="3">
        <v>6.7000000000000004E-2</v>
      </c>
      <c r="D68">
        <f t="shared" si="4"/>
        <v>6.9500000000000006E-2</v>
      </c>
      <c r="E68">
        <f t="shared" si="5"/>
        <v>4.1739200000000011E-2</v>
      </c>
      <c r="F68" s="6" t="s">
        <v>770</v>
      </c>
      <c r="G68">
        <v>1.0329999999999999</v>
      </c>
      <c r="H68">
        <f t="shared" si="3"/>
        <v>0.11696418199419167</v>
      </c>
    </row>
    <row r="69" spans="1:8">
      <c r="A69" t="s">
        <v>771</v>
      </c>
      <c r="B69" s="3">
        <v>8.1000000000000003E-2</v>
      </c>
      <c r="C69" s="3">
        <v>8.2000000000000003E-2</v>
      </c>
      <c r="D69">
        <f t="shared" si="4"/>
        <v>8.1500000000000003E-2</v>
      </c>
      <c r="E69">
        <f t="shared" si="5"/>
        <v>6.8100800000000003E-2</v>
      </c>
      <c r="F69" s="4" t="s">
        <v>772</v>
      </c>
      <c r="G69">
        <v>1.0469999999999999</v>
      </c>
      <c r="H69">
        <f>E68*(1/G69)*(200/100)</f>
        <v>7.9731041069723035E-2</v>
      </c>
    </row>
    <row r="70" spans="1:8">
      <c r="A70" t="s">
        <v>773</v>
      </c>
      <c r="B70" s="3">
        <v>5.6000000000000001E-2</v>
      </c>
      <c r="C70" s="3">
        <v>5.2999999999999999E-2</v>
      </c>
      <c r="D70">
        <f t="shared" si="4"/>
        <v>5.45E-2</v>
      </c>
      <c r="E70">
        <f t="shared" si="5"/>
        <v>8.7871999999999933E-3</v>
      </c>
      <c r="F70" t="s">
        <v>774</v>
      </c>
      <c r="G70">
        <v>1.044</v>
      </c>
      <c r="H70">
        <f t="shared" si="3"/>
        <v>0.13046130268199235</v>
      </c>
    </row>
    <row r="71" spans="1:8">
      <c r="A71" t="s">
        <v>775</v>
      </c>
      <c r="B71" s="3">
        <v>0.127</v>
      </c>
      <c r="C71" s="3">
        <v>0.115</v>
      </c>
      <c r="D71">
        <f t="shared" si="4"/>
        <v>0.121</v>
      </c>
      <c r="E71">
        <f t="shared" si="5"/>
        <v>0.1548744</v>
      </c>
      <c r="F71" t="s">
        <v>776</v>
      </c>
      <c r="G71">
        <v>1.0489999999999999</v>
      </c>
      <c r="H71">
        <f t="shared" si="3"/>
        <v>1.6753479504289789E-2</v>
      </c>
    </row>
    <row r="72" spans="1:8">
      <c r="A72" t="s">
        <v>777</v>
      </c>
      <c r="B72" s="3">
        <v>8.5999999999999993E-2</v>
      </c>
      <c r="C72" s="3">
        <v>7.6999999999999999E-2</v>
      </c>
      <c r="D72">
        <f t="shared" si="4"/>
        <v>8.1499999999999989E-2</v>
      </c>
      <c r="E72">
        <f t="shared" si="5"/>
        <v>6.8100799999999975E-2</v>
      </c>
      <c r="F72" t="s">
        <v>778</v>
      </c>
      <c r="G72">
        <v>1.01</v>
      </c>
      <c r="H72">
        <f t="shared" si="3"/>
        <v>0.30668198019801979</v>
      </c>
    </row>
    <row r="73" spans="1:8">
      <c r="A73" t="s">
        <v>779</v>
      </c>
      <c r="B73" s="3">
        <v>8.3000000000000004E-2</v>
      </c>
      <c r="C73" s="3">
        <v>7.3999999999999996E-2</v>
      </c>
      <c r="D73">
        <f t="shared" si="4"/>
        <v>7.85E-2</v>
      </c>
      <c r="E73">
        <f t="shared" si="5"/>
        <v>6.1510399999999993E-2</v>
      </c>
      <c r="F73" s="4" t="s">
        <v>780</v>
      </c>
      <c r="G73">
        <v>1.07</v>
      </c>
      <c r="H73">
        <f t="shared" si="3"/>
        <v>0.12729121495327098</v>
      </c>
    </row>
    <row r="74" spans="1:8">
      <c r="A74" t="s">
        <v>781</v>
      </c>
      <c r="B74" s="3">
        <v>5.2999999999999999E-2</v>
      </c>
      <c r="C74" s="3">
        <v>5.8999999999999997E-2</v>
      </c>
      <c r="D74">
        <f t="shared" si="4"/>
        <v>5.5999999999999994E-2</v>
      </c>
      <c r="E74">
        <f t="shared" si="5"/>
        <v>1.2082399999999981E-2</v>
      </c>
      <c r="F74" t="s">
        <v>782</v>
      </c>
      <c r="G74">
        <v>1.077</v>
      </c>
      <c r="H74">
        <f t="shared" si="3"/>
        <v>0.11422544103992571</v>
      </c>
    </row>
    <row r="75" spans="1:8">
      <c r="A75" t="s">
        <v>783</v>
      </c>
      <c r="B75" s="3">
        <v>0.33900000000000002</v>
      </c>
      <c r="C75" s="3">
        <v>0.32700000000000001</v>
      </c>
      <c r="D75">
        <f t="shared" si="4"/>
        <v>0.33300000000000002</v>
      </c>
      <c r="E75">
        <f t="shared" si="5"/>
        <v>0.62059600000000004</v>
      </c>
      <c r="F75" s="4" t="s">
        <v>784</v>
      </c>
      <c r="G75">
        <v>1.04</v>
      </c>
      <c r="H75">
        <f t="shared" si="3"/>
        <v>2.3235384615384578E-2</v>
      </c>
    </row>
    <row r="76" spans="1:8">
      <c r="A76" t="s">
        <v>785</v>
      </c>
      <c r="B76" s="3">
        <v>0.245</v>
      </c>
      <c r="C76" s="3">
        <v>0.24299999999999999</v>
      </c>
      <c r="D76">
        <f t="shared" si="4"/>
        <v>0.24399999999999999</v>
      </c>
      <c r="E76">
        <f t="shared" si="5"/>
        <v>0.42508080000000004</v>
      </c>
      <c r="F76" s="4" t="s">
        <v>785</v>
      </c>
      <c r="G76">
        <v>1.08</v>
      </c>
      <c r="H76">
        <f t="shared" si="3"/>
        <v>1.1492518518518517</v>
      </c>
    </row>
    <row r="77" spans="1:8">
      <c r="A77" t="s">
        <v>786</v>
      </c>
      <c r="B77" s="3">
        <v>8.4000000000000005E-2</v>
      </c>
      <c r="C77" s="3">
        <v>8.7999999999999995E-2</v>
      </c>
      <c r="D77">
        <f t="shared" si="4"/>
        <v>8.5999999999999993E-2</v>
      </c>
      <c r="E77">
        <f t="shared" si="5"/>
        <v>7.7986399999999984E-2</v>
      </c>
      <c r="F77" t="s">
        <v>787</v>
      </c>
      <c r="G77">
        <v>1.0660000000000001</v>
      </c>
      <c r="H77">
        <f t="shared" si="3"/>
        <v>0.79752495309568483</v>
      </c>
    </row>
    <row r="78" spans="1:8">
      <c r="A78" t="s">
        <v>788</v>
      </c>
      <c r="B78" s="3">
        <v>0.109</v>
      </c>
      <c r="C78" s="3">
        <v>8.5000000000000006E-2</v>
      </c>
      <c r="D78">
        <f t="shared" si="4"/>
        <v>9.7000000000000003E-2</v>
      </c>
      <c r="E78">
        <f t="shared" si="5"/>
        <v>0.1021512</v>
      </c>
      <c r="F78" t="s">
        <v>789</v>
      </c>
      <c r="G78">
        <v>1.0580000000000001</v>
      </c>
      <c r="H78">
        <f t="shared" si="3"/>
        <v>0.14742230623818522</v>
      </c>
    </row>
    <row r="79" spans="1:8">
      <c r="A79" t="s">
        <v>790</v>
      </c>
      <c r="B79" s="3">
        <v>6.0999999999999999E-2</v>
      </c>
      <c r="C79" s="3">
        <v>6.0999999999999999E-2</v>
      </c>
      <c r="D79">
        <f t="shared" si="4"/>
        <v>6.0999999999999999E-2</v>
      </c>
      <c r="E79">
        <f t="shared" si="5"/>
        <v>2.306639999999999E-2</v>
      </c>
      <c r="F79" t="s">
        <v>791</v>
      </c>
      <c r="G79">
        <v>1.0129999999999999</v>
      </c>
      <c r="H79">
        <f t="shared" si="3"/>
        <v>0.20168055281342551</v>
      </c>
    </row>
    <row r="80" spans="1:8">
      <c r="A80" t="s">
        <v>792</v>
      </c>
      <c r="B80" s="3">
        <v>8.5999999999999993E-2</v>
      </c>
      <c r="C80" s="3">
        <v>8.5999999999999993E-2</v>
      </c>
      <c r="D80">
        <f t="shared" si="4"/>
        <v>8.5999999999999993E-2</v>
      </c>
      <c r="E80">
        <f t="shared" si="5"/>
        <v>7.7986399999999984E-2</v>
      </c>
      <c r="F80" t="s">
        <v>793</v>
      </c>
      <c r="G80">
        <v>1.038</v>
      </c>
      <c r="H80">
        <f t="shared" si="3"/>
        <v>4.4443930635838132E-2</v>
      </c>
    </row>
    <row r="81" spans="1:8">
      <c r="A81" t="s">
        <v>794</v>
      </c>
      <c r="B81" s="3">
        <v>7.0999999999999994E-2</v>
      </c>
      <c r="C81" s="3">
        <v>6.9000000000000006E-2</v>
      </c>
      <c r="D81">
        <f t="shared" si="4"/>
        <v>7.0000000000000007E-2</v>
      </c>
      <c r="E81">
        <f t="shared" si="5"/>
        <v>4.283760000000001E-2</v>
      </c>
      <c r="F81" t="s">
        <v>794</v>
      </c>
      <c r="G81">
        <v>1.0189999999999999</v>
      </c>
      <c r="H81">
        <f t="shared" si="3"/>
        <v>0.15306457311089303</v>
      </c>
    </row>
    <row r="82" spans="1:8">
      <c r="A82" t="s">
        <v>795</v>
      </c>
      <c r="B82" s="3">
        <v>6.4000000000000001E-2</v>
      </c>
      <c r="C82" s="3">
        <v>6.0999999999999999E-2</v>
      </c>
      <c r="D82">
        <f t="shared" si="4"/>
        <v>6.25E-2</v>
      </c>
      <c r="E82">
        <f t="shared" si="5"/>
        <v>2.6361599999999995E-2</v>
      </c>
      <c r="F82" t="s">
        <v>796</v>
      </c>
      <c r="G82">
        <v>1.01</v>
      </c>
      <c r="H82">
        <f t="shared" si="3"/>
        <v>8.4826930693069333E-2</v>
      </c>
    </row>
    <row r="83" spans="1:8">
      <c r="A83" t="s">
        <v>797</v>
      </c>
      <c r="B83" s="3">
        <v>0.09</v>
      </c>
      <c r="C83" s="3">
        <v>0.09</v>
      </c>
      <c r="D83">
        <f t="shared" si="4"/>
        <v>0.09</v>
      </c>
      <c r="E83">
        <f t="shared" si="5"/>
        <v>8.6773599999999992E-2</v>
      </c>
      <c r="F83" t="s">
        <v>798</v>
      </c>
      <c r="G83">
        <v>1.0069999999999999</v>
      </c>
      <c r="H83">
        <f t="shared" si="3"/>
        <v>5.2356703078450841E-2</v>
      </c>
    </row>
    <row r="84" spans="1:8">
      <c r="A84" t="s">
        <v>799</v>
      </c>
      <c r="B84" s="3">
        <v>7.8E-2</v>
      </c>
      <c r="C84" s="3">
        <v>8.6999999999999994E-2</v>
      </c>
      <c r="D84">
        <f t="shared" si="4"/>
        <v>8.249999999999999E-2</v>
      </c>
      <c r="E84">
        <f t="shared" si="5"/>
        <v>7.0297599999999974E-2</v>
      </c>
      <c r="F84" t="s">
        <v>800</v>
      </c>
      <c r="G84">
        <v>1.0349999999999999</v>
      </c>
      <c r="H84">
        <f t="shared" si="3"/>
        <v>0.16767845410628018</v>
      </c>
    </row>
    <row r="85" spans="1:8">
      <c r="A85" t="s">
        <v>801</v>
      </c>
      <c r="B85" s="3">
        <v>7.4999999999999997E-2</v>
      </c>
      <c r="C85" s="3">
        <v>8.7999999999999995E-2</v>
      </c>
      <c r="D85">
        <f t="shared" si="4"/>
        <v>8.1499999999999989E-2</v>
      </c>
      <c r="E85">
        <f t="shared" si="5"/>
        <v>6.8100799999999975E-2</v>
      </c>
      <c r="F85" t="s">
        <v>802</v>
      </c>
      <c r="G85">
        <v>1.0089999999999999</v>
      </c>
      <c r="H85">
        <f t="shared" si="3"/>
        <v>0.13934112983151631</v>
      </c>
    </row>
    <row r="86" spans="1:8">
      <c r="A86" t="s">
        <v>803</v>
      </c>
      <c r="B86" s="3">
        <v>5.8000000000000003E-2</v>
      </c>
      <c r="C86" s="3">
        <v>7.0000000000000007E-2</v>
      </c>
      <c r="D86">
        <f t="shared" si="4"/>
        <v>6.4000000000000001E-2</v>
      </c>
      <c r="E86">
        <f t="shared" si="5"/>
        <v>2.9656799999999997E-2</v>
      </c>
      <c r="F86" t="s">
        <v>804</v>
      </c>
      <c r="G86">
        <v>1.008</v>
      </c>
      <c r="H86">
        <f t="shared" si="3"/>
        <v>0.13512063492063486</v>
      </c>
    </row>
    <row r="87" spans="1:8">
      <c r="A87" t="s">
        <v>805</v>
      </c>
      <c r="B87" s="3">
        <v>0.109</v>
      </c>
      <c r="C87" s="3">
        <v>0.114</v>
      </c>
      <c r="D87">
        <f t="shared" si="4"/>
        <v>0.1115</v>
      </c>
      <c r="E87">
        <f t="shared" si="5"/>
        <v>0.13400480000000001</v>
      </c>
      <c r="F87" t="s">
        <v>805</v>
      </c>
      <c r="G87">
        <v>1.0029999999999999</v>
      </c>
      <c r="H87">
        <f t="shared" si="3"/>
        <v>5.9136191425722837E-2</v>
      </c>
    </row>
    <row r="88" spans="1:8">
      <c r="A88" t="s">
        <v>806</v>
      </c>
      <c r="B88" s="3">
        <v>5.0999999999999997E-2</v>
      </c>
      <c r="C88" s="3">
        <v>5.0999999999999997E-2</v>
      </c>
      <c r="D88">
        <f t="shared" si="4"/>
        <v>5.0999999999999997E-2</v>
      </c>
      <c r="E88">
        <f t="shared" si="5"/>
        <v>1.0983999999999857E-3</v>
      </c>
      <c r="F88" t="s">
        <v>807</v>
      </c>
      <c r="G88">
        <v>1.0249999999999999</v>
      </c>
      <c r="H88">
        <f t="shared" si="3"/>
        <v>0.26147278048780492</v>
      </c>
    </row>
    <row r="89" spans="1:8">
      <c r="A89" t="s">
        <v>808</v>
      </c>
      <c r="B89" s="3">
        <v>8.5999999999999993E-2</v>
      </c>
      <c r="C89" s="3">
        <v>0.09</v>
      </c>
      <c r="D89">
        <f t="shared" si="4"/>
        <v>8.7999999999999995E-2</v>
      </c>
      <c r="E89">
        <f t="shared" si="5"/>
        <v>8.2379999999999981E-2</v>
      </c>
      <c r="F89" s="4" t="s">
        <v>809</v>
      </c>
      <c r="G89">
        <v>1.0880000000000001</v>
      </c>
      <c r="H89">
        <f t="shared" si="3"/>
        <v>2.0191176470587971E-3</v>
      </c>
    </row>
    <row r="90" spans="1:8">
      <c r="A90" t="s">
        <v>810</v>
      </c>
      <c r="B90" s="3">
        <v>7.6999999999999999E-2</v>
      </c>
      <c r="C90" s="3">
        <v>5.8000000000000003E-2</v>
      </c>
      <c r="D90">
        <f t="shared" si="4"/>
        <v>6.7500000000000004E-2</v>
      </c>
      <c r="E90">
        <f t="shared" si="5"/>
        <v>3.7345600000000007E-2</v>
      </c>
      <c r="F90" s="4" t="s">
        <v>811</v>
      </c>
      <c r="G90">
        <v>1.012</v>
      </c>
      <c r="H90">
        <f t="shared" si="3"/>
        <v>0.16280632411067189</v>
      </c>
    </row>
    <row r="91" spans="1:8">
      <c r="A91" t="s">
        <v>812</v>
      </c>
      <c r="B91" s="3">
        <v>6.2E-2</v>
      </c>
      <c r="C91" s="3">
        <v>6.0999999999999999E-2</v>
      </c>
      <c r="D91">
        <f t="shared" si="4"/>
        <v>6.1499999999999999E-2</v>
      </c>
      <c r="E91">
        <f t="shared" si="5"/>
        <v>2.4164799999999993E-2</v>
      </c>
      <c r="F91" t="s">
        <v>813</v>
      </c>
      <c r="G91">
        <v>1.087</v>
      </c>
      <c r="H91">
        <f t="shared" si="3"/>
        <v>6.8713155473781054E-2</v>
      </c>
    </row>
    <row r="92" spans="1:8">
      <c r="A92" t="s">
        <v>814</v>
      </c>
      <c r="B92" s="3">
        <v>5.6000000000000001E-2</v>
      </c>
      <c r="C92" s="3">
        <v>5.8000000000000003E-2</v>
      </c>
      <c r="D92">
        <f t="shared" si="4"/>
        <v>5.7000000000000002E-2</v>
      </c>
      <c r="E92">
        <f t="shared" si="5"/>
        <v>1.4279199999999999E-2</v>
      </c>
      <c r="F92" s="4" t="s">
        <v>815</v>
      </c>
      <c r="G92">
        <v>1.075</v>
      </c>
      <c r="H92">
        <f t="shared" si="3"/>
        <v>4.4957767441860454E-2</v>
      </c>
    </row>
    <row r="93" spans="1:8">
      <c r="A93" t="s">
        <v>816</v>
      </c>
      <c r="B93" s="3">
        <v>6.2E-2</v>
      </c>
      <c r="C93" s="3">
        <v>6.3E-2</v>
      </c>
      <c r="D93">
        <f t="shared" si="4"/>
        <v>6.25E-2</v>
      </c>
      <c r="E93">
        <f t="shared" si="5"/>
        <v>2.6361599999999995E-2</v>
      </c>
      <c r="F93" s="4" t="s">
        <v>817</v>
      </c>
      <c r="G93">
        <v>1.0469999999999999</v>
      </c>
      <c r="H93">
        <f t="shared" si="3"/>
        <v>2.7276408787010504E-2</v>
      </c>
    </row>
    <row r="94" spans="1:8">
      <c r="A94" t="s">
        <v>818</v>
      </c>
      <c r="B94" s="3">
        <v>0.16900000000000001</v>
      </c>
      <c r="C94" s="3">
        <v>0.20200000000000001</v>
      </c>
      <c r="D94">
        <f t="shared" si="4"/>
        <v>0.1855</v>
      </c>
      <c r="E94">
        <f t="shared" si="5"/>
        <v>0.29656800000000005</v>
      </c>
      <c r="F94" s="4" t="s">
        <v>819</v>
      </c>
      <c r="G94">
        <v>1.03</v>
      </c>
      <c r="H94">
        <f t="shared" si="3"/>
        <v>5.1187572815533974E-2</v>
      </c>
    </row>
    <row r="95" spans="1:8">
      <c r="A95" t="s">
        <v>820</v>
      </c>
      <c r="B95" s="3">
        <v>7.2999999999999995E-2</v>
      </c>
      <c r="C95" s="3">
        <v>6.8000000000000005E-2</v>
      </c>
      <c r="D95">
        <f t="shared" si="4"/>
        <v>7.0500000000000007E-2</v>
      </c>
      <c r="E95">
        <f t="shared" si="5"/>
        <v>4.393600000000001E-2</v>
      </c>
      <c r="F95" t="s">
        <v>821</v>
      </c>
      <c r="G95">
        <v>1.042</v>
      </c>
      <c r="H95">
        <f t="shared" si="3"/>
        <v>0.56922840690978893</v>
      </c>
    </row>
    <row r="96" spans="1:8">
      <c r="A96" t="s">
        <v>822</v>
      </c>
      <c r="B96" s="3">
        <v>8.7999999999999995E-2</v>
      </c>
      <c r="C96" s="3">
        <v>8.5999999999999993E-2</v>
      </c>
      <c r="D96">
        <f t="shared" si="4"/>
        <v>8.6999999999999994E-2</v>
      </c>
      <c r="E96">
        <f t="shared" si="5"/>
        <v>8.0183199999999982E-2</v>
      </c>
      <c r="F96" s="4" t="s">
        <v>822</v>
      </c>
      <c r="G96">
        <v>1.014</v>
      </c>
      <c r="H96">
        <f t="shared" si="3"/>
        <v>8.6658777120315611E-2</v>
      </c>
    </row>
    <row r="97" spans="1:8">
      <c r="A97" t="s">
        <v>823</v>
      </c>
      <c r="B97" s="3">
        <v>9.0999999999999998E-2</v>
      </c>
      <c r="C97" s="3">
        <v>9.0999999999999998E-2</v>
      </c>
      <c r="D97">
        <f t="shared" si="4"/>
        <v>9.0999999999999998E-2</v>
      </c>
      <c r="E97">
        <f t="shared" si="5"/>
        <v>8.8970399999999991E-2</v>
      </c>
      <c r="F97" t="s">
        <v>823</v>
      </c>
      <c r="G97">
        <v>1.0920000000000001</v>
      </c>
      <c r="H97">
        <f t="shared" ref="H97:H109" si="6">E96*(1/G97)*(200/100)</f>
        <v>0.14685567765567761</v>
      </c>
    </row>
    <row r="98" spans="1:8">
      <c r="A98" t="s">
        <v>824</v>
      </c>
      <c r="B98" s="3">
        <v>6.2E-2</v>
      </c>
      <c r="C98" s="3">
        <v>6.2E-2</v>
      </c>
      <c r="D98">
        <f t="shared" si="4"/>
        <v>6.2E-2</v>
      </c>
      <c r="E98">
        <f t="shared" si="5"/>
        <v>2.5263199999999993E-2</v>
      </c>
      <c r="F98" s="4" t="s">
        <v>825</v>
      </c>
      <c r="G98">
        <v>1.024</v>
      </c>
      <c r="H98">
        <f t="shared" si="6"/>
        <v>0.1737703125</v>
      </c>
    </row>
    <row r="99" spans="1:8">
      <c r="A99" t="s">
        <v>826</v>
      </c>
      <c r="B99" s="3">
        <v>0.115</v>
      </c>
      <c r="C99" s="3">
        <v>0.113</v>
      </c>
      <c r="D99">
        <f t="shared" si="4"/>
        <v>0.114</v>
      </c>
      <c r="E99">
        <f t="shared" si="5"/>
        <v>0.1394968</v>
      </c>
      <c r="F99" t="s">
        <v>827</v>
      </c>
      <c r="G99">
        <v>1.022</v>
      </c>
      <c r="H99">
        <f t="shared" si="6"/>
        <v>4.9438747553816033E-2</v>
      </c>
    </row>
    <row r="100" spans="1:8">
      <c r="A100" t="s">
        <v>828</v>
      </c>
      <c r="B100" s="3">
        <v>0.06</v>
      </c>
      <c r="C100" s="3">
        <v>6.0999999999999999E-2</v>
      </c>
      <c r="D100">
        <f t="shared" si="4"/>
        <v>6.0499999999999998E-2</v>
      </c>
      <c r="E100">
        <f t="shared" si="5"/>
        <v>2.1967999999999991E-2</v>
      </c>
      <c r="F100" t="s">
        <v>828</v>
      </c>
      <c r="G100">
        <v>1.0409999999999999</v>
      </c>
      <c r="H100">
        <f t="shared" si="6"/>
        <v>0.26800537944284347</v>
      </c>
    </row>
    <row r="101" spans="1:8">
      <c r="A101" t="s">
        <v>829</v>
      </c>
      <c r="B101" s="3">
        <v>7.0999999999999994E-2</v>
      </c>
      <c r="C101" s="3">
        <v>7.0000000000000007E-2</v>
      </c>
      <c r="D101">
        <f t="shared" si="4"/>
        <v>7.0500000000000007E-2</v>
      </c>
      <c r="E101">
        <f t="shared" si="5"/>
        <v>4.393600000000001E-2</v>
      </c>
      <c r="F101" s="4" t="s">
        <v>829</v>
      </c>
      <c r="G101">
        <v>1.01</v>
      </c>
      <c r="H101">
        <f t="shared" si="6"/>
        <v>4.350099009900988E-2</v>
      </c>
    </row>
    <row r="102" spans="1:8">
      <c r="A102" t="s">
        <v>830</v>
      </c>
      <c r="B102" s="3">
        <v>0.06</v>
      </c>
      <c r="C102" s="3">
        <v>6.8000000000000005E-2</v>
      </c>
      <c r="D102">
        <f t="shared" si="4"/>
        <v>6.4000000000000001E-2</v>
      </c>
      <c r="E102">
        <f t="shared" si="5"/>
        <v>2.9656799999999997E-2</v>
      </c>
      <c r="F102" s="4" t="s">
        <v>830</v>
      </c>
      <c r="G102">
        <v>1.0409999999999999</v>
      </c>
      <c r="H102">
        <f t="shared" si="6"/>
        <v>8.4411143131604263E-2</v>
      </c>
    </row>
    <row r="103" spans="1:8">
      <c r="A103" t="s">
        <v>831</v>
      </c>
      <c r="B103" s="3">
        <v>8.5999999999999993E-2</v>
      </c>
      <c r="C103" s="3">
        <v>8.6999999999999994E-2</v>
      </c>
      <c r="D103">
        <f t="shared" si="4"/>
        <v>8.6499999999999994E-2</v>
      </c>
      <c r="E103">
        <f t="shared" si="5"/>
        <v>7.9084799999999983E-2</v>
      </c>
      <c r="F103" t="s">
        <v>832</v>
      </c>
      <c r="G103">
        <v>1.014</v>
      </c>
      <c r="H103">
        <f t="shared" si="6"/>
        <v>5.8494674556213017E-2</v>
      </c>
    </row>
    <row r="104" spans="1:8">
      <c r="A104" t="s">
        <v>702</v>
      </c>
      <c r="B104" s="3">
        <v>6.4000000000000001E-2</v>
      </c>
      <c r="C104" s="3">
        <v>6.3E-2</v>
      </c>
      <c r="D104">
        <f t="shared" si="4"/>
        <v>6.3500000000000001E-2</v>
      </c>
      <c r="E104">
        <f t="shared" si="5"/>
        <v>2.8558399999999998E-2</v>
      </c>
      <c r="F104" t="s">
        <v>703</v>
      </c>
      <c r="G104">
        <v>1.0569999999999999</v>
      </c>
      <c r="H104">
        <f t="shared" si="6"/>
        <v>0.14964011352885523</v>
      </c>
    </row>
    <row r="105" spans="1:8">
      <c r="A105" t="s">
        <v>704</v>
      </c>
      <c r="B105" s="3">
        <v>0.14499999999999999</v>
      </c>
      <c r="C105" s="3">
        <v>0.14399999999999999</v>
      </c>
      <c r="D105">
        <f t="shared" si="4"/>
        <v>0.14449999999999999</v>
      </c>
      <c r="E105">
        <f t="shared" si="5"/>
        <v>0.20649919999999997</v>
      </c>
      <c r="F105" t="s">
        <v>704</v>
      </c>
      <c r="G105">
        <v>1.0289999999999999</v>
      </c>
      <c r="H105">
        <f t="shared" si="6"/>
        <v>5.5507094266277937E-2</v>
      </c>
    </row>
    <row r="106" spans="1:8">
      <c r="A106" t="s">
        <v>705</v>
      </c>
      <c r="B106" s="3">
        <v>0.06</v>
      </c>
      <c r="C106" s="3">
        <v>0.06</v>
      </c>
      <c r="D106">
        <f t="shared" si="4"/>
        <v>0.06</v>
      </c>
      <c r="E106">
        <f t="shared" si="5"/>
        <v>2.0869599999999988E-2</v>
      </c>
      <c r="F106" t="s">
        <v>705</v>
      </c>
      <c r="G106">
        <v>1.0389999999999999</v>
      </c>
      <c r="H106">
        <f t="shared" si="6"/>
        <v>0.39749605389797876</v>
      </c>
    </row>
    <row r="107" spans="1:8">
      <c r="A107" t="s">
        <v>706</v>
      </c>
      <c r="B107" s="3">
        <v>6.9000000000000006E-2</v>
      </c>
      <c r="C107" s="3">
        <v>6.9000000000000006E-2</v>
      </c>
      <c r="D107">
        <f t="shared" si="4"/>
        <v>6.9000000000000006E-2</v>
      </c>
      <c r="E107">
        <f t="shared" si="5"/>
        <v>4.0640800000000005E-2</v>
      </c>
      <c r="F107" s="4" t="s">
        <v>706</v>
      </c>
      <c r="G107">
        <v>1.073</v>
      </c>
      <c r="H107">
        <f t="shared" si="6"/>
        <v>3.8899534016775379E-2</v>
      </c>
    </row>
    <row r="108" spans="1:8">
      <c r="A108" t="s">
        <v>707</v>
      </c>
      <c r="B108" s="3">
        <v>0.10299999999999999</v>
      </c>
      <c r="C108" s="3">
        <v>9.7000000000000003E-2</v>
      </c>
      <c r="D108">
        <f t="shared" si="4"/>
        <v>0.1</v>
      </c>
      <c r="E108">
        <f t="shared" si="5"/>
        <v>0.10874160000000001</v>
      </c>
      <c r="F108" s="4"/>
      <c r="G108">
        <v>1.016</v>
      </c>
      <c r="H108">
        <f t="shared" si="6"/>
        <v>8.0001574803149622E-2</v>
      </c>
    </row>
    <row r="109" spans="1:8">
      <c r="A109" t="s">
        <v>708</v>
      </c>
      <c r="B109" s="3">
        <v>0.111</v>
      </c>
      <c r="C109" s="3">
        <v>0.113</v>
      </c>
      <c r="D109">
        <f t="shared" si="4"/>
        <v>0.112</v>
      </c>
      <c r="E109">
        <f t="shared" si="5"/>
        <v>0.13510320000000001</v>
      </c>
      <c r="F109" s="4"/>
      <c r="G109">
        <v>1.006</v>
      </c>
      <c r="H109">
        <f t="shared" si="6"/>
        <v>0.21618608349900598</v>
      </c>
    </row>
    <row r="110" spans="1:8">
      <c r="A110" t="s">
        <v>709</v>
      </c>
      <c r="B110" s="3">
        <v>7.0999999999999994E-2</v>
      </c>
      <c r="C110" s="3">
        <v>6.4000000000000001E-2</v>
      </c>
      <c r="D110">
        <f t="shared" si="4"/>
        <v>6.7500000000000004E-2</v>
      </c>
      <c r="E110">
        <f t="shared" si="5"/>
        <v>3.7345600000000007E-2</v>
      </c>
      <c r="F110" s="4" t="s">
        <v>709</v>
      </c>
      <c r="G110">
        <v>1.0129999999999999</v>
      </c>
      <c r="H110">
        <f t="shared" ref="H110:H154" si="7">E107*(1/G110)*(200/100)</f>
        <v>8.0238499506416608E-2</v>
      </c>
    </row>
    <row r="111" spans="1:8">
      <c r="A111" t="s">
        <v>710</v>
      </c>
      <c r="B111" s="3">
        <v>8.3000000000000004E-2</v>
      </c>
      <c r="C111" s="3">
        <v>9.4E-2</v>
      </c>
      <c r="D111">
        <f t="shared" si="4"/>
        <v>8.8499999999999995E-2</v>
      </c>
      <c r="E111">
        <f t="shared" si="5"/>
        <v>8.347839999999998E-2</v>
      </c>
      <c r="F111" s="4" t="s">
        <v>710</v>
      </c>
      <c r="G111">
        <v>1.0209999999999999</v>
      </c>
      <c r="H111">
        <f t="shared" si="7"/>
        <v>0.21300999020568073</v>
      </c>
    </row>
    <row r="112" spans="1:8">
      <c r="A112" t="s">
        <v>711</v>
      </c>
      <c r="B112" s="3">
        <v>0.371</v>
      </c>
      <c r="C112" s="3">
        <v>0.36899999999999999</v>
      </c>
      <c r="D112">
        <f t="shared" si="4"/>
        <v>0.37</v>
      </c>
      <c r="E112">
        <f t="shared" si="5"/>
        <v>0.70187759999999999</v>
      </c>
      <c r="F112" s="4" t="s">
        <v>711</v>
      </c>
      <c r="G112">
        <v>1.018</v>
      </c>
      <c r="H112">
        <f t="shared" si="7"/>
        <v>0.26542868369351669</v>
      </c>
    </row>
    <row r="113" spans="1:8">
      <c r="A113" t="s">
        <v>712</v>
      </c>
      <c r="B113" s="3">
        <v>0.13800000000000001</v>
      </c>
      <c r="C113" s="3">
        <v>0.13200000000000001</v>
      </c>
      <c r="D113">
        <f t="shared" si="4"/>
        <v>0.13500000000000001</v>
      </c>
      <c r="E113">
        <f t="shared" si="5"/>
        <v>0.18562960000000003</v>
      </c>
      <c r="F113" t="s">
        <v>713</v>
      </c>
      <c r="G113">
        <v>1.0229999999999999</v>
      </c>
      <c r="H113">
        <f t="shared" si="7"/>
        <v>7.3011925708699923E-2</v>
      </c>
    </row>
    <row r="114" spans="1:8">
      <c r="A114" t="s">
        <v>714</v>
      </c>
      <c r="B114" s="3">
        <v>9.9000000000000005E-2</v>
      </c>
      <c r="C114" s="3">
        <v>0.10199999999999999</v>
      </c>
      <c r="D114">
        <f t="shared" si="4"/>
        <v>0.10050000000000001</v>
      </c>
      <c r="E114">
        <f t="shared" si="5"/>
        <v>0.10984000000000001</v>
      </c>
      <c r="F114" s="4" t="s">
        <v>715</v>
      </c>
      <c r="G114">
        <v>1.0389999999999999</v>
      </c>
      <c r="H114">
        <f t="shared" si="7"/>
        <v>0.16068989412897014</v>
      </c>
    </row>
    <row r="115" spans="1:8">
      <c r="A115" t="s">
        <v>716</v>
      </c>
      <c r="B115" s="3">
        <v>7.9000000000000001E-2</v>
      </c>
      <c r="C115" s="3">
        <v>0.06</v>
      </c>
      <c r="D115">
        <f t="shared" si="4"/>
        <v>6.9500000000000006E-2</v>
      </c>
      <c r="E115">
        <f t="shared" si="5"/>
        <v>4.1739200000000011E-2</v>
      </c>
      <c r="F115" s="4" t="s">
        <v>717</v>
      </c>
      <c r="G115">
        <v>1.002</v>
      </c>
      <c r="H115">
        <f t="shared" si="7"/>
        <v>1.4009532934131737</v>
      </c>
    </row>
    <row r="116" spans="1:8">
      <c r="A116" t="s">
        <v>718</v>
      </c>
      <c r="B116" s="3">
        <v>6.8000000000000005E-2</v>
      </c>
      <c r="C116" s="3">
        <v>0.06</v>
      </c>
      <c r="D116">
        <f t="shared" si="4"/>
        <v>6.4000000000000001E-2</v>
      </c>
      <c r="E116">
        <f t="shared" si="5"/>
        <v>2.9656799999999997E-2</v>
      </c>
      <c r="F116" t="s">
        <v>719</v>
      </c>
      <c r="G116">
        <v>1.01</v>
      </c>
      <c r="H116">
        <f t="shared" si="7"/>
        <v>0.36758336633663374</v>
      </c>
    </row>
    <row r="117" spans="1:8">
      <c r="A117" t="s">
        <v>720</v>
      </c>
      <c r="B117" s="3">
        <v>6.2E-2</v>
      </c>
      <c r="C117" s="3">
        <v>6.0999999999999999E-2</v>
      </c>
      <c r="D117">
        <f t="shared" si="4"/>
        <v>6.1499999999999999E-2</v>
      </c>
      <c r="E117">
        <f t="shared" si="5"/>
        <v>2.4164799999999993E-2</v>
      </c>
      <c r="F117" s="4" t="s">
        <v>721</v>
      </c>
      <c r="G117">
        <v>1.0129999999999999</v>
      </c>
      <c r="H117">
        <f t="shared" si="7"/>
        <v>0.21686080947680161</v>
      </c>
    </row>
    <row r="118" spans="1:8">
      <c r="A118" t="s">
        <v>722</v>
      </c>
      <c r="B118" s="3">
        <v>7.4999999999999997E-2</v>
      </c>
      <c r="C118" s="3">
        <v>8.3000000000000004E-2</v>
      </c>
      <c r="D118">
        <f t="shared" si="4"/>
        <v>7.9000000000000001E-2</v>
      </c>
      <c r="E118">
        <f t="shared" si="5"/>
        <v>6.2608799999999992E-2</v>
      </c>
      <c r="F118" t="s">
        <v>723</v>
      </c>
      <c r="G118">
        <v>1.0149999999999999</v>
      </c>
      <c r="H118">
        <f t="shared" si="7"/>
        <v>8.2244729064039443E-2</v>
      </c>
    </row>
    <row r="119" spans="1:8">
      <c r="A119" t="s">
        <v>724</v>
      </c>
      <c r="B119" s="3">
        <v>7.0000000000000007E-2</v>
      </c>
      <c r="C119" s="3">
        <v>6.6000000000000003E-2</v>
      </c>
      <c r="D119">
        <f t="shared" si="4"/>
        <v>6.8000000000000005E-2</v>
      </c>
      <c r="E119">
        <f t="shared" si="5"/>
        <v>3.8444000000000006E-2</v>
      </c>
      <c r="F119" t="s">
        <v>725</v>
      </c>
      <c r="G119">
        <v>1.038</v>
      </c>
      <c r="H119">
        <f t="shared" si="7"/>
        <v>5.7142196531791901E-2</v>
      </c>
    </row>
    <row r="120" spans="1:8">
      <c r="A120" t="s">
        <v>726</v>
      </c>
      <c r="B120" s="3">
        <v>8.4000000000000005E-2</v>
      </c>
      <c r="C120" s="3">
        <v>7.9000000000000001E-2</v>
      </c>
      <c r="D120">
        <f t="shared" si="4"/>
        <v>8.1500000000000003E-2</v>
      </c>
      <c r="E120">
        <f t="shared" si="5"/>
        <v>6.8100800000000003E-2</v>
      </c>
      <c r="F120" t="s">
        <v>727</v>
      </c>
      <c r="G120">
        <v>1.0049999999999999</v>
      </c>
      <c r="H120">
        <f t="shared" si="7"/>
        <v>4.8089154228855714E-2</v>
      </c>
    </row>
    <row r="121" spans="1:8">
      <c r="A121" t="s">
        <v>728</v>
      </c>
      <c r="B121" s="3">
        <v>6.9000000000000006E-2</v>
      </c>
      <c r="C121" s="3">
        <v>6.8000000000000005E-2</v>
      </c>
      <c r="D121">
        <f t="shared" si="4"/>
        <v>6.8500000000000005E-2</v>
      </c>
      <c r="E121">
        <f t="shared" si="5"/>
        <v>3.9542400000000005E-2</v>
      </c>
      <c r="F121" t="s">
        <v>729</v>
      </c>
      <c r="G121">
        <v>1.048</v>
      </c>
      <c r="H121">
        <f t="shared" si="7"/>
        <v>0.11948244274809158</v>
      </c>
    </row>
    <row r="122" spans="1:8">
      <c r="A122" t="s">
        <v>730</v>
      </c>
      <c r="B122" s="3">
        <v>0.16600000000000001</v>
      </c>
      <c r="C122" s="3">
        <v>0.16200000000000001</v>
      </c>
      <c r="D122">
        <f t="shared" si="4"/>
        <v>0.16400000000000001</v>
      </c>
      <c r="E122">
        <f t="shared" si="5"/>
        <v>0.24933680000000003</v>
      </c>
      <c r="F122" t="s">
        <v>731</v>
      </c>
      <c r="G122">
        <v>1.034</v>
      </c>
      <c r="H122">
        <f t="shared" si="7"/>
        <v>7.435976789168279E-2</v>
      </c>
    </row>
    <row r="123" spans="1:8">
      <c r="A123" t="s">
        <v>732</v>
      </c>
      <c r="B123" s="3">
        <v>5.3999999999999999E-2</v>
      </c>
      <c r="C123" s="3">
        <v>5.3999999999999999E-2</v>
      </c>
      <c r="D123">
        <f t="shared" si="4"/>
        <v>5.3999999999999999E-2</v>
      </c>
      <c r="E123">
        <f t="shared" si="5"/>
        <v>7.6887999999999922E-3</v>
      </c>
      <c r="F123" t="s">
        <v>733</v>
      </c>
      <c r="G123">
        <v>1.0529999999999999</v>
      </c>
      <c r="H123">
        <f t="shared" si="7"/>
        <v>0.12934624881291551</v>
      </c>
    </row>
    <row r="124" spans="1:8">
      <c r="A124" t="s">
        <v>734</v>
      </c>
      <c r="B124" s="3">
        <v>7.1999999999999995E-2</v>
      </c>
      <c r="C124" s="3">
        <v>7.4999999999999997E-2</v>
      </c>
      <c r="D124">
        <f t="shared" si="4"/>
        <v>7.3499999999999996E-2</v>
      </c>
      <c r="E124">
        <f t="shared" si="5"/>
        <v>5.0526399999999985E-2</v>
      </c>
      <c r="F124" t="s">
        <v>735</v>
      </c>
      <c r="G124">
        <v>1.046</v>
      </c>
      <c r="H124">
        <f t="shared" si="7"/>
        <v>7.5606883365200772E-2</v>
      </c>
    </row>
    <row r="125" spans="1:8">
      <c r="A125" t="s">
        <v>736</v>
      </c>
      <c r="B125" s="3">
        <v>9.4E-2</v>
      </c>
      <c r="C125" s="3">
        <v>0.09</v>
      </c>
      <c r="D125">
        <f t="shared" si="4"/>
        <v>9.1999999999999998E-2</v>
      </c>
      <c r="E125">
        <f t="shared" si="5"/>
        <v>9.116719999999999E-2</v>
      </c>
      <c r="F125" t="s">
        <v>737</v>
      </c>
      <c r="G125">
        <v>1.0349999999999999</v>
      </c>
      <c r="H125">
        <f t="shared" si="7"/>
        <v>0.4818102415458938</v>
      </c>
    </row>
    <row r="126" spans="1:8">
      <c r="A126" t="s">
        <v>738</v>
      </c>
      <c r="B126" s="3">
        <v>0.06</v>
      </c>
      <c r="C126" s="3">
        <v>5.8999999999999997E-2</v>
      </c>
      <c r="D126">
        <f t="shared" si="4"/>
        <v>5.9499999999999997E-2</v>
      </c>
      <c r="E126">
        <f t="shared" si="5"/>
        <v>1.9771199999999989E-2</v>
      </c>
      <c r="F126" t="s">
        <v>739</v>
      </c>
      <c r="G126">
        <v>1.0169999999999999</v>
      </c>
      <c r="H126">
        <f t="shared" si="7"/>
        <v>1.5120550639134695E-2</v>
      </c>
    </row>
    <row r="127" spans="1:8">
      <c r="A127" t="s">
        <v>740</v>
      </c>
      <c r="B127" s="3">
        <v>5.6000000000000001E-2</v>
      </c>
      <c r="C127" s="3">
        <v>5.7000000000000002E-2</v>
      </c>
      <c r="D127">
        <f t="shared" si="4"/>
        <v>5.6500000000000002E-2</v>
      </c>
      <c r="E127">
        <f t="shared" si="5"/>
        <v>1.3180799999999998E-2</v>
      </c>
      <c r="F127" t="s">
        <v>741</v>
      </c>
      <c r="G127">
        <v>1.0189999999999999</v>
      </c>
      <c r="H127">
        <f t="shared" si="7"/>
        <v>9.9168596663395475E-2</v>
      </c>
    </row>
    <row r="128" spans="1:8">
      <c r="A128" t="s">
        <v>742</v>
      </c>
      <c r="B128" s="3">
        <v>6.9000000000000006E-2</v>
      </c>
      <c r="C128" s="3">
        <v>6.8000000000000005E-2</v>
      </c>
      <c r="D128">
        <f t="shared" si="4"/>
        <v>6.8500000000000005E-2</v>
      </c>
      <c r="E128">
        <f t="shared" si="5"/>
        <v>3.9542400000000005E-2</v>
      </c>
      <c r="F128" t="s">
        <v>743</v>
      </c>
      <c r="G128">
        <v>1.054</v>
      </c>
      <c r="H128">
        <f t="shared" si="7"/>
        <v>0.17299278937381402</v>
      </c>
    </row>
    <row r="129" spans="1:8">
      <c r="A129" t="s">
        <v>744</v>
      </c>
      <c r="B129" s="3">
        <v>0.11700000000000001</v>
      </c>
      <c r="C129" s="3">
        <v>0.11700000000000001</v>
      </c>
      <c r="D129">
        <f t="shared" si="4"/>
        <v>0.11700000000000001</v>
      </c>
      <c r="E129">
        <f t="shared" si="5"/>
        <v>0.1460872</v>
      </c>
      <c r="F129" t="s">
        <v>745</v>
      </c>
      <c r="G129">
        <v>1.0129999999999999</v>
      </c>
      <c r="H129">
        <f t="shared" si="7"/>
        <v>3.9034945705824269E-2</v>
      </c>
    </row>
    <row r="130" spans="1:8">
      <c r="A130" t="s">
        <v>746</v>
      </c>
      <c r="B130" s="3">
        <v>8.5999999999999993E-2</v>
      </c>
      <c r="C130" s="3">
        <v>0.107</v>
      </c>
      <c r="D130">
        <f t="shared" ref="D130:D154" si="8">AVERAGE(B130:C130)</f>
        <v>9.6500000000000002E-2</v>
      </c>
      <c r="E130">
        <f t="shared" si="5"/>
        <v>0.1010528</v>
      </c>
      <c r="F130" t="s">
        <v>747</v>
      </c>
      <c r="G130">
        <v>1.0149999999999999</v>
      </c>
      <c r="H130">
        <f t="shared" si="7"/>
        <v>2.5972019704433497E-2</v>
      </c>
    </row>
    <row r="131" spans="1:8">
      <c r="A131" t="s">
        <v>748</v>
      </c>
      <c r="B131" s="3">
        <v>0.23</v>
      </c>
      <c r="C131" s="3">
        <v>0.23</v>
      </c>
      <c r="D131">
        <f t="shared" si="8"/>
        <v>0.23</v>
      </c>
      <c r="E131">
        <f t="shared" ref="E131:E154" si="9">(2.1968*(D131-0.0505))</f>
        <v>0.3943256</v>
      </c>
      <c r="F131" s="4" t="s">
        <v>749</v>
      </c>
      <c r="G131">
        <v>1.0489999999999999</v>
      </c>
      <c r="H131">
        <f t="shared" si="7"/>
        <v>7.5390657769304106E-2</v>
      </c>
    </row>
    <row r="132" spans="1:8">
      <c r="A132" t="s">
        <v>750</v>
      </c>
      <c r="B132" s="3">
        <v>8.5000000000000006E-2</v>
      </c>
      <c r="C132" s="3">
        <v>7.2999999999999995E-2</v>
      </c>
      <c r="D132">
        <f t="shared" si="8"/>
        <v>7.9000000000000001E-2</v>
      </c>
      <c r="E132">
        <f t="shared" si="9"/>
        <v>6.2608799999999992E-2</v>
      </c>
      <c r="F132" t="s">
        <v>751</v>
      </c>
      <c r="G132">
        <v>1.038</v>
      </c>
      <c r="H132">
        <f t="shared" si="7"/>
        <v>0.28147822736030831</v>
      </c>
    </row>
    <row r="133" spans="1:8">
      <c r="A133" t="s">
        <v>752</v>
      </c>
      <c r="B133" s="3">
        <v>5.8000000000000003E-2</v>
      </c>
      <c r="C133" s="3">
        <v>5.6000000000000001E-2</v>
      </c>
      <c r="D133">
        <f t="shared" si="8"/>
        <v>5.7000000000000002E-2</v>
      </c>
      <c r="E133">
        <f t="shared" si="9"/>
        <v>1.4279199999999999E-2</v>
      </c>
      <c r="F133" t="s">
        <v>753</v>
      </c>
      <c r="G133">
        <v>1.0129999999999999</v>
      </c>
      <c r="H133">
        <f t="shared" si="7"/>
        <v>0.19951194471865749</v>
      </c>
    </row>
    <row r="134" spans="1:8">
      <c r="A134" t="s">
        <v>754</v>
      </c>
      <c r="B134" s="3">
        <v>0.224</v>
      </c>
      <c r="C134" s="3">
        <v>0.17799999999999999</v>
      </c>
      <c r="D134">
        <f t="shared" si="8"/>
        <v>0.20100000000000001</v>
      </c>
      <c r="E134">
        <f t="shared" si="9"/>
        <v>0.33061840000000009</v>
      </c>
      <c r="F134" t="s">
        <v>754</v>
      </c>
      <c r="G134">
        <v>1.034</v>
      </c>
      <c r="H134">
        <f t="shared" si="7"/>
        <v>0.76271876208897482</v>
      </c>
    </row>
    <row r="135" spans="1:8">
      <c r="A135" t="s">
        <v>755</v>
      </c>
      <c r="B135" s="3">
        <v>0.124</v>
      </c>
      <c r="C135" s="3">
        <v>0.109</v>
      </c>
      <c r="D135">
        <f t="shared" si="8"/>
        <v>0.11649999999999999</v>
      </c>
      <c r="E135">
        <f t="shared" si="9"/>
        <v>0.14498879999999997</v>
      </c>
      <c r="F135" t="s">
        <v>756</v>
      </c>
      <c r="G135">
        <v>1.0209999999999999</v>
      </c>
      <c r="H135">
        <f t="shared" si="7"/>
        <v>0.12264211557296768</v>
      </c>
    </row>
    <row r="136" spans="1:8">
      <c r="A136" t="s">
        <v>757</v>
      </c>
      <c r="B136" s="3">
        <v>8.5000000000000006E-2</v>
      </c>
      <c r="C136" s="3">
        <v>0.08</v>
      </c>
      <c r="D136">
        <f t="shared" si="8"/>
        <v>8.2500000000000004E-2</v>
      </c>
      <c r="E136">
        <f t="shared" si="9"/>
        <v>7.0297600000000002E-2</v>
      </c>
      <c r="F136" t="s">
        <v>758</v>
      </c>
      <c r="G136">
        <v>1.018</v>
      </c>
      <c r="H136">
        <f t="shared" si="7"/>
        <v>2.8053438113948916E-2</v>
      </c>
    </row>
    <row r="137" spans="1:8">
      <c r="A137" t="s">
        <v>759</v>
      </c>
      <c r="B137" s="3">
        <v>0.247</v>
      </c>
      <c r="C137" s="3">
        <v>0.26900000000000002</v>
      </c>
      <c r="D137">
        <f t="shared" si="8"/>
        <v>0.25800000000000001</v>
      </c>
      <c r="E137">
        <f t="shared" si="9"/>
        <v>0.45583600000000007</v>
      </c>
      <c r="F137" t="s">
        <v>760</v>
      </c>
      <c r="G137">
        <v>1.0329999999999999</v>
      </c>
      <c r="H137">
        <f t="shared" si="7"/>
        <v>0.64011306873184926</v>
      </c>
    </row>
    <row r="138" spans="1:8">
      <c r="A138" t="s">
        <v>761</v>
      </c>
      <c r="B138" s="3">
        <v>0.19500000000000001</v>
      </c>
      <c r="C138" s="3">
        <v>0.17599999999999999</v>
      </c>
      <c r="D138">
        <f t="shared" si="8"/>
        <v>0.1855</v>
      </c>
      <c r="E138">
        <f t="shared" si="9"/>
        <v>0.29656800000000005</v>
      </c>
      <c r="F138" t="s">
        <v>762</v>
      </c>
      <c r="G138">
        <v>1.0149999999999999</v>
      </c>
      <c r="H138">
        <f t="shared" si="7"/>
        <v>0.28569221674876843</v>
      </c>
    </row>
    <row r="139" spans="1:8">
      <c r="A139" t="s">
        <v>763</v>
      </c>
      <c r="B139" s="3">
        <v>7.5999999999999998E-2</v>
      </c>
      <c r="C139" s="3">
        <v>7.4999999999999997E-2</v>
      </c>
      <c r="D139">
        <f t="shared" si="8"/>
        <v>7.5499999999999998E-2</v>
      </c>
      <c r="E139">
        <f t="shared" si="9"/>
        <v>5.491999999999999E-2</v>
      </c>
      <c r="F139" t="s">
        <v>763</v>
      </c>
      <c r="G139">
        <v>1.002</v>
      </c>
      <c r="H139">
        <f t="shared" si="7"/>
        <v>0.14031457085828342</v>
      </c>
    </row>
    <row r="140" spans="1:8">
      <c r="A140" t="s">
        <v>764</v>
      </c>
      <c r="B140" s="3">
        <v>7.0000000000000007E-2</v>
      </c>
      <c r="C140" s="3">
        <v>0.06</v>
      </c>
      <c r="D140">
        <f t="shared" si="8"/>
        <v>6.5000000000000002E-2</v>
      </c>
      <c r="E140">
        <f t="shared" si="9"/>
        <v>3.1853599999999996E-2</v>
      </c>
      <c r="F140" t="s">
        <v>765</v>
      </c>
      <c r="G140">
        <v>1.0169999999999999</v>
      </c>
      <c r="H140">
        <f t="shared" si="7"/>
        <v>0.89643264503441511</v>
      </c>
    </row>
    <row r="141" spans="1:8">
      <c r="A141" t="s">
        <v>766</v>
      </c>
      <c r="B141" s="3">
        <v>0.114</v>
      </c>
      <c r="C141" s="3">
        <v>0.105</v>
      </c>
      <c r="D141">
        <f t="shared" si="8"/>
        <v>0.1095</v>
      </c>
      <c r="E141">
        <f t="shared" si="9"/>
        <v>0.12961120000000001</v>
      </c>
      <c r="F141" t="s">
        <v>766</v>
      </c>
      <c r="G141">
        <v>1.0409999999999999</v>
      </c>
      <c r="H141">
        <f t="shared" si="7"/>
        <v>0.56977521613832871</v>
      </c>
    </row>
    <row r="142" spans="1:8">
      <c r="A142" t="s">
        <v>767</v>
      </c>
      <c r="B142" s="3">
        <v>0.16600000000000001</v>
      </c>
      <c r="C142" s="3">
        <v>0.16500000000000001</v>
      </c>
      <c r="D142">
        <f t="shared" si="8"/>
        <v>0.16550000000000001</v>
      </c>
      <c r="E142">
        <f t="shared" si="9"/>
        <v>0.25263200000000002</v>
      </c>
      <c r="F142" t="s">
        <v>768</v>
      </c>
      <c r="G142">
        <v>1.0049999999999999</v>
      </c>
      <c r="H142">
        <f t="shared" si="7"/>
        <v>0.10929353233830845</v>
      </c>
    </row>
    <row r="143" spans="1:8">
      <c r="A143" t="s">
        <v>650</v>
      </c>
      <c r="B143" s="3">
        <v>0.104</v>
      </c>
      <c r="C143" s="3">
        <v>0.108</v>
      </c>
      <c r="D143">
        <f t="shared" si="8"/>
        <v>0.106</v>
      </c>
      <c r="E143">
        <f t="shared" si="9"/>
        <v>0.12192239999999999</v>
      </c>
      <c r="F143" t="s">
        <v>651</v>
      </c>
      <c r="G143">
        <v>1.0309999999999999</v>
      </c>
      <c r="H143">
        <f t="shared" si="7"/>
        <v>6.179165858389913E-2</v>
      </c>
    </row>
    <row r="144" spans="1:8">
      <c r="A144" t="s">
        <v>652</v>
      </c>
      <c r="B144" s="3">
        <v>6.7000000000000004E-2</v>
      </c>
      <c r="C144" s="3">
        <v>6.9000000000000006E-2</v>
      </c>
      <c r="D144">
        <f t="shared" si="8"/>
        <v>6.8000000000000005E-2</v>
      </c>
      <c r="E144">
        <f t="shared" si="9"/>
        <v>3.8444000000000006E-2</v>
      </c>
      <c r="F144" s="4" t="s">
        <v>653</v>
      </c>
      <c r="G144">
        <v>1.008</v>
      </c>
      <c r="H144">
        <f t="shared" si="7"/>
        <v>0.25716507936507937</v>
      </c>
    </row>
    <row r="145" spans="1:8">
      <c r="A145" t="s">
        <v>654</v>
      </c>
      <c r="B145" s="3">
        <v>8.4000000000000005E-2</v>
      </c>
      <c r="C145" s="3">
        <v>8.7999999999999995E-2</v>
      </c>
      <c r="D145">
        <f t="shared" si="8"/>
        <v>8.5999999999999993E-2</v>
      </c>
      <c r="E145">
        <f t="shared" si="9"/>
        <v>7.7986399999999984E-2</v>
      </c>
      <c r="F145" t="s">
        <v>655</v>
      </c>
      <c r="G145">
        <v>1.034</v>
      </c>
      <c r="H145">
        <f t="shared" si="7"/>
        <v>0.48864990328820118</v>
      </c>
    </row>
    <row r="146" spans="1:8">
      <c r="A146" t="s">
        <v>656</v>
      </c>
      <c r="B146" s="3">
        <v>5.7000000000000002E-2</v>
      </c>
      <c r="C146" s="3">
        <v>5.8000000000000003E-2</v>
      </c>
      <c r="D146">
        <f t="shared" si="8"/>
        <v>5.7500000000000002E-2</v>
      </c>
      <c r="E146">
        <f t="shared" si="9"/>
        <v>1.5377599999999998E-2</v>
      </c>
      <c r="F146" t="s">
        <v>657</v>
      </c>
      <c r="G146">
        <v>1.004</v>
      </c>
      <c r="H146">
        <f t="shared" si="7"/>
        <v>0.24287330677290833</v>
      </c>
    </row>
    <row r="147" spans="1:8">
      <c r="A147" t="s">
        <v>658</v>
      </c>
      <c r="B147" s="3">
        <v>6.0999999999999999E-2</v>
      </c>
      <c r="C147" s="3">
        <v>5.2999999999999999E-2</v>
      </c>
      <c r="D147">
        <f t="shared" si="8"/>
        <v>5.6999999999999995E-2</v>
      </c>
      <c r="E147">
        <f t="shared" si="9"/>
        <v>1.4279199999999983E-2</v>
      </c>
      <c r="F147" t="s">
        <v>658</v>
      </c>
      <c r="G147">
        <v>1.032</v>
      </c>
      <c r="H147">
        <f t="shared" si="7"/>
        <v>7.4503875968992259E-2</v>
      </c>
    </row>
    <row r="148" spans="1:8">
      <c r="A148" t="s">
        <v>659</v>
      </c>
      <c r="B148" s="3">
        <v>0.246</v>
      </c>
      <c r="C148" s="3">
        <v>0.27800000000000002</v>
      </c>
      <c r="D148">
        <f t="shared" si="8"/>
        <v>0.26200000000000001</v>
      </c>
      <c r="E148">
        <f t="shared" si="9"/>
        <v>0.46462320000000007</v>
      </c>
      <c r="F148" t="s">
        <v>660</v>
      </c>
      <c r="G148">
        <v>1.0429999999999999</v>
      </c>
      <c r="H148">
        <f t="shared" si="7"/>
        <v>0.14954247363374878</v>
      </c>
    </row>
    <row r="149" spans="1:8">
      <c r="A149" t="s">
        <v>661</v>
      </c>
      <c r="B149" s="3">
        <v>7.8E-2</v>
      </c>
      <c r="C149" s="3">
        <v>7.9000000000000001E-2</v>
      </c>
      <c r="D149">
        <f t="shared" si="8"/>
        <v>7.85E-2</v>
      </c>
      <c r="E149">
        <f t="shared" si="9"/>
        <v>6.1510399999999993E-2</v>
      </c>
      <c r="F149" t="s">
        <v>662</v>
      </c>
      <c r="G149">
        <v>1.018</v>
      </c>
      <c r="H149">
        <f t="shared" si="7"/>
        <v>3.0211394891944986E-2</v>
      </c>
    </row>
    <row r="150" spans="1:8">
      <c r="A150" t="s">
        <v>663</v>
      </c>
      <c r="B150" s="3">
        <v>5.8999999999999997E-2</v>
      </c>
      <c r="C150" s="3">
        <v>5.3999999999999999E-2</v>
      </c>
      <c r="D150">
        <f t="shared" si="8"/>
        <v>5.6499999999999995E-2</v>
      </c>
      <c r="E150">
        <f t="shared" si="9"/>
        <v>1.3180799999999982E-2</v>
      </c>
      <c r="F150" t="s">
        <v>664</v>
      </c>
      <c r="G150">
        <v>1.024</v>
      </c>
      <c r="H150">
        <f t="shared" si="7"/>
        <v>2.7889062499999968E-2</v>
      </c>
    </row>
    <row r="151" spans="1:8">
      <c r="A151" t="s">
        <v>665</v>
      </c>
      <c r="B151" s="3">
        <v>0.09</v>
      </c>
      <c r="C151" s="3">
        <v>9.4E-2</v>
      </c>
      <c r="D151">
        <f t="shared" si="8"/>
        <v>9.1999999999999998E-2</v>
      </c>
      <c r="E151">
        <f t="shared" si="9"/>
        <v>9.116719999999999E-2</v>
      </c>
      <c r="F151" t="s">
        <v>666</v>
      </c>
      <c r="G151">
        <v>1.0229999999999999</v>
      </c>
      <c r="H151">
        <f t="shared" si="7"/>
        <v>0.90835425219941379</v>
      </c>
    </row>
    <row r="152" spans="1:8">
      <c r="A152" t="s">
        <v>667</v>
      </c>
      <c r="B152" s="3">
        <v>0.106</v>
      </c>
      <c r="C152" s="3">
        <v>7.0999999999999994E-2</v>
      </c>
      <c r="D152">
        <f t="shared" si="8"/>
        <v>8.8499999999999995E-2</v>
      </c>
      <c r="E152">
        <f t="shared" si="9"/>
        <v>8.347839999999998E-2</v>
      </c>
      <c r="F152" t="s">
        <v>667</v>
      </c>
      <c r="G152">
        <v>1.0249999999999999</v>
      </c>
      <c r="H152">
        <f t="shared" si="7"/>
        <v>0.12002029268292683</v>
      </c>
    </row>
    <row r="153" spans="1:8">
      <c r="A153" t="s">
        <v>668</v>
      </c>
      <c r="B153" s="3">
        <v>8.1000000000000003E-2</v>
      </c>
      <c r="C153" s="3">
        <v>8.5999999999999993E-2</v>
      </c>
      <c r="D153">
        <f t="shared" si="8"/>
        <v>8.3499999999999991E-2</v>
      </c>
      <c r="E153">
        <f t="shared" si="9"/>
        <v>7.2494399999999973E-2</v>
      </c>
      <c r="F153" s="4" t="s">
        <v>668</v>
      </c>
      <c r="G153">
        <v>1.048</v>
      </c>
      <c r="H153">
        <f t="shared" si="7"/>
        <v>2.5154198473282405E-2</v>
      </c>
    </row>
    <row r="154" spans="1:8">
      <c r="A154" t="s">
        <v>669</v>
      </c>
      <c r="B154" s="3">
        <v>0.14099999999999999</v>
      </c>
      <c r="C154" s="3">
        <v>0.13800000000000001</v>
      </c>
      <c r="D154">
        <f t="shared" si="8"/>
        <v>0.13950000000000001</v>
      </c>
      <c r="E154">
        <f t="shared" si="9"/>
        <v>0.19551520000000003</v>
      </c>
      <c r="F154" t="s">
        <v>669</v>
      </c>
      <c r="G154">
        <v>1.0349999999999999</v>
      </c>
      <c r="H154">
        <f t="shared" si="7"/>
        <v>0.17616850241545892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152"/>
  <sheetViews>
    <sheetView zoomScale="150" workbookViewId="0">
      <selection activeCell="E2" sqref="E2:E152"/>
    </sheetView>
  </sheetViews>
  <sheetFormatPr baseColWidth="10" defaultColWidth="7.5703125" defaultRowHeight="13"/>
  <cols>
    <col min="5" max="5" width="10" customWidth="1"/>
    <col min="6" max="6" width="8.140625" customWidth="1"/>
    <col min="7" max="7" width="10.7109375" customWidth="1"/>
  </cols>
  <sheetData>
    <row r="1" spans="1:14" ht="24">
      <c r="A1" t="s">
        <v>670</v>
      </c>
      <c r="B1" t="s">
        <v>671</v>
      </c>
      <c r="C1" t="s">
        <v>672</v>
      </c>
      <c r="D1" t="s">
        <v>673</v>
      </c>
      <c r="E1" s="2" t="s">
        <v>674</v>
      </c>
      <c r="F1" t="s">
        <v>675</v>
      </c>
      <c r="G1" t="s">
        <v>676</v>
      </c>
      <c r="H1" t="s">
        <v>677</v>
      </c>
    </row>
    <row r="2" spans="1:14">
      <c r="A2" t="s">
        <v>678</v>
      </c>
      <c r="B2" s="3">
        <v>0.36</v>
      </c>
      <c r="C2" s="3">
        <v>0.36199999999999999</v>
      </c>
      <c r="D2">
        <f t="shared" ref="D2:D65" si="0">AVERAGE(B2:C2)</f>
        <v>0.36099999999999999</v>
      </c>
      <c r="E2">
        <f>(3.1261*(D2-0.0463))</f>
        <v>0.98378367</v>
      </c>
      <c r="F2" t="s">
        <v>679</v>
      </c>
      <c r="G2">
        <v>1.038</v>
      </c>
      <c r="H2">
        <f t="shared" ref="H2:H65" si="1">E2*(1/G2)*(200/80)</f>
        <v>2.3694211705202313</v>
      </c>
    </row>
    <row r="3" spans="1:14">
      <c r="A3" t="s">
        <v>680</v>
      </c>
      <c r="B3" s="3">
        <v>0.36799999999999999</v>
      </c>
      <c r="C3" s="3">
        <v>0.376</v>
      </c>
      <c r="D3">
        <f t="shared" si="0"/>
        <v>0.372</v>
      </c>
      <c r="E3">
        <f t="shared" ref="E3:E66" si="2">(3.1261*(D3-0.0463))</f>
        <v>1.01817077</v>
      </c>
      <c r="F3" t="s">
        <v>681</v>
      </c>
      <c r="G3">
        <v>1.046</v>
      </c>
      <c r="H3">
        <f t="shared" si="1"/>
        <v>2.4334865439770552</v>
      </c>
      <c r="M3" s="3"/>
      <c r="N3" s="3"/>
    </row>
    <row r="4" spans="1:14">
      <c r="A4" t="s">
        <v>909</v>
      </c>
      <c r="B4" s="3">
        <v>0.35599999999999998</v>
      </c>
      <c r="C4" s="3">
        <v>0.35499999999999998</v>
      </c>
      <c r="D4">
        <f t="shared" si="0"/>
        <v>0.35549999999999998</v>
      </c>
      <c r="E4">
        <f t="shared" si="2"/>
        <v>0.96659012</v>
      </c>
      <c r="F4" t="s">
        <v>682</v>
      </c>
      <c r="G4">
        <v>1.0089999999999999</v>
      </c>
      <c r="H4">
        <f t="shared" si="1"/>
        <v>2.3949210109018835</v>
      </c>
      <c r="M4" s="3"/>
      <c r="N4" s="3"/>
    </row>
    <row r="5" spans="1:14">
      <c r="A5" t="s">
        <v>911</v>
      </c>
      <c r="B5" s="3">
        <v>0.375</v>
      </c>
      <c r="C5" s="3">
        <v>0.38200000000000001</v>
      </c>
      <c r="D5">
        <f t="shared" si="0"/>
        <v>0.3785</v>
      </c>
      <c r="E5">
        <f t="shared" si="2"/>
        <v>1.03849042</v>
      </c>
      <c r="F5" t="s">
        <v>683</v>
      </c>
      <c r="G5">
        <v>1.044</v>
      </c>
      <c r="H5">
        <f t="shared" si="1"/>
        <v>2.4868065613026822</v>
      </c>
      <c r="M5" s="3"/>
      <c r="N5" s="3"/>
    </row>
    <row r="6" spans="1:14">
      <c r="A6" t="s">
        <v>913</v>
      </c>
      <c r="B6" s="3">
        <v>0.34100000000000003</v>
      </c>
      <c r="C6" s="3">
        <v>0.33100000000000002</v>
      </c>
      <c r="D6">
        <f t="shared" si="0"/>
        <v>0.33600000000000002</v>
      </c>
      <c r="E6">
        <f t="shared" si="2"/>
        <v>0.90563117000000004</v>
      </c>
      <c r="F6" t="s">
        <v>684</v>
      </c>
      <c r="G6">
        <v>1.0229999999999999</v>
      </c>
      <c r="H6">
        <f t="shared" si="1"/>
        <v>2.2131749022482898</v>
      </c>
      <c r="M6" s="3"/>
      <c r="N6" s="3"/>
    </row>
    <row r="7" spans="1:14">
      <c r="A7" t="s">
        <v>915</v>
      </c>
      <c r="B7" s="3">
        <v>0.35599999999999998</v>
      </c>
      <c r="C7" s="3">
        <v>0.35799999999999998</v>
      </c>
      <c r="D7">
        <f t="shared" si="0"/>
        <v>0.35699999999999998</v>
      </c>
      <c r="E7">
        <f t="shared" si="2"/>
        <v>0.97127926999999992</v>
      </c>
      <c r="F7" t="s">
        <v>685</v>
      </c>
      <c r="G7">
        <v>1.0029999999999999</v>
      </c>
      <c r="H7">
        <f t="shared" si="1"/>
        <v>2.4209353688933204</v>
      </c>
      <c r="M7" s="3"/>
      <c r="N7" s="3"/>
    </row>
    <row r="8" spans="1:14">
      <c r="A8" t="s">
        <v>917</v>
      </c>
      <c r="B8" s="3">
        <v>0.47699999999999998</v>
      </c>
      <c r="C8" s="3">
        <v>0.47699999999999998</v>
      </c>
      <c r="D8">
        <f t="shared" si="0"/>
        <v>0.47699999999999998</v>
      </c>
      <c r="E8">
        <f t="shared" si="2"/>
        <v>1.3464112699999999</v>
      </c>
      <c r="F8" t="s">
        <v>686</v>
      </c>
      <c r="G8">
        <v>1.042</v>
      </c>
      <c r="H8">
        <f t="shared" si="1"/>
        <v>3.2303533349328211</v>
      </c>
      <c r="M8" s="3"/>
      <c r="N8" s="3"/>
    </row>
    <row r="9" spans="1:14">
      <c r="A9" t="s">
        <v>919</v>
      </c>
      <c r="B9" s="3">
        <v>0.42699999999999999</v>
      </c>
      <c r="C9" s="3">
        <v>0.41899999999999998</v>
      </c>
      <c r="D9">
        <f t="shared" si="0"/>
        <v>0.42299999999999999</v>
      </c>
      <c r="E9">
        <f t="shared" si="2"/>
        <v>1.1776018699999999</v>
      </c>
      <c r="F9" s="4" t="s">
        <v>687</v>
      </c>
      <c r="G9">
        <v>1.0409999999999999</v>
      </c>
      <c r="H9">
        <f t="shared" si="1"/>
        <v>2.82805444284342</v>
      </c>
      <c r="M9" s="3"/>
      <c r="N9" s="3"/>
    </row>
    <row r="10" spans="1:14">
      <c r="A10" t="s">
        <v>688</v>
      </c>
      <c r="B10" s="3">
        <v>0.40100000000000002</v>
      </c>
      <c r="C10" s="3">
        <v>0.39200000000000002</v>
      </c>
      <c r="D10">
        <f t="shared" si="0"/>
        <v>0.39650000000000002</v>
      </c>
      <c r="E10">
        <f t="shared" si="2"/>
        <v>1.0947602200000002</v>
      </c>
      <c r="F10" t="s">
        <v>689</v>
      </c>
      <c r="G10">
        <v>1.0189999999999999</v>
      </c>
      <c r="H10">
        <f t="shared" si="1"/>
        <v>2.6858690382728172</v>
      </c>
    </row>
    <row r="11" spans="1:14">
      <c r="A11" t="s">
        <v>923</v>
      </c>
      <c r="B11" s="3">
        <v>0.36699999999999999</v>
      </c>
      <c r="C11" s="3">
        <v>0.36299999999999999</v>
      </c>
      <c r="D11">
        <f t="shared" si="0"/>
        <v>0.36499999999999999</v>
      </c>
      <c r="E11">
        <f t="shared" si="2"/>
        <v>0.99628806999999997</v>
      </c>
      <c r="F11" t="s">
        <v>690</v>
      </c>
      <c r="G11">
        <v>1.0429999999999999</v>
      </c>
      <c r="H11">
        <f t="shared" si="1"/>
        <v>2.3880346836049857</v>
      </c>
    </row>
    <row r="12" spans="1:14">
      <c r="A12" t="s">
        <v>925</v>
      </c>
      <c r="B12" s="3">
        <v>0.34599999999999997</v>
      </c>
      <c r="C12" s="3">
        <v>0.34399999999999997</v>
      </c>
      <c r="D12">
        <f t="shared" si="0"/>
        <v>0.34499999999999997</v>
      </c>
      <c r="E12">
        <f t="shared" si="2"/>
        <v>0.93376606999999989</v>
      </c>
      <c r="F12" t="s">
        <v>691</v>
      </c>
      <c r="G12">
        <v>1.042</v>
      </c>
      <c r="H12">
        <f t="shared" si="1"/>
        <v>2.240321665067178</v>
      </c>
    </row>
    <row r="13" spans="1:14">
      <c r="A13" t="s">
        <v>927</v>
      </c>
      <c r="B13" s="3">
        <v>0.42</v>
      </c>
      <c r="C13" s="3">
        <v>0.41899999999999998</v>
      </c>
      <c r="D13">
        <f t="shared" si="0"/>
        <v>0.41949999999999998</v>
      </c>
      <c r="E13">
        <f t="shared" si="2"/>
        <v>1.16666052</v>
      </c>
      <c r="F13" s="4" t="s">
        <v>692</v>
      </c>
      <c r="G13">
        <v>1.0089999999999999</v>
      </c>
      <c r="H13">
        <f t="shared" si="1"/>
        <v>2.8906355797819625</v>
      </c>
    </row>
    <row r="14" spans="1:14">
      <c r="A14" t="s">
        <v>929</v>
      </c>
      <c r="B14" s="3">
        <v>0.45200000000000001</v>
      </c>
      <c r="C14" s="3">
        <v>0.438</v>
      </c>
      <c r="D14">
        <f t="shared" si="0"/>
        <v>0.44500000000000001</v>
      </c>
      <c r="E14">
        <f t="shared" si="2"/>
        <v>1.2463760699999999</v>
      </c>
      <c r="F14" t="s">
        <v>693</v>
      </c>
      <c r="G14">
        <v>1.016</v>
      </c>
      <c r="H14">
        <f t="shared" si="1"/>
        <v>3.0668702509842523</v>
      </c>
    </row>
    <row r="15" spans="1:14">
      <c r="A15" t="s">
        <v>931</v>
      </c>
      <c r="B15" s="3">
        <v>0.499</v>
      </c>
      <c r="C15" s="3">
        <v>0.495</v>
      </c>
      <c r="D15">
        <f t="shared" si="0"/>
        <v>0.497</v>
      </c>
      <c r="E15">
        <f t="shared" si="2"/>
        <v>1.4089332699999999</v>
      </c>
      <c r="F15" t="s">
        <v>694</v>
      </c>
      <c r="G15">
        <v>1.0329999999999999</v>
      </c>
      <c r="H15">
        <f t="shared" si="1"/>
        <v>3.4098094627299131</v>
      </c>
    </row>
    <row r="16" spans="1:14">
      <c r="A16" t="s">
        <v>933</v>
      </c>
      <c r="B16" s="3">
        <v>0.436</v>
      </c>
      <c r="C16" s="3">
        <v>0.45300000000000001</v>
      </c>
      <c r="D16">
        <f t="shared" si="0"/>
        <v>0.44450000000000001</v>
      </c>
      <c r="E16">
        <f t="shared" si="2"/>
        <v>1.24481302</v>
      </c>
      <c r="F16" t="s">
        <v>695</v>
      </c>
      <c r="G16">
        <v>1.016</v>
      </c>
      <c r="H16">
        <f t="shared" si="1"/>
        <v>3.0630241633858271</v>
      </c>
    </row>
    <row r="17" spans="1:8">
      <c r="A17" t="s">
        <v>935</v>
      </c>
      <c r="B17" s="3">
        <v>0.38700000000000001</v>
      </c>
      <c r="C17" s="3">
        <v>0.39</v>
      </c>
      <c r="D17">
        <f t="shared" si="0"/>
        <v>0.38850000000000001</v>
      </c>
      <c r="E17">
        <f t="shared" si="2"/>
        <v>1.06975142</v>
      </c>
      <c r="F17" t="s">
        <v>696</v>
      </c>
      <c r="G17">
        <v>1.0369999999999999</v>
      </c>
      <c r="H17">
        <f t="shared" si="1"/>
        <v>2.5789571359691421</v>
      </c>
    </row>
    <row r="18" spans="1:8">
      <c r="A18" t="s">
        <v>937</v>
      </c>
      <c r="B18" s="3">
        <v>0.42799999999999999</v>
      </c>
      <c r="C18" s="3">
        <v>0.43099999999999999</v>
      </c>
      <c r="D18">
        <f t="shared" si="0"/>
        <v>0.42949999999999999</v>
      </c>
      <c r="E18">
        <f t="shared" si="2"/>
        <v>1.19792152</v>
      </c>
      <c r="F18" t="s">
        <v>697</v>
      </c>
      <c r="G18">
        <v>1.04</v>
      </c>
      <c r="H18">
        <f t="shared" si="1"/>
        <v>2.8796190384615383</v>
      </c>
    </row>
    <row r="19" spans="1:8">
      <c r="A19" t="s">
        <v>939</v>
      </c>
      <c r="B19" s="3">
        <v>0.36099999999999999</v>
      </c>
      <c r="C19" s="3">
        <v>0.36699999999999999</v>
      </c>
      <c r="D19">
        <f t="shared" si="0"/>
        <v>0.36399999999999999</v>
      </c>
      <c r="E19">
        <f t="shared" si="2"/>
        <v>0.99316196999999995</v>
      </c>
      <c r="F19" t="s">
        <v>698</v>
      </c>
      <c r="G19">
        <v>1.0369999999999999</v>
      </c>
      <c r="H19">
        <f t="shared" si="1"/>
        <v>2.3943152603664415</v>
      </c>
    </row>
    <row r="20" spans="1:8">
      <c r="A20" t="s">
        <v>941</v>
      </c>
      <c r="B20" s="3">
        <v>0.33500000000000002</v>
      </c>
      <c r="C20" s="3">
        <v>0.33</v>
      </c>
      <c r="D20">
        <f t="shared" si="0"/>
        <v>0.33250000000000002</v>
      </c>
      <c r="E20">
        <f t="shared" si="2"/>
        <v>0.89468982000000008</v>
      </c>
      <c r="F20" t="s">
        <v>699</v>
      </c>
      <c r="G20">
        <v>1.0229999999999999</v>
      </c>
      <c r="H20">
        <f t="shared" si="1"/>
        <v>2.1864365102639303</v>
      </c>
    </row>
    <row r="21" spans="1:8">
      <c r="A21" t="s">
        <v>943</v>
      </c>
      <c r="B21" s="3">
        <v>0.42</v>
      </c>
      <c r="C21" s="3">
        <v>0.40400000000000003</v>
      </c>
      <c r="D21">
        <f t="shared" si="0"/>
        <v>0.41200000000000003</v>
      </c>
      <c r="E21">
        <f t="shared" si="2"/>
        <v>1.1432147700000002</v>
      </c>
      <c r="F21" t="s">
        <v>700</v>
      </c>
      <c r="G21">
        <v>1.0389999999999999</v>
      </c>
      <c r="H21">
        <f t="shared" si="1"/>
        <v>2.7507573869104913</v>
      </c>
    </row>
    <row r="22" spans="1:8">
      <c r="A22" t="s">
        <v>701</v>
      </c>
      <c r="B22" s="3">
        <v>0.32100000000000001</v>
      </c>
      <c r="C22" s="3">
        <v>0.316</v>
      </c>
      <c r="D22">
        <f t="shared" si="0"/>
        <v>0.31850000000000001</v>
      </c>
      <c r="E22">
        <f t="shared" si="2"/>
        <v>0.85092442000000001</v>
      </c>
      <c r="F22" t="s">
        <v>602</v>
      </c>
      <c r="G22">
        <v>1.0409999999999999</v>
      </c>
      <c r="H22">
        <f t="shared" si="1"/>
        <v>2.0435264649375604</v>
      </c>
    </row>
    <row r="23" spans="1:8">
      <c r="A23" t="s">
        <v>603</v>
      </c>
      <c r="B23" s="3">
        <v>0.32700000000000001</v>
      </c>
      <c r="C23" s="3">
        <v>0.314</v>
      </c>
      <c r="D23">
        <f t="shared" si="0"/>
        <v>0.32050000000000001</v>
      </c>
      <c r="E23">
        <f t="shared" si="2"/>
        <v>0.85717662000000006</v>
      </c>
      <c r="G23">
        <v>1.016</v>
      </c>
      <c r="H23">
        <f t="shared" si="1"/>
        <v>2.1091944389763779</v>
      </c>
    </row>
    <row r="24" spans="1:8">
      <c r="A24" t="s">
        <v>604</v>
      </c>
      <c r="B24" s="3">
        <v>0.30199999999999999</v>
      </c>
      <c r="C24" s="3">
        <v>0.29899999999999999</v>
      </c>
      <c r="D24">
        <f t="shared" si="0"/>
        <v>0.30049999999999999</v>
      </c>
      <c r="E24">
        <f t="shared" si="2"/>
        <v>0.79465461999999998</v>
      </c>
      <c r="F24" t="s">
        <v>605</v>
      </c>
      <c r="G24">
        <v>1.028</v>
      </c>
      <c r="H24">
        <f t="shared" si="1"/>
        <v>1.932525826848249</v>
      </c>
    </row>
    <row r="25" spans="1:8">
      <c r="A25" t="s">
        <v>606</v>
      </c>
      <c r="B25" s="3">
        <v>0.35799999999999998</v>
      </c>
      <c r="C25" s="3">
        <v>0.35099999999999998</v>
      </c>
      <c r="D25">
        <f t="shared" si="0"/>
        <v>0.35449999999999998</v>
      </c>
      <c r="E25">
        <f t="shared" si="2"/>
        <v>0.96346401999999998</v>
      </c>
      <c r="F25" t="s">
        <v>607</v>
      </c>
      <c r="G25">
        <v>1.028</v>
      </c>
      <c r="H25">
        <f t="shared" si="1"/>
        <v>2.3430545233463036</v>
      </c>
    </row>
    <row r="26" spans="1:8">
      <c r="A26" t="s">
        <v>949</v>
      </c>
      <c r="B26" s="3">
        <v>0.34</v>
      </c>
      <c r="C26" s="3">
        <v>0.32900000000000001</v>
      </c>
      <c r="D26">
        <f t="shared" si="0"/>
        <v>0.33450000000000002</v>
      </c>
      <c r="E26">
        <f t="shared" si="2"/>
        <v>0.90094202000000012</v>
      </c>
      <c r="F26" t="s">
        <v>608</v>
      </c>
      <c r="G26">
        <v>1.0209999999999999</v>
      </c>
      <c r="H26">
        <f t="shared" si="1"/>
        <v>2.2060284524975522</v>
      </c>
    </row>
    <row r="27" spans="1:8">
      <c r="A27" t="s">
        <v>609</v>
      </c>
      <c r="B27" s="3">
        <v>0.496</v>
      </c>
      <c r="C27" s="3">
        <v>0.48799999999999999</v>
      </c>
      <c r="D27">
        <f t="shared" si="0"/>
        <v>0.49199999999999999</v>
      </c>
      <c r="E27">
        <f t="shared" si="2"/>
        <v>1.39330277</v>
      </c>
      <c r="G27">
        <v>1.044</v>
      </c>
      <c r="H27">
        <f t="shared" si="1"/>
        <v>3.3364529932950191</v>
      </c>
    </row>
    <row r="28" spans="1:8">
      <c r="A28" t="s">
        <v>952</v>
      </c>
      <c r="B28" s="3">
        <v>0.308</v>
      </c>
      <c r="C28" s="3">
        <v>0.29899999999999999</v>
      </c>
      <c r="D28">
        <f t="shared" si="0"/>
        <v>0.30349999999999999</v>
      </c>
      <c r="E28">
        <f t="shared" si="2"/>
        <v>0.80403291999999993</v>
      </c>
      <c r="F28" t="s">
        <v>610</v>
      </c>
      <c r="G28">
        <v>1.0349999999999999</v>
      </c>
      <c r="H28">
        <f t="shared" si="1"/>
        <v>1.9421085024154587</v>
      </c>
    </row>
    <row r="29" spans="1:8">
      <c r="A29" t="s">
        <v>954</v>
      </c>
      <c r="B29" s="3">
        <v>0.33900000000000002</v>
      </c>
      <c r="C29" s="3">
        <v>0.32200000000000001</v>
      </c>
      <c r="D29">
        <f t="shared" si="0"/>
        <v>0.33050000000000002</v>
      </c>
      <c r="E29">
        <f t="shared" si="2"/>
        <v>0.88843762000000004</v>
      </c>
      <c r="F29" t="s">
        <v>611</v>
      </c>
      <c r="G29">
        <v>1.024</v>
      </c>
      <c r="H29">
        <f t="shared" si="1"/>
        <v>2.1690371582031251</v>
      </c>
    </row>
    <row r="30" spans="1:8">
      <c r="A30" t="s">
        <v>956</v>
      </c>
      <c r="B30" s="3">
        <v>0.40600000000000003</v>
      </c>
      <c r="C30" s="3">
        <v>0.40200000000000002</v>
      </c>
      <c r="D30">
        <f t="shared" si="0"/>
        <v>0.40400000000000003</v>
      </c>
      <c r="E30">
        <f t="shared" si="2"/>
        <v>1.11820597</v>
      </c>
      <c r="F30" t="s">
        <v>612</v>
      </c>
      <c r="G30">
        <v>1.018</v>
      </c>
      <c r="H30">
        <f t="shared" si="1"/>
        <v>2.7460853880157172</v>
      </c>
    </row>
    <row r="31" spans="1:8">
      <c r="A31" t="s">
        <v>958</v>
      </c>
      <c r="B31" s="3">
        <v>0.33800000000000002</v>
      </c>
      <c r="C31" s="3">
        <v>0.33600000000000002</v>
      </c>
      <c r="D31">
        <f t="shared" si="0"/>
        <v>0.33700000000000002</v>
      </c>
      <c r="E31">
        <f t="shared" si="2"/>
        <v>0.90875727000000006</v>
      </c>
      <c r="F31" t="s">
        <v>613</v>
      </c>
      <c r="G31">
        <v>1.054</v>
      </c>
      <c r="H31">
        <f t="shared" si="1"/>
        <v>2.1554963709677417</v>
      </c>
    </row>
    <row r="32" spans="1:8">
      <c r="A32" t="s">
        <v>614</v>
      </c>
      <c r="B32" s="3">
        <v>0.33900000000000002</v>
      </c>
      <c r="C32" s="3">
        <v>0.33600000000000002</v>
      </c>
      <c r="D32">
        <f t="shared" si="0"/>
        <v>0.33750000000000002</v>
      </c>
      <c r="E32">
        <f t="shared" si="2"/>
        <v>0.91032032000000007</v>
      </c>
      <c r="G32">
        <v>1.0349999999999999</v>
      </c>
      <c r="H32">
        <f t="shared" si="1"/>
        <v>2.1988413526570052</v>
      </c>
    </row>
    <row r="33" spans="1:8">
      <c r="A33" t="s">
        <v>835</v>
      </c>
      <c r="B33" s="3">
        <v>0.29599999999999999</v>
      </c>
      <c r="C33" s="3">
        <v>0.29799999999999999</v>
      </c>
      <c r="D33">
        <f t="shared" si="0"/>
        <v>0.29699999999999999</v>
      </c>
      <c r="E33">
        <f t="shared" si="2"/>
        <v>0.78371326999999991</v>
      </c>
      <c r="F33" t="s">
        <v>615</v>
      </c>
      <c r="G33">
        <v>1.048</v>
      </c>
      <c r="H33">
        <f t="shared" si="1"/>
        <v>1.8695450143129766</v>
      </c>
    </row>
    <row r="34" spans="1:8">
      <c r="A34" t="s">
        <v>837</v>
      </c>
      <c r="B34" s="3">
        <v>0.3</v>
      </c>
      <c r="C34" s="3">
        <v>0.30099999999999999</v>
      </c>
      <c r="D34">
        <f t="shared" si="0"/>
        <v>0.30049999999999999</v>
      </c>
      <c r="E34">
        <f t="shared" si="2"/>
        <v>0.79465461999999998</v>
      </c>
      <c r="F34" t="s">
        <v>616</v>
      </c>
      <c r="G34">
        <v>1.0369999999999999</v>
      </c>
      <c r="H34">
        <f t="shared" si="1"/>
        <v>1.9157536644165865</v>
      </c>
    </row>
    <row r="35" spans="1:8">
      <c r="A35" t="s">
        <v>839</v>
      </c>
      <c r="B35" s="3">
        <v>0.33100000000000002</v>
      </c>
      <c r="C35" s="3">
        <v>0.33200000000000002</v>
      </c>
      <c r="D35">
        <f t="shared" si="0"/>
        <v>0.33150000000000002</v>
      </c>
      <c r="E35">
        <f t="shared" si="2"/>
        <v>0.89156372000000006</v>
      </c>
      <c r="F35" t="s">
        <v>617</v>
      </c>
      <c r="G35">
        <v>1.0229999999999999</v>
      </c>
      <c r="H35">
        <f t="shared" si="1"/>
        <v>2.17879696969697</v>
      </c>
    </row>
    <row r="36" spans="1:8">
      <c r="A36" t="s">
        <v>841</v>
      </c>
      <c r="B36" s="3">
        <v>0.28299999999999997</v>
      </c>
      <c r="C36" s="3">
        <v>0.29799999999999999</v>
      </c>
      <c r="D36">
        <f t="shared" si="0"/>
        <v>0.29049999999999998</v>
      </c>
      <c r="E36">
        <f t="shared" si="2"/>
        <v>0.76339361999999988</v>
      </c>
      <c r="F36" t="s">
        <v>618</v>
      </c>
      <c r="G36">
        <v>1.0049999999999999</v>
      </c>
      <c r="H36">
        <f t="shared" si="1"/>
        <v>1.8989891044776119</v>
      </c>
    </row>
    <row r="37" spans="1:8">
      <c r="A37" t="s">
        <v>843</v>
      </c>
      <c r="B37" s="3">
        <v>0.32800000000000001</v>
      </c>
      <c r="C37" s="3">
        <v>0.34200000000000003</v>
      </c>
      <c r="D37">
        <f t="shared" si="0"/>
        <v>0.33500000000000002</v>
      </c>
      <c r="E37">
        <f t="shared" si="2"/>
        <v>0.90250507000000002</v>
      </c>
      <c r="F37" t="s">
        <v>619</v>
      </c>
      <c r="G37">
        <v>1.028</v>
      </c>
      <c r="H37">
        <f t="shared" si="1"/>
        <v>2.194808049610895</v>
      </c>
    </row>
    <row r="38" spans="1:8">
      <c r="A38" t="s">
        <v>845</v>
      </c>
      <c r="B38" s="3">
        <v>0.45700000000000002</v>
      </c>
      <c r="C38" s="3">
        <v>0.432</v>
      </c>
      <c r="D38">
        <f t="shared" si="0"/>
        <v>0.44450000000000001</v>
      </c>
      <c r="E38">
        <f t="shared" si="2"/>
        <v>1.24481302</v>
      </c>
      <c r="F38" t="s">
        <v>620</v>
      </c>
      <c r="G38">
        <v>1.042</v>
      </c>
      <c r="H38">
        <f t="shared" si="1"/>
        <v>2.9865955374280229</v>
      </c>
    </row>
    <row r="39" spans="1:8">
      <c r="A39" t="s">
        <v>847</v>
      </c>
      <c r="B39" s="3">
        <v>0.376</v>
      </c>
      <c r="C39" s="3">
        <v>0.373</v>
      </c>
      <c r="D39">
        <f t="shared" si="0"/>
        <v>0.3745</v>
      </c>
      <c r="E39">
        <f t="shared" si="2"/>
        <v>1.0259860199999999</v>
      </c>
      <c r="F39" t="s">
        <v>621</v>
      </c>
      <c r="G39">
        <v>1.0049999999999999</v>
      </c>
      <c r="H39">
        <f t="shared" si="1"/>
        <v>2.5522040298507465</v>
      </c>
    </row>
    <row r="40" spans="1:8">
      <c r="A40" t="s">
        <v>849</v>
      </c>
      <c r="B40" s="3">
        <v>0.39700000000000002</v>
      </c>
      <c r="C40" s="3">
        <v>0.40400000000000003</v>
      </c>
      <c r="D40">
        <f t="shared" si="0"/>
        <v>0.40050000000000002</v>
      </c>
      <c r="E40">
        <f t="shared" si="2"/>
        <v>1.10726462</v>
      </c>
      <c r="F40" t="s">
        <v>622</v>
      </c>
      <c r="G40">
        <v>1.0129999999999999</v>
      </c>
      <c r="H40">
        <f t="shared" si="1"/>
        <v>2.7326372655478783</v>
      </c>
    </row>
    <row r="41" spans="1:8">
      <c r="A41" t="s">
        <v>851</v>
      </c>
      <c r="B41" s="3">
        <v>0.40699999999999997</v>
      </c>
      <c r="C41" s="3">
        <v>0.41399999999999998</v>
      </c>
      <c r="D41">
        <f t="shared" si="0"/>
        <v>0.41049999999999998</v>
      </c>
      <c r="E41">
        <f t="shared" si="2"/>
        <v>1.13852562</v>
      </c>
      <c r="F41" t="s">
        <v>623</v>
      </c>
      <c r="G41">
        <v>1.028</v>
      </c>
      <c r="H41">
        <f t="shared" si="1"/>
        <v>2.768787986381323</v>
      </c>
    </row>
    <row r="42" spans="1:8">
      <c r="A42" t="s">
        <v>853</v>
      </c>
      <c r="B42" s="3">
        <v>0.48799999999999999</v>
      </c>
      <c r="C42" s="3">
        <v>0.49299999999999999</v>
      </c>
      <c r="D42">
        <f t="shared" si="0"/>
        <v>0.49049999999999999</v>
      </c>
      <c r="E42">
        <f t="shared" si="2"/>
        <v>1.3886136200000001</v>
      </c>
      <c r="F42" s="4" t="s">
        <v>624</v>
      </c>
      <c r="G42">
        <v>1.0109999999999999</v>
      </c>
      <c r="H42">
        <f t="shared" si="1"/>
        <v>3.4337626607319494</v>
      </c>
    </row>
    <row r="43" spans="1:8">
      <c r="A43" t="s">
        <v>855</v>
      </c>
      <c r="B43" s="3">
        <v>0.52500000000000002</v>
      </c>
      <c r="C43" s="3">
        <v>0.52100000000000002</v>
      </c>
      <c r="D43">
        <f t="shared" si="0"/>
        <v>0.52300000000000002</v>
      </c>
      <c r="E43">
        <f t="shared" si="2"/>
        <v>1.49021187</v>
      </c>
      <c r="F43" t="s">
        <v>625</v>
      </c>
      <c r="G43">
        <v>1.0429999999999999</v>
      </c>
      <c r="H43">
        <f t="shared" si="1"/>
        <v>3.5719364093959731</v>
      </c>
    </row>
    <row r="44" spans="1:8">
      <c r="A44" t="s">
        <v>857</v>
      </c>
      <c r="B44" s="3">
        <v>0.496</v>
      </c>
      <c r="C44" s="3">
        <v>0.502</v>
      </c>
      <c r="D44">
        <f t="shared" si="0"/>
        <v>0.499</v>
      </c>
      <c r="E44">
        <f t="shared" si="2"/>
        <v>1.4151854699999999</v>
      </c>
      <c r="F44" t="s">
        <v>626</v>
      </c>
      <c r="G44">
        <v>1.0109999999999999</v>
      </c>
      <c r="H44">
        <f t="shared" si="1"/>
        <v>3.4994695103857572</v>
      </c>
    </row>
    <row r="45" spans="1:8">
      <c r="A45" t="s">
        <v>627</v>
      </c>
      <c r="B45" s="3">
        <v>0.40500000000000003</v>
      </c>
      <c r="C45" s="3">
        <v>0.42499999999999999</v>
      </c>
      <c r="D45">
        <f t="shared" si="0"/>
        <v>0.41500000000000004</v>
      </c>
      <c r="E45">
        <f t="shared" si="2"/>
        <v>1.1525930700000002</v>
      </c>
      <c r="F45" s="5" t="s">
        <v>628</v>
      </c>
      <c r="G45">
        <v>1.0089999999999999</v>
      </c>
      <c r="H45">
        <f t="shared" si="1"/>
        <v>2.8557806491575826</v>
      </c>
    </row>
    <row r="46" spans="1:8">
      <c r="A46" t="s">
        <v>629</v>
      </c>
      <c r="B46" s="3">
        <v>0.27300000000000002</v>
      </c>
      <c r="C46" s="3">
        <v>0.27800000000000002</v>
      </c>
      <c r="D46">
        <f t="shared" si="0"/>
        <v>0.27550000000000002</v>
      </c>
      <c r="E46">
        <f t="shared" si="2"/>
        <v>0.71650212000000002</v>
      </c>
      <c r="F46" s="5" t="s">
        <v>630</v>
      </c>
      <c r="G46">
        <v>1.02</v>
      </c>
      <c r="H46">
        <f t="shared" si="1"/>
        <v>1.7561326470588234</v>
      </c>
    </row>
    <row r="47" spans="1:8">
      <c r="A47" t="s">
        <v>631</v>
      </c>
      <c r="B47" s="3">
        <v>0.39500000000000002</v>
      </c>
      <c r="C47" s="3">
        <v>0.46500000000000002</v>
      </c>
      <c r="D47">
        <f t="shared" si="0"/>
        <v>0.43000000000000005</v>
      </c>
      <c r="E47">
        <f t="shared" si="2"/>
        <v>1.1994845700000001</v>
      </c>
      <c r="F47" s="5" t="s">
        <v>632</v>
      </c>
      <c r="G47">
        <v>1.01</v>
      </c>
      <c r="H47">
        <f t="shared" si="1"/>
        <v>2.9690212128712874</v>
      </c>
    </row>
    <row r="48" spans="1:8">
      <c r="A48" t="s">
        <v>633</v>
      </c>
      <c r="B48" s="3">
        <v>0.53</v>
      </c>
      <c r="C48" s="3">
        <v>0.52</v>
      </c>
      <c r="D48">
        <f t="shared" si="0"/>
        <v>0.52500000000000002</v>
      </c>
      <c r="E48">
        <f t="shared" si="2"/>
        <v>1.49646407</v>
      </c>
      <c r="F48" s="5" t="s">
        <v>634</v>
      </c>
      <c r="G48">
        <v>1.08</v>
      </c>
      <c r="H48">
        <f t="shared" si="1"/>
        <v>3.4640371990740739</v>
      </c>
    </row>
    <row r="49" spans="1:9">
      <c r="A49" t="s">
        <v>635</v>
      </c>
      <c r="B49" s="3">
        <v>0.85299999999999998</v>
      </c>
      <c r="C49" s="3">
        <v>0.84</v>
      </c>
      <c r="D49">
        <f t="shared" si="0"/>
        <v>0.84650000000000003</v>
      </c>
      <c r="E49">
        <f t="shared" si="2"/>
        <v>2.5015052200000003</v>
      </c>
      <c r="F49" s="6" t="s">
        <v>636</v>
      </c>
      <c r="G49">
        <v>1.004</v>
      </c>
      <c r="H49">
        <f t="shared" si="1"/>
        <v>6.2288476593625504</v>
      </c>
    </row>
    <row r="50" spans="1:9">
      <c r="A50" t="s">
        <v>637</v>
      </c>
      <c r="B50" s="3">
        <v>0.38800000000000001</v>
      </c>
      <c r="C50" s="3">
        <v>0.35599999999999998</v>
      </c>
      <c r="D50">
        <f t="shared" si="0"/>
        <v>0.372</v>
      </c>
      <c r="E50">
        <f t="shared" si="2"/>
        <v>1.01817077</v>
      </c>
      <c r="F50" s="5" t="s">
        <v>638</v>
      </c>
      <c r="G50">
        <v>1.0940000000000001</v>
      </c>
      <c r="H50">
        <f t="shared" si="1"/>
        <v>2.3267156535648992</v>
      </c>
    </row>
    <row r="51" spans="1:9">
      <c r="A51" t="s">
        <v>639</v>
      </c>
      <c r="B51" s="3">
        <v>0.47899999999999998</v>
      </c>
      <c r="C51" s="3">
        <v>0.54200000000000004</v>
      </c>
      <c r="D51">
        <f t="shared" si="0"/>
        <v>0.51049999999999995</v>
      </c>
      <c r="E51">
        <f t="shared" si="2"/>
        <v>1.4511356199999998</v>
      </c>
      <c r="F51" s="5" t="s">
        <v>640</v>
      </c>
      <c r="G51">
        <v>1.006</v>
      </c>
      <c r="H51">
        <f t="shared" si="1"/>
        <v>3.6062018389662027</v>
      </c>
    </row>
    <row r="52" spans="1:9">
      <c r="A52" t="s">
        <v>641</v>
      </c>
      <c r="B52" s="3">
        <v>0.371</v>
      </c>
      <c r="C52" s="3">
        <v>0.31900000000000001</v>
      </c>
      <c r="D52">
        <f t="shared" si="0"/>
        <v>0.34499999999999997</v>
      </c>
      <c r="E52">
        <f t="shared" si="2"/>
        <v>0.93376606999999989</v>
      </c>
      <c r="F52" s="5" t="s">
        <v>642</v>
      </c>
      <c r="G52">
        <v>1.0469999999999999</v>
      </c>
      <c r="H52">
        <f t="shared" si="1"/>
        <v>2.2296228987583571</v>
      </c>
    </row>
    <row r="53" spans="1:9">
      <c r="A53" t="s">
        <v>643</v>
      </c>
      <c r="B53" s="3">
        <v>0.35899999999999999</v>
      </c>
      <c r="C53" s="3">
        <v>0.39200000000000002</v>
      </c>
      <c r="D53">
        <f t="shared" si="0"/>
        <v>0.3755</v>
      </c>
      <c r="E53">
        <f t="shared" si="2"/>
        <v>1.02911212</v>
      </c>
      <c r="F53" s="5" t="s">
        <v>644</v>
      </c>
      <c r="G53">
        <v>1.036</v>
      </c>
      <c r="H53">
        <f t="shared" si="1"/>
        <v>2.4833786679536676</v>
      </c>
    </row>
    <row r="54" spans="1:9">
      <c r="A54" t="s">
        <v>645</v>
      </c>
      <c r="B54" s="3">
        <v>0.28399999999999997</v>
      </c>
      <c r="C54" s="3">
        <v>0.315</v>
      </c>
      <c r="D54">
        <f t="shared" si="0"/>
        <v>0.29949999999999999</v>
      </c>
      <c r="E54">
        <f t="shared" si="2"/>
        <v>0.79152851999999996</v>
      </c>
      <c r="F54" s="5" t="s">
        <v>646</v>
      </c>
      <c r="G54">
        <v>1.0860000000000001</v>
      </c>
      <c r="H54">
        <f t="shared" si="1"/>
        <v>1.8221190607734805</v>
      </c>
    </row>
    <row r="55" spans="1:9">
      <c r="A55" t="s">
        <v>647</v>
      </c>
      <c r="B55" s="3">
        <v>0.23699999999999999</v>
      </c>
      <c r="C55" s="3">
        <v>0.23699999999999999</v>
      </c>
      <c r="D55">
        <f t="shared" si="0"/>
        <v>0.23699999999999999</v>
      </c>
      <c r="E55">
        <f t="shared" si="2"/>
        <v>0.59614727000000001</v>
      </c>
      <c r="F55" s="5" t="s">
        <v>648</v>
      </c>
      <c r="G55">
        <v>1.05</v>
      </c>
      <c r="H55">
        <f t="shared" si="1"/>
        <v>1.4193982619047618</v>
      </c>
    </row>
    <row r="56" spans="1:9">
      <c r="A56" t="s">
        <v>649</v>
      </c>
      <c r="B56" s="3">
        <v>0.56399999999999995</v>
      </c>
      <c r="C56" s="3">
        <v>0.56699999999999995</v>
      </c>
      <c r="D56">
        <f t="shared" si="0"/>
        <v>0.56549999999999989</v>
      </c>
      <c r="E56">
        <f t="shared" si="2"/>
        <v>1.6230711199999996</v>
      </c>
      <c r="F56" s="5" t="s">
        <v>540</v>
      </c>
      <c r="G56">
        <v>1.075</v>
      </c>
      <c r="H56">
        <f t="shared" si="1"/>
        <v>3.7745839999999991</v>
      </c>
    </row>
    <row r="57" spans="1:9">
      <c r="A57" t="s">
        <v>541</v>
      </c>
      <c r="B57" s="3">
        <v>0.33</v>
      </c>
      <c r="C57" s="3">
        <v>0.33500000000000002</v>
      </c>
      <c r="D57">
        <f t="shared" si="0"/>
        <v>0.33250000000000002</v>
      </c>
      <c r="E57">
        <f t="shared" si="2"/>
        <v>0.89468982000000008</v>
      </c>
      <c r="F57" s="5" t="s">
        <v>542</v>
      </c>
      <c r="G57">
        <v>1.0009999999999999</v>
      </c>
      <c r="H57">
        <f t="shared" si="1"/>
        <v>2.2344900599400606</v>
      </c>
    </row>
    <row r="58" spans="1:9">
      <c r="A58" t="s">
        <v>543</v>
      </c>
      <c r="B58" s="3">
        <v>0.29799999999999999</v>
      </c>
      <c r="C58" s="3">
        <v>0.308</v>
      </c>
      <c r="D58">
        <f t="shared" si="0"/>
        <v>0.30299999999999999</v>
      </c>
      <c r="E58">
        <f t="shared" si="2"/>
        <v>0.80246987000000003</v>
      </c>
      <c r="F58" s="5" t="s">
        <v>544</v>
      </c>
      <c r="G58">
        <v>1.079</v>
      </c>
      <c r="H58">
        <f t="shared" si="1"/>
        <v>1.8592907089898056</v>
      </c>
    </row>
    <row r="59" spans="1:9">
      <c r="A59" t="s">
        <v>545</v>
      </c>
      <c r="B59" s="3">
        <v>0.372</v>
      </c>
      <c r="C59" s="3">
        <v>0.372</v>
      </c>
      <c r="D59">
        <f t="shared" si="0"/>
        <v>0.372</v>
      </c>
      <c r="E59">
        <f t="shared" si="2"/>
        <v>1.01817077</v>
      </c>
      <c r="F59" s="5" t="s">
        <v>546</v>
      </c>
      <c r="G59">
        <v>1.0129999999999999</v>
      </c>
      <c r="H59">
        <f t="shared" si="1"/>
        <v>2.5127610315893389</v>
      </c>
    </row>
    <row r="60" spans="1:9">
      <c r="A60" t="s">
        <v>547</v>
      </c>
      <c r="B60" s="3">
        <v>0.41699999999999998</v>
      </c>
      <c r="C60" s="3">
        <v>0.38500000000000001</v>
      </c>
      <c r="D60">
        <f t="shared" si="0"/>
        <v>0.40100000000000002</v>
      </c>
      <c r="E60">
        <f t="shared" si="2"/>
        <v>1.1088276700000002</v>
      </c>
      <c r="F60" s="5" t="s">
        <v>548</v>
      </c>
      <c r="G60">
        <v>1.0289999999999999</v>
      </c>
      <c r="H60">
        <f t="shared" si="1"/>
        <v>2.6939447764820219</v>
      </c>
      <c r="I60" t="s">
        <v>549</v>
      </c>
    </row>
    <row r="61" spans="1:9">
      <c r="A61" t="s">
        <v>550</v>
      </c>
      <c r="B61" s="3">
        <v>0.26400000000000001</v>
      </c>
      <c r="C61" s="3">
        <v>0.25700000000000001</v>
      </c>
      <c r="D61">
        <f t="shared" si="0"/>
        <v>0.26050000000000001</v>
      </c>
      <c r="E61">
        <f t="shared" si="2"/>
        <v>0.66961062000000005</v>
      </c>
      <c r="F61" s="6" t="s">
        <v>551</v>
      </c>
      <c r="G61">
        <v>1.081</v>
      </c>
      <c r="H61">
        <f t="shared" si="1"/>
        <v>1.5485907030527291</v>
      </c>
    </row>
    <row r="62" spans="1:9">
      <c r="A62" t="s">
        <v>552</v>
      </c>
      <c r="B62" s="3">
        <v>0.55300000000000005</v>
      </c>
      <c r="C62" s="3">
        <v>0.52700000000000002</v>
      </c>
      <c r="D62">
        <f t="shared" si="0"/>
        <v>0.54</v>
      </c>
      <c r="E62">
        <f t="shared" si="2"/>
        <v>1.5433555700000001</v>
      </c>
      <c r="F62" s="5" t="s">
        <v>553</v>
      </c>
      <c r="G62">
        <v>1.071</v>
      </c>
      <c r="H62">
        <f t="shared" si="1"/>
        <v>3.6026040382819797</v>
      </c>
    </row>
    <row r="63" spans="1:9">
      <c r="A63" t="s">
        <v>554</v>
      </c>
      <c r="B63" s="3">
        <v>0.496</v>
      </c>
      <c r="C63" s="3">
        <v>0.50900000000000001</v>
      </c>
      <c r="D63">
        <f t="shared" si="0"/>
        <v>0.50249999999999995</v>
      </c>
      <c r="E63">
        <f t="shared" si="2"/>
        <v>1.4261268199999999</v>
      </c>
      <c r="F63" s="5" t="s">
        <v>555</v>
      </c>
      <c r="G63">
        <v>1.056</v>
      </c>
      <c r="H63">
        <f t="shared" si="1"/>
        <v>3.3762472064393934</v>
      </c>
    </row>
    <row r="64" spans="1:9">
      <c r="A64" t="s">
        <v>556</v>
      </c>
      <c r="B64" s="3">
        <v>0.43099999999999999</v>
      </c>
      <c r="C64" s="3">
        <v>0.42299999999999999</v>
      </c>
      <c r="D64">
        <f t="shared" si="0"/>
        <v>0.42699999999999999</v>
      </c>
      <c r="E64">
        <f t="shared" si="2"/>
        <v>1.19010627</v>
      </c>
      <c r="F64" s="5" t="s">
        <v>557</v>
      </c>
      <c r="G64">
        <v>1.056</v>
      </c>
      <c r="H64">
        <f t="shared" si="1"/>
        <v>2.8174864346590907</v>
      </c>
    </row>
    <row r="65" spans="1:8">
      <c r="A65" t="s">
        <v>558</v>
      </c>
      <c r="B65" s="3">
        <v>0.32700000000000001</v>
      </c>
      <c r="C65" s="3">
        <v>0.30099999999999999</v>
      </c>
      <c r="D65">
        <f t="shared" si="0"/>
        <v>0.314</v>
      </c>
      <c r="E65">
        <f t="shared" si="2"/>
        <v>0.83685697000000003</v>
      </c>
      <c r="F65" s="5" t="s">
        <v>559</v>
      </c>
      <c r="G65">
        <v>1.0920000000000001</v>
      </c>
      <c r="H65">
        <f t="shared" si="1"/>
        <v>1.9158813415750917</v>
      </c>
    </row>
    <row r="66" spans="1:8">
      <c r="A66" t="s">
        <v>560</v>
      </c>
      <c r="B66" s="3">
        <v>0.312</v>
      </c>
      <c r="C66" s="3">
        <v>0.314</v>
      </c>
      <c r="D66">
        <f t="shared" ref="D66:D129" si="3">AVERAGE(B66:C66)</f>
        <v>0.313</v>
      </c>
      <c r="E66">
        <f t="shared" si="2"/>
        <v>0.83373087000000001</v>
      </c>
      <c r="F66" s="5" t="s">
        <v>561</v>
      </c>
      <c r="G66">
        <v>1.0049999999999999</v>
      </c>
      <c r="H66">
        <f t="shared" ref="H66:H129" si="4">E66*(1/G66)*(200/80)</f>
        <v>2.0739573880597018</v>
      </c>
    </row>
    <row r="67" spans="1:8">
      <c r="A67" t="s">
        <v>562</v>
      </c>
      <c r="B67" s="3">
        <v>0.27400000000000002</v>
      </c>
      <c r="C67" s="3">
        <v>0.32300000000000001</v>
      </c>
      <c r="D67">
        <f t="shared" si="3"/>
        <v>0.29849999999999999</v>
      </c>
      <c r="E67">
        <f t="shared" ref="E67:E130" si="5">(3.1261*(D67-0.0463))</f>
        <v>0.78840241999999994</v>
      </c>
      <c r="F67" s="5" t="s">
        <v>563</v>
      </c>
      <c r="G67">
        <v>1.0469999999999999</v>
      </c>
      <c r="H67">
        <f t="shared" si="4"/>
        <v>1.8825272683858643</v>
      </c>
    </row>
    <row r="68" spans="1:8">
      <c r="A68" t="s">
        <v>564</v>
      </c>
      <c r="B68" s="3">
        <v>0.53600000000000003</v>
      </c>
      <c r="C68" s="3">
        <v>0.56399999999999995</v>
      </c>
      <c r="D68">
        <f t="shared" si="3"/>
        <v>0.55000000000000004</v>
      </c>
      <c r="E68">
        <f t="shared" si="5"/>
        <v>1.5746165700000001</v>
      </c>
      <c r="F68" s="6" t="s">
        <v>565</v>
      </c>
      <c r="G68">
        <v>1.0329999999999999</v>
      </c>
      <c r="H68">
        <f t="shared" si="4"/>
        <v>3.8107855033881903</v>
      </c>
    </row>
    <row r="69" spans="1:8">
      <c r="A69" t="s">
        <v>566</v>
      </c>
      <c r="B69" s="3">
        <v>0.27600000000000002</v>
      </c>
      <c r="C69" s="3">
        <v>0.28199999999999997</v>
      </c>
      <c r="D69">
        <f t="shared" si="3"/>
        <v>0.27900000000000003</v>
      </c>
      <c r="E69">
        <f t="shared" si="5"/>
        <v>0.72744347000000009</v>
      </c>
      <c r="F69" s="4" t="s">
        <v>567</v>
      </c>
      <c r="G69">
        <v>1.0469999999999999</v>
      </c>
      <c r="H69">
        <f t="shared" si="4"/>
        <v>1.7369710362941739</v>
      </c>
    </row>
    <row r="70" spans="1:8">
      <c r="A70" t="s">
        <v>568</v>
      </c>
      <c r="B70" s="3">
        <v>0.23300000000000001</v>
      </c>
      <c r="C70" s="3">
        <v>0.23200000000000001</v>
      </c>
      <c r="D70">
        <f t="shared" si="3"/>
        <v>0.23250000000000001</v>
      </c>
      <c r="E70">
        <f t="shared" si="5"/>
        <v>0.58207982000000003</v>
      </c>
      <c r="F70" t="s">
        <v>569</v>
      </c>
      <c r="G70">
        <v>1.044</v>
      </c>
      <c r="H70">
        <f t="shared" si="4"/>
        <v>1.3938693007662837</v>
      </c>
    </row>
    <row r="71" spans="1:8">
      <c r="A71" t="s">
        <v>570</v>
      </c>
      <c r="B71" s="3">
        <v>0.20599999999999999</v>
      </c>
      <c r="C71" s="3">
        <v>0.20100000000000001</v>
      </c>
      <c r="D71">
        <f t="shared" si="3"/>
        <v>0.20350000000000001</v>
      </c>
      <c r="E71">
        <f t="shared" si="5"/>
        <v>0.49142292000000004</v>
      </c>
      <c r="F71" t="s">
        <v>571</v>
      </c>
      <c r="G71">
        <v>1.0489999999999999</v>
      </c>
      <c r="H71">
        <f t="shared" si="4"/>
        <v>1.1711699714013348</v>
      </c>
    </row>
    <row r="72" spans="1:8">
      <c r="A72" t="s">
        <v>572</v>
      </c>
      <c r="B72" s="3">
        <v>0.33500000000000002</v>
      </c>
      <c r="C72" s="3">
        <v>0.31900000000000001</v>
      </c>
      <c r="D72">
        <f t="shared" si="3"/>
        <v>0.32700000000000001</v>
      </c>
      <c r="E72">
        <f t="shared" si="5"/>
        <v>0.87749627000000008</v>
      </c>
      <c r="F72" t="s">
        <v>573</v>
      </c>
      <c r="G72">
        <v>1.01</v>
      </c>
      <c r="H72">
        <f t="shared" si="4"/>
        <v>2.17202047029703</v>
      </c>
    </row>
    <row r="73" spans="1:8">
      <c r="A73" t="s">
        <v>574</v>
      </c>
      <c r="B73" s="3">
        <v>0.30399999999999999</v>
      </c>
      <c r="C73" s="3">
        <v>0.30599999999999999</v>
      </c>
      <c r="D73">
        <f t="shared" si="3"/>
        <v>0.30499999999999999</v>
      </c>
      <c r="E73">
        <f t="shared" si="5"/>
        <v>0.80872206999999996</v>
      </c>
      <c r="F73" s="4" t="s">
        <v>575</v>
      </c>
      <c r="G73">
        <v>1.07</v>
      </c>
      <c r="H73">
        <f t="shared" si="4"/>
        <v>1.8895375467289719</v>
      </c>
    </row>
    <row r="74" spans="1:8">
      <c r="A74" t="s">
        <v>576</v>
      </c>
      <c r="B74" s="3">
        <v>0.26500000000000001</v>
      </c>
      <c r="C74" s="3">
        <v>0.245</v>
      </c>
      <c r="D74">
        <f t="shared" si="3"/>
        <v>0.255</v>
      </c>
      <c r="E74">
        <f t="shared" si="5"/>
        <v>0.65241707000000004</v>
      </c>
      <c r="F74" t="s">
        <v>577</v>
      </c>
      <c r="G74">
        <v>1.077</v>
      </c>
      <c r="H74">
        <f t="shared" si="4"/>
        <v>1.5144314531104921</v>
      </c>
    </row>
    <row r="75" spans="1:8">
      <c r="A75" t="s">
        <v>578</v>
      </c>
      <c r="B75" s="3">
        <v>0.371</v>
      </c>
      <c r="C75" s="3">
        <v>0.36699999999999999</v>
      </c>
      <c r="D75">
        <f t="shared" si="3"/>
        <v>0.36899999999999999</v>
      </c>
      <c r="E75">
        <f t="shared" si="5"/>
        <v>1.0087924699999999</v>
      </c>
      <c r="F75" s="4" t="s">
        <v>579</v>
      </c>
      <c r="G75">
        <v>1.04</v>
      </c>
      <c r="H75">
        <f t="shared" si="4"/>
        <v>2.4249818990384613</v>
      </c>
    </row>
    <row r="76" spans="1:8">
      <c r="A76" t="s">
        <v>580</v>
      </c>
      <c r="B76" s="3">
        <v>0.50900000000000001</v>
      </c>
      <c r="C76" s="3">
        <v>0.49099999999999999</v>
      </c>
      <c r="D76">
        <f t="shared" si="3"/>
        <v>0.5</v>
      </c>
      <c r="E76">
        <f t="shared" si="5"/>
        <v>1.41831157</v>
      </c>
      <c r="F76" s="4" t="s">
        <v>581</v>
      </c>
      <c r="G76">
        <v>1.08</v>
      </c>
      <c r="H76">
        <f t="shared" si="4"/>
        <v>3.2831286342592585</v>
      </c>
    </row>
    <row r="77" spans="1:8">
      <c r="A77" t="s">
        <v>582</v>
      </c>
      <c r="B77" s="3">
        <v>0.19500000000000001</v>
      </c>
      <c r="C77" s="3">
        <v>0.191</v>
      </c>
      <c r="D77">
        <f t="shared" si="3"/>
        <v>0.193</v>
      </c>
      <c r="E77">
        <f t="shared" si="5"/>
        <v>0.45859886999999999</v>
      </c>
      <c r="F77" t="s">
        <v>583</v>
      </c>
      <c r="G77">
        <v>1.0660000000000001</v>
      </c>
      <c r="H77">
        <f t="shared" si="4"/>
        <v>1.0755132973733581</v>
      </c>
    </row>
    <row r="78" spans="1:8">
      <c r="A78" t="s">
        <v>584</v>
      </c>
      <c r="B78" s="3">
        <v>0.32200000000000001</v>
      </c>
      <c r="C78" s="3">
        <v>0.317</v>
      </c>
      <c r="D78">
        <f t="shared" si="3"/>
        <v>0.31950000000000001</v>
      </c>
      <c r="E78">
        <f t="shared" si="5"/>
        <v>0.85405052000000004</v>
      </c>
      <c r="F78" t="s">
        <v>585</v>
      </c>
      <c r="G78">
        <v>1.0580000000000001</v>
      </c>
      <c r="H78">
        <f t="shared" si="4"/>
        <v>2.0180777882797734</v>
      </c>
    </row>
    <row r="79" spans="1:8">
      <c r="A79" t="s">
        <v>586</v>
      </c>
      <c r="B79" s="3">
        <v>0.30599999999999999</v>
      </c>
      <c r="C79" s="3">
        <v>0.33</v>
      </c>
      <c r="D79">
        <f t="shared" si="3"/>
        <v>0.318</v>
      </c>
      <c r="E79">
        <f t="shared" si="5"/>
        <v>0.84936137</v>
      </c>
      <c r="F79" t="s">
        <v>587</v>
      </c>
      <c r="G79">
        <v>1.0129999999999999</v>
      </c>
      <c r="H79">
        <f t="shared" si="4"/>
        <v>2.0961534304047387</v>
      </c>
    </row>
    <row r="80" spans="1:8">
      <c r="A80" t="s">
        <v>588</v>
      </c>
      <c r="B80" s="3">
        <v>0.28899999999999998</v>
      </c>
      <c r="C80" s="3">
        <v>0.30499999999999999</v>
      </c>
      <c r="D80">
        <f t="shared" si="3"/>
        <v>0.29699999999999999</v>
      </c>
      <c r="E80">
        <f t="shared" si="5"/>
        <v>0.78371326999999991</v>
      </c>
      <c r="F80" t="s">
        <v>589</v>
      </c>
      <c r="G80">
        <v>1.038</v>
      </c>
      <c r="H80">
        <f t="shared" si="4"/>
        <v>1.8875560452793834</v>
      </c>
    </row>
    <row r="81" spans="1:8">
      <c r="A81" t="s">
        <v>590</v>
      </c>
      <c r="B81" s="3">
        <v>0.35699999999999998</v>
      </c>
      <c r="C81" s="3">
        <v>0.32200000000000001</v>
      </c>
      <c r="D81">
        <f t="shared" si="3"/>
        <v>0.33950000000000002</v>
      </c>
      <c r="E81">
        <f t="shared" si="5"/>
        <v>0.91657252000000011</v>
      </c>
      <c r="F81" t="s">
        <v>591</v>
      </c>
      <c r="G81">
        <v>1.0189999999999999</v>
      </c>
      <c r="H81">
        <f t="shared" si="4"/>
        <v>2.2487058881256141</v>
      </c>
    </row>
    <row r="82" spans="1:8">
      <c r="A82" t="s">
        <v>592</v>
      </c>
      <c r="B82" s="3">
        <v>0.23899999999999999</v>
      </c>
      <c r="C82" s="3">
        <v>0.24299999999999999</v>
      </c>
      <c r="D82">
        <f t="shared" si="3"/>
        <v>0.24099999999999999</v>
      </c>
      <c r="E82">
        <f t="shared" si="5"/>
        <v>0.60865166999999998</v>
      </c>
      <c r="F82" t="s">
        <v>593</v>
      </c>
      <c r="G82">
        <v>1.01</v>
      </c>
      <c r="H82">
        <f t="shared" si="4"/>
        <v>1.5065635396039603</v>
      </c>
    </row>
    <row r="83" spans="1:8">
      <c r="A83" t="s">
        <v>594</v>
      </c>
      <c r="B83" s="3">
        <v>0.23799999999999999</v>
      </c>
      <c r="C83" s="3">
        <v>0.249</v>
      </c>
      <c r="D83">
        <f t="shared" si="3"/>
        <v>0.24349999999999999</v>
      </c>
      <c r="E83">
        <f t="shared" si="5"/>
        <v>0.61646692000000003</v>
      </c>
      <c r="F83" t="s">
        <v>595</v>
      </c>
      <c r="G83">
        <v>1.0069999999999999</v>
      </c>
      <c r="H83">
        <f t="shared" si="4"/>
        <v>1.5304541211519367</v>
      </c>
    </row>
    <row r="84" spans="1:8">
      <c r="A84" t="s">
        <v>596</v>
      </c>
      <c r="B84" s="3">
        <v>0.51</v>
      </c>
      <c r="C84" s="3">
        <v>0.46500000000000002</v>
      </c>
      <c r="D84">
        <f t="shared" si="3"/>
        <v>0.48750000000000004</v>
      </c>
      <c r="E84">
        <f t="shared" si="5"/>
        <v>1.3792353200000003</v>
      </c>
      <c r="F84" t="s">
        <v>597</v>
      </c>
      <c r="G84">
        <v>1.0349999999999999</v>
      </c>
      <c r="H84">
        <f t="shared" si="4"/>
        <v>3.3314862801932374</v>
      </c>
    </row>
    <row r="85" spans="1:8">
      <c r="A85" t="s">
        <v>598</v>
      </c>
      <c r="B85" s="3">
        <v>0.38500000000000001</v>
      </c>
      <c r="C85" s="3">
        <v>0.38</v>
      </c>
      <c r="D85">
        <f t="shared" si="3"/>
        <v>0.38250000000000001</v>
      </c>
      <c r="E85">
        <f t="shared" si="5"/>
        <v>1.0509948200000001</v>
      </c>
      <c r="F85" t="s">
        <v>599</v>
      </c>
      <c r="G85">
        <v>1.0089999999999999</v>
      </c>
      <c r="H85">
        <f t="shared" si="4"/>
        <v>2.6040505946481671</v>
      </c>
    </row>
    <row r="86" spans="1:8">
      <c r="A86" t="s">
        <v>600</v>
      </c>
      <c r="B86" s="3">
        <v>0.24</v>
      </c>
      <c r="C86" s="3">
        <v>0.217</v>
      </c>
      <c r="D86">
        <f t="shared" si="3"/>
        <v>0.22849999999999998</v>
      </c>
      <c r="E86">
        <f t="shared" si="5"/>
        <v>0.56957541999999994</v>
      </c>
      <c r="F86" t="s">
        <v>601</v>
      </c>
      <c r="G86">
        <v>1.008</v>
      </c>
      <c r="H86">
        <f t="shared" si="4"/>
        <v>1.4126374503968253</v>
      </c>
    </row>
    <row r="87" spans="1:8">
      <c r="A87" t="s">
        <v>479</v>
      </c>
      <c r="B87" s="3">
        <v>0.254</v>
      </c>
      <c r="C87" s="3">
        <v>0.23699999999999999</v>
      </c>
      <c r="D87">
        <f t="shared" si="3"/>
        <v>0.2455</v>
      </c>
      <c r="E87">
        <f t="shared" si="5"/>
        <v>0.62271911999999996</v>
      </c>
      <c r="F87" t="s">
        <v>480</v>
      </c>
      <c r="G87">
        <v>1.0029999999999999</v>
      </c>
      <c r="H87">
        <f t="shared" si="4"/>
        <v>1.5521413758723828</v>
      </c>
    </row>
    <row r="88" spans="1:8">
      <c r="A88" t="s">
        <v>481</v>
      </c>
      <c r="B88" s="3">
        <v>0.34899999999999998</v>
      </c>
      <c r="C88" s="3">
        <v>0.32800000000000001</v>
      </c>
      <c r="D88">
        <f t="shared" si="3"/>
        <v>0.33850000000000002</v>
      </c>
      <c r="E88">
        <f t="shared" si="5"/>
        <v>0.91344642000000009</v>
      </c>
      <c r="F88" t="s">
        <v>482</v>
      </c>
      <c r="G88">
        <v>1.0249999999999999</v>
      </c>
      <c r="H88">
        <f t="shared" si="4"/>
        <v>2.227918097560976</v>
      </c>
    </row>
    <row r="89" spans="1:8">
      <c r="A89" t="s">
        <v>483</v>
      </c>
      <c r="B89" s="3">
        <v>0.2</v>
      </c>
      <c r="C89" s="3">
        <v>0.2</v>
      </c>
      <c r="D89">
        <f t="shared" si="3"/>
        <v>0.2</v>
      </c>
      <c r="E89">
        <f t="shared" si="5"/>
        <v>0.48048157000000002</v>
      </c>
      <c r="F89" s="4" t="s">
        <v>484</v>
      </c>
      <c r="G89">
        <v>1.0880000000000001</v>
      </c>
      <c r="H89">
        <f t="shared" si="4"/>
        <v>1.1040477251838234</v>
      </c>
    </row>
    <row r="90" spans="1:8">
      <c r="A90" t="s">
        <v>485</v>
      </c>
      <c r="B90" s="3">
        <v>0.26900000000000002</v>
      </c>
      <c r="C90" s="3">
        <v>0.28100000000000003</v>
      </c>
      <c r="D90">
        <f t="shared" si="3"/>
        <v>0.27500000000000002</v>
      </c>
      <c r="E90">
        <f t="shared" si="5"/>
        <v>0.71493907000000012</v>
      </c>
      <c r="F90" s="4" t="s">
        <v>486</v>
      </c>
      <c r="G90">
        <v>1.012</v>
      </c>
      <c r="H90">
        <f t="shared" si="4"/>
        <v>1.7661538290513836</v>
      </c>
    </row>
    <row r="91" spans="1:8">
      <c r="A91" t="s">
        <v>487</v>
      </c>
      <c r="B91" s="3">
        <v>0.193</v>
      </c>
      <c r="C91" s="3">
        <v>0.19700000000000001</v>
      </c>
      <c r="D91">
        <f t="shared" si="3"/>
        <v>0.19500000000000001</v>
      </c>
      <c r="E91">
        <f t="shared" si="5"/>
        <v>0.46485107000000003</v>
      </c>
      <c r="F91" t="s">
        <v>488</v>
      </c>
      <c r="G91">
        <v>1.087</v>
      </c>
      <c r="H91">
        <f t="shared" si="4"/>
        <v>1.0691146964121436</v>
      </c>
    </row>
    <row r="92" spans="1:8">
      <c r="A92" t="s">
        <v>489</v>
      </c>
      <c r="B92" s="3">
        <v>0.27100000000000002</v>
      </c>
      <c r="C92" s="3">
        <v>0.309</v>
      </c>
      <c r="D92">
        <f t="shared" si="3"/>
        <v>0.29000000000000004</v>
      </c>
      <c r="E92">
        <f t="shared" si="5"/>
        <v>0.7618305700000001</v>
      </c>
      <c r="F92" s="4" t="s">
        <v>490</v>
      </c>
      <c r="G92">
        <v>1.075</v>
      </c>
      <c r="H92">
        <f t="shared" si="4"/>
        <v>1.7716990000000001</v>
      </c>
    </row>
    <row r="93" spans="1:8">
      <c r="A93" t="s">
        <v>491</v>
      </c>
      <c r="B93" s="3">
        <v>0.28899999999999998</v>
      </c>
      <c r="C93" s="3">
        <v>0.32100000000000001</v>
      </c>
      <c r="D93">
        <f t="shared" si="3"/>
        <v>0.30499999999999999</v>
      </c>
      <c r="E93">
        <f t="shared" si="5"/>
        <v>0.80872206999999996</v>
      </c>
      <c r="F93" s="4" t="s">
        <v>492</v>
      </c>
      <c r="G93">
        <v>1.0469999999999999</v>
      </c>
      <c r="H93">
        <f t="shared" si="4"/>
        <v>1.9310460124164277</v>
      </c>
    </row>
    <row r="94" spans="1:8">
      <c r="A94" t="s">
        <v>493</v>
      </c>
      <c r="B94" s="3">
        <v>0.2</v>
      </c>
      <c r="C94" s="3">
        <v>0.20699999999999999</v>
      </c>
      <c r="D94">
        <f t="shared" si="3"/>
        <v>0.20350000000000001</v>
      </c>
      <c r="E94">
        <f t="shared" si="5"/>
        <v>0.49142292000000004</v>
      </c>
      <c r="F94" s="4" t="s">
        <v>494</v>
      </c>
      <c r="G94">
        <v>1.03</v>
      </c>
      <c r="H94">
        <f t="shared" si="4"/>
        <v>1.192774077669903</v>
      </c>
    </row>
    <row r="95" spans="1:8">
      <c r="A95" t="s">
        <v>495</v>
      </c>
      <c r="B95" s="3">
        <v>0.36099999999999999</v>
      </c>
      <c r="C95" s="3">
        <v>0.38200000000000001</v>
      </c>
      <c r="D95">
        <f t="shared" si="3"/>
        <v>0.3715</v>
      </c>
      <c r="E95">
        <f t="shared" si="5"/>
        <v>1.0166077200000001</v>
      </c>
      <c r="F95" t="s">
        <v>496</v>
      </c>
      <c r="G95">
        <v>1.042</v>
      </c>
      <c r="H95">
        <f t="shared" si="4"/>
        <v>2.4390780230326299</v>
      </c>
    </row>
    <row r="96" spans="1:8">
      <c r="A96" t="s">
        <v>497</v>
      </c>
      <c r="B96" s="3">
        <v>0.34200000000000003</v>
      </c>
      <c r="C96" s="3">
        <v>0.29799999999999999</v>
      </c>
      <c r="D96">
        <f t="shared" si="3"/>
        <v>0.32</v>
      </c>
      <c r="E96">
        <f t="shared" si="5"/>
        <v>0.85561357000000005</v>
      </c>
      <c r="F96" s="4" t="s">
        <v>498</v>
      </c>
      <c r="G96">
        <v>1.014</v>
      </c>
      <c r="H96">
        <f t="shared" si="4"/>
        <v>2.1095009122287971</v>
      </c>
    </row>
    <row r="97" spans="1:8">
      <c r="A97" t="s">
        <v>499</v>
      </c>
      <c r="B97" s="3">
        <v>0.20100000000000001</v>
      </c>
      <c r="C97" s="3">
        <v>0.2</v>
      </c>
      <c r="D97">
        <f t="shared" si="3"/>
        <v>0.20050000000000001</v>
      </c>
      <c r="E97">
        <f t="shared" si="5"/>
        <v>0.48204462000000003</v>
      </c>
      <c r="F97" t="s">
        <v>500</v>
      </c>
      <c r="G97">
        <v>1.0920000000000001</v>
      </c>
      <c r="H97">
        <f t="shared" si="4"/>
        <v>1.1035820054945056</v>
      </c>
    </row>
    <row r="98" spans="1:8">
      <c r="A98" t="s">
        <v>501</v>
      </c>
      <c r="B98" s="3">
        <v>0.31900000000000001</v>
      </c>
      <c r="C98" s="3">
        <v>0.29899999999999999</v>
      </c>
      <c r="D98">
        <f t="shared" si="3"/>
        <v>0.309</v>
      </c>
      <c r="E98">
        <f t="shared" si="5"/>
        <v>0.82122647000000004</v>
      </c>
      <c r="F98" s="4" t="s">
        <v>502</v>
      </c>
      <c r="G98">
        <v>1.024</v>
      </c>
      <c r="H98">
        <f t="shared" si="4"/>
        <v>2.0049474365234374</v>
      </c>
    </row>
    <row r="99" spans="1:8">
      <c r="A99" t="s">
        <v>503</v>
      </c>
      <c r="B99" s="3">
        <v>0.24099999999999999</v>
      </c>
      <c r="C99" s="3">
        <v>0.218</v>
      </c>
      <c r="D99">
        <f t="shared" si="3"/>
        <v>0.22949999999999998</v>
      </c>
      <c r="E99">
        <f t="shared" si="5"/>
        <v>0.57270151999999996</v>
      </c>
      <c r="F99" t="s">
        <v>504</v>
      </c>
      <c r="G99">
        <v>1.022</v>
      </c>
      <c r="H99">
        <f t="shared" si="4"/>
        <v>1.400933268101761</v>
      </c>
    </row>
    <row r="100" spans="1:8">
      <c r="A100" t="s">
        <v>505</v>
      </c>
      <c r="B100" s="3">
        <v>0.38200000000000001</v>
      </c>
      <c r="C100" s="3">
        <v>0.36799999999999999</v>
      </c>
      <c r="D100">
        <f t="shared" si="3"/>
        <v>0.375</v>
      </c>
      <c r="E100">
        <f t="shared" si="5"/>
        <v>1.0275490700000001</v>
      </c>
      <c r="F100" t="s">
        <v>506</v>
      </c>
      <c r="G100">
        <v>1.0409999999999999</v>
      </c>
      <c r="H100">
        <f t="shared" si="4"/>
        <v>2.4676970941402501</v>
      </c>
    </row>
    <row r="101" spans="1:8">
      <c r="A101" t="s">
        <v>507</v>
      </c>
      <c r="B101" s="3">
        <v>0.42699999999999999</v>
      </c>
      <c r="C101" s="3">
        <v>0.39</v>
      </c>
      <c r="D101">
        <f t="shared" si="3"/>
        <v>0.40849999999999997</v>
      </c>
      <c r="E101">
        <f t="shared" si="5"/>
        <v>1.13227342</v>
      </c>
      <c r="F101" s="4" t="s">
        <v>508</v>
      </c>
      <c r="G101">
        <v>1.01</v>
      </c>
      <c r="H101">
        <f t="shared" si="4"/>
        <v>2.8026569801980195</v>
      </c>
    </row>
    <row r="102" spans="1:8">
      <c r="A102" t="s">
        <v>509</v>
      </c>
      <c r="B102" s="3">
        <v>0.23699999999999999</v>
      </c>
      <c r="C102" s="3">
        <v>0.24199999999999999</v>
      </c>
      <c r="D102">
        <f t="shared" si="3"/>
        <v>0.23949999999999999</v>
      </c>
      <c r="E102">
        <f t="shared" si="5"/>
        <v>0.60396251999999995</v>
      </c>
      <c r="F102" s="4" t="s">
        <v>510</v>
      </c>
      <c r="G102">
        <v>1.0409999999999999</v>
      </c>
      <c r="H102">
        <f t="shared" si="4"/>
        <v>1.4504383285302593</v>
      </c>
    </row>
    <row r="103" spans="1:8">
      <c r="A103" t="s">
        <v>511</v>
      </c>
      <c r="B103" s="3">
        <v>0.19500000000000001</v>
      </c>
      <c r="C103" s="3">
        <v>0.191</v>
      </c>
      <c r="D103">
        <f t="shared" si="3"/>
        <v>0.193</v>
      </c>
      <c r="E103">
        <f t="shared" si="5"/>
        <v>0.45859886999999999</v>
      </c>
      <c r="F103" t="s">
        <v>512</v>
      </c>
      <c r="G103">
        <v>1.014</v>
      </c>
      <c r="H103">
        <f t="shared" si="4"/>
        <v>1.130667825443787</v>
      </c>
    </row>
    <row r="104" spans="1:8">
      <c r="A104" t="s">
        <v>513</v>
      </c>
      <c r="B104" s="3">
        <v>0.35799999999999998</v>
      </c>
      <c r="C104" s="3">
        <v>0.38200000000000001</v>
      </c>
      <c r="D104">
        <f t="shared" si="3"/>
        <v>0.37</v>
      </c>
      <c r="E104">
        <f t="shared" si="5"/>
        <v>1.01191857</v>
      </c>
      <c r="F104" t="s">
        <v>514</v>
      </c>
      <c r="G104">
        <v>1.0569999999999999</v>
      </c>
      <c r="H104">
        <f t="shared" si="4"/>
        <v>2.3933741012298961</v>
      </c>
    </row>
    <row r="105" spans="1:8">
      <c r="A105" t="s">
        <v>515</v>
      </c>
      <c r="B105" s="3">
        <v>0.20100000000000001</v>
      </c>
      <c r="C105" s="3">
        <v>0.20499999999999999</v>
      </c>
      <c r="D105">
        <f t="shared" si="3"/>
        <v>0.20300000000000001</v>
      </c>
      <c r="E105">
        <f t="shared" si="5"/>
        <v>0.48985987000000003</v>
      </c>
      <c r="F105" t="s">
        <v>516</v>
      </c>
      <c r="G105">
        <v>1.0289999999999999</v>
      </c>
      <c r="H105">
        <f t="shared" si="4"/>
        <v>1.1901357385811469</v>
      </c>
    </row>
    <row r="106" spans="1:8">
      <c r="A106" t="s">
        <v>517</v>
      </c>
      <c r="B106" s="3">
        <v>0.33300000000000002</v>
      </c>
      <c r="C106" s="3">
        <v>0.32900000000000001</v>
      </c>
      <c r="D106">
        <f t="shared" si="3"/>
        <v>0.33100000000000002</v>
      </c>
      <c r="E106">
        <f t="shared" si="5"/>
        <v>0.89000067000000005</v>
      </c>
      <c r="F106" t="s">
        <v>518</v>
      </c>
      <c r="G106">
        <v>1.0389999999999999</v>
      </c>
      <c r="H106">
        <f t="shared" si="4"/>
        <v>2.1414838065447546</v>
      </c>
    </row>
    <row r="107" spans="1:8">
      <c r="A107" t="s">
        <v>519</v>
      </c>
      <c r="B107" s="3">
        <v>0.23699999999999999</v>
      </c>
      <c r="C107" s="3">
        <v>0.214</v>
      </c>
      <c r="D107">
        <f t="shared" si="3"/>
        <v>0.22549999999999998</v>
      </c>
      <c r="E107">
        <f t="shared" si="5"/>
        <v>0.56019711999999988</v>
      </c>
      <c r="F107" s="4" t="s">
        <v>520</v>
      </c>
      <c r="G107">
        <v>1.073</v>
      </c>
      <c r="H107">
        <f t="shared" si="4"/>
        <v>1.3052123019571293</v>
      </c>
    </row>
    <row r="108" spans="1:8">
      <c r="A108" t="s">
        <v>521</v>
      </c>
      <c r="B108" s="3">
        <v>0.34300000000000003</v>
      </c>
      <c r="C108" s="3">
        <v>0.35299999999999998</v>
      </c>
      <c r="D108">
        <f t="shared" si="3"/>
        <v>0.34799999999999998</v>
      </c>
      <c r="E108">
        <f t="shared" si="5"/>
        <v>0.94314436999999995</v>
      </c>
      <c r="F108" s="4" t="s">
        <v>522</v>
      </c>
      <c r="G108">
        <v>1.0129999999999999</v>
      </c>
      <c r="H108">
        <f t="shared" si="4"/>
        <v>2.3276020977295167</v>
      </c>
    </row>
    <row r="109" spans="1:8">
      <c r="A109" t="s">
        <v>523</v>
      </c>
      <c r="B109" s="3">
        <v>0.28199999999999997</v>
      </c>
      <c r="C109" s="3">
        <v>0.28899999999999998</v>
      </c>
      <c r="D109">
        <f t="shared" si="3"/>
        <v>0.28549999999999998</v>
      </c>
      <c r="E109">
        <f t="shared" si="5"/>
        <v>0.74776311999999989</v>
      </c>
      <c r="F109" s="4" t="s">
        <v>524</v>
      </c>
      <c r="G109">
        <v>1.0209999999999999</v>
      </c>
      <c r="H109">
        <f t="shared" si="4"/>
        <v>1.8309576885406464</v>
      </c>
    </row>
    <row r="110" spans="1:8">
      <c r="A110" t="s">
        <v>525</v>
      </c>
      <c r="B110" s="3">
        <v>0.36099999999999999</v>
      </c>
      <c r="C110" s="3">
        <v>0.36899999999999999</v>
      </c>
      <c r="D110">
        <f t="shared" si="3"/>
        <v>0.36499999999999999</v>
      </c>
      <c r="E110">
        <f t="shared" si="5"/>
        <v>0.99628806999999997</v>
      </c>
      <c r="F110" s="4" t="s">
        <v>526</v>
      </c>
      <c r="G110">
        <v>1.018</v>
      </c>
      <c r="H110">
        <f t="shared" si="4"/>
        <v>2.4466799361493123</v>
      </c>
    </row>
    <row r="111" spans="1:8">
      <c r="A111" t="s">
        <v>527</v>
      </c>
      <c r="B111" s="3">
        <v>0.57799999999999996</v>
      </c>
      <c r="C111" s="3">
        <v>0.57099999999999995</v>
      </c>
      <c r="D111">
        <f t="shared" si="3"/>
        <v>0.57450000000000001</v>
      </c>
      <c r="E111">
        <f t="shared" si="5"/>
        <v>1.6512060200000001</v>
      </c>
      <c r="F111" t="s">
        <v>528</v>
      </c>
      <c r="G111">
        <v>1.0229999999999999</v>
      </c>
      <c r="H111">
        <f t="shared" si="4"/>
        <v>4.0352053274682316</v>
      </c>
    </row>
    <row r="112" spans="1:8">
      <c r="A112" t="s">
        <v>529</v>
      </c>
      <c r="B112" s="3">
        <v>0.32100000000000001</v>
      </c>
      <c r="C112" s="3">
        <v>0.36699999999999999</v>
      </c>
      <c r="D112">
        <f t="shared" si="3"/>
        <v>0.34399999999999997</v>
      </c>
      <c r="E112">
        <f t="shared" si="5"/>
        <v>0.93063996999999987</v>
      </c>
      <c r="F112" s="4" t="s">
        <v>530</v>
      </c>
      <c r="G112">
        <v>1.0389999999999999</v>
      </c>
      <c r="H112">
        <f t="shared" si="4"/>
        <v>2.2392684552454281</v>
      </c>
    </row>
    <row r="113" spans="1:8">
      <c r="A113" t="s">
        <v>531</v>
      </c>
      <c r="B113" s="3">
        <v>0.316</v>
      </c>
      <c r="C113" s="3">
        <v>0.316</v>
      </c>
      <c r="D113">
        <f t="shared" si="3"/>
        <v>0.316</v>
      </c>
      <c r="E113">
        <f t="shared" si="5"/>
        <v>0.84310916999999996</v>
      </c>
      <c r="F113" s="4" t="s">
        <v>532</v>
      </c>
      <c r="G113">
        <v>1.002</v>
      </c>
      <c r="H113">
        <f t="shared" si="4"/>
        <v>2.1035657934131735</v>
      </c>
    </row>
    <row r="114" spans="1:8">
      <c r="A114" t="s">
        <v>533</v>
      </c>
      <c r="B114" s="3">
        <v>0.32400000000000001</v>
      </c>
      <c r="C114" s="3">
        <v>0.29099999999999998</v>
      </c>
      <c r="D114">
        <f t="shared" si="3"/>
        <v>0.3075</v>
      </c>
      <c r="E114">
        <f t="shared" si="5"/>
        <v>0.81653732000000001</v>
      </c>
      <c r="F114" t="s">
        <v>534</v>
      </c>
      <c r="G114">
        <v>1.01</v>
      </c>
      <c r="H114">
        <f t="shared" si="4"/>
        <v>2.0211319801980201</v>
      </c>
    </row>
    <row r="115" spans="1:8">
      <c r="A115" t="s">
        <v>535</v>
      </c>
      <c r="B115" s="3">
        <v>0.38300000000000001</v>
      </c>
      <c r="C115" s="3">
        <v>0.33900000000000002</v>
      </c>
      <c r="D115">
        <f t="shared" si="3"/>
        <v>0.36099999999999999</v>
      </c>
      <c r="E115">
        <f t="shared" si="5"/>
        <v>0.98378367</v>
      </c>
      <c r="F115" s="4" t="s">
        <v>536</v>
      </c>
      <c r="G115">
        <v>1.0129999999999999</v>
      </c>
      <c r="H115">
        <f t="shared" si="4"/>
        <v>2.4278965202369203</v>
      </c>
    </row>
    <row r="116" spans="1:8">
      <c r="A116" t="s">
        <v>537</v>
      </c>
      <c r="B116" s="3">
        <v>0.315</v>
      </c>
      <c r="C116" s="3">
        <v>0.30399999999999999</v>
      </c>
      <c r="D116">
        <f t="shared" si="3"/>
        <v>0.3095</v>
      </c>
      <c r="E116">
        <f t="shared" si="5"/>
        <v>0.82278951999999994</v>
      </c>
      <c r="F116" t="s">
        <v>538</v>
      </c>
      <c r="G116">
        <v>1.0149999999999999</v>
      </c>
      <c r="H116">
        <f t="shared" si="4"/>
        <v>2.0265751724137933</v>
      </c>
    </row>
    <row r="117" spans="1:8">
      <c r="A117" t="s">
        <v>724</v>
      </c>
      <c r="B117" s="3">
        <v>0.26700000000000002</v>
      </c>
      <c r="C117" s="3">
        <v>0.27600000000000002</v>
      </c>
      <c r="D117">
        <f t="shared" si="3"/>
        <v>0.27150000000000002</v>
      </c>
      <c r="E117">
        <f t="shared" si="5"/>
        <v>0.70399772000000005</v>
      </c>
      <c r="F117" t="s">
        <v>539</v>
      </c>
      <c r="G117">
        <v>1.038</v>
      </c>
      <c r="H117">
        <f t="shared" si="4"/>
        <v>1.6955629094412332</v>
      </c>
    </row>
    <row r="118" spans="1:8">
      <c r="A118" t="s">
        <v>726</v>
      </c>
      <c r="B118" s="3">
        <v>0.28699999999999998</v>
      </c>
      <c r="C118" s="3">
        <v>0.32400000000000001</v>
      </c>
      <c r="D118">
        <f t="shared" si="3"/>
        <v>0.30549999999999999</v>
      </c>
      <c r="E118">
        <f t="shared" si="5"/>
        <v>0.81028511999999997</v>
      </c>
      <c r="F118" t="s">
        <v>429</v>
      </c>
      <c r="G118">
        <v>1.0049999999999999</v>
      </c>
      <c r="H118">
        <f t="shared" si="4"/>
        <v>2.0156346268656717</v>
      </c>
    </row>
    <row r="119" spans="1:8">
      <c r="A119" t="s">
        <v>728</v>
      </c>
      <c r="B119" s="3">
        <v>0.29099999999999998</v>
      </c>
      <c r="C119" s="3">
        <v>0.30399999999999999</v>
      </c>
      <c r="D119">
        <f t="shared" si="3"/>
        <v>0.29749999999999999</v>
      </c>
      <c r="E119">
        <f t="shared" si="5"/>
        <v>0.78527631999999992</v>
      </c>
      <c r="F119" t="s">
        <v>430</v>
      </c>
      <c r="G119">
        <v>1.048</v>
      </c>
      <c r="H119">
        <f t="shared" si="4"/>
        <v>1.873273664122137</v>
      </c>
    </row>
    <row r="120" spans="1:8">
      <c r="A120" t="s">
        <v>730</v>
      </c>
      <c r="B120" s="3">
        <v>0.33900000000000002</v>
      </c>
      <c r="C120" s="3">
        <v>0.33700000000000002</v>
      </c>
      <c r="D120">
        <f t="shared" si="3"/>
        <v>0.33800000000000002</v>
      </c>
      <c r="E120">
        <f t="shared" si="5"/>
        <v>0.91188337000000008</v>
      </c>
      <c r="F120" t="s">
        <v>431</v>
      </c>
      <c r="G120">
        <v>1.034</v>
      </c>
      <c r="H120">
        <f t="shared" si="4"/>
        <v>2.2047470261121855</v>
      </c>
    </row>
    <row r="121" spans="1:8">
      <c r="A121" t="s">
        <v>732</v>
      </c>
      <c r="B121" s="3">
        <v>0.375</v>
      </c>
      <c r="C121" s="3">
        <v>0.41199999999999998</v>
      </c>
      <c r="D121">
        <f t="shared" si="3"/>
        <v>0.39349999999999996</v>
      </c>
      <c r="E121">
        <f t="shared" si="5"/>
        <v>1.0853819199999999</v>
      </c>
      <c r="F121" t="s">
        <v>432</v>
      </c>
      <c r="G121">
        <v>1.0529999999999999</v>
      </c>
      <c r="H121">
        <f t="shared" si="4"/>
        <v>2.5768801519468187</v>
      </c>
    </row>
    <row r="122" spans="1:8">
      <c r="A122" t="s">
        <v>734</v>
      </c>
      <c r="B122" s="3">
        <v>0.26600000000000001</v>
      </c>
      <c r="C122" s="3">
        <v>0.29399999999999998</v>
      </c>
      <c r="D122">
        <f t="shared" si="3"/>
        <v>0.28000000000000003</v>
      </c>
      <c r="E122">
        <f t="shared" si="5"/>
        <v>0.73056957000000011</v>
      </c>
      <c r="F122" t="s">
        <v>433</v>
      </c>
      <c r="G122">
        <v>1.046</v>
      </c>
      <c r="H122">
        <f t="shared" si="4"/>
        <v>1.7461031787762906</v>
      </c>
    </row>
    <row r="123" spans="1:8">
      <c r="A123" t="s">
        <v>736</v>
      </c>
      <c r="B123" s="3">
        <v>0.28599999999999998</v>
      </c>
      <c r="C123" s="3">
        <v>0.27800000000000002</v>
      </c>
      <c r="D123">
        <f t="shared" si="3"/>
        <v>0.28200000000000003</v>
      </c>
      <c r="E123">
        <f t="shared" si="5"/>
        <v>0.73682177000000004</v>
      </c>
      <c r="F123" t="s">
        <v>434</v>
      </c>
      <c r="G123">
        <v>1.0349999999999999</v>
      </c>
      <c r="H123">
        <f t="shared" si="4"/>
        <v>1.7797627294685991</v>
      </c>
    </row>
    <row r="124" spans="1:8">
      <c r="A124" t="s">
        <v>738</v>
      </c>
      <c r="B124" s="3">
        <v>0.317</v>
      </c>
      <c r="C124" s="3">
        <v>0.28599999999999998</v>
      </c>
      <c r="D124">
        <f t="shared" si="3"/>
        <v>0.30149999999999999</v>
      </c>
      <c r="E124">
        <f t="shared" si="5"/>
        <v>0.79778072</v>
      </c>
      <c r="F124" t="s">
        <v>435</v>
      </c>
      <c r="G124">
        <v>1.0169999999999999</v>
      </c>
      <c r="H124">
        <f t="shared" si="4"/>
        <v>1.9611128810226155</v>
      </c>
    </row>
    <row r="125" spans="1:8">
      <c r="A125" t="s">
        <v>740</v>
      </c>
      <c r="B125" s="3">
        <v>0.249</v>
      </c>
      <c r="C125" s="3">
        <v>0.251</v>
      </c>
      <c r="D125">
        <f t="shared" si="3"/>
        <v>0.25</v>
      </c>
      <c r="E125">
        <f t="shared" si="5"/>
        <v>0.63678656999999994</v>
      </c>
      <c r="F125" t="s">
        <v>436</v>
      </c>
      <c r="G125">
        <v>1.0189999999999999</v>
      </c>
      <c r="H125">
        <f t="shared" si="4"/>
        <v>1.5622830471050051</v>
      </c>
    </row>
    <row r="126" spans="1:8">
      <c r="A126" t="s">
        <v>742</v>
      </c>
      <c r="B126" s="3">
        <v>0.39200000000000002</v>
      </c>
      <c r="C126" s="3">
        <v>0.40300000000000002</v>
      </c>
      <c r="D126">
        <f t="shared" si="3"/>
        <v>0.39750000000000002</v>
      </c>
      <c r="E126">
        <f t="shared" si="5"/>
        <v>1.09788632</v>
      </c>
      <c r="F126" t="s">
        <v>437</v>
      </c>
      <c r="G126">
        <v>1.054</v>
      </c>
      <c r="H126">
        <f t="shared" si="4"/>
        <v>2.604094686907021</v>
      </c>
    </row>
    <row r="127" spans="1:8">
      <c r="A127" t="s">
        <v>744</v>
      </c>
      <c r="B127" s="3">
        <v>0.59699999999999998</v>
      </c>
      <c r="C127" s="3">
        <v>0.61799999999999999</v>
      </c>
      <c r="D127">
        <f t="shared" si="3"/>
        <v>0.60749999999999993</v>
      </c>
      <c r="E127">
        <f t="shared" si="5"/>
        <v>1.7543673199999998</v>
      </c>
      <c r="F127" t="s">
        <v>438</v>
      </c>
      <c r="G127">
        <v>1.0129999999999999</v>
      </c>
      <c r="H127">
        <f t="shared" si="4"/>
        <v>4.3296330700888452</v>
      </c>
    </row>
    <row r="128" spans="1:8">
      <c r="A128" t="s">
        <v>746</v>
      </c>
      <c r="B128" s="3">
        <v>0.60199999999999998</v>
      </c>
      <c r="C128" s="3">
        <v>0.66900000000000004</v>
      </c>
      <c r="D128">
        <f t="shared" si="3"/>
        <v>0.63549999999999995</v>
      </c>
      <c r="E128">
        <f t="shared" si="5"/>
        <v>1.84189812</v>
      </c>
      <c r="F128" t="s">
        <v>439</v>
      </c>
      <c r="G128">
        <v>1.0149999999999999</v>
      </c>
      <c r="H128">
        <f t="shared" si="4"/>
        <v>4.5366948768472906</v>
      </c>
    </row>
    <row r="129" spans="1:8">
      <c r="A129" t="s">
        <v>748</v>
      </c>
      <c r="B129" s="3">
        <v>0.63600000000000001</v>
      </c>
      <c r="C129" s="3">
        <v>0.61399999999999999</v>
      </c>
      <c r="D129">
        <f t="shared" si="3"/>
        <v>0.625</v>
      </c>
      <c r="E129">
        <f t="shared" si="5"/>
        <v>1.8090740700000001</v>
      </c>
      <c r="F129" s="4" t="s">
        <v>440</v>
      </c>
      <c r="G129">
        <v>1.0489999999999999</v>
      </c>
      <c r="H129">
        <f t="shared" si="4"/>
        <v>4.3114253336510968</v>
      </c>
    </row>
    <row r="130" spans="1:8">
      <c r="A130" t="s">
        <v>750</v>
      </c>
      <c r="B130" s="3">
        <v>0.65400000000000003</v>
      </c>
      <c r="C130" s="3">
        <v>0.61699999999999999</v>
      </c>
      <c r="D130">
        <f t="shared" ref="D130:D152" si="6">AVERAGE(B130:C130)</f>
        <v>0.63549999999999995</v>
      </c>
      <c r="E130">
        <f t="shared" si="5"/>
        <v>1.84189812</v>
      </c>
      <c r="F130" t="s">
        <v>441</v>
      </c>
      <c r="G130">
        <v>1.038</v>
      </c>
      <c r="H130">
        <f t="shared" ref="H130:H152" si="7">E130*(1/G130)*(200/80)</f>
        <v>4.436170809248555</v>
      </c>
    </row>
    <row r="131" spans="1:8">
      <c r="A131" t="s">
        <v>442</v>
      </c>
      <c r="B131" s="3">
        <v>0.34399999999999997</v>
      </c>
      <c r="C131" s="3">
        <v>0.34899999999999998</v>
      </c>
      <c r="D131">
        <f t="shared" si="6"/>
        <v>0.34649999999999997</v>
      </c>
      <c r="E131">
        <f t="shared" ref="E131:E152" si="8">(3.1261*(D131-0.0463))</f>
        <v>0.93845521999999992</v>
      </c>
      <c r="F131" t="s">
        <v>443</v>
      </c>
      <c r="G131">
        <v>1.0129999999999999</v>
      </c>
      <c r="H131">
        <f t="shared" si="7"/>
        <v>2.3160296643632776</v>
      </c>
    </row>
    <row r="132" spans="1:8">
      <c r="A132" t="s">
        <v>444</v>
      </c>
      <c r="B132" s="3">
        <v>0.42799999999999999</v>
      </c>
      <c r="C132" s="3">
        <v>0.378</v>
      </c>
      <c r="D132">
        <f t="shared" si="6"/>
        <v>0.40300000000000002</v>
      </c>
      <c r="E132">
        <f t="shared" si="8"/>
        <v>1.1150798700000002</v>
      </c>
      <c r="F132" t="s">
        <v>445</v>
      </c>
      <c r="G132">
        <v>1.034</v>
      </c>
      <c r="H132">
        <f t="shared" si="7"/>
        <v>2.6960345019342364</v>
      </c>
    </row>
    <row r="133" spans="1:8">
      <c r="A133" t="s">
        <v>446</v>
      </c>
      <c r="B133" s="3">
        <v>0.26600000000000001</v>
      </c>
      <c r="C133" s="3">
        <v>0.26400000000000001</v>
      </c>
      <c r="D133">
        <f t="shared" si="6"/>
        <v>0.26500000000000001</v>
      </c>
      <c r="E133">
        <f t="shared" si="8"/>
        <v>0.68367807000000003</v>
      </c>
      <c r="F133" t="s">
        <v>447</v>
      </c>
      <c r="G133">
        <v>1.0209999999999999</v>
      </c>
      <c r="H133">
        <f t="shared" si="7"/>
        <v>1.6740403281096965</v>
      </c>
    </row>
    <row r="134" spans="1:8">
      <c r="A134" t="s">
        <v>757</v>
      </c>
      <c r="B134" s="3">
        <v>0.32100000000000001</v>
      </c>
      <c r="C134" s="3">
        <v>0.311</v>
      </c>
      <c r="D134">
        <f t="shared" si="6"/>
        <v>0.316</v>
      </c>
      <c r="E134">
        <f t="shared" si="8"/>
        <v>0.84310916999999996</v>
      </c>
      <c r="F134" t="s">
        <v>448</v>
      </c>
      <c r="G134">
        <v>1.018</v>
      </c>
      <c r="H134">
        <f t="shared" si="7"/>
        <v>2.0705038555992141</v>
      </c>
    </row>
    <row r="135" spans="1:8">
      <c r="A135" t="s">
        <v>759</v>
      </c>
      <c r="B135" s="3">
        <v>0.307</v>
      </c>
      <c r="C135" s="3">
        <v>0.28999999999999998</v>
      </c>
      <c r="D135">
        <f t="shared" si="6"/>
        <v>0.29849999999999999</v>
      </c>
      <c r="E135">
        <f t="shared" si="8"/>
        <v>0.78840241999999994</v>
      </c>
      <c r="F135" t="s">
        <v>449</v>
      </c>
      <c r="G135">
        <v>1.0329999999999999</v>
      </c>
      <c r="H135">
        <f t="shared" si="7"/>
        <v>1.9080407066795741</v>
      </c>
    </row>
    <row r="136" spans="1:8">
      <c r="A136" t="s">
        <v>761</v>
      </c>
      <c r="B136" s="3">
        <v>0.29499999999999998</v>
      </c>
      <c r="C136" s="3">
        <v>0.30499999999999999</v>
      </c>
      <c r="D136">
        <f t="shared" si="6"/>
        <v>0.3</v>
      </c>
      <c r="E136">
        <f t="shared" si="8"/>
        <v>0.79309156999999997</v>
      </c>
      <c r="F136" t="s">
        <v>450</v>
      </c>
      <c r="G136">
        <v>1.0149999999999999</v>
      </c>
      <c r="H136">
        <f t="shared" si="7"/>
        <v>1.9534275123152711</v>
      </c>
    </row>
    <row r="137" spans="1:8">
      <c r="A137" t="s">
        <v>451</v>
      </c>
      <c r="B137" s="3">
        <v>0.29899999999999999</v>
      </c>
      <c r="C137" s="3">
        <v>0.28399999999999997</v>
      </c>
      <c r="D137">
        <f t="shared" si="6"/>
        <v>0.29149999999999998</v>
      </c>
      <c r="E137">
        <f t="shared" si="8"/>
        <v>0.7665197199999999</v>
      </c>
      <c r="F137" t="s">
        <v>452</v>
      </c>
      <c r="G137">
        <v>1.002</v>
      </c>
      <c r="H137">
        <f t="shared" si="7"/>
        <v>1.912474351297405</v>
      </c>
    </row>
    <row r="138" spans="1:8">
      <c r="A138" t="s">
        <v>453</v>
      </c>
      <c r="B138" s="3">
        <v>0.32</v>
      </c>
      <c r="C138" s="3">
        <v>0.28799999999999998</v>
      </c>
      <c r="D138">
        <f t="shared" si="6"/>
        <v>0.30399999999999999</v>
      </c>
      <c r="E138">
        <f t="shared" si="8"/>
        <v>0.80559596999999994</v>
      </c>
      <c r="F138" t="s">
        <v>454</v>
      </c>
      <c r="G138">
        <v>1.0169999999999999</v>
      </c>
      <c r="H138">
        <f t="shared" si="7"/>
        <v>1.9803244100294983</v>
      </c>
    </row>
    <row r="139" spans="1:8">
      <c r="A139" t="s">
        <v>455</v>
      </c>
      <c r="B139" s="3">
        <v>0.28999999999999998</v>
      </c>
      <c r="C139" s="3">
        <v>0.29399999999999998</v>
      </c>
      <c r="D139">
        <f t="shared" si="6"/>
        <v>0.29199999999999998</v>
      </c>
      <c r="E139">
        <f t="shared" si="8"/>
        <v>0.76808276999999991</v>
      </c>
      <c r="F139" t="s">
        <v>456</v>
      </c>
      <c r="G139">
        <v>1.0409999999999999</v>
      </c>
      <c r="H139">
        <f t="shared" si="7"/>
        <v>1.8445791786743515</v>
      </c>
    </row>
    <row r="140" spans="1:8">
      <c r="A140" t="s">
        <v>457</v>
      </c>
      <c r="B140" s="3">
        <v>0.28699999999999998</v>
      </c>
      <c r="C140" s="3">
        <v>0.32200000000000001</v>
      </c>
      <c r="D140">
        <f t="shared" si="6"/>
        <v>0.30449999999999999</v>
      </c>
      <c r="E140">
        <f t="shared" si="8"/>
        <v>0.80715901999999995</v>
      </c>
      <c r="F140" t="s">
        <v>458</v>
      </c>
      <c r="G140">
        <v>1.0049999999999999</v>
      </c>
      <c r="H140">
        <f t="shared" si="7"/>
        <v>2.0078582587064679</v>
      </c>
    </row>
    <row r="141" spans="1:8">
      <c r="A141" t="s">
        <v>459</v>
      </c>
      <c r="B141" s="3">
        <v>0.36899999999999999</v>
      </c>
      <c r="C141" s="3">
        <v>0.4</v>
      </c>
      <c r="D141">
        <f t="shared" si="6"/>
        <v>0.38450000000000001</v>
      </c>
      <c r="E141">
        <f t="shared" si="8"/>
        <v>1.0572470199999999</v>
      </c>
      <c r="F141" t="s">
        <v>460</v>
      </c>
      <c r="G141">
        <v>1.0309999999999999</v>
      </c>
      <c r="H141">
        <f t="shared" si="7"/>
        <v>2.5636445683802132</v>
      </c>
    </row>
    <row r="142" spans="1:8">
      <c r="A142" t="s">
        <v>652</v>
      </c>
      <c r="B142" s="3">
        <v>0.32400000000000001</v>
      </c>
      <c r="C142" s="3">
        <v>0.33100000000000002</v>
      </c>
      <c r="D142">
        <f t="shared" si="6"/>
        <v>0.32750000000000001</v>
      </c>
      <c r="E142">
        <f t="shared" si="8"/>
        <v>0.87905932000000009</v>
      </c>
      <c r="F142" s="4" t="s">
        <v>461</v>
      </c>
      <c r="G142">
        <v>1.008</v>
      </c>
      <c r="H142">
        <f t="shared" si="7"/>
        <v>2.1802066468253973</v>
      </c>
    </row>
    <row r="143" spans="1:8">
      <c r="A143" t="s">
        <v>654</v>
      </c>
      <c r="B143" s="3">
        <v>0.34899999999999998</v>
      </c>
      <c r="C143" s="3">
        <v>0.33900000000000002</v>
      </c>
      <c r="D143">
        <f t="shared" si="6"/>
        <v>0.34399999999999997</v>
      </c>
      <c r="E143">
        <f t="shared" si="8"/>
        <v>0.93063996999999987</v>
      </c>
      <c r="F143" t="s">
        <v>462</v>
      </c>
      <c r="G143">
        <v>1.034</v>
      </c>
      <c r="H143">
        <f t="shared" si="7"/>
        <v>2.2500966392649899</v>
      </c>
    </row>
    <row r="144" spans="1:8">
      <c r="A144" t="s">
        <v>656</v>
      </c>
      <c r="B144" s="3">
        <v>0.36299999999999999</v>
      </c>
      <c r="C144" s="3">
        <v>0.35099999999999998</v>
      </c>
      <c r="D144">
        <f t="shared" si="6"/>
        <v>0.35699999999999998</v>
      </c>
      <c r="E144">
        <f t="shared" si="8"/>
        <v>0.97127926999999992</v>
      </c>
      <c r="F144" t="s">
        <v>463</v>
      </c>
      <c r="G144">
        <v>1.004</v>
      </c>
      <c r="H144">
        <f t="shared" si="7"/>
        <v>2.4185240786852589</v>
      </c>
    </row>
    <row r="145" spans="1:8">
      <c r="A145" t="s">
        <v>464</v>
      </c>
      <c r="B145" s="3">
        <v>0.22700000000000001</v>
      </c>
      <c r="C145" s="3">
        <v>0.24299999999999999</v>
      </c>
      <c r="D145">
        <f t="shared" si="6"/>
        <v>0.23499999999999999</v>
      </c>
      <c r="E145">
        <f t="shared" si="8"/>
        <v>0.58989506999999997</v>
      </c>
      <c r="F145" t="s">
        <v>465</v>
      </c>
      <c r="G145">
        <v>1.032</v>
      </c>
      <c r="H145">
        <f t="shared" si="7"/>
        <v>1.4290093749999999</v>
      </c>
    </row>
    <row r="146" spans="1:8">
      <c r="A146" t="s">
        <v>659</v>
      </c>
      <c r="B146" s="3">
        <v>0.39700000000000002</v>
      </c>
      <c r="C146" s="3">
        <v>0.375</v>
      </c>
      <c r="D146">
        <f t="shared" si="6"/>
        <v>0.38600000000000001</v>
      </c>
      <c r="E146">
        <f t="shared" si="8"/>
        <v>1.0619361700000001</v>
      </c>
      <c r="F146" t="s">
        <v>466</v>
      </c>
      <c r="G146">
        <v>1.0429999999999999</v>
      </c>
      <c r="H146">
        <f t="shared" si="7"/>
        <v>2.5453887104506236</v>
      </c>
    </row>
    <row r="147" spans="1:8">
      <c r="A147" t="s">
        <v>661</v>
      </c>
      <c r="B147" s="3">
        <v>0.31</v>
      </c>
      <c r="C147" s="3">
        <v>0.3</v>
      </c>
      <c r="D147">
        <f t="shared" si="6"/>
        <v>0.30499999999999999</v>
      </c>
      <c r="E147">
        <f t="shared" si="8"/>
        <v>0.80872206999999996</v>
      </c>
      <c r="F147" t="s">
        <v>467</v>
      </c>
      <c r="G147">
        <v>1.018</v>
      </c>
      <c r="H147">
        <f t="shared" si="7"/>
        <v>1.986056164047151</v>
      </c>
    </row>
    <row r="148" spans="1:8">
      <c r="A148" t="s">
        <v>663</v>
      </c>
      <c r="B148" s="3">
        <v>0.32500000000000001</v>
      </c>
      <c r="C148" s="3">
        <v>0.29899999999999999</v>
      </c>
      <c r="D148">
        <f t="shared" si="6"/>
        <v>0.312</v>
      </c>
      <c r="E148">
        <f t="shared" si="8"/>
        <v>0.83060476999999999</v>
      </c>
      <c r="F148" t="s">
        <v>468</v>
      </c>
      <c r="G148">
        <v>1.024</v>
      </c>
      <c r="H148">
        <f t="shared" si="7"/>
        <v>2.0278436767578127</v>
      </c>
    </row>
    <row r="149" spans="1:8">
      <c r="A149" t="s">
        <v>469</v>
      </c>
      <c r="B149" s="3">
        <v>0.34499999999999997</v>
      </c>
      <c r="C149" s="3">
        <v>0.30499999999999999</v>
      </c>
      <c r="D149">
        <f t="shared" si="6"/>
        <v>0.32499999999999996</v>
      </c>
      <c r="E149">
        <f t="shared" si="8"/>
        <v>0.87124406999999982</v>
      </c>
      <c r="F149" t="s">
        <v>470</v>
      </c>
      <c r="G149">
        <v>1.0229999999999999</v>
      </c>
      <c r="H149">
        <f t="shared" si="7"/>
        <v>2.1291399560117301</v>
      </c>
    </row>
    <row r="150" spans="1:8">
      <c r="A150" t="s">
        <v>471</v>
      </c>
      <c r="B150" s="3">
        <v>0.318</v>
      </c>
      <c r="C150" s="3">
        <v>0.33800000000000002</v>
      </c>
      <c r="D150">
        <f t="shared" si="6"/>
        <v>0.32800000000000001</v>
      </c>
      <c r="E150">
        <f t="shared" si="8"/>
        <v>0.8806223700000001</v>
      </c>
      <c r="F150" t="s">
        <v>472</v>
      </c>
      <c r="G150">
        <v>1.0249999999999999</v>
      </c>
      <c r="H150">
        <f t="shared" si="7"/>
        <v>2.1478594390243906</v>
      </c>
    </row>
    <row r="151" spans="1:8">
      <c r="A151" t="s">
        <v>473</v>
      </c>
      <c r="B151" s="3">
        <v>0.28799999999999998</v>
      </c>
      <c r="C151" s="3">
        <v>0.28899999999999998</v>
      </c>
      <c r="D151">
        <f t="shared" si="6"/>
        <v>0.28849999999999998</v>
      </c>
      <c r="E151">
        <f t="shared" si="8"/>
        <v>0.75714141999999995</v>
      </c>
      <c r="F151" s="4" t="s">
        <v>474</v>
      </c>
      <c r="G151">
        <v>1.048</v>
      </c>
      <c r="H151">
        <f t="shared" si="7"/>
        <v>1.8061579675572517</v>
      </c>
    </row>
    <row r="152" spans="1:8">
      <c r="A152" t="s">
        <v>475</v>
      </c>
      <c r="B152" s="3">
        <v>0.311</v>
      </c>
      <c r="C152" s="3">
        <v>0.33700000000000002</v>
      </c>
      <c r="D152">
        <f t="shared" si="6"/>
        <v>0.32400000000000001</v>
      </c>
      <c r="E152">
        <f t="shared" si="8"/>
        <v>0.86811797000000002</v>
      </c>
      <c r="F152" t="s">
        <v>476</v>
      </c>
      <c r="G152">
        <v>1.0349999999999999</v>
      </c>
      <c r="H152">
        <f t="shared" si="7"/>
        <v>2.0969033091787441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151"/>
  <sheetViews>
    <sheetView zoomScale="150" workbookViewId="0">
      <selection activeCell="E7" sqref="E7"/>
    </sheetView>
  </sheetViews>
  <sheetFormatPr baseColWidth="10" defaultColWidth="7.5703125" defaultRowHeight="13"/>
  <cols>
    <col min="6" max="6" width="8.140625" customWidth="1"/>
    <col min="7" max="7" width="10.7109375" customWidth="1"/>
  </cols>
  <sheetData>
    <row r="1" spans="1:8" ht="36">
      <c r="A1" t="s">
        <v>670</v>
      </c>
      <c r="B1" t="s">
        <v>671</v>
      </c>
      <c r="C1" t="s">
        <v>672</v>
      </c>
      <c r="D1" t="s">
        <v>673</v>
      </c>
      <c r="E1" s="2" t="s">
        <v>674</v>
      </c>
      <c r="F1" t="s">
        <v>477</v>
      </c>
      <c r="G1" t="s">
        <v>478</v>
      </c>
      <c r="H1" t="s">
        <v>352</v>
      </c>
    </row>
    <row r="2" spans="1:8">
      <c r="A2" t="s">
        <v>678</v>
      </c>
      <c r="B2" s="3">
        <v>0.154</v>
      </c>
      <c r="C2" s="3">
        <v>0.161</v>
      </c>
      <c r="D2">
        <f t="shared" ref="D2:D65" si="0">AVERAGE(B2:C2)</f>
        <v>0.1575</v>
      </c>
      <c r="E2">
        <f>(2.7778*(D2-0.0474))</f>
        <v>0.30583578</v>
      </c>
      <c r="F2" t="s">
        <v>353</v>
      </c>
      <c r="G2">
        <v>1.038</v>
      </c>
      <c r="H2">
        <f t="shared" ref="H2:H65" si="1">E2*(1/G2)*(250/200)</f>
        <v>0.36829934971098266</v>
      </c>
    </row>
    <row r="3" spans="1:8">
      <c r="A3" t="s">
        <v>907</v>
      </c>
      <c r="B3" s="3">
        <v>0.153</v>
      </c>
      <c r="C3" s="3">
        <v>0.151</v>
      </c>
      <c r="D3">
        <f t="shared" si="0"/>
        <v>0.152</v>
      </c>
      <c r="E3">
        <f>(2.7778*(D3-0.0474))</f>
        <v>0.29055787999999999</v>
      </c>
      <c r="F3" t="s">
        <v>354</v>
      </c>
      <c r="G3">
        <v>1.046</v>
      </c>
      <c r="H3">
        <f t="shared" si="1"/>
        <v>0.34722499999999995</v>
      </c>
    </row>
    <row r="4" spans="1:8">
      <c r="A4" t="s">
        <v>909</v>
      </c>
      <c r="B4" s="3">
        <v>0.15</v>
      </c>
      <c r="C4" s="3">
        <v>0.152</v>
      </c>
      <c r="D4">
        <f t="shared" si="0"/>
        <v>0.151</v>
      </c>
      <c r="E4">
        <f t="shared" ref="E4:E67" si="2">(2.7778*(D4-0.0474))</f>
        <v>0.28778007999999999</v>
      </c>
      <c r="F4" t="s">
        <v>355</v>
      </c>
      <c r="G4">
        <v>1.0089999999999999</v>
      </c>
      <c r="H4">
        <f t="shared" si="1"/>
        <v>0.35651645193260662</v>
      </c>
    </row>
    <row r="5" spans="1:8">
      <c r="A5" t="s">
        <v>911</v>
      </c>
      <c r="B5" s="3">
        <v>0.14699999999999999</v>
      </c>
      <c r="C5" s="3">
        <v>0.14899999999999999</v>
      </c>
      <c r="D5">
        <f t="shared" si="0"/>
        <v>0.14799999999999999</v>
      </c>
      <c r="E5">
        <f t="shared" si="2"/>
        <v>0.27944668</v>
      </c>
      <c r="F5" t="s">
        <v>356</v>
      </c>
      <c r="G5">
        <v>1.044</v>
      </c>
      <c r="H5">
        <f t="shared" si="1"/>
        <v>0.33458654214559391</v>
      </c>
    </row>
    <row r="6" spans="1:8">
      <c r="A6" t="s">
        <v>913</v>
      </c>
      <c r="B6" s="3">
        <v>0.14499999999999999</v>
      </c>
      <c r="C6" s="3">
        <v>0.14699999999999999</v>
      </c>
      <c r="D6">
        <f t="shared" si="0"/>
        <v>0.14599999999999999</v>
      </c>
      <c r="E6">
        <f t="shared" si="2"/>
        <v>0.27389108000000001</v>
      </c>
      <c r="F6" t="s">
        <v>357</v>
      </c>
      <c r="G6">
        <v>1.0229999999999999</v>
      </c>
      <c r="H6">
        <f t="shared" si="1"/>
        <v>0.33466652003910075</v>
      </c>
    </row>
    <row r="7" spans="1:8">
      <c r="A7" t="s">
        <v>915</v>
      </c>
      <c r="B7" s="3">
        <v>0.14699999999999999</v>
      </c>
      <c r="C7" s="3">
        <v>0.152</v>
      </c>
      <c r="D7">
        <f t="shared" si="0"/>
        <v>0.14949999999999999</v>
      </c>
      <c r="E7">
        <f t="shared" si="2"/>
        <v>0.28361337999999997</v>
      </c>
      <c r="F7" t="s">
        <v>358</v>
      </c>
      <c r="G7">
        <v>1.0029999999999999</v>
      </c>
      <c r="H7">
        <f t="shared" si="1"/>
        <v>0.35345635593220343</v>
      </c>
    </row>
    <row r="8" spans="1:8">
      <c r="A8" t="s">
        <v>917</v>
      </c>
      <c r="B8" s="3">
        <v>0.155</v>
      </c>
      <c r="C8" s="3">
        <v>0.154</v>
      </c>
      <c r="D8">
        <f t="shared" si="0"/>
        <v>0.1545</v>
      </c>
      <c r="E8">
        <f t="shared" si="2"/>
        <v>0.29750238000000001</v>
      </c>
      <c r="F8" t="s">
        <v>359</v>
      </c>
      <c r="G8">
        <v>1.042</v>
      </c>
      <c r="H8">
        <f t="shared" si="1"/>
        <v>0.35688865163147793</v>
      </c>
    </row>
    <row r="9" spans="1:8">
      <c r="A9" t="s">
        <v>919</v>
      </c>
      <c r="B9" s="3">
        <v>0.14699999999999999</v>
      </c>
      <c r="C9" s="3">
        <v>0.14899999999999999</v>
      </c>
      <c r="D9">
        <f t="shared" si="0"/>
        <v>0.14799999999999999</v>
      </c>
      <c r="E9">
        <f t="shared" si="2"/>
        <v>0.27944668</v>
      </c>
      <c r="F9" s="4" t="s">
        <v>360</v>
      </c>
      <c r="G9">
        <v>1.0409999999999999</v>
      </c>
      <c r="H9">
        <f t="shared" si="1"/>
        <v>0.33555076849183485</v>
      </c>
    </row>
    <row r="10" spans="1:8">
      <c r="A10" t="s">
        <v>921</v>
      </c>
      <c r="B10" s="3">
        <v>0.16200000000000001</v>
      </c>
      <c r="C10" s="3">
        <v>0.155</v>
      </c>
      <c r="D10">
        <f t="shared" si="0"/>
        <v>0.1585</v>
      </c>
      <c r="E10">
        <f t="shared" si="2"/>
        <v>0.30861358</v>
      </c>
      <c r="F10" t="s">
        <v>361</v>
      </c>
      <c r="G10">
        <v>1.0189999999999999</v>
      </c>
      <c r="H10">
        <f t="shared" si="1"/>
        <v>0.3785740677134446</v>
      </c>
    </row>
    <row r="11" spans="1:8">
      <c r="A11" t="s">
        <v>923</v>
      </c>
      <c r="B11" s="3">
        <v>0.155</v>
      </c>
      <c r="C11" s="3">
        <v>0.14799999999999999</v>
      </c>
      <c r="D11">
        <f t="shared" si="0"/>
        <v>0.1515</v>
      </c>
      <c r="E11">
        <f t="shared" si="2"/>
        <v>0.28916898000000002</v>
      </c>
      <c r="F11" t="s">
        <v>362</v>
      </c>
      <c r="G11">
        <v>1.0429999999999999</v>
      </c>
      <c r="H11">
        <f t="shared" si="1"/>
        <v>0.34655918024928095</v>
      </c>
    </row>
    <row r="12" spans="1:8">
      <c r="A12" t="s">
        <v>925</v>
      </c>
      <c r="B12" s="3">
        <v>0.15</v>
      </c>
      <c r="C12" s="3">
        <v>0.14699999999999999</v>
      </c>
      <c r="D12">
        <f t="shared" si="0"/>
        <v>0.14849999999999999</v>
      </c>
      <c r="E12">
        <f t="shared" si="2"/>
        <v>0.28083557999999997</v>
      </c>
      <c r="F12" t="s">
        <v>363</v>
      </c>
      <c r="G12">
        <v>1.042</v>
      </c>
      <c r="H12">
        <f t="shared" si="1"/>
        <v>0.33689488963531666</v>
      </c>
    </row>
    <row r="13" spans="1:8">
      <c r="A13" t="s">
        <v>927</v>
      </c>
      <c r="B13" s="3">
        <v>0.155</v>
      </c>
      <c r="C13" s="3">
        <v>0.154</v>
      </c>
      <c r="D13">
        <f t="shared" si="0"/>
        <v>0.1545</v>
      </c>
      <c r="E13">
        <f t="shared" si="2"/>
        <v>0.29750238000000001</v>
      </c>
      <c r="F13" s="4" t="s">
        <v>364</v>
      </c>
      <c r="G13">
        <v>1.0089999999999999</v>
      </c>
      <c r="H13">
        <f t="shared" si="1"/>
        <v>0.36856092666005952</v>
      </c>
    </row>
    <row r="14" spans="1:8">
      <c r="A14" t="s">
        <v>929</v>
      </c>
      <c r="B14" s="3">
        <v>0.156</v>
      </c>
      <c r="C14" s="3">
        <v>0.17299999999999999</v>
      </c>
      <c r="D14">
        <f t="shared" si="0"/>
        <v>0.16449999999999998</v>
      </c>
      <c r="E14">
        <f t="shared" si="2"/>
        <v>0.32528037999999998</v>
      </c>
      <c r="F14" t="s">
        <v>365</v>
      </c>
      <c r="G14">
        <v>1.016</v>
      </c>
      <c r="H14">
        <f t="shared" si="1"/>
        <v>0.40019731791338581</v>
      </c>
    </row>
    <row r="15" spans="1:8">
      <c r="A15" t="s">
        <v>931</v>
      </c>
      <c r="B15" s="3">
        <v>0.17699999999999999</v>
      </c>
      <c r="C15" s="3">
        <v>0.183</v>
      </c>
      <c r="D15">
        <f t="shared" si="0"/>
        <v>0.18</v>
      </c>
      <c r="E15">
        <f t="shared" si="2"/>
        <v>0.36833628000000002</v>
      </c>
      <c r="F15" t="s">
        <v>366</v>
      </c>
      <c r="G15">
        <v>1.0329999999999999</v>
      </c>
      <c r="H15">
        <f t="shared" si="1"/>
        <v>0.44571185866408525</v>
      </c>
    </row>
    <row r="16" spans="1:8">
      <c r="A16" t="s">
        <v>933</v>
      </c>
      <c r="B16" s="3">
        <v>0.16400000000000001</v>
      </c>
      <c r="C16" s="3">
        <v>0.16500000000000001</v>
      </c>
      <c r="D16">
        <f t="shared" si="0"/>
        <v>0.16450000000000001</v>
      </c>
      <c r="E16">
        <f t="shared" si="2"/>
        <v>0.32528038000000004</v>
      </c>
      <c r="F16" t="s">
        <v>367</v>
      </c>
      <c r="G16">
        <v>1.016</v>
      </c>
      <c r="H16">
        <f t="shared" si="1"/>
        <v>0.40019731791338586</v>
      </c>
    </row>
    <row r="17" spans="1:8">
      <c r="A17" t="s">
        <v>935</v>
      </c>
      <c r="B17" s="3">
        <v>0.154</v>
      </c>
      <c r="C17" s="3">
        <v>0.156</v>
      </c>
      <c r="D17">
        <f t="shared" si="0"/>
        <v>0.155</v>
      </c>
      <c r="E17">
        <f t="shared" si="2"/>
        <v>0.29889127999999998</v>
      </c>
      <c r="F17" t="s">
        <v>368</v>
      </c>
      <c r="G17">
        <v>1.0369999999999999</v>
      </c>
      <c r="H17">
        <f t="shared" si="1"/>
        <v>0.36028360655737701</v>
      </c>
    </row>
    <row r="18" spans="1:8">
      <c r="A18" t="s">
        <v>937</v>
      </c>
      <c r="B18" s="3">
        <v>0.151</v>
      </c>
      <c r="C18" s="3">
        <v>0.16300000000000001</v>
      </c>
      <c r="D18">
        <f t="shared" si="0"/>
        <v>0.157</v>
      </c>
      <c r="E18">
        <f t="shared" si="2"/>
        <v>0.30444688000000003</v>
      </c>
      <c r="F18" t="s">
        <v>369</v>
      </c>
      <c r="G18">
        <v>1.04</v>
      </c>
      <c r="H18">
        <f t="shared" si="1"/>
        <v>0.36592173076923079</v>
      </c>
    </row>
    <row r="19" spans="1:8">
      <c r="A19" t="s">
        <v>939</v>
      </c>
      <c r="B19" s="3">
        <v>0.154</v>
      </c>
      <c r="C19" s="3">
        <v>0.156</v>
      </c>
      <c r="D19">
        <f t="shared" si="0"/>
        <v>0.155</v>
      </c>
      <c r="E19">
        <f t="shared" si="2"/>
        <v>0.29889127999999998</v>
      </c>
      <c r="F19" t="s">
        <v>370</v>
      </c>
      <c r="G19">
        <v>1.0369999999999999</v>
      </c>
      <c r="H19">
        <f t="shared" si="1"/>
        <v>0.36028360655737701</v>
      </c>
    </row>
    <row r="20" spans="1:8">
      <c r="A20" t="s">
        <v>941</v>
      </c>
      <c r="B20" s="3">
        <v>0.154</v>
      </c>
      <c r="C20" s="3">
        <v>0.154</v>
      </c>
      <c r="D20">
        <f t="shared" si="0"/>
        <v>0.154</v>
      </c>
      <c r="E20">
        <f t="shared" si="2"/>
        <v>0.29611347999999998</v>
      </c>
      <c r="F20" t="s">
        <v>371</v>
      </c>
      <c r="G20">
        <v>1.0229999999999999</v>
      </c>
      <c r="H20">
        <f t="shared" si="1"/>
        <v>0.36181999022482897</v>
      </c>
    </row>
    <row r="21" spans="1:8">
      <c r="A21" t="s">
        <v>943</v>
      </c>
      <c r="B21" s="3">
        <v>0.157</v>
      </c>
      <c r="C21" s="3">
        <v>0.152</v>
      </c>
      <c r="D21">
        <f t="shared" si="0"/>
        <v>0.1545</v>
      </c>
      <c r="E21">
        <f t="shared" si="2"/>
        <v>0.29750238000000001</v>
      </c>
      <c r="F21" t="s">
        <v>372</v>
      </c>
      <c r="G21">
        <v>1.0389999999999999</v>
      </c>
      <c r="H21">
        <f t="shared" si="1"/>
        <v>0.35791912897016365</v>
      </c>
    </row>
    <row r="22" spans="1:8">
      <c r="A22" t="s">
        <v>701</v>
      </c>
      <c r="B22" s="3">
        <v>0.14899999999999999</v>
      </c>
      <c r="C22" s="3">
        <v>0.14699999999999999</v>
      </c>
      <c r="D22">
        <f t="shared" si="0"/>
        <v>0.14799999999999999</v>
      </c>
      <c r="E22">
        <f t="shared" si="2"/>
        <v>0.27944668</v>
      </c>
      <c r="F22" t="s">
        <v>373</v>
      </c>
      <c r="G22">
        <v>1.0409999999999999</v>
      </c>
      <c r="H22">
        <f t="shared" si="1"/>
        <v>0.33555076849183485</v>
      </c>
    </row>
    <row r="23" spans="1:8">
      <c r="A23" t="s">
        <v>701</v>
      </c>
      <c r="B23" s="3">
        <v>0.153</v>
      </c>
      <c r="C23" s="3">
        <v>0.15</v>
      </c>
      <c r="D23">
        <f t="shared" si="0"/>
        <v>0.1515</v>
      </c>
      <c r="E23">
        <f t="shared" si="2"/>
        <v>0.28916898000000002</v>
      </c>
      <c r="G23">
        <v>1.016</v>
      </c>
      <c r="H23">
        <f t="shared" si="1"/>
        <v>0.35576892224409457</v>
      </c>
    </row>
    <row r="24" spans="1:8">
      <c r="A24" t="s">
        <v>603</v>
      </c>
      <c r="B24" s="3">
        <v>0.14499999999999999</v>
      </c>
      <c r="C24" s="3">
        <v>0.153</v>
      </c>
      <c r="D24">
        <f t="shared" si="0"/>
        <v>0.14899999999999999</v>
      </c>
      <c r="E24">
        <f t="shared" si="2"/>
        <v>0.28222448</v>
      </c>
      <c r="F24" t="s">
        <v>374</v>
      </c>
      <c r="G24">
        <v>1.028</v>
      </c>
      <c r="H24">
        <f t="shared" si="1"/>
        <v>0.34317178988326846</v>
      </c>
    </row>
    <row r="25" spans="1:8">
      <c r="A25" t="s">
        <v>375</v>
      </c>
      <c r="B25" s="3">
        <v>0.154</v>
      </c>
      <c r="C25" s="3">
        <v>0.152</v>
      </c>
      <c r="D25">
        <f t="shared" si="0"/>
        <v>0.153</v>
      </c>
      <c r="E25">
        <f t="shared" si="2"/>
        <v>0.29333567999999999</v>
      </c>
      <c r="F25" t="s">
        <v>376</v>
      </c>
      <c r="G25">
        <v>1.028</v>
      </c>
      <c r="H25">
        <f t="shared" si="1"/>
        <v>0.35668249027237353</v>
      </c>
    </row>
    <row r="26" spans="1:8">
      <c r="A26" t="s">
        <v>377</v>
      </c>
      <c r="B26" s="3">
        <v>0.154</v>
      </c>
      <c r="C26" s="3">
        <v>0.15</v>
      </c>
      <c r="D26">
        <f t="shared" si="0"/>
        <v>0.152</v>
      </c>
      <c r="E26">
        <f t="shared" si="2"/>
        <v>0.29055787999999999</v>
      </c>
      <c r="F26" t="s">
        <v>378</v>
      </c>
      <c r="G26">
        <v>1.0209999999999999</v>
      </c>
      <c r="H26">
        <f t="shared" si="1"/>
        <v>0.35572708129285013</v>
      </c>
    </row>
    <row r="27" spans="1:8">
      <c r="A27" t="s">
        <v>609</v>
      </c>
      <c r="B27" s="3">
        <v>0.19600000000000001</v>
      </c>
      <c r="C27" s="3">
        <v>0.188</v>
      </c>
      <c r="D27">
        <f t="shared" si="0"/>
        <v>0.192</v>
      </c>
      <c r="E27">
        <f t="shared" si="2"/>
        <v>0.40166988000000003</v>
      </c>
      <c r="G27">
        <v>1.044</v>
      </c>
      <c r="H27">
        <f t="shared" si="1"/>
        <v>0.48092658045977016</v>
      </c>
    </row>
    <row r="28" spans="1:8">
      <c r="A28" t="s">
        <v>379</v>
      </c>
      <c r="B28" s="3">
        <v>0.151</v>
      </c>
      <c r="C28" s="3">
        <v>0.14299999999999999</v>
      </c>
      <c r="D28">
        <f t="shared" si="0"/>
        <v>0.14699999999999999</v>
      </c>
      <c r="E28">
        <f t="shared" si="2"/>
        <v>0.27666888000000001</v>
      </c>
      <c r="F28" t="s">
        <v>380</v>
      </c>
      <c r="G28">
        <v>1.0349999999999999</v>
      </c>
      <c r="H28">
        <f t="shared" si="1"/>
        <v>0.33414115942028988</v>
      </c>
    </row>
    <row r="29" spans="1:8">
      <c r="A29" t="s">
        <v>954</v>
      </c>
      <c r="B29" s="3">
        <v>0.26100000000000001</v>
      </c>
      <c r="C29" s="3">
        <v>0.14799999999999999</v>
      </c>
      <c r="D29">
        <f t="shared" si="0"/>
        <v>0.20450000000000002</v>
      </c>
      <c r="E29">
        <f t="shared" si="2"/>
        <v>0.43639238000000008</v>
      </c>
      <c r="F29" t="s">
        <v>381</v>
      </c>
      <c r="G29">
        <v>1.024</v>
      </c>
      <c r="H29">
        <f t="shared" si="1"/>
        <v>0.53270554199218756</v>
      </c>
    </row>
    <row r="30" spans="1:8">
      <c r="A30" t="s">
        <v>956</v>
      </c>
      <c r="B30" s="3">
        <v>0.153</v>
      </c>
      <c r="C30" s="3">
        <v>0.155</v>
      </c>
      <c r="D30">
        <f t="shared" si="0"/>
        <v>0.154</v>
      </c>
      <c r="E30">
        <f t="shared" si="2"/>
        <v>0.29611347999999998</v>
      </c>
      <c r="F30" t="s">
        <v>382</v>
      </c>
      <c r="G30">
        <v>1.018</v>
      </c>
      <c r="H30">
        <f t="shared" si="1"/>
        <v>0.36359710216110014</v>
      </c>
    </row>
    <row r="31" spans="1:8">
      <c r="A31" t="s">
        <v>958</v>
      </c>
      <c r="B31" s="3">
        <v>0.14899999999999999</v>
      </c>
      <c r="C31" s="3">
        <v>0.14899999999999999</v>
      </c>
      <c r="D31">
        <f t="shared" si="0"/>
        <v>0.14899999999999999</v>
      </c>
      <c r="E31">
        <f t="shared" si="2"/>
        <v>0.28222448</v>
      </c>
      <c r="F31" t="s">
        <v>383</v>
      </c>
      <c r="G31">
        <v>1.054</v>
      </c>
      <c r="H31">
        <f t="shared" si="1"/>
        <v>0.33470645161290324</v>
      </c>
    </row>
    <row r="32" spans="1:8">
      <c r="A32" t="s">
        <v>835</v>
      </c>
      <c r="B32" s="3">
        <v>0.14899999999999999</v>
      </c>
      <c r="C32" s="3">
        <v>0.14799999999999999</v>
      </c>
      <c r="D32">
        <f t="shared" si="0"/>
        <v>0.14849999999999999</v>
      </c>
      <c r="E32">
        <f t="shared" si="2"/>
        <v>0.28083557999999997</v>
      </c>
      <c r="F32" t="s">
        <v>384</v>
      </c>
      <c r="G32">
        <v>1.048</v>
      </c>
      <c r="H32">
        <f t="shared" si="1"/>
        <v>0.33496610209923661</v>
      </c>
    </row>
    <row r="33" spans="1:8">
      <c r="A33" t="s">
        <v>837</v>
      </c>
      <c r="B33" s="3">
        <v>0.16</v>
      </c>
      <c r="C33" s="3">
        <v>0.14599999999999999</v>
      </c>
      <c r="D33">
        <f t="shared" si="0"/>
        <v>0.153</v>
      </c>
      <c r="E33">
        <f t="shared" si="2"/>
        <v>0.29333567999999999</v>
      </c>
      <c r="F33" t="s">
        <v>385</v>
      </c>
      <c r="G33">
        <v>1.0369999999999999</v>
      </c>
      <c r="H33">
        <f t="shared" si="1"/>
        <v>0.35358688524590165</v>
      </c>
    </row>
    <row r="34" spans="1:8">
      <c r="A34" t="s">
        <v>839</v>
      </c>
      <c r="B34" s="3">
        <v>0.14699999999999999</v>
      </c>
      <c r="C34" s="3">
        <v>0.14899999999999999</v>
      </c>
      <c r="D34">
        <f>AVERAGE(B34:C34)</f>
        <v>0.14799999999999999</v>
      </c>
      <c r="E34">
        <f t="shared" si="2"/>
        <v>0.27944668</v>
      </c>
      <c r="F34" t="s">
        <v>386</v>
      </c>
      <c r="G34">
        <v>1.0229999999999999</v>
      </c>
      <c r="H34">
        <f t="shared" si="1"/>
        <v>0.34145488758553277</v>
      </c>
    </row>
    <row r="35" spans="1:8">
      <c r="A35" t="s">
        <v>841</v>
      </c>
      <c r="B35" s="3">
        <v>0.14599999999999999</v>
      </c>
      <c r="C35" s="3">
        <v>0.14399999999999999</v>
      </c>
      <c r="D35">
        <f t="shared" si="0"/>
        <v>0.14499999999999999</v>
      </c>
      <c r="E35">
        <f t="shared" si="2"/>
        <v>0.27111327999999996</v>
      </c>
      <c r="F35" t="s">
        <v>387</v>
      </c>
      <c r="G35">
        <v>1.0049999999999999</v>
      </c>
      <c r="H35">
        <f t="shared" si="1"/>
        <v>0.33720557213930352</v>
      </c>
    </row>
    <row r="36" spans="1:8">
      <c r="A36" t="s">
        <v>843</v>
      </c>
      <c r="B36" s="3">
        <v>0.151</v>
      </c>
      <c r="C36" s="3">
        <v>0.154</v>
      </c>
      <c r="D36">
        <f t="shared" si="0"/>
        <v>0.1525</v>
      </c>
      <c r="E36">
        <f t="shared" si="2"/>
        <v>0.29194678000000002</v>
      </c>
      <c r="F36" t="s">
        <v>388</v>
      </c>
      <c r="G36">
        <v>1.028</v>
      </c>
      <c r="H36">
        <f t="shared" si="1"/>
        <v>0.35499365272373545</v>
      </c>
    </row>
    <row r="37" spans="1:8">
      <c r="A37" t="s">
        <v>845</v>
      </c>
      <c r="B37" s="3">
        <v>0.154</v>
      </c>
      <c r="C37" s="3">
        <v>0.153</v>
      </c>
      <c r="D37">
        <f t="shared" si="0"/>
        <v>0.1535</v>
      </c>
      <c r="E37">
        <f t="shared" si="2"/>
        <v>0.29472458000000001</v>
      </c>
      <c r="F37" t="s">
        <v>389</v>
      </c>
      <c r="G37">
        <v>1.042</v>
      </c>
      <c r="H37">
        <f t="shared" si="1"/>
        <v>0.35355635796545104</v>
      </c>
    </row>
    <row r="38" spans="1:8">
      <c r="A38" t="s">
        <v>847</v>
      </c>
      <c r="B38" s="3">
        <v>0.151</v>
      </c>
      <c r="C38" s="3">
        <v>0.153</v>
      </c>
      <c r="D38">
        <f t="shared" si="0"/>
        <v>0.152</v>
      </c>
      <c r="E38">
        <f t="shared" si="2"/>
        <v>0.29055787999999999</v>
      </c>
      <c r="F38" t="s">
        <v>390</v>
      </c>
      <c r="G38">
        <v>1.0049999999999999</v>
      </c>
      <c r="H38">
        <f t="shared" si="1"/>
        <v>0.36139039800995032</v>
      </c>
    </row>
    <row r="39" spans="1:8">
      <c r="A39" t="s">
        <v>849</v>
      </c>
      <c r="B39" s="3">
        <v>0.16</v>
      </c>
      <c r="C39" s="3">
        <v>0.157</v>
      </c>
      <c r="D39">
        <f t="shared" si="0"/>
        <v>0.1585</v>
      </c>
      <c r="E39">
        <f t="shared" si="2"/>
        <v>0.30861358</v>
      </c>
      <c r="F39" t="s">
        <v>391</v>
      </c>
      <c r="G39">
        <v>1.0129999999999999</v>
      </c>
      <c r="H39">
        <f t="shared" si="1"/>
        <v>0.38081636229022714</v>
      </c>
    </row>
    <row r="40" spans="1:8">
      <c r="A40" t="s">
        <v>851</v>
      </c>
      <c r="B40" s="3">
        <v>0.157</v>
      </c>
      <c r="C40" s="3">
        <v>0.157</v>
      </c>
      <c r="D40">
        <f t="shared" si="0"/>
        <v>0.157</v>
      </c>
      <c r="E40">
        <f t="shared" si="2"/>
        <v>0.30444688000000003</v>
      </c>
      <c r="F40" t="s">
        <v>392</v>
      </c>
      <c r="G40">
        <v>1.028</v>
      </c>
      <c r="H40">
        <f t="shared" si="1"/>
        <v>0.3701931906614786</v>
      </c>
    </row>
    <row r="41" spans="1:8">
      <c r="A41" t="s">
        <v>853</v>
      </c>
      <c r="B41" s="3">
        <v>0.153</v>
      </c>
      <c r="C41" s="3">
        <v>0.151</v>
      </c>
      <c r="D41">
        <f t="shared" si="0"/>
        <v>0.152</v>
      </c>
      <c r="E41">
        <f t="shared" si="2"/>
        <v>0.29055787999999999</v>
      </c>
      <c r="F41" s="4" t="s">
        <v>393</v>
      </c>
      <c r="G41">
        <v>1.0109999999999999</v>
      </c>
      <c r="H41">
        <f t="shared" si="1"/>
        <v>0.35924564787339269</v>
      </c>
    </row>
    <row r="42" spans="1:8">
      <c r="A42" t="s">
        <v>855</v>
      </c>
      <c r="B42" s="3">
        <v>0.41</v>
      </c>
      <c r="C42" s="3">
        <v>0.154</v>
      </c>
      <c r="D42">
        <f t="shared" si="0"/>
        <v>0.28199999999999997</v>
      </c>
      <c r="E42">
        <f t="shared" si="2"/>
        <v>0.65167187999999998</v>
      </c>
      <c r="F42" t="s">
        <v>394</v>
      </c>
      <c r="G42">
        <v>1.0429999999999999</v>
      </c>
      <c r="H42">
        <f t="shared" si="1"/>
        <v>0.78100656759348031</v>
      </c>
    </row>
    <row r="43" spans="1:8">
      <c r="A43" t="s">
        <v>857</v>
      </c>
      <c r="B43" s="3">
        <v>0.152</v>
      </c>
      <c r="C43" s="3">
        <v>0.153</v>
      </c>
      <c r="D43">
        <f t="shared" si="0"/>
        <v>0.1525</v>
      </c>
      <c r="E43">
        <f t="shared" si="2"/>
        <v>0.29194678000000002</v>
      </c>
      <c r="F43" t="s">
        <v>395</v>
      </c>
      <c r="G43">
        <v>1.0109999999999999</v>
      </c>
      <c r="H43">
        <f t="shared" si="1"/>
        <v>0.36096288328387743</v>
      </c>
    </row>
    <row r="44" spans="1:8">
      <c r="A44" t="s">
        <v>396</v>
      </c>
      <c r="B44" s="3">
        <v>0.18</v>
      </c>
      <c r="C44" s="3">
        <v>0.188</v>
      </c>
      <c r="D44">
        <f t="shared" si="0"/>
        <v>0.184</v>
      </c>
      <c r="E44">
        <f t="shared" si="2"/>
        <v>0.37944748</v>
      </c>
      <c r="F44" s="5" t="s">
        <v>397</v>
      </c>
      <c r="G44">
        <v>1.0089999999999999</v>
      </c>
      <c r="H44">
        <f t="shared" si="1"/>
        <v>0.47007864222001988</v>
      </c>
    </row>
    <row r="45" spans="1:8">
      <c r="A45" t="s">
        <v>398</v>
      </c>
      <c r="B45" s="3">
        <v>0.17199999999999999</v>
      </c>
      <c r="C45" s="3">
        <v>0.17499999999999999</v>
      </c>
      <c r="D45">
        <f t="shared" si="0"/>
        <v>0.17349999999999999</v>
      </c>
      <c r="E45">
        <f t="shared" si="2"/>
        <v>0.35028057999999995</v>
      </c>
      <c r="F45" s="5" t="s">
        <v>399</v>
      </c>
      <c r="G45">
        <v>1.02</v>
      </c>
      <c r="H45">
        <f t="shared" si="1"/>
        <v>0.42926541666666657</v>
      </c>
    </row>
    <row r="46" spans="1:8">
      <c r="A46" t="s">
        <v>400</v>
      </c>
      <c r="B46" s="3">
        <v>0.17</v>
      </c>
      <c r="C46" s="3">
        <v>0.17399999999999999</v>
      </c>
      <c r="D46">
        <f t="shared" si="0"/>
        <v>0.17199999999999999</v>
      </c>
      <c r="E46">
        <f t="shared" si="2"/>
        <v>0.34611387999999998</v>
      </c>
      <c r="F46" s="5" t="s">
        <v>401</v>
      </c>
      <c r="G46">
        <v>1.01</v>
      </c>
      <c r="H46">
        <f t="shared" si="1"/>
        <v>0.4283587623762376</v>
      </c>
    </row>
    <row r="47" spans="1:8">
      <c r="A47" t="s">
        <v>402</v>
      </c>
      <c r="B47" s="3">
        <v>0.17399999999999999</v>
      </c>
      <c r="C47" s="3">
        <v>0.17699999999999999</v>
      </c>
      <c r="D47">
        <f t="shared" si="0"/>
        <v>0.17549999999999999</v>
      </c>
      <c r="E47">
        <f t="shared" si="2"/>
        <v>0.35583618</v>
      </c>
      <c r="F47" s="5" t="s">
        <v>403</v>
      </c>
      <c r="G47">
        <v>1.08</v>
      </c>
      <c r="H47">
        <f t="shared" si="1"/>
        <v>0.4118474305555555</v>
      </c>
    </row>
    <row r="48" spans="1:8">
      <c r="A48" t="s">
        <v>404</v>
      </c>
      <c r="B48" s="3">
        <v>0.214</v>
      </c>
      <c r="C48" s="3">
        <v>0.219</v>
      </c>
      <c r="D48">
        <f t="shared" si="0"/>
        <v>0.2165</v>
      </c>
      <c r="E48">
        <f t="shared" si="2"/>
        <v>0.46972597999999999</v>
      </c>
      <c r="F48" s="6" t="s">
        <v>405</v>
      </c>
      <c r="G48">
        <v>1.004</v>
      </c>
      <c r="H48">
        <f t="shared" si="1"/>
        <v>0.58481820219123504</v>
      </c>
    </row>
    <row r="49" spans="1:8">
      <c r="A49" t="s">
        <v>406</v>
      </c>
      <c r="B49" s="3">
        <v>0.182</v>
      </c>
      <c r="C49" s="3">
        <v>0.17599999999999999</v>
      </c>
      <c r="D49">
        <f t="shared" si="0"/>
        <v>0.17899999999999999</v>
      </c>
      <c r="E49">
        <f t="shared" si="2"/>
        <v>0.36555848000000002</v>
      </c>
      <c r="F49" s="5" t="s">
        <v>407</v>
      </c>
      <c r="G49">
        <v>1.0940000000000001</v>
      </c>
      <c r="H49">
        <f t="shared" si="1"/>
        <v>0.41768564899451549</v>
      </c>
    </row>
    <row r="50" spans="1:8">
      <c r="A50" t="s">
        <v>408</v>
      </c>
      <c r="B50" s="3">
        <v>0.19600000000000001</v>
      </c>
      <c r="C50" s="3">
        <v>0.20200000000000001</v>
      </c>
      <c r="D50">
        <f t="shared" si="0"/>
        <v>0.19900000000000001</v>
      </c>
      <c r="E50">
        <f t="shared" si="2"/>
        <v>0.42111448000000007</v>
      </c>
      <c r="F50" s="5" t="s">
        <v>409</v>
      </c>
      <c r="G50">
        <v>1.006</v>
      </c>
      <c r="H50">
        <f t="shared" si="1"/>
        <v>0.52325357852882715</v>
      </c>
    </row>
    <row r="51" spans="1:8">
      <c r="A51" t="s">
        <v>641</v>
      </c>
      <c r="B51" s="3">
        <v>0.17499999999999999</v>
      </c>
      <c r="C51" s="3">
        <v>0.17799999999999999</v>
      </c>
      <c r="D51">
        <f t="shared" si="0"/>
        <v>0.17649999999999999</v>
      </c>
      <c r="E51">
        <f t="shared" si="2"/>
        <v>0.35861398</v>
      </c>
      <c r="F51" s="5" t="s">
        <v>410</v>
      </c>
      <c r="G51">
        <v>1.0469999999999999</v>
      </c>
      <c r="H51">
        <f t="shared" si="1"/>
        <v>0.42814467526265521</v>
      </c>
    </row>
    <row r="52" spans="1:8">
      <c r="A52" t="s">
        <v>411</v>
      </c>
      <c r="B52" s="3">
        <v>0.16800000000000001</v>
      </c>
      <c r="C52" s="3">
        <v>0.16800000000000001</v>
      </c>
      <c r="D52">
        <f t="shared" si="0"/>
        <v>0.16800000000000001</v>
      </c>
      <c r="E52">
        <f t="shared" si="2"/>
        <v>0.33500268000000005</v>
      </c>
      <c r="F52" s="5" t="s">
        <v>412</v>
      </c>
      <c r="G52">
        <v>1.036</v>
      </c>
      <c r="H52">
        <f t="shared" si="1"/>
        <v>0.4042020752895753</v>
      </c>
    </row>
    <row r="53" spans="1:8">
      <c r="A53" t="s">
        <v>645</v>
      </c>
      <c r="B53" s="3">
        <v>0.17100000000000001</v>
      </c>
      <c r="C53" s="3">
        <v>0.18099999999999999</v>
      </c>
      <c r="D53">
        <f t="shared" si="0"/>
        <v>0.17599999999999999</v>
      </c>
      <c r="E53">
        <f t="shared" si="2"/>
        <v>0.35722507999999997</v>
      </c>
      <c r="F53" s="5" t="s">
        <v>413</v>
      </c>
      <c r="G53">
        <v>1.0860000000000001</v>
      </c>
      <c r="H53">
        <f t="shared" si="1"/>
        <v>0.41117067219152847</v>
      </c>
    </row>
    <row r="54" spans="1:8">
      <c r="A54" t="s">
        <v>414</v>
      </c>
      <c r="B54" s="3">
        <v>0.159</v>
      </c>
      <c r="C54" s="3">
        <v>0.182</v>
      </c>
      <c r="D54">
        <f t="shared" si="0"/>
        <v>0.17049999999999998</v>
      </c>
      <c r="E54">
        <f t="shared" si="2"/>
        <v>0.34194717999999996</v>
      </c>
      <c r="F54" s="5" t="s">
        <v>415</v>
      </c>
      <c r="G54">
        <v>1.05</v>
      </c>
      <c r="H54">
        <f t="shared" si="1"/>
        <v>0.40707997619047614</v>
      </c>
    </row>
    <row r="55" spans="1:8">
      <c r="A55" t="s">
        <v>649</v>
      </c>
      <c r="B55" s="3">
        <v>0.16500000000000001</v>
      </c>
      <c r="C55" s="3">
        <v>0.16600000000000001</v>
      </c>
      <c r="D55">
        <f t="shared" si="0"/>
        <v>0.16550000000000001</v>
      </c>
      <c r="E55">
        <f t="shared" si="2"/>
        <v>0.32805818000000003</v>
      </c>
      <c r="F55" s="5" t="s">
        <v>416</v>
      </c>
      <c r="G55">
        <v>1.075</v>
      </c>
      <c r="H55">
        <f t="shared" si="1"/>
        <v>0.381463</v>
      </c>
    </row>
    <row r="56" spans="1:8">
      <c r="A56" t="s">
        <v>417</v>
      </c>
      <c r="B56" s="3">
        <v>0.18099999999999999</v>
      </c>
      <c r="C56" s="3">
        <v>0.187</v>
      </c>
      <c r="D56">
        <f t="shared" si="0"/>
        <v>0.184</v>
      </c>
      <c r="E56">
        <f t="shared" si="2"/>
        <v>0.37944748</v>
      </c>
      <c r="F56" s="5" t="s">
        <v>418</v>
      </c>
      <c r="G56">
        <v>1.0009999999999999</v>
      </c>
      <c r="H56">
        <f t="shared" si="1"/>
        <v>0.47383551448551453</v>
      </c>
    </row>
    <row r="57" spans="1:8">
      <c r="A57" t="s">
        <v>419</v>
      </c>
      <c r="B57" s="3">
        <v>0.17699999999999999</v>
      </c>
      <c r="C57" s="3">
        <v>0.17799999999999999</v>
      </c>
      <c r="D57">
        <f t="shared" si="0"/>
        <v>0.17749999999999999</v>
      </c>
      <c r="E57">
        <f t="shared" si="2"/>
        <v>0.36139178</v>
      </c>
      <c r="F57" s="5" t="s">
        <v>420</v>
      </c>
      <c r="G57">
        <v>1.079</v>
      </c>
      <c r="H57">
        <f t="shared" si="1"/>
        <v>0.41866517608897125</v>
      </c>
    </row>
    <row r="58" spans="1:8">
      <c r="A58" t="s">
        <v>421</v>
      </c>
      <c r="B58" s="3">
        <v>0.187</v>
      </c>
      <c r="C58" s="3">
        <v>0.184</v>
      </c>
      <c r="D58">
        <f t="shared" si="0"/>
        <v>0.1855</v>
      </c>
      <c r="E58">
        <f t="shared" si="2"/>
        <v>0.38361418000000003</v>
      </c>
      <c r="F58" s="5" t="s">
        <v>422</v>
      </c>
      <c r="G58">
        <v>1.0129999999999999</v>
      </c>
      <c r="H58">
        <f t="shared" si="1"/>
        <v>0.47336399308983229</v>
      </c>
    </row>
    <row r="59" spans="1:8">
      <c r="A59" t="s">
        <v>423</v>
      </c>
      <c r="B59" s="3">
        <v>0.18099999999999999</v>
      </c>
      <c r="C59" s="3">
        <v>0.18099999999999999</v>
      </c>
      <c r="D59">
        <f t="shared" si="0"/>
        <v>0.18099999999999999</v>
      </c>
      <c r="E59">
        <f t="shared" si="2"/>
        <v>0.37111408000000001</v>
      </c>
      <c r="F59" s="5" t="s">
        <v>424</v>
      </c>
      <c r="G59">
        <v>1.0289999999999999</v>
      </c>
      <c r="H59">
        <f t="shared" si="1"/>
        <v>0.45081885325558796</v>
      </c>
    </row>
    <row r="60" spans="1:8">
      <c r="A60" t="s">
        <v>425</v>
      </c>
      <c r="B60" s="3">
        <v>0.16700000000000001</v>
      </c>
      <c r="C60" s="3">
        <v>0.16600000000000001</v>
      </c>
      <c r="D60">
        <f t="shared" si="0"/>
        <v>0.16650000000000001</v>
      </c>
      <c r="E60">
        <f t="shared" si="2"/>
        <v>0.33083598000000003</v>
      </c>
      <c r="F60" s="6" t="s">
        <v>426</v>
      </c>
      <c r="G60">
        <v>1.081</v>
      </c>
      <c r="H60">
        <f t="shared" si="1"/>
        <v>0.38255779370952825</v>
      </c>
    </row>
    <row r="61" spans="1:8">
      <c r="A61" t="s">
        <v>427</v>
      </c>
      <c r="B61" s="3">
        <v>0.17699999999999999</v>
      </c>
      <c r="C61" s="3">
        <v>0.17199999999999999</v>
      </c>
      <c r="D61">
        <f t="shared" si="0"/>
        <v>0.17449999999999999</v>
      </c>
      <c r="E61">
        <f t="shared" si="2"/>
        <v>0.35305838</v>
      </c>
      <c r="F61" s="5" t="s">
        <v>428</v>
      </c>
      <c r="G61">
        <v>1.071</v>
      </c>
      <c r="H61">
        <f t="shared" si="1"/>
        <v>0.41206626984126982</v>
      </c>
    </row>
    <row r="62" spans="1:8">
      <c r="A62" t="s">
        <v>279</v>
      </c>
      <c r="B62" s="3">
        <v>0.192</v>
      </c>
      <c r="C62" s="3">
        <v>0.193</v>
      </c>
      <c r="D62">
        <f t="shared" si="0"/>
        <v>0.1925</v>
      </c>
      <c r="E62">
        <f t="shared" si="2"/>
        <v>0.40305878000000001</v>
      </c>
      <c r="F62" s="5" t="s">
        <v>280</v>
      </c>
      <c r="G62">
        <v>1.056</v>
      </c>
      <c r="H62">
        <f t="shared" si="1"/>
        <v>0.47710556344696964</v>
      </c>
    </row>
    <row r="63" spans="1:8">
      <c r="A63" t="s">
        <v>281</v>
      </c>
      <c r="B63" s="3">
        <v>0.192</v>
      </c>
      <c r="C63" s="3">
        <v>0.17899999999999999</v>
      </c>
      <c r="D63">
        <f t="shared" si="0"/>
        <v>0.1855</v>
      </c>
      <c r="E63">
        <f t="shared" si="2"/>
        <v>0.38361418000000003</v>
      </c>
      <c r="F63" s="5" t="s">
        <v>282</v>
      </c>
      <c r="G63">
        <v>1.056</v>
      </c>
      <c r="H63">
        <f t="shared" si="1"/>
        <v>0.4540887547348485</v>
      </c>
    </row>
    <row r="64" spans="1:8">
      <c r="A64" t="s">
        <v>283</v>
      </c>
      <c r="B64" s="3">
        <v>0.17199999999999999</v>
      </c>
      <c r="C64" s="3">
        <v>0.17299999999999999</v>
      </c>
      <c r="D64">
        <f t="shared" si="0"/>
        <v>0.17249999999999999</v>
      </c>
      <c r="E64">
        <f t="shared" si="2"/>
        <v>0.34750277999999996</v>
      </c>
      <c r="F64" s="5" t="s">
        <v>284</v>
      </c>
      <c r="G64">
        <v>1.0920000000000001</v>
      </c>
      <c r="H64">
        <f t="shared" si="1"/>
        <v>0.39778248626373625</v>
      </c>
    </row>
    <row r="65" spans="1:8">
      <c r="A65" t="s">
        <v>285</v>
      </c>
      <c r="B65" s="3">
        <v>0.17100000000000001</v>
      </c>
      <c r="C65" s="3">
        <v>0.16700000000000001</v>
      </c>
      <c r="D65">
        <f t="shared" si="0"/>
        <v>0.16900000000000001</v>
      </c>
      <c r="E65">
        <f t="shared" si="2"/>
        <v>0.33778048000000005</v>
      </c>
      <c r="F65" s="5" t="s">
        <v>286</v>
      </c>
      <c r="G65">
        <v>1.0049999999999999</v>
      </c>
      <c r="H65">
        <f t="shared" si="1"/>
        <v>0.42012497512437824</v>
      </c>
    </row>
    <row r="66" spans="1:8">
      <c r="A66" t="s">
        <v>287</v>
      </c>
      <c r="B66" s="3">
        <v>0.16300000000000001</v>
      </c>
      <c r="C66" s="3">
        <v>0.16200000000000001</v>
      </c>
      <c r="D66">
        <f t="shared" ref="D66:D129" si="3">AVERAGE(B66:C66)</f>
        <v>0.16250000000000001</v>
      </c>
      <c r="E66">
        <f t="shared" si="2"/>
        <v>0.31972478000000004</v>
      </c>
      <c r="F66" s="5" t="s">
        <v>288</v>
      </c>
      <c r="G66">
        <v>1.0469999999999999</v>
      </c>
      <c r="H66">
        <f t="shared" ref="H66:H129" si="4">E66*(1/G66)*(250/200)</f>
        <v>0.38171535339064</v>
      </c>
    </row>
    <row r="67" spans="1:8">
      <c r="A67" t="s">
        <v>289</v>
      </c>
      <c r="B67" s="3">
        <v>0.20599999999999999</v>
      </c>
      <c r="C67" s="3">
        <v>0.20599999999999999</v>
      </c>
      <c r="D67">
        <f t="shared" si="3"/>
        <v>0.20599999999999999</v>
      </c>
      <c r="E67">
        <f t="shared" si="2"/>
        <v>0.44055907999999999</v>
      </c>
      <c r="F67" s="6" t="s">
        <v>290</v>
      </c>
      <c r="G67">
        <v>1.0329999999999999</v>
      </c>
      <c r="H67">
        <f t="shared" si="4"/>
        <v>0.53310634075508234</v>
      </c>
    </row>
    <row r="68" spans="1:8">
      <c r="A68" t="s">
        <v>291</v>
      </c>
      <c r="B68" s="3">
        <v>0.161</v>
      </c>
      <c r="C68" s="3">
        <v>0.17699999999999999</v>
      </c>
      <c r="D68">
        <f t="shared" si="3"/>
        <v>0.16899999999999998</v>
      </c>
      <c r="E68">
        <f t="shared" ref="E68:E131" si="5">(2.7778*(D68-0.0474))</f>
        <v>0.33778047999999999</v>
      </c>
      <c r="F68" s="4" t="s">
        <v>292</v>
      </c>
      <c r="G68">
        <v>1.0469999999999999</v>
      </c>
      <c r="H68">
        <f t="shared" si="4"/>
        <v>0.40327182425978986</v>
      </c>
    </row>
    <row r="69" spans="1:8">
      <c r="A69" t="s">
        <v>293</v>
      </c>
      <c r="B69" s="3">
        <v>0.16</v>
      </c>
      <c r="C69" s="3">
        <v>0.16400000000000001</v>
      </c>
      <c r="D69">
        <f t="shared" si="3"/>
        <v>0.16200000000000001</v>
      </c>
      <c r="E69">
        <f t="shared" si="5"/>
        <v>0.31833588000000002</v>
      </c>
      <c r="F69" t="s">
        <v>294</v>
      </c>
      <c r="G69">
        <v>1.044</v>
      </c>
      <c r="H69">
        <f t="shared" si="4"/>
        <v>0.38114928160919542</v>
      </c>
    </row>
    <row r="70" spans="1:8">
      <c r="A70" t="s">
        <v>295</v>
      </c>
      <c r="B70" s="3">
        <v>0.16600000000000001</v>
      </c>
      <c r="C70" s="3">
        <v>0.16700000000000001</v>
      </c>
      <c r="D70">
        <f t="shared" si="3"/>
        <v>0.16650000000000001</v>
      </c>
      <c r="E70">
        <f t="shared" si="5"/>
        <v>0.33083598000000003</v>
      </c>
      <c r="F70" t="s">
        <v>296</v>
      </c>
      <c r="G70">
        <v>1.0489999999999999</v>
      </c>
      <c r="H70">
        <f t="shared" si="4"/>
        <v>0.39422781220209729</v>
      </c>
    </row>
    <row r="71" spans="1:8">
      <c r="A71" t="s">
        <v>572</v>
      </c>
      <c r="B71" s="3">
        <v>0.16400000000000001</v>
      </c>
      <c r="C71" s="3">
        <v>0.17100000000000001</v>
      </c>
      <c r="D71">
        <f t="shared" si="3"/>
        <v>0.16750000000000001</v>
      </c>
      <c r="E71">
        <f t="shared" si="5"/>
        <v>0.33361378000000003</v>
      </c>
      <c r="F71" t="s">
        <v>297</v>
      </c>
      <c r="G71">
        <v>1.01</v>
      </c>
      <c r="H71">
        <f t="shared" si="4"/>
        <v>0.41288834158415844</v>
      </c>
    </row>
    <row r="72" spans="1:8">
      <c r="A72" t="s">
        <v>574</v>
      </c>
      <c r="B72" s="3">
        <v>0.16700000000000001</v>
      </c>
      <c r="C72" s="3">
        <v>0.16700000000000001</v>
      </c>
      <c r="D72">
        <f t="shared" si="3"/>
        <v>0.16700000000000001</v>
      </c>
      <c r="E72">
        <f t="shared" si="5"/>
        <v>0.33222488000000006</v>
      </c>
      <c r="F72" s="4" t="s">
        <v>298</v>
      </c>
      <c r="G72">
        <v>1.07</v>
      </c>
      <c r="H72">
        <f t="shared" si="4"/>
        <v>0.3881131775700935</v>
      </c>
    </row>
    <row r="73" spans="1:8">
      <c r="A73" t="s">
        <v>576</v>
      </c>
      <c r="B73" s="3">
        <v>0.16500000000000001</v>
      </c>
      <c r="C73" s="3">
        <v>0.16800000000000001</v>
      </c>
      <c r="D73">
        <f t="shared" si="3"/>
        <v>0.16650000000000001</v>
      </c>
      <c r="E73">
        <f t="shared" si="5"/>
        <v>0.33083598000000003</v>
      </c>
      <c r="F73" t="s">
        <v>299</v>
      </c>
      <c r="G73">
        <v>1.077</v>
      </c>
      <c r="H73">
        <f t="shared" si="4"/>
        <v>0.38397862116991649</v>
      </c>
    </row>
    <row r="74" spans="1:8">
      <c r="A74" t="s">
        <v>578</v>
      </c>
      <c r="B74" s="3">
        <v>0.22900000000000001</v>
      </c>
      <c r="C74" s="3">
        <v>0.26800000000000002</v>
      </c>
      <c r="D74">
        <f t="shared" si="3"/>
        <v>0.2485</v>
      </c>
      <c r="E74">
        <f t="shared" si="5"/>
        <v>0.55861558</v>
      </c>
      <c r="F74" s="4" t="s">
        <v>300</v>
      </c>
      <c r="G74">
        <v>1.04</v>
      </c>
      <c r="H74">
        <f t="shared" si="4"/>
        <v>0.67141295673076917</v>
      </c>
    </row>
    <row r="75" spans="1:8">
      <c r="A75" t="s">
        <v>580</v>
      </c>
      <c r="B75" s="3">
        <v>0.24099999999999999</v>
      </c>
      <c r="C75" s="3">
        <v>0.24099999999999999</v>
      </c>
      <c r="D75">
        <f t="shared" si="3"/>
        <v>0.24099999999999999</v>
      </c>
      <c r="E75">
        <f t="shared" si="5"/>
        <v>0.53778207999999994</v>
      </c>
      <c r="F75" s="4" t="s">
        <v>301</v>
      </c>
      <c r="G75">
        <v>1.08</v>
      </c>
      <c r="H75">
        <f t="shared" si="4"/>
        <v>0.6224329629629628</v>
      </c>
    </row>
    <row r="76" spans="1:8">
      <c r="A76" t="s">
        <v>582</v>
      </c>
      <c r="B76" s="3">
        <v>0.156</v>
      </c>
      <c r="C76" s="3">
        <v>0.151</v>
      </c>
      <c r="D76">
        <f t="shared" si="3"/>
        <v>0.1535</v>
      </c>
      <c r="E76">
        <f t="shared" si="5"/>
        <v>0.29472458000000001</v>
      </c>
      <c r="F76" t="s">
        <v>302</v>
      </c>
      <c r="G76">
        <v>1.0660000000000001</v>
      </c>
      <c r="H76">
        <f t="shared" si="4"/>
        <v>0.34559636491557222</v>
      </c>
    </row>
    <row r="77" spans="1:8">
      <c r="A77" t="s">
        <v>584</v>
      </c>
      <c r="B77" s="3">
        <v>0.23200000000000001</v>
      </c>
      <c r="C77" s="3">
        <v>0.21199999999999999</v>
      </c>
      <c r="D77">
        <f t="shared" si="3"/>
        <v>0.222</v>
      </c>
      <c r="E77">
        <f t="shared" si="5"/>
        <v>0.48500388</v>
      </c>
      <c r="F77" t="s">
        <v>303</v>
      </c>
      <c r="G77">
        <v>1.0580000000000001</v>
      </c>
      <c r="H77">
        <f t="shared" si="4"/>
        <v>0.57301970699432891</v>
      </c>
    </row>
    <row r="78" spans="1:8">
      <c r="A78" t="s">
        <v>586</v>
      </c>
      <c r="B78" s="3">
        <v>0.17299999999999999</v>
      </c>
      <c r="C78" s="3">
        <v>0.17199999999999999</v>
      </c>
      <c r="D78">
        <f t="shared" si="3"/>
        <v>0.17249999999999999</v>
      </c>
      <c r="E78">
        <f t="shared" si="5"/>
        <v>0.34750277999999996</v>
      </c>
      <c r="F78" t="s">
        <v>304</v>
      </c>
      <c r="G78">
        <v>1.0129999999999999</v>
      </c>
      <c r="H78">
        <f t="shared" si="4"/>
        <v>0.42880402270483708</v>
      </c>
    </row>
    <row r="79" spans="1:8">
      <c r="A79" t="s">
        <v>588</v>
      </c>
      <c r="B79" s="3">
        <v>0.16800000000000001</v>
      </c>
      <c r="C79" s="3">
        <v>0.17</v>
      </c>
      <c r="D79">
        <f t="shared" si="3"/>
        <v>0.16900000000000001</v>
      </c>
      <c r="E79">
        <f t="shared" si="5"/>
        <v>0.33778048000000005</v>
      </c>
      <c r="F79" t="s">
        <v>305</v>
      </c>
      <c r="G79">
        <v>1.038</v>
      </c>
      <c r="H79">
        <f t="shared" si="4"/>
        <v>0.40676840077071297</v>
      </c>
    </row>
    <row r="80" spans="1:8">
      <c r="A80" t="s">
        <v>590</v>
      </c>
      <c r="B80" s="3">
        <v>0.16500000000000001</v>
      </c>
      <c r="C80" s="3">
        <v>0.16800000000000001</v>
      </c>
      <c r="D80">
        <f t="shared" si="3"/>
        <v>0.16650000000000001</v>
      </c>
      <c r="E80">
        <f t="shared" si="5"/>
        <v>0.33083598000000003</v>
      </c>
      <c r="F80" t="s">
        <v>306</v>
      </c>
      <c r="G80">
        <v>1.0189999999999999</v>
      </c>
      <c r="H80">
        <f t="shared" si="4"/>
        <v>0.40583412659470075</v>
      </c>
    </row>
    <row r="81" spans="1:8">
      <c r="A81" t="s">
        <v>592</v>
      </c>
      <c r="B81" s="3">
        <v>0.16</v>
      </c>
      <c r="C81" s="3">
        <v>0.17</v>
      </c>
      <c r="D81">
        <f t="shared" si="3"/>
        <v>0.16500000000000001</v>
      </c>
      <c r="E81">
        <f t="shared" si="5"/>
        <v>0.32666928000000001</v>
      </c>
      <c r="F81" t="s">
        <v>307</v>
      </c>
      <c r="G81">
        <v>1.01</v>
      </c>
      <c r="H81">
        <f t="shared" si="4"/>
        <v>0.40429366336633665</v>
      </c>
    </row>
    <row r="82" spans="1:8">
      <c r="A82" t="s">
        <v>594</v>
      </c>
      <c r="B82" s="3">
        <v>0.161</v>
      </c>
      <c r="C82" s="3">
        <v>0.17</v>
      </c>
      <c r="D82">
        <f t="shared" si="3"/>
        <v>0.16550000000000001</v>
      </c>
      <c r="E82">
        <f t="shared" si="5"/>
        <v>0.32805818000000003</v>
      </c>
      <c r="F82" t="s">
        <v>308</v>
      </c>
      <c r="G82">
        <v>1.0069999999999999</v>
      </c>
      <c r="H82">
        <f t="shared" si="4"/>
        <v>0.40722216981132087</v>
      </c>
    </row>
    <row r="83" spans="1:8">
      <c r="A83" t="s">
        <v>596</v>
      </c>
      <c r="B83" s="3">
        <v>0.16400000000000001</v>
      </c>
      <c r="C83" s="3">
        <v>0.16700000000000001</v>
      </c>
      <c r="D83">
        <f t="shared" si="3"/>
        <v>0.16550000000000001</v>
      </c>
      <c r="E83">
        <f t="shared" si="5"/>
        <v>0.32805818000000003</v>
      </c>
      <c r="F83" t="s">
        <v>309</v>
      </c>
      <c r="G83">
        <v>1.0349999999999999</v>
      </c>
      <c r="H83">
        <f t="shared" si="4"/>
        <v>0.39620553140096626</v>
      </c>
    </row>
    <row r="84" spans="1:8">
      <c r="A84" t="s">
        <v>598</v>
      </c>
      <c r="B84" s="3">
        <v>0.17</v>
      </c>
      <c r="C84" s="3">
        <v>0.17</v>
      </c>
      <c r="D84">
        <f t="shared" si="3"/>
        <v>0.17</v>
      </c>
      <c r="E84">
        <f t="shared" si="5"/>
        <v>0.34055828000000005</v>
      </c>
      <c r="F84" t="s">
        <v>310</v>
      </c>
      <c r="G84">
        <v>1.0089999999999999</v>
      </c>
      <c r="H84">
        <f t="shared" si="4"/>
        <v>0.42190074331020821</v>
      </c>
    </row>
    <row r="85" spans="1:8">
      <c r="A85" t="s">
        <v>600</v>
      </c>
      <c r="B85" s="3">
        <v>0.16700000000000001</v>
      </c>
      <c r="C85" s="3">
        <v>0.17199999999999999</v>
      </c>
      <c r="D85">
        <f t="shared" si="3"/>
        <v>0.16949999999999998</v>
      </c>
      <c r="E85">
        <f t="shared" si="5"/>
        <v>0.33916937999999996</v>
      </c>
      <c r="F85" t="s">
        <v>311</v>
      </c>
      <c r="G85">
        <v>1.008</v>
      </c>
      <c r="H85">
        <f t="shared" si="4"/>
        <v>0.42059694940476183</v>
      </c>
    </row>
    <row r="86" spans="1:8">
      <c r="A86" t="s">
        <v>479</v>
      </c>
      <c r="B86" s="3">
        <v>0.16200000000000001</v>
      </c>
      <c r="C86" s="3">
        <v>0.17</v>
      </c>
      <c r="D86">
        <f t="shared" si="3"/>
        <v>0.16600000000000001</v>
      </c>
      <c r="E86">
        <f t="shared" si="5"/>
        <v>0.32944708000000006</v>
      </c>
      <c r="F86" t="s">
        <v>312</v>
      </c>
      <c r="G86">
        <v>1.0029999999999999</v>
      </c>
      <c r="H86">
        <f t="shared" si="4"/>
        <v>0.41057711864406793</v>
      </c>
    </row>
    <row r="87" spans="1:8">
      <c r="A87" t="s">
        <v>481</v>
      </c>
      <c r="B87" s="3">
        <v>0.16500000000000001</v>
      </c>
      <c r="C87" s="3">
        <v>0.16900000000000001</v>
      </c>
      <c r="D87">
        <f t="shared" si="3"/>
        <v>0.16700000000000001</v>
      </c>
      <c r="E87">
        <f t="shared" si="5"/>
        <v>0.33222488000000006</v>
      </c>
      <c r="F87" t="s">
        <v>313</v>
      </c>
      <c r="G87">
        <v>1.0249999999999999</v>
      </c>
      <c r="H87">
        <f t="shared" si="4"/>
        <v>0.40515229268292696</v>
      </c>
    </row>
    <row r="88" spans="1:8">
      <c r="A88" t="s">
        <v>483</v>
      </c>
      <c r="B88" s="3">
        <v>0.16200000000000001</v>
      </c>
      <c r="C88" s="3">
        <v>0.16200000000000001</v>
      </c>
      <c r="D88">
        <f t="shared" si="3"/>
        <v>0.16200000000000001</v>
      </c>
      <c r="E88">
        <f t="shared" si="5"/>
        <v>0.31833588000000002</v>
      </c>
      <c r="F88" s="4" t="s">
        <v>314</v>
      </c>
      <c r="G88">
        <v>1.0880000000000001</v>
      </c>
      <c r="H88">
        <f t="shared" si="4"/>
        <v>0.36573515624999997</v>
      </c>
    </row>
    <row r="89" spans="1:8">
      <c r="A89" t="s">
        <v>485</v>
      </c>
      <c r="B89" s="3">
        <v>0.17499999999999999</v>
      </c>
      <c r="C89" s="3">
        <v>0.16900000000000001</v>
      </c>
      <c r="D89">
        <f t="shared" si="3"/>
        <v>0.17199999999999999</v>
      </c>
      <c r="E89">
        <f t="shared" si="5"/>
        <v>0.34611387999999998</v>
      </c>
      <c r="F89" s="4" t="s">
        <v>315</v>
      </c>
      <c r="G89">
        <v>1.012</v>
      </c>
      <c r="H89">
        <f t="shared" si="4"/>
        <v>0.42751220355731223</v>
      </c>
    </row>
    <row r="90" spans="1:8">
      <c r="A90" t="s">
        <v>487</v>
      </c>
      <c r="B90" s="3">
        <v>0.16700000000000001</v>
      </c>
      <c r="C90" s="3">
        <v>0.17699999999999999</v>
      </c>
      <c r="D90">
        <f t="shared" si="3"/>
        <v>0.17199999999999999</v>
      </c>
      <c r="E90">
        <f t="shared" si="5"/>
        <v>0.34611387999999998</v>
      </c>
      <c r="F90" t="s">
        <v>316</v>
      </c>
      <c r="G90">
        <v>1.087</v>
      </c>
      <c r="H90">
        <f t="shared" si="4"/>
        <v>0.39801504139834404</v>
      </c>
    </row>
    <row r="91" spans="1:8">
      <c r="A91" t="s">
        <v>489</v>
      </c>
      <c r="B91" s="3">
        <v>0.17699999999999999</v>
      </c>
      <c r="C91" s="3">
        <v>0.17699999999999999</v>
      </c>
      <c r="D91">
        <f t="shared" si="3"/>
        <v>0.17699999999999999</v>
      </c>
      <c r="E91">
        <f t="shared" si="5"/>
        <v>0.36000287999999997</v>
      </c>
      <c r="F91" s="4" t="s">
        <v>317</v>
      </c>
      <c r="G91">
        <v>1.075</v>
      </c>
      <c r="H91">
        <f t="shared" si="4"/>
        <v>0.41860799999999998</v>
      </c>
    </row>
    <row r="92" spans="1:8">
      <c r="A92" t="s">
        <v>318</v>
      </c>
      <c r="B92" s="3">
        <v>0.16600000000000001</v>
      </c>
      <c r="C92" s="3">
        <v>0.16600000000000001</v>
      </c>
      <c r="D92">
        <f t="shared" si="3"/>
        <v>0.16600000000000001</v>
      </c>
      <c r="E92">
        <f t="shared" si="5"/>
        <v>0.32944708000000006</v>
      </c>
      <c r="F92" s="4" t="s">
        <v>319</v>
      </c>
      <c r="G92">
        <v>1.0469999999999999</v>
      </c>
      <c r="H92">
        <f t="shared" si="4"/>
        <v>0.39332268385864377</v>
      </c>
    </row>
    <row r="93" spans="1:8">
      <c r="A93" t="s">
        <v>320</v>
      </c>
      <c r="B93" s="3">
        <v>0.14899999999999999</v>
      </c>
      <c r="C93" s="3">
        <v>0.14399999999999999</v>
      </c>
      <c r="D93">
        <f t="shared" si="3"/>
        <v>0.14649999999999999</v>
      </c>
      <c r="E93">
        <f t="shared" si="5"/>
        <v>0.27527997999999998</v>
      </c>
      <c r="F93" s="4" t="s">
        <v>321</v>
      </c>
      <c r="G93">
        <v>1.03</v>
      </c>
      <c r="H93">
        <f t="shared" si="4"/>
        <v>0.33407764563106795</v>
      </c>
    </row>
    <row r="94" spans="1:8">
      <c r="A94" t="s">
        <v>322</v>
      </c>
      <c r="B94" s="3">
        <v>0.16700000000000001</v>
      </c>
      <c r="C94" s="3">
        <v>0.16300000000000001</v>
      </c>
      <c r="D94">
        <f t="shared" si="3"/>
        <v>0.16500000000000001</v>
      </c>
      <c r="E94">
        <f t="shared" si="5"/>
        <v>0.32666928000000001</v>
      </c>
      <c r="F94" t="s">
        <v>323</v>
      </c>
      <c r="G94">
        <v>1.042</v>
      </c>
      <c r="H94">
        <f t="shared" si="4"/>
        <v>0.3918777351247601</v>
      </c>
    </row>
    <row r="95" spans="1:8">
      <c r="A95" t="s">
        <v>497</v>
      </c>
      <c r="B95" s="3">
        <v>0.16900000000000001</v>
      </c>
      <c r="C95" s="3">
        <v>0.17399999999999999</v>
      </c>
      <c r="D95">
        <f t="shared" si="3"/>
        <v>0.17149999999999999</v>
      </c>
      <c r="E95">
        <f t="shared" si="5"/>
        <v>0.34472497999999996</v>
      </c>
      <c r="F95" s="4" t="s">
        <v>324</v>
      </c>
      <c r="G95">
        <v>1.014</v>
      </c>
      <c r="H95">
        <f t="shared" si="4"/>
        <v>0.42495682938856016</v>
      </c>
    </row>
    <row r="96" spans="1:8">
      <c r="A96" t="s">
        <v>499</v>
      </c>
      <c r="B96" s="3">
        <v>0.16700000000000001</v>
      </c>
      <c r="C96" s="3">
        <v>0.17199999999999999</v>
      </c>
      <c r="D96">
        <f t="shared" si="3"/>
        <v>0.16949999999999998</v>
      </c>
      <c r="E96">
        <f t="shared" si="5"/>
        <v>0.33916937999999996</v>
      </c>
      <c r="F96" t="s">
        <v>325</v>
      </c>
      <c r="G96">
        <v>1.0920000000000001</v>
      </c>
      <c r="H96">
        <f t="shared" si="4"/>
        <v>0.38824333791208787</v>
      </c>
    </row>
    <row r="97" spans="1:8">
      <c r="A97" t="s">
        <v>501</v>
      </c>
      <c r="B97" s="3">
        <v>0.158</v>
      </c>
      <c r="C97" s="3">
        <v>0.17</v>
      </c>
      <c r="D97">
        <f t="shared" si="3"/>
        <v>0.16400000000000001</v>
      </c>
      <c r="E97">
        <f t="shared" si="5"/>
        <v>0.32389148000000001</v>
      </c>
      <c r="F97" s="4" t="s">
        <v>326</v>
      </c>
      <c r="G97">
        <v>1.024</v>
      </c>
      <c r="H97">
        <f t="shared" si="4"/>
        <v>0.395375341796875</v>
      </c>
    </row>
    <row r="98" spans="1:8">
      <c r="A98" t="s">
        <v>503</v>
      </c>
      <c r="B98" s="3">
        <v>0.161</v>
      </c>
      <c r="C98" s="3">
        <v>0.16700000000000001</v>
      </c>
      <c r="D98">
        <f t="shared" si="3"/>
        <v>0.16400000000000001</v>
      </c>
      <c r="E98">
        <f t="shared" si="5"/>
        <v>0.32389148000000001</v>
      </c>
      <c r="F98" t="s">
        <v>327</v>
      </c>
      <c r="G98">
        <v>1.022</v>
      </c>
      <c r="H98">
        <f t="shared" si="4"/>
        <v>0.39614907045009784</v>
      </c>
    </row>
    <row r="99" spans="1:8">
      <c r="A99" t="s">
        <v>505</v>
      </c>
      <c r="B99" s="3">
        <v>0.17799999999999999</v>
      </c>
      <c r="C99" s="3">
        <v>0.17799999999999999</v>
      </c>
      <c r="D99">
        <f t="shared" si="3"/>
        <v>0.17799999999999999</v>
      </c>
      <c r="E99">
        <f t="shared" si="5"/>
        <v>0.36278067999999997</v>
      </c>
      <c r="F99" t="s">
        <v>328</v>
      </c>
      <c r="G99">
        <v>1.0409999999999999</v>
      </c>
      <c r="H99">
        <f t="shared" si="4"/>
        <v>0.43561560999039384</v>
      </c>
    </row>
    <row r="100" spans="1:8">
      <c r="A100" t="s">
        <v>507</v>
      </c>
      <c r="B100" s="3">
        <v>0.185</v>
      </c>
      <c r="C100" s="3">
        <v>0.19</v>
      </c>
      <c r="D100">
        <f t="shared" si="3"/>
        <v>0.1875</v>
      </c>
      <c r="E100">
        <f t="shared" si="5"/>
        <v>0.38916978000000002</v>
      </c>
      <c r="F100" s="4" t="s">
        <v>329</v>
      </c>
      <c r="G100">
        <v>1.01</v>
      </c>
      <c r="H100">
        <f t="shared" si="4"/>
        <v>0.4816457673267327</v>
      </c>
    </row>
    <row r="101" spans="1:8">
      <c r="A101" t="s">
        <v>509</v>
      </c>
      <c r="B101" s="3">
        <v>0.17299999999999999</v>
      </c>
      <c r="C101" s="3">
        <v>0.16600000000000001</v>
      </c>
      <c r="D101">
        <f t="shared" si="3"/>
        <v>0.16949999999999998</v>
      </c>
      <c r="E101">
        <f t="shared" si="5"/>
        <v>0.33916937999999996</v>
      </c>
      <c r="F101" s="4" t="s">
        <v>330</v>
      </c>
      <c r="G101">
        <v>1.0409999999999999</v>
      </c>
      <c r="H101">
        <f t="shared" si="4"/>
        <v>0.4072639048991355</v>
      </c>
    </row>
    <row r="102" spans="1:8">
      <c r="A102" t="s">
        <v>511</v>
      </c>
      <c r="B102" s="3">
        <v>0.16800000000000001</v>
      </c>
      <c r="C102" s="3">
        <v>0.16900000000000001</v>
      </c>
      <c r="D102">
        <f t="shared" si="3"/>
        <v>0.16850000000000001</v>
      </c>
      <c r="E102">
        <f t="shared" si="5"/>
        <v>0.33639158000000002</v>
      </c>
      <c r="F102" t="s">
        <v>331</v>
      </c>
      <c r="G102">
        <v>1.014</v>
      </c>
      <c r="H102">
        <f t="shared" si="4"/>
        <v>0.41468390039447739</v>
      </c>
    </row>
    <row r="103" spans="1:8">
      <c r="A103" t="s">
        <v>513</v>
      </c>
      <c r="B103" s="3">
        <v>0.17799999999999999</v>
      </c>
      <c r="C103" s="3">
        <v>0.17</v>
      </c>
      <c r="D103">
        <f t="shared" si="3"/>
        <v>0.17399999999999999</v>
      </c>
      <c r="E103">
        <f t="shared" si="5"/>
        <v>0.35166947999999998</v>
      </c>
      <c r="F103" t="s">
        <v>332</v>
      </c>
      <c r="G103">
        <v>1.0569999999999999</v>
      </c>
      <c r="H103">
        <f t="shared" si="4"/>
        <v>0.41588159886471143</v>
      </c>
    </row>
    <row r="104" spans="1:8">
      <c r="A104" t="s">
        <v>515</v>
      </c>
      <c r="B104" s="3">
        <v>0.17599999999999999</v>
      </c>
      <c r="C104" s="3">
        <v>0.17499999999999999</v>
      </c>
      <c r="D104">
        <f t="shared" si="3"/>
        <v>0.17549999999999999</v>
      </c>
      <c r="E104">
        <f t="shared" si="5"/>
        <v>0.35583618</v>
      </c>
      <c r="F104" t="s">
        <v>333</v>
      </c>
      <c r="G104">
        <v>1.0289999999999999</v>
      </c>
      <c r="H104">
        <f t="shared" si="4"/>
        <v>0.43225969387755103</v>
      </c>
    </row>
    <row r="105" spans="1:8">
      <c r="A105" t="s">
        <v>334</v>
      </c>
      <c r="B105" s="3">
        <v>0.18</v>
      </c>
      <c r="C105" s="3">
        <v>0.17499999999999999</v>
      </c>
      <c r="D105">
        <f t="shared" si="3"/>
        <v>0.17749999999999999</v>
      </c>
      <c r="E105">
        <f t="shared" si="5"/>
        <v>0.36139178</v>
      </c>
      <c r="F105" t="s">
        <v>335</v>
      </c>
      <c r="G105">
        <v>1.0389999999999999</v>
      </c>
      <c r="H105">
        <f t="shared" si="4"/>
        <v>0.43478318094321461</v>
      </c>
    </row>
    <row r="106" spans="1:8">
      <c r="A106" t="s">
        <v>336</v>
      </c>
      <c r="B106" s="3">
        <v>0.18099999999999999</v>
      </c>
      <c r="C106" s="3">
        <v>0.19600000000000001</v>
      </c>
      <c r="D106">
        <f t="shared" si="3"/>
        <v>0.1885</v>
      </c>
      <c r="E106">
        <f t="shared" si="5"/>
        <v>0.39194758000000002</v>
      </c>
      <c r="F106" s="4" t="s">
        <v>337</v>
      </c>
      <c r="G106">
        <v>1.073</v>
      </c>
      <c r="H106">
        <f t="shared" si="4"/>
        <v>0.45660249301025169</v>
      </c>
    </row>
    <row r="107" spans="1:8">
      <c r="A107" t="s">
        <v>338</v>
      </c>
      <c r="B107" s="3">
        <v>0.19900000000000001</v>
      </c>
      <c r="C107" s="3">
        <v>0.192</v>
      </c>
      <c r="D107">
        <f t="shared" si="3"/>
        <v>0.19550000000000001</v>
      </c>
      <c r="E107">
        <f t="shared" si="5"/>
        <v>0.41139218000000005</v>
      </c>
      <c r="F107" s="4" t="s">
        <v>339</v>
      </c>
      <c r="G107">
        <v>1.0129999999999999</v>
      </c>
      <c r="H107">
        <f t="shared" si="4"/>
        <v>0.50764089338598239</v>
      </c>
    </row>
    <row r="108" spans="1:8">
      <c r="A108" t="s">
        <v>340</v>
      </c>
      <c r="B108" s="3">
        <v>0.18</v>
      </c>
      <c r="C108" s="3">
        <v>0.184</v>
      </c>
      <c r="D108">
        <f t="shared" si="3"/>
        <v>0.182</v>
      </c>
      <c r="E108">
        <f t="shared" si="5"/>
        <v>0.37389188000000001</v>
      </c>
      <c r="F108" s="4" t="s">
        <v>341</v>
      </c>
      <c r="G108">
        <v>1.0209999999999999</v>
      </c>
      <c r="H108">
        <f t="shared" si="4"/>
        <v>0.457752056807052</v>
      </c>
    </row>
    <row r="109" spans="1:8">
      <c r="A109" t="s">
        <v>342</v>
      </c>
      <c r="B109" s="3">
        <v>0.17299999999999999</v>
      </c>
      <c r="C109" s="3">
        <v>0.16600000000000001</v>
      </c>
      <c r="D109">
        <f t="shared" si="3"/>
        <v>0.16949999999999998</v>
      </c>
      <c r="E109">
        <f t="shared" si="5"/>
        <v>0.33916937999999996</v>
      </c>
      <c r="F109" s="4" t="s">
        <v>343</v>
      </c>
      <c r="G109">
        <v>1.018</v>
      </c>
      <c r="H109">
        <f t="shared" si="4"/>
        <v>0.41646534872298624</v>
      </c>
    </row>
    <row r="110" spans="1:8">
      <c r="A110" t="s">
        <v>344</v>
      </c>
      <c r="B110" s="3">
        <v>0.20200000000000001</v>
      </c>
      <c r="C110" s="3">
        <v>0.22</v>
      </c>
      <c r="D110">
        <f t="shared" si="3"/>
        <v>0.21100000000000002</v>
      </c>
      <c r="E110">
        <f t="shared" si="5"/>
        <v>0.45444808000000009</v>
      </c>
      <c r="F110" t="s">
        <v>345</v>
      </c>
      <c r="G110">
        <v>1.0229999999999999</v>
      </c>
      <c r="H110">
        <f t="shared" si="4"/>
        <v>0.55528846529814291</v>
      </c>
    </row>
    <row r="111" spans="1:8">
      <c r="A111" t="s">
        <v>714</v>
      </c>
      <c r="B111" s="3">
        <v>0.17299999999999999</v>
      </c>
      <c r="C111" s="3">
        <v>0.16600000000000001</v>
      </c>
      <c r="D111">
        <f t="shared" si="3"/>
        <v>0.16949999999999998</v>
      </c>
      <c r="E111">
        <f t="shared" si="5"/>
        <v>0.33916937999999996</v>
      </c>
      <c r="F111" s="4" t="s">
        <v>346</v>
      </c>
      <c r="G111">
        <v>1.0389999999999999</v>
      </c>
      <c r="H111">
        <f t="shared" si="4"/>
        <v>0.40804785851780551</v>
      </c>
    </row>
    <row r="112" spans="1:8">
      <c r="A112" t="s">
        <v>716</v>
      </c>
      <c r="B112" s="3">
        <v>0.17799999999999999</v>
      </c>
      <c r="C112" s="3">
        <v>0.17799999999999999</v>
      </c>
      <c r="D112">
        <f t="shared" si="3"/>
        <v>0.17799999999999999</v>
      </c>
      <c r="E112">
        <f t="shared" si="5"/>
        <v>0.36278067999999997</v>
      </c>
      <c r="F112" s="4" t="s">
        <v>347</v>
      </c>
      <c r="G112">
        <v>1.002</v>
      </c>
      <c r="H112">
        <f t="shared" si="4"/>
        <v>0.45257070858283427</v>
      </c>
    </row>
    <row r="113" spans="1:8">
      <c r="A113" t="s">
        <v>718</v>
      </c>
      <c r="B113" s="3">
        <v>0.16</v>
      </c>
      <c r="C113" s="3">
        <v>0.17</v>
      </c>
      <c r="D113">
        <f t="shared" si="3"/>
        <v>0.16500000000000001</v>
      </c>
      <c r="E113">
        <f t="shared" si="5"/>
        <v>0.32666928000000001</v>
      </c>
      <c r="F113" t="s">
        <v>348</v>
      </c>
      <c r="G113">
        <v>1.01</v>
      </c>
      <c r="H113">
        <f t="shared" si="4"/>
        <v>0.40429366336633665</v>
      </c>
    </row>
    <row r="114" spans="1:8">
      <c r="A114" t="s">
        <v>720</v>
      </c>
      <c r="B114" s="3">
        <v>0.157</v>
      </c>
      <c r="C114" s="3">
        <v>0.17599999999999999</v>
      </c>
      <c r="D114">
        <f t="shared" si="3"/>
        <v>0.16649999999999998</v>
      </c>
      <c r="E114">
        <f t="shared" si="5"/>
        <v>0.33083597999999997</v>
      </c>
      <c r="F114" s="4" t="s">
        <v>349</v>
      </c>
      <c r="G114">
        <v>1.0129999999999999</v>
      </c>
      <c r="H114">
        <f t="shared" si="4"/>
        <v>0.4082378825271471</v>
      </c>
    </row>
    <row r="115" spans="1:8">
      <c r="A115" t="s">
        <v>722</v>
      </c>
      <c r="B115" s="3">
        <v>0.16</v>
      </c>
      <c r="C115" s="3">
        <v>0.16900000000000001</v>
      </c>
      <c r="D115">
        <f t="shared" si="3"/>
        <v>0.16450000000000001</v>
      </c>
      <c r="E115">
        <f t="shared" si="5"/>
        <v>0.32528038000000004</v>
      </c>
      <c r="F115" t="s">
        <v>350</v>
      </c>
      <c r="G115">
        <v>1.0149999999999999</v>
      </c>
      <c r="H115">
        <f t="shared" si="4"/>
        <v>0.40059160098522179</v>
      </c>
    </row>
    <row r="116" spans="1:8">
      <c r="A116" t="s">
        <v>724</v>
      </c>
      <c r="B116" s="3">
        <v>0.159</v>
      </c>
      <c r="C116" s="3">
        <v>0.16300000000000001</v>
      </c>
      <c r="D116">
        <f t="shared" si="3"/>
        <v>0.161</v>
      </c>
      <c r="E116">
        <f t="shared" si="5"/>
        <v>0.31555808000000002</v>
      </c>
      <c r="F116" t="s">
        <v>351</v>
      </c>
      <c r="G116">
        <v>1.038</v>
      </c>
      <c r="H116">
        <f t="shared" si="4"/>
        <v>0.38000732177263968</v>
      </c>
    </row>
    <row r="117" spans="1:8">
      <c r="A117" t="s">
        <v>726</v>
      </c>
      <c r="B117" s="3">
        <v>0.16500000000000001</v>
      </c>
      <c r="C117" s="3">
        <v>0.16300000000000001</v>
      </c>
      <c r="D117">
        <f t="shared" si="3"/>
        <v>0.16400000000000001</v>
      </c>
      <c r="E117">
        <f t="shared" si="5"/>
        <v>0.32389148000000001</v>
      </c>
      <c r="F117" t="s">
        <v>200</v>
      </c>
      <c r="G117">
        <v>1.0049999999999999</v>
      </c>
      <c r="H117">
        <f t="shared" si="4"/>
        <v>0.40285009950248762</v>
      </c>
    </row>
    <row r="118" spans="1:8">
      <c r="A118" t="s">
        <v>728</v>
      </c>
      <c r="B118" s="3">
        <v>0.17399999999999999</v>
      </c>
      <c r="C118" s="3">
        <v>0.17199999999999999</v>
      </c>
      <c r="D118">
        <f t="shared" si="3"/>
        <v>0.17299999999999999</v>
      </c>
      <c r="E118">
        <f t="shared" si="5"/>
        <v>0.34889167999999998</v>
      </c>
      <c r="F118" t="s">
        <v>201</v>
      </c>
      <c r="G118">
        <v>1.048</v>
      </c>
      <c r="H118">
        <f t="shared" si="4"/>
        <v>0.41613988549618314</v>
      </c>
    </row>
    <row r="119" spans="1:8">
      <c r="A119" t="s">
        <v>730</v>
      </c>
      <c r="B119" s="3">
        <v>0.16200000000000001</v>
      </c>
      <c r="C119" s="3">
        <v>0.17</v>
      </c>
      <c r="D119">
        <f t="shared" si="3"/>
        <v>0.16600000000000001</v>
      </c>
      <c r="E119">
        <f t="shared" si="5"/>
        <v>0.32944708000000006</v>
      </c>
      <c r="F119" t="s">
        <v>202</v>
      </c>
      <c r="G119">
        <v>1.034</v>
      </c>
      <c r="H119">
        <f t="shared" si="4"/>
        <v>0.39826774661508713</v>
      </c>
    </row>
    <row r="120" spans="1:8">
      <c r="A120" t="s">
        <v>732</v>
      </c>
      <c r="B120" s="3">
        <v>0.182</v>
      </c>
      <c r="C120" s="3">
        <v>0.184</v>
      </c>
      <c r="D120">
        <f t="shared" si="3"/>
        <v>0.183</v>
      </c>
      <c r="E120">
        <f t="shared" si="5"/>
        <v>0.37666968000000001</v>
      </c>
      <c r="F120" t="s">
        <v>203</v>
      </c>
      <c r="G120">
        <v>1.0529999999999999</v>
      </c>
      <c r="H120">
        <f t="shared" si="4"/>
        <v>0.44713874643874651</v>
      </c>
    </row>
    <row r="121" spans="1:8">
      <c r="A121" t="s">
        <v>734</v>
      </c>
      <c r="B121" s="3">
        <v>0.157</v>
      </c>
      <c r="C121" s="3">
        <v>0.17100000000000001</v>
      </c>
      <c r="D121">
        <f t="shared" si="3"/>
        <v>0.16400000000000001</v>
      </c>
      <c r="E121">
        <f t="shared" si="5"/>
        <v>0.32389148000000001</v>
      </c>
      <c r="F121" t="s">
        <v>204</v>
      </c>
      <c r="G121">
        <v>1.046</v>
      </c>
      <c r="H121">
        <f t="shared" si="4"/>
        <v>0.38705960803059269</v>
      </c>
    </row>
    <row r="122" spans="1:8">
      <c r="A122" t="s">
        <v>736</v>
      </c>
      <c r="B122" s="3">
        <v>0.157</v>
      </c>
      <c r="C122" s="3">
        <v>0.17499999999999999</v>
      </c>
      <c r="D122">
        <f t="shared" si="3"/>
        <v>0.16599999999999998</v>
      </c>
      <c r="E122">
        <f t="shared" si="5"/>
        <v>0.32944707999999995</v>
      </c>
      <c r="F122" t="s">
        <v>205</v>
      </c>
      <c r="G122">
        <v>1.0349999999999999</v>
      </c>
      <c r="H122">
        <f t="shared" si="4"/>
        <v>0.39788294685990333</v>
      </c>
    </row>
    <row r="123" spans="1:8">
      <c r="A123" t="s">
        <v>738</v>
      </c>
      <c r="B123" s="3">
        <v>0.157</v>
      </c>
      <c r="C123" s="3">
        <v>0.17100000000000001</v>
      </c>
      <c r="D123">
        <f t="shared" si="3"/>
        <v>0.16400000000000001</v>
      </c>
      <c r="E123">
        <f t="shared" si="5"/>
        <v>0.32389148000000001</v>
      </c>
      <c r="F123" t="s">
        <v>206</v>
      </c>
      <c r="G123">
        <v>1.0169999999999999</v>
      </c>
      <c r="H123">
        <f t="shared" si="4"/>
        <v>0.39809670599803343</v>
      </c>
    </row>
    <row r="124" spans="1:8">
      <c r="A124" t="s">
        <v>740</v>
      </c>
      <c r="B124" s="3">
        <v>0.16900000000000001</v>
      </c>
      <c r="C124" s="3">
        <v>0.17</v>
      </c>
      <c r="D124">
        <f t="shared" si="3"/>
        <v>0.16950000000000001</v>
      </c>
      <c r="E124">
        <f t="shared" si="5"/>
        <v>0.33916938000000002</v>
      </c>
      <c r="F124" t="s">
        <v>207</v>
      </c>
      <c r="G124">
        <v>1.0189999999999999</v>
      </c>
      <c r="H124">
        <f t="shared" si="4"/>
        <v>0.41605664867517184</v>
      </c>
    </row>
    <row r="125" spans="1:8">
      <c r="A125" t="s">
        <v>208</v>
      </c>
      <c r="B125" s="3">
        <v>0.17499999999999999</v>
      </c>
      <c r="C125" s="3">
        <v>0.18</v>
      </c>
      <c r="D125">
        <f t="shared" si="3"/>
        <v>0.17749999999999999</v>
      </c>
      <c r="E125">
        <f t="shared" si="5"/>
        <v>0.36139178</v>
      </c>
      <c r="F125" t="s">
        <v>209</v>
      </c>
      <c r="G125">
        <v>1.054</v>
      </c>
      <c r="H125">
        <f t="shared" si="4"/>
        <v>0.42859556451612901</v>
      </c>
    </row>
    <row r="126" spans="1:8">
      <c r="A126" t="s">
        <v>744</v>
      </c>
      <c r="B126" s="3">
        <v>0.27300000000000002</v>
      </c>
      <c r="C126" s="3">
        <v>0.24199999999999999</v>
      </c>
      <c r="D126">
        <f t="shared" si="3"/>
        <v>0.25750000000000001</v>
      </c>
      <c r="E126">
        <f t="shared" si="5"/>
        <v>0.58361578000000003</v>
      </c>
      <c r="F126" t="s">
        <v>210</v>
      </c>
      <c r="G126">
        <v>1.0129999999999999</v>
      </c>
      <c r="H126">
        <f t="shared" si="4"/>
        <v>0.72015767522211271</v>
      </c>
    </row>
    <row r="127" spans="1:8">
      <c r="A127" t="s">
        <v>746</v>
      </c>
      <c r="B127" s="3">
        <v>0.22800000000000001</v>
      </c>
      <c r="C127" s="3">
        <v>0.20799999999999999</v>
      </c>
      <c r="D127">
        <f t="shared" si="3"/>
        <v>0.218</v>
      </c>
      <c r="E127">
        <f t="shared" si="5"/>
        <v>0.47389268000000001</v>
      </c>
      <c r="F127" t="s">
        <v>211</v>
      </c>
      <c r="G127">
        <v>1.0149999999999999</v>
      </c>
      <c r="H127">
        <f t="shared" si="4"/>
        <v>0.5836116748768474</v>
      </c>
    </row>
    <row r="128" spans="1:8">
      <c r="A128" t="s">
        <v>748</v>
      </c>
      <c r="B128" s="3">
        <v>0.23599999999999999</v>
      </c>
      <c r="C128" s="3">
        <v>0.255</v>
      </c>
      <c r="D128">
        <f t="shared" si="3"/>
        <v>0.2455</v>
      </c>
      <c r="E128">
        <f t="shared" si="5"/>
        <v>0.55028217999999995</v>
      </c>
      <c r="F128" s="4" t="s">
        <v>212</v>
      </c>
      <c r="G128">
        <v>1.0489999999999999</v>
      </c>
      <c r="H128">
        <f t="shared" si="4"/>
        <v>0.65572233079122966</v>
      </c>
    </row>
    <row r="129" spans="1:8">
      <c r="A129" t="s">
        <v>750</v>
      </c>
      <c r="B129" s="3">
        <v>0.36899999999999999</v>
      </c>
      <c r="C129" s="3">
        <v>0.35799999999999998</v>
      </c>
      <c r="D129">
        <f t="shared" si="3"/>
        <v>0.36349999999999999</v>
      </c>
      <c r="E129">
        <f t="shared" si="5"/>
        <v>0.87806258000000004</v>
      </c>
      <c r="F129" t="s">
        <v>213</v>
      </c>
      <c r="G129">
        <v>1.038</v>
      </c>
      <c r="H129">
        <f t="shared" si="4"/>
        <v>1.0573971339113681</v>
      </c>
    </row>
    <row r="130" spans="1:8">
      <c r="A130" t="s">
        <v>442</v>
      </c>
      <c r="B130" s="3">
        <v>0.16700000000000001</v>
      </c>
      <c r="C130" s="3">
        <v>0.17199999999999999</v>
      </c>
      <c r="D130">
        <f t="shared" ref="D130:D151" si="6">AVERAGE(B130:C130)</f>
        <v>0.16949999999999998</v>
      </c>
      <c r="E130">
        <f t="shared" si="5"/>
        <v>0.33916937999999996</v>
      </c>
      <c r="F130" t="s">
        <v>214</v>
      </c>
      <c r="G130">
        <v>1.0129999999999999</v>
      </c>
      <c r="H130">
        <f t="shared" ref="H130:H151" si="7">E130*(1/G130)*(250/200)</f>
        <v>0.41852095261599215</v>
      </c>
    </row>
    <row r="131" spans="1:8">
      <c r="A131" t="s">
        <v>215</v>
      </c>
      <c r="B131" s="3">
        <v>0.17</v>
      </c>
      <c r="C131" s="3">
        <v>0.17</v>
      </c>
      <c r="D131">
        <f t="shared" si="6"/>
        <v>0.17</v>
      </c>
      <c r="E131">
        <f t="shared" si="5"/>
        <v>0.34055828000000005</v>
      </c>
      <c r="F131" t="s">
        <v>216</v>
      </c>
      <c r="G131">
        <v>1.034</v>
      </c>
      <c r="H131">
        <f t="shared" si="7"/>
        <v>0.41170004835589946</v>
      </c>
    </row>
    <row r="132" spans="1:8">
      <c r="A132" t="s">
        <v>217</v>
      </c>
      <c r="B132" s="3">
        <v>0.16300000000000001</v>
      </c>
      <c r="C132" s="3">
        <v>0.16400000000000001</v>
      </c>
      <c r="D132">
        <f t="shared" si="6"/>
        <v>0.16350000000000001</v>
      </c>
      <c r="E132">
        <f t="shared" ref="E132:E151" si="8">(2.7778*(D132-0.0474))</f>
        <v>0.32250258000000004</v>
      </c>
      <c r="F132" t="s">
        <v>218</v>
      </c>
      <c r="G132">
        <v>1.0209999999999999</v>
      </c>
      <c r="H132">
        <f t="shared" si="7"/>
        <v>0.39483665523996092</v>
      </c>
    </row>
    <row r="133" spans="1:8">
      <c r="A133" t="s">
        <v>219</v>
      </c>
      <c r="B133" s="3">
        <v>0.156</v>
      </c>
      <c r="C133" s="3">
        <v>0.17399999999999999</v>
      </c>
      <c r="D133">
        <f t="shared" si="6"/>
        <v>0.16499999999999998</v>
      </c>
      <c r="E133">
        <f t="shared" si="8"/>
        <v>0.32666927999999995</v>
      </c>
      <c r="F133" t="s">
        <v>220</v>
      </c>
      <c r="G133">
        <v>1.018</v>
      </c>
      <c r="H133">
        <f t="shared" si="7"/>
        <v>0.40111650294695478</v>
      </c>
    </row>
    <row r="134" spans="1:8">
      <c r="A134" t="s">
        <v>221</v>
      </c>
      <c r="B134" s="3">
        <v>0.158</v>
      </c>
      <c r="C134" s="3">
        <v>0.16600000000000001</v>
      </c>
      <c r="D134">
        <f t="shared" si="6"/>
        <v>0.16200000000000001</v>
      </c>
      <c r="E134">
        <f t="shared" si="8"/>
        <v>0.31833588000000002</v>
      </c>
      <c r="F134" t="s">
        <v>222</v>
      </c>
      <c r="G134">
        <v>1.0329999999999999</v>
      </c>
      <c r="H134">
        <f t="shared" si="7"/>
        <v>0.38520798644724108</v>
      </c>
    </row>
    <row r="135" spans="1:8">
      <c r="A135" t="s">
        <v>761</v>
      </c>
      <c r="B135" s="3">
        <v>0.156</v>
      </c>
      <c r="C135" s="3">
        <v>0.17100000000000001</v>
      </c>
      <c r="D135">
        <f t="shared" si="6"/>
        <v>0.16350000000000001</v>
      </c>
      <c r="E135">
        <f t="shared" si="8"/>
        <v>0.32250258000000004</v>
      </c>
      <c r="F135" t="s">
        <v>223</v>
      </c>
      <c r="G135">
        <v>1.0149999999999999</v>
      </c>
      <c r="H135">
        <f t="shared" si="7"/>
        <v>0.39717066502463066</v>
      </c>
    </row>
    <row r="136" spans="1:8">
      <c r="A136" t="s">
        <v>224</v>
      </c>
      <c r="B136" s="3">
        <v>0.159</v>
      </c>
      <c r="C136" s="3">
        <v>0.17199999999999999</v>
      </c>
      <c r="D136">
        <f t="shared" si="6"/>
        <v>0.16549999999999998</v>
      </c>
      <c r="E136">
        <f t="shared" si="8"/>
        <v>0.32805817999999998</v>
      </c>
      <c r="F136" t="s">
        <v>225</v>
      </c>
      <c r="G136">
        <v>1.002</v>
      </c>
      <c r="H136">
        <f t="shared" si="7"/>
        <v>0.40925421656686617</v>
      </c>
    </row>
    <row r="137" spans="1:8">
      <c r="A137" t="s">
        <v>453</v>
      </c>
      <c r="B137" s="3">
        <v>0.16</v>
      </c>
      <c r="C137" s="3">
        <v>0.17399999999999999</v>
      </c>
      <c r="D137">
        <f t="shared" si="6"/>
        <v>0.16699999999999998</v>
      </c>
      <c r="E137">
        <f t="shared" si="8"/>
        <v>0.33222487999999994</v>
      </c>
      <c r="F137" t="s">
        <v>226</v>
      </c>
      <c r="G137">
        <v>1.0169999999999999</v>
      </c>
      <c r="H137">
        <f t="shared" si="7"/>
        <v>0.40833933136676492</v>
      </c>
    </row>
    <row r="138" spans="1:8">
      <c r="A138" t="s">
        <v>455</v>
      </c>
      <c r="B138" s="3">
        <v>0.17899999999999999</v>
      </c>
      <c r="C138" s="3">
        <v>0.17899999999999999</v>
      </c>
      <c r="D138">
        <f t="shared" si="6"/>
        <v>0.17899999999999999</v>
      </c>
      <c r="E138">
        <f t="shared" si="8"/>
        <v>0.36555848000000002</v>
      </c>
      <c r="F138" t="s">
        <v>227</v>
      </c>
      <c r="G138">
        <v>1.0409999999999999</v>
      </c>
      <c r="H138">
        <f t="shared" si="7"/>
        <v>0.4389511047070126</v>
      </c>
    </row>
    <row r="139" spans="1:8">
      <c r="A139" t="s">
        <v>228</v>
      </c>
      <c r="B139" s="3">
        <v>0.16800000000000001</v>
      </c>
      <c r="C139" s="3">
        <v>0.16600000000000001</v>
      </c>
      <c r="D139">
        <f t="shared" si="6"/>
        <v>0.16700000000000001</v>
      </c>
      <c r="E139">
        <f t="shared" si="8"/>
        <v>0.33222488000000006</v>
      </c>
      <c r="F139" t="s">
        <v>229</v>
      </c>
      <c r="G139">
        <v>1.0049999999999999</v>
      </c>
      <c r="H139">
        <f t="shared" si="7"/>
        <v>0.41321502487562201</v>
      </c>
    </row>
    <row r="140" spans="1:8">
      <c r="A140" t="s">
        <v>230</v>
      </c>
      <c r="B140" s="3">
        <v>0.17699999999999999</v>
      </c>
      <c r="C140" s="3">
        <v>0.17599999999999999</v>
      </c>
      <c r="D140">
        <f t="shared" si="6"/>
        <v>0.17649999999999999</v>
      </c>
      <c r="E140">
        <f t="shared" si="8"/>
        <v>0.35861398</v>
      </c>
      <c r="F140" t="s">
        <v>231</v>
      </c>
      <c r="G140">
        <v>1.0309999999999999</v>
      </c>
      <c r="H140">
        <f t="shared" si="7"/>
        <v>0.43478901551891375</v>
      </c>
    </row>
    <row r="141" spans="1:8">
      <c r="A141" t="s">
        <v>232</v>
      </c>
      <c r="B141" s="3">
        <v>0.19</v>
      </c>
      <c r="C141" s="3">
        <v>0.16500000000000001</v>
      </c>
      <c r="D141">
        <f t="shared" si="6"/>
        <v>0.17749999999999999</v>
      </c>
      <c r="E141">
        <f t="shared" si="8"/>
        <v>0.36139178</v>
      </c>
      <c r="F141" s="4" t="s">
        <v>233</v>
      </c>
      <c r="G141">
        <v>1.008</v>
      </c>
      <c r="H141">
        <f t="shared" si="7"/>
        <v>0.4481544890873016</v>
      </c>
    </row>
    <row r="142" spans="1:8">
      <c r="A142" t="s">
        <v>654</v>
      </c>
      <c r="B142" s="3">
        <v>0.182</v>
      </c>
      <c r="C142" s="3">
        <v>0.184</v>
      </c>
      <c r="D142">
        <f t="shared" si="6"/>
        <v>0.183</v>
      </c>
      <c r="E142">
        <f t="shared" si="8"/>
        <v>0.37666968000000001</v>
      </c>
      <c r="F142" t="s">
        <v>234</v>
      </c>
      <c r="G142">
        <v>1.034</v>
      </c>
      <c r="H142">
        <f t="shared" si="7"/>
        <v>0.45535502901353964</v>
      </c>
    </row>
    <row r="143" spans="1:8">
      <c r="A143" t="s">
        <v>656</v>
      </c>
      <c r="B143" s="3">
        <v>0.16800000000000001</v>
      </c>
      <c r="C143" s="3">
        <v>0.16400000000000001</v>
      </c>
      <c r="D143">
        <f t="shared" si="6"/>
        <v>0.16600000000000001</v>
      </c>
      <c r="E143">
        <f t="shared" si="8"/>
        <v>0.32944708000000006</v>
      </c>
      <c r="F143" t="s">
        <v>235</v>
      </c>
      <c r="G143">
        <v>1.004</v>
      </c>
      <c r="H143">
        <f t="shared" si="7"/>
        <v>0.41016817729083671</v>
      </c>
    </row>
    <row r="144" spans="1:8">
      <c r="A144" t="s">
        <v>236</v>
      </c>
      <c r="B144" s="3">
        <v>0.16600000000000001</v>
      </c>
      <c r="C144" s="3">
        <v>0.17</v>
      </c>
      <c r="D144">
        <f t="shared" si="6"/>
        <v>0.16800000000000001</v>
      </c>
      <c r="E144">
        <f t="shared" si="8"/>
        <v>0.33500268000000005</v>
      </c>
      <c r="F144" t="s">
        <v>237</v>
      </c>
      <c r="G144">
        <v>1.032</v>
      </c>
      <c r="H144">
        <f t="shared" si="7"/>
        <v>0.40576875000000007</v>
      </c>
    </row>
    <row r="145" spans="1:8">
      <c r="A145" t="s">
        <v>659</v>
      </c>
      <c r="B145" s="3">
        <v>0.17399999999999999</v>
      </c>
      <c r="C145" s="3">
        <v>0.17799999999999999</v>
      </c>
      <c r="D145">
        <f t="shared" si="6"/>
        <v>0.17599999999999999</v>
      </c>
      <c r="E145">
        <f t="shared" si="8"/>
        <v>0.35722507999999997</v>
      </c>
      <c r="F145" t="s">
        <v>238</v>
      </c>
      <c r="G145">
        <v>1.0429999999999999</v>
      </c>
      <c r="H145">
        <f t="shared" si="7"/>
        <v>0.42812209971236814</v>
      </c>
    </row>
    <row r="146" spans="1:8">
      <c r="A146" t="s">
        <v>661</v>
      </c>
      <c r="B146" s="3">
        <v>0.17299999999999999</v>
      </c>
      <c r="C146" s="3">
        <v>0.17499999999999999</v>
      </c>
      <c r="D146">
        <f t="shared" si="6"/>
        <v>0.17399999999999999</v>
      </c>
      <c r="E146">
        <f t="shared" si="8"/>
        <v>0.35166947999999998</v>
      </c>
      <c r="F146" t="s">
        <v>239</v>
      </c>
      <c r="G146">
        <v>1.018</v>
      </c>
      <c r="H146">
        <f t="shared" si="7"/>
        <v>0.4318141944990177</v>
      </c>
    </row>
    <row r="147" spans="1:8">
      <c r="A147" t="s">
        <v>663</v>
      </c>
      <c r="B147" s="3">
        <v>0.16500000000000001</v>
      </c>
      <c r="C147" s="3">
        <v>0.16700000000000001</v>
      </c>
      <c r="D147">
        <f t="shared" si="6"/>
        <v>0.16600000000000001</v>
      </c>
      <c r="E147">
        <f t="shared" si="8"/>
        <v>0.32944708000000006</v>
      </c>
      <c r="F147" t="s">
        <v>240</v>
      </c>
      <c r="G147">
        <v>1.024</v>
      </c>
      <c r="H147">
        <f t="shared" si="7"/>
        <v>0.40215708007812512</v>
      </c>
    </row>
    <row r="148" spans="1:8">
      <c r="A148" t="s">
        <v>241</v>
      </c>
      <c r="B148" s="3">
        <v>0.17799999999999999</v>
      </c>
      <c r="C148" s="3">
        <v>0.17699999999999999</v>
      </c>
      <c r="D148">
        <f t="shared" si="6"/>
        <v>0.17749999999999999</v>
      </c>
      <c r="E148">
        <f t="shared" si="8"/>
        <v>0.36139178</v>
      </c>
      <c r="F148" t="s">
        <v>242</v>
      </c>
      <c r="G148">
        <v>1.0229999999999999</v>
      </c>
      <c r="H148">
        <f t="shared" si="7"/>
        <v>0.44158330889540576</v>
      </c>
    </row>
    <row r="149" spans="1:8">
      <c r="A149" t="s">
        <v>243</v>
      </c>
      <c r="B149" s="3">
        <v>0.16600000000000001</v>
      </c>
      <c r="C149" s="3">
        <v>0.16400000000000001</v>
      </c>
      <c r="D149">
        <f t="shared" si="6"/>
        <v>0.16500000000000001</v>
      </c>
      <c r="E149">
        <f t="shared" si="8"/>
        <v>0.32666928000000001</v>
      </c>
      <c r="F149" t="s">
        <v>244</v>
      </c>
      <c r="G149">
        <v>1.0249999999999999</v>
      </c>
      <c r="H149">
        <f t="shared" si="7"/>
        <v>0.39837717073170736</v>
      </c>
    </row>
    <row r="150" spans="1:8">
      <c r="A150" t="s">
        <v>245</v>
      </c>
      <c r="B150" s="3">
        <v>0.154</v>
      </c>
      <c r="C150" s="3">
        <v>0.16400000000000001</v>
      </c>
      <c r="D150">
        <f t="shared" si="6"/>
        <v>0.159</v>
      </c>
      <c r="E150">
        <f t="shared" si="8"/>
        <v>0.31000248000000002</v>
      </c>
      <c r="F150" s="4" t="s">
        <v>246</v>
      </c>
      <c r="G150">
        <v>1.048</v>
      </c>
      <c r="H150">
        <f t="shared" si="7"/>
        <v>0.36975486641221378</v>
      </c>
    </row>
    <row r="151" spans="1:8">
      <c r="A151" t="s">
        <v>247</v>
      </c>
      <c r="B151" s="3">
        <v>0.16500000000000001</v>
      </c>
      <c r="C151" s="3">
        <v>0.17399999999999999</v>
      </c>
      <c r="D151">
        <f t="shared" si="6"/>
        <v>0.16949999999999998</v>
      </c>
      <c r="E151">
        <f t="shared" si="8"/>
        <v>0.33916937999999996</v>
      </c>
      <c r="F151" t="s">
        <v>248</v>
      </c>
      <c r="G151">
        <v>1.0349999999999999</v>
      </c>
      <c r="H151">
        <f t="shared" si="7"/>
        <v>0.40962485507246377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S173"/>
  <sheetViews>
    <sheetView tabSelected="1" topLeftCell="A116" workbookViewId="0">
      <selection activeCell="J168" sqref="J168"/>
    </sheetView>
  </sheetViews>
  <sheetFormatPr baseColWidth="10" defaultRowHeight="13"/>
  <sheetData>
    <row r="1" spans="1:44">
      <c r="A1" t="s">
        <v>249</v>
      </c>
      <c r="B1" t="s">
        <v>250</v>
      </c>
      <c r="C1" t="s">
        <v>251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  <c r="J1" t="s">
        <v>258</v>
      </c>
      <c r="K1" t="s">
        <v>259</v>
      </c>
      <c r="L1" t="s">
        <v>260</v>
      </c>
      <c r="M1" t="s">
        <v>261</v>
      </c>
      <c r="N1" t="s">
        <v>262</v>
      </c>
      <c r="O1" t="s">
        <v>263</v>
      </c>
      <c r="P1" t="s">
        <v>264</v>
      </c>
      <c r="Q1" t="s">
        <v>265</v>
      </c>
      <c r="R1" t="s">
        <v>266</v>
      </c>
      <c r="S1" t="s">
        <v>267</v>
      </c>
      <c r="T1" t="s">
        <v>268</v>
      </c>
      <c r="U1" t="s">
        <v>269</v>
      </c>
      <c r="V1" t="s">
        <v>270</v>
      </c>
      <c r="W1" t="s">
        <v>271</v>
      </c>
      <c r="X1" t="s">
        <v>272</v>
      </c>
      <c r="Y1" t="s">
        <v>273</v>
      </c>
      <c r="Z1" t="s">
        <v>274</v>
      </c>
      <c r="AA1" t="s">
        <v>275</v>
      </c>
      <c r="AB1" t="s">
        <v>276</v>
      </c>
      <c r="AC1" t="s">
        <v>277</v>
      </c>
      <c r="AD1" t="s">
        <v>278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77</v>
      </c>
      <c r="AK1" t="s">
        <v>78</v>
      </c>
      <c r="AL1" t="s">
        <v>79</v>
      </c>
      <c r="AM1" t="s">
        <v>79</v>
      </c>
      <c r="AN1" t="s">
        <v>272</v>
      </c>
      <c r="AO1" t="s">
        <v>255</v>
      </c>
      <c r="AP1" t="s">
        <v>273</v>
      </c>
      <c r="AQ1" t="s">
        <v>261</v>
      </c>
      <c r="AR1" t="s">
        <v>72</v>
      </c>
    </row>
    <row r="2" spans="1:44">
      <c r="A2">
        <v>6.4399999999999999E-2</v>
      </c>
      <c r="B2">
        <v>850</v>
      </c>
      <c r="C2" s="7">
        <v>41477</v>
      </c>
      <c r="D2" t="s">
        <v>80</v>
      </c>
      <c r="E2">
        <v>1089</v>
      </c>
      <c r="F2">
        <v>38</v>
      </c>
      <c r="G2">
        <v>9.7690000000000001</v>
      </c>
      <c r="H2">
        <v>0.61548000000000003</v>
      </c>
      <c r="I2">
        <v>163560</v>
      </c>
      <c r="J2">
        <v>-136.13999999999999</v>
      </c>
      <c r="K2" t="s">
        <v>81</v>
      </c>
      <c r="L2">
        <v>0.99438000000000004</v>
      </c>
      <c r="M2">
        <v>6.2919999999999998</v>
      </c>
      <c r="N2">
        <v>97695</v>
      </c>
      <c r="O2">
        <v>971</v>
      </c>
      <c r="R2">
        <v>877.94</v>
      </c>
      <c r="S2">
        <v>19</v>
      </c>
      <c r="T2">
        <v>6.4399999999999999E-2</v>
      </c>
      <c r="U2">
        <v>64.400000000000006</v>
      </c>
      <c r="V2" t="s">
        <v>82</v>
      </c>
      <c r="W2" t="s">
        <v>83</v>
      </c>
      <c r="X2" t="s">
        <v>84</v>
      </c>
      <c r="Y2">
        <v>0.52893999999999997</v>
      </c>
      <c r="Z2">
        <v>2.1304E-2</v>
      </c>
      <c r="AA2">
        <v>3.6236000000000002</v>
      </c>
      <c r="AB2">
        <v>1.4301999999999999</v>
      </c>
      <c r="AC2" t="s">
        <v>85</v>
      </c>
      <c r="AD2">
        <v>0.99241999999999997</v>
      </c>
      <c r="AE2">
        <v>0.34064</v>
      </c>
      <c r="AF2">
        <v>5289.4</v>
      </c>
      <c r="AG2" t="s">
        <v>86</v>
      </c>
      <c r="AH2" t="s">
        <v>83</v>
      </c>
      <c r="AI2" t="s">
        <v>83</v>
      </c>
      <c r="AK2" t="s">
        <v>83</v>
      </c>
      <c r="AN2" t="s">
        <v>84</v>
      </c>
      <c r="AO2" s="11">
        <v>9.7690000000000001</v>
      </c>
      <c r="AP2">
        <v>0.52893999999999997</v>
      </c>
      <c r="AQ2">
        <v>6.2919999999999998</v>
      </c>
      <c r="AR2">
        <v>0.34064</v>
      </c>
    </row>
    <row r="3" spans="1:44">
      <c r="A3">
        <v>0.06</v>
      </c>
      <c r="B3">
        <v>850</v>
      </c>
      <c r="C3" s="7">
        <v>41477</v>
      </c>
      <c r="D3" t="s">
        <v>87</v>
      </c>
      <c r="E3">
        <v>1088.3</v>
      </c>
      <c r="F3">
        <v>38</v>
      </c>
      <c r="G3">
        <v>9.7899999999999991</v>
      </c>
      <c r="H3">
        <v>0.56838</v>
      </c>
      <c r="I3">
        <v>151031</v>
      </c>
      <c r="J3">
        <v>-136.13999999999999</v>
      </c>
      <c r="K3" t="s">
        <v>81</v>
      </c>
      <c r="L3">
        <v>0.99438000000000004</v>
      </c>
      <c r="M3">
        <v>5.8739999999999997</v>
      </c>
      <c r="N3">
        <v>97896</v>
      </c>
      <c r="O3">
        <v>949</v>
      </c>
      <c r="R3">
        <v>876.94</v>
      </c>
      <c r="S3">
        <v>18</v>
      </c>
      <c r="T3">
        <v>0.06</v>
      </c>
      <c r="U3">
        <v>60</v>
      </c>
      <c r="V3" t="s">
        <v>82</v>
      </c>
      <c r="W3" t="s">
        <v>83</v>
      </c>
      <c r="X3" t="s">
        <v>88</v>
      </c>
      <c r="Y3">
        <v>0.49125000000000002</v>
      </c>
      <c r="Z3">
        <v>1.7860000000000001E-2</v>
      </c>
      <c r="AA3">
        <v>3.2690000000000001</v>
      </c>
      <c r="AB3">
        <v>1.4301999999999999</v>
      </c>
      <c r="AC3" t="s">
        <v>85</v>
      </c>
      <c r="AD3">
        <v>0.99241999999999997</v>
      </c>
      <c r="AE3">
        <v>0.29475000000000001</v>
      </c>
      <c r="AF3">
        <v>4912.5</v>
      </c>
      <c r="AG3" t="s">
        <v>86</v>
      </c>
      <c r="AH3" t="s">
        <v>83</v>
      </c>
      <c r="AI3" t="s">
        <v>83</v>
      </c>
      <c r="AK3" t="s">
        <v>83</v>
      </c>
      <c r="AN3" t="s">
        <v>88</v>
      </c>
      <c r="AO3">
        <v>9.7899999999999991</v>
      </c>
      <c r="AP3">
        <v>0.49125000000000002</v>
      </c>
      <c r="AQ3">
        <v>5.8739999999999997</v>
      </c>
      <c r="AR3">
        <v>0.29475000000000001</v>
      </c>
    </row>
    <row r="4" spans="1:44">
      <c r="A4">
        <v>6.4299999999999996E-2</v>
      </c>
      <c r="B4">
        <v>850</v>
      </c>
      <c r="C4" s="7">
        <v>41477</v>
      </c>
      <c r="D4" t="s">
        <v>89</v>
      </c>
      <c r="E4">
        <v>1083.4000000000001</v>
      </c>
      <c r="F4">
        <v>38</v>
      </c>
      <c r="G4">
        <v>9.1950000000000003</v>
      </c>
      <c r="H4">
        <v>0.57271000000000005</v>
      </c>
      <c r="I4">
        <v>152183</v>
      </c>
      <c r="J4">
        <v>-136.13999999999999</v>
      </c>
      <c r="K4" t="s">
        <v>81</v>
      </c>
      <c r="L4">
        <v>0.99438000000000004</v>
      </c>
      <c r="M4">
        <v>5.9119999999999999</v>
      </c>
      <c r="N4">
        <v>91946</v>
      </c>
      <c r="O4">
        <v>946</v>
      </c>
      <c r="R4">
        <v>874.77</v>
      </c>
      <c r="S4">
        <v>17</v>
      </c>
      <c r="T4">
        <v>6.4299999999999996E-2</v>
      </c>
      <c r="U4">
        <v>64.3</v>
      </c>
      <c r="V4" t="s">
        <v>82</v>
      </c>
      <c r="W4" t="s">
        <v>83</v>
      </c>
      <c r="X4" t="s">
        <v>90</v>
      </c>
      <c r="Y4">
        <v>0.41671000000000002</v>
      </c>
      <c r="Z4">
        <v>1.5847E-2</v>
      </c>
      <c r="AA4">
        <v>3.0617999999999999</v>
      </c>
      <c r="AB4">
        <v>1.4301999999999999</v>
      </c>
      <c r="AC4" t="s">
        <v>85</v>
      </c>
      <c r="AD4">
        <v>0.99241999999999997</v>
      </c>
      <c r="AE4">
        <v>0.26794000000000001</v>
      </c>
      <c r="AF4">
        <v>4167.1000000000004</v>
      </c>
      <c r="AG4" t="s">
        <v>86</v>
      </c>
      <c r="AH4" t="s">
        <v>83</v>
      </c>
      <c r="AI4" t="s">
        <v>83</v>
      </c>
      <c r="AK4" t="s">
        <v>83</v>
      </c>
      <c r="AN4" t="s">
        <v>90</v>
      </c>
      <c r="AO4">
        <v>9.1950000000000003</v>
      </c>
      <c r="AP4">
        <v>0.41671000000000002</v>
      </c>
      <c r="AQ4">
        <v>5.9119999999999999</v>
      </c>
      <c r="AR4">
        <v>0.26794000000000001</v>
      </c>
    </row>
    <row r="5" spans="1:44">
      <c r="A5">
        <v>6.4000000000000001E-2</v>
      </c>
      <c r="B5">
        <v>850</v>
      </c>
      <c r="C5" s="7">
        <v>41477</v>
      </c>
      <c r="D5" t="s">
        <v>91</v>
      </c>
      <c r="E5">
        <v>1083.4000000000001</v>
      </c>
      <c r="F5">
        <v>38</v>
      </c>
      <c r="G5">
        <v>9.4890000000000008</v>
      </c>
      <c r="H5">
        <v>0.59079999999999999</v>
      </c>
      <c r="I5">
        <v>156996</v>
      </c>
      <c r="J5">
        <v>-136.13999999999999</v>
      </c>
      <c r="K5" t="s">
        <v>81</v>
      </c>
      <c r="L5">
        <v>0.99438000000000004</v>
      </c>
      <c r="M5">
        <v>6.0730000000000004</v>
      </c>
      <c r="N5">
        <v>94885</v>
      </c>
      <c r="O5">
        <v>950</v>
      </c>
      <c r="R5">
        <v>875.03</v>
      </c>
      <c r="S5">
        <v>15</v>
      </c>
      <c r="T5">
        <v>6.4000000000000001E-2</v>
      </c>
      <c r="U5">
        <v>64</v>
      </c>
      <c r="V5" t="s">
        <v>82</v>
      </c>
      <c r="W5" t="s">
        <v>83</v>
      </c>
      <c r="X5" t="s">
        <v>92</v>
      </c>
      <c r="Y5">
        <v>0.49825999999999998</v>
      </c>
      <c r="Z5">
        <v>1.9671000000000001E-2</v>
      </c>
      <c r="AA5">
        <v>3.4554999999999998</v>
      </c>
      <c r="AB5">
        <v>1.4301999999999999</v>
      </c>
      <c r="AC5" t="s">
        <v>85</v>
      </c>
      <c r="AD5">
        <v>0.99241999999999997</v>
      </c>
      <c r="AE5">
        <v>0.31888</v>
      </c>
      <c r="AF5">
        <v>4982.6000000000004</v>
      </c>
      <c r="AG5" t="s">
        <v>86</v>
      </c>
      <c r="AH5" t="s">
        <v>83</v>
      </c>
      <c r="AI5" t="s">
        <v>83</v>
      </c>
      <c r="AK5" t="s">
        <v>83</v>
      </c>
      <c r="AN5" t="s">
        <v>92</v>
      </c>
      <c r="AO5">
        <v>9.4890000000000008</v>
      </c>
      <c r="AP5">
        <v>0.49825999999999998</v>
      </c>
      <c r="AQ5">
        <v>6.0730000000000004</v>
      </c>
      <c r="AR5">
        <v>0.31888</v>
      </c>
    </row>
    <row r="6" spans="1:44">
      <c r="A6">
        <v>5.5899999999999998E-2</v>
      </c>
      <c r="B6">
        <v>850</v>
      </c>
      <c r="C6" s="7">
        <v>41477</v>
      </c>
      <c r="D6" t="s">
        <v>93</v>
      </c>
      <c r="E6">
        <v>1085.5999999999999</v>
      </c>
      <c r="F6">
        <v>38</v>
      </c>
      <c r="G6">
        <v>10.02</v>
      </c>
      <c r="H6">
        <v>0.53752</v>
      </c>
      <c r="I6">
        <v>142823</v>
      </c>
      <c r="J6">
        <v>-136.13999999999999</v>
      </c>
      <c r="K6" t="s">
        <v>81</v>
      </c>
      <c r="L6">
        <v>0.99438000000000004</v>
      </c>
      <c r="M6">
        <v>5.6</v>
      </c>
      <c r="N6">
        <v>100180</v>
      </c>
      <c r="O6">
        <v>949</v>
      </c>
      <c r="R6">
        <v>876.46</v>
      </c>
      <c r="S6">
        <v>5</v>
      </c>
      <c r="T6">
        <v>5.5899999999999998E-2</v>
      </c>
      <c r="U6">
        <v>55.9</v>
      </c>
      <c r="V6" t="s">
        <v>82</v>
      </c>
      <c r="W6" t="s">
        <v>83</v>
      </c>
      <c r="X6" t="s">
        <v>94</v>
      </c>
      <c r="Y6">
        <v>0.51371</v>
      </c>
      <c r="Z6">
        <v>1.729E-2</v>
      </c>
      <c r="AA6">
        <v>3.2103000000000002</v>
      </c>
      <c r="AB6">
        <v>1.4301999999999999</v>
      </c>
      <c r="AC6" t="s">
        <v>85</v>
      </c>
      <c r="AD6">
        <v>0.99241999999999997</v>
      </c>
      <c r="AE6">
        <v>0.28716999999999998</v>
      </c>
      <c r="AF6">
        <v>5137.1000000000004</v>
      </c>
      <c r="AG6" t="s">
        <v>86</v>
      </c>
      <c r="AH6" t="s">
        <v>83</v>
      </c>
      <c r="AI6" t="s">
        <v>83</v>
      </c>
      <c r="AK6" t="s">
        <v>83</v>
      </c>
      <c r="AN6" t="s">
        <v>94</v>
      </c>
      <c r="AO6">
        <v>10.02</v>
      </c>
      <c r="AP6">
        <v>0.51371</v>
      </c>
      <c r="AQ6">
        <v>5.6</v>
      </c>
      <c r="AR6">
        <v>0.28716999999999998</v>
      </c>
    </row>
    <row r="7" spans="1:44">
      <c r="A7">
        <v>6.0400000000000002E-2</v>
      </c>
      <c r="B7">
        <v>850</v>
      </c>
      <c r="C7" s="7">
        <v>41477</v>
      </c>
      <c r="D7" t="s">
        <v>95</v>
      </c>
      <c r="E7">
        <v>1084.3</v>
      </c>
      <c r="F7">
        <v>38</v>
      </c>
      <c r="G7">
        <v>8.8970000000000002</v>
      </c>
      <c r="H7">
        <v>0.51202000000000003</v>
      </c>
      <c r="I7">
        <v>136042</v>
      </c>
      <c r="J7">
        <v>-136.13999999999999</v>
      </c>
      <c r="K7" t="s">
        <v>81</v>
      </c>
      <c r="L7">
        <v>0.99438000000000004</v>
      </c>
      <c r="M7">
        <v>5.3739999999999997</v>
      </c>
      <c r="N7">
        <v>88972</v>
      </c>
      <c r="O7">
        <v>954</v>
      </c>
      <c r="R7">
        <v>874.91</v>
      </c>
      <c r="S7">
        <v>16</v>
      </c>
      <c r="T7">
        <v>6.0400000000000002E-2</v>
      </c>
      <c r="U7">
        <v>60.4</v>
      </c>
      <c r="V7" t="s">
        <v>82</v>
      </c>
      <c r="W7" t="s">
        <v>83</v>
      </c>
      <c r="X7" t="s">
        <v>907</v>
      </c>
      <c r="Y7">
        <v>0.43151</v>
      </c>
      <c r="Z7">
        <v>1.5299E-2</v>
      </c>
      <c r="AA7">
        <v>3.0053000000000001</v>
      </c>
      <c r="AB7">
        <v>1.4301999999999999</v>
      </c>
      <c r="AC7" t="s">
        <v>85</v>
      </c>
      <c r="AD7">
        <v>0.99241999999999997</v>
      </c>
      <c r="AE7">
        <v>0.26062999999999997</v>
      </c>
      <c r="AF7">
        <v>4315.1000000000004</v>
      </c>
      <c r="AG7" t="s">
        <v>86</v>
      </c>
      <c r="AH7" t="s">
        <v>83</v>
      </c>
      <c r="AI7" t="s">
        <v>83</v>
      </c>
      <c r="AK7" t="s">
        <v>83</v>
      </c>
      <c r="AN7" t="s">
        <v>907</v>
      </c>
      <c r="AO7">
        <v>8.8970000000000002</v>
      </c>
      <c r="AP7">
        <v>0.43151</v>
      </c>
      <c r="AQ7">
        <v>5.3739999999999997</v>
      </c>
      <c r="AR7">
        <v>0.26062999999999997</v>
      </c>
    </row>
    <row r="8" spans="1:44">
      <c r="A8">
        <v>5.9299999999999999E-2</v>
      </c>
      <c r="B8">
        <v>850</v>
      </c>
      <c r="C8" s="7">
        <v>41477</v>
      </c>
      <c r="D8" t="s">
        <v>96</v>
      </c>
      <c r="E8">
        <v>1085.9000000000001</v>
      </c>
      <c r="F8">
        <v>38</v>
      </c>
      <c r="G8">
        <v>8.9570000000000007</v>
      </c>
      <c r="H8">
        <v>0.50499000000000005</v>
      </c>
      <c r="I8">
        <v>134174</v>
      </c>
      <c r="J8">
        <v>-136.13999999999999</v>
      </c>
      <c r="K8" t="s">
        <v>81</v>
      </c>
      <c r="L8">
        <v>0.99438000000000004</v>
      </c>
      <c r="M8">
        <v>5.3120000000000003</v>
      </c>
      <c r="N8">
        <v>89572</v>
      </c>
      <c r="O8">
        <v>949</v>
      </c>
      <c r="R8">
        <v>876.39</v>
      </c>
      <c r="S8">
        <v>4</v>
      </c>
      <c r="T8">
        <v>5.9299999999999999E-2</v>
      </c>
      <c r="U8">
        <v>59.3</v>
      </c>
      <c r="V8" t="s">
        <v>82</v>
      </c>
      <c r="W8" t="s">
        <v>83</v>
      </c>
      <c r="X8" t="s">
        <v>909</v>
      </c>
      <c r="Y8">
        <v>0.37274000000000002</v>
      </c>
      <c r="Z8">
        <v>1.2326E-2</v>
      </c>
      <c r="AA8">
        <v>2.6991999999999998</v>
      </c>
      <c r="AB8">
        <v>1.4301999999999999</v>
      </c>
      <c r="AC8" t="s">
        <v>85</v>
      </c>
      <c r="AD8">
        <v>0.99241999999999997</v>
      </c>
      <c r="AE8">
        <v>0.22103</v>
      </c>
      <c r="AF8">
        <v>3727.4</v>
      </c>
      <c r="AG8" t="s">
        <v>86</v>
      </c>
      <c r="AH8" t="s">
        <v>83</v>
      </c>
      <c r="AI8" t="s">
        <v>83</v>
      </c>
      <c r="AK8" t="s">
        <v>83</v>
      </c>
      <c r="AN8" t="s">
        <v>909</v>
      </c>
      <c r="AO8">
        <v>8.9570000000000007</v>
      </c>
      <c r="AP8">
        <v>0.37274000000000002</v>
      </c>
      <c r="AQ8">
        <v>5.3120000000000003</v>
      </c>
      <c r="AR8">
        <v>0.22103</v>
      </c>
    </row>
    <row r="9" spans="1:44">
      <c r="A9">
        <v>6.3299999999999995E-2</v>
      </c>
      <c r="B9">
        <v>850</v>
      </c>
      <c r="C9" s="7">
        <v>41477</v>
      </c>
      <c r="D9" t="s">
        <v>97</v>
      </c>
      <c r="E9">
        <v>1085.5999999999999</v>
      </c>
      <c r="F9">
        <v>38</v>
      </c>
      <c r="G9">
        <v>8.5030000000000001</v>
      </c>
      <c r="H9">
        <v>0.51298999999999995</v>
      </c>
      <c r="I9">
        <v>136300</v>
      </c>
      <c r="J9">
        <v>-136.13999999999999</v>
      </c>
      <c r="K9" t="s">
        <v>81</v>
      </c>
      <c r="L9">
        <v>0.99438000000000004</v>
      </c>
      <c r="M9">
        <v>5.383</v>
      </c>
      <c r="N9">
        <v>85032</v>
      </c>
      <c r="O9">
        <v>948</v>
      </c>
      <c r="R9">
        <v>876.39</v>
      </c>
      <c r="S9">
        <v>3</v>
      </c>
      <c r="T9">
        <v>6.3299999999999995E-2</v>
      </c>
      <c r="U9">
        <v>63.3</v>
      </c>
      <c r="V9" t="s">
        <v>82</v>
      </c>
      <c r="W9" t="s">
        <v>83</v>
      </c>
      <c r="X9" t="s">
        <v>911</v>
      </c>
      <c r="Y9">
        <v>0.36232999999999999</v>
      </c>
      <c r="Z9">
        <v>1.2951000000000001E-2</v>
      </c>
      <c r="AA9">
        <v>2.7635000000000001</v>
      </c>
      <c r="AB9">
        <v>1.4301999999999999</v>
      </c>
      <c r="AC9" t="s">
        <v>85</v>
      </c>
      <c r="AD9">
        <v>0.99241999999999997</v>
      </c>
      <c r="AE9">
        <v>0.22935</v>
      </c>
      <c r="AF9">
        <v>3623.3</v>
      </c>
      <c r="AG9" t="s">
        <v>86</v>
      </c>
      <c r="AH9" t="s">
        <v>83</v>
      </c>
      <c r="AI9" t="s">
        <v>83</v>
      </c>
      <c r="AK9" t="s">
        <v>83</v>
      </c>
      <c r="AN9" t="s">
        <v>911</v>
      </c>
      <c r="AO9">
        <v>8.5030000000000001</v>
      </c>
      <c r="AP9">
        <v>0.36232999999999999</v>
      </c>
      <c r="AQ9">
        <v>5.383</v>
      </c>
      <c r="AR9">
        <v>0.22935</v>
      </c>
    </row>
    <row r="10" spans="1:44">
      <c r="A10">
        <v>6.0999999999999999E-2</v>
      </c>
      <c r="B10">
        <v>850</v>
      </c>
      <c r="C10" s="7">
        <v>41477</v>
      </c>
      <c r="D10" t="s">
        <v>98</v>
      </c>
      <c r="E10">
        <v>1088.9000000000001</v>
      </c>
      <c r="F10">
        <v>38</v>
      </c>
      <c r="G10">
        <v>8.5190000000000001</v>
      </c>
      <c r="H10">
        <v>0.49204999999999999</v>
      </c>
      <c r="I10">
        <v>130731</v>
      </c>
      <c r="J10">
        <v>-136.13999999999999</v>
      </c>
      <c r="K10" t="s">
        <v>81</v>
      </c>
      <c r="L10">
        <v>0.99438000000000004</v>
      </c>
      <c r="M10">
        <v>5.1970000000000001</v>
      </c>
      <c r="N10">
        <v>85194</v>
      </c>
      <c r="O10">
        <v>952</v>
      </c>
      <c r="R10">
        <v>877.77</v>
      </c>
      <c r="S10">
        <v>10</v>
      </c>
      <c r="T10">
        <v>6.0999999999999999E-2</v>
      </c>
      <c r="U10">
        <v>61</v>
      </c>
      <c r="V10" t="s">
        <v>82</v>
      </c>
      <c r="W10" t="s">
        <v>83</v>
      </c>
      <c r="X10" t="s">
        <v>913</v>
      </c>
      <c r="Y10">
        <v>0.38297999999999999</v>
      </c>
      <c r="Z10">
        <v>1.3271E-2</v>
      </c>
      <c r="AA10">
        <v>2.7965</v>
      </c>
      <c r="AB10">
        <v>1.4301999999999999</v>
      </c>
      <c r="AC10" t="s">
        <v>85</v>
      </c>
      <c r="AD10">
        <v>0.99241999999999997</v>
      </c>
      <c r="AE10">
        <v>0.23361999999999999</v>
      </c>
      <c r="AF10">
        <v>3829.8</v>
      </c>
      <c r="AG10" t="s">
        <v>86</v>
      </c>
      <c r="AH10" t="s">
        <v>83</v>
      </c>
      <c r="AI10" t="s">
        <v>83</v>
      </c>
      <c r="AK10" t="s">
        <v>83</v>
      </c>
      <c r="AN10" t="s">
        <v>913</v>
      </c>
      <c r="AO10">
        <v>8.5190000000000001</v>
      </c>
      <c r="AP10">
        <v>0.38297999999999999</v>
      </c>
      <c r="AQ10">
        <v>5.1970000000000001</v>
      </c>
      <c r="AR10">
        <v>0.23361999999999999</v>
      </c>
    </row>
    <row r="11" spans="1:44">
      <c r="A11">
        <v>6.5199999999999994E-2</v>
      </c>
      <c r="B11">
        <v>850</v>
      </c>
      <c r="C11" s="7">
        <v>41477</v>
      </c>
      <c r="D11" t="s">
        <v>99</v>
      </c>
      <c r="E11">
        <v>1087.0999999999999</v>
      </c>
      <c r="F11">
        <v>38</v>
      </c>
      <c r="G11">
        <v>8.17</v>
      </c>
      <c r="H11">
        <v>0.50670999999999999</v>
      </c>
      <c r="I11">
        <v>134631</v>
      </c>
      <c r="J11">
        <v>-136.13999999999999</v>
      </c>
      <c r="K11" t="s">
        <v>81</v>
      </c>
      <c r="L11">
        <v>0.99438000000000004</v>
      </c>
      <c r="M11">
        <v>5.327</v>
      </c>
      <c r="N11">
        <v>81700</v>
      </c>
      <c r="O11">
        <v>948</v>
      </c>
      <c r="R11">
        <v>876.53</v>
      </c>
      <c r="S11">
        <v>11</v>
      </c>
      <c r="T11">
        <v>6.5199999999999994E-2</v>
      </c>
      <c r="U11">
        <v>65.2</v>
      </c>
      <c r="V11" t="s">
        <v>82</v>
      </c>
      <c r="W11" t="s">
        <v>83</v>
      </c>
      <c r="X11" t="s">
        <v>915</v>
      </c>
      <c r="Y11">
        <v>0.35988999999999999</v>
      </c>
      <c r="Z11">
        <v>1.3348E-2</v>
      </c>
      <c r="AA11">
        <v>2.8045</v>
      </c>
      <c r="AB11">
        <v>1.4301999999999999</v>
      </c>
      <c r="AC11" t="s">
        <v>85</v>
      </c>
      <c r="AD11">
        <v>0.99241999999999997</v>
      </c>
      <c r="AE11">
        <v>0.23465</v>
      </c>
      <c r="AF11">
        <v>3598.9</v>
      </c>
      <c r="AG11" t="s">
        <v>86</v>
      </c>
      <c r="AH11" t="s">
        <v>83</v>
      </c>
      <c r="AI11" t="s">
        <v>83</v>
      </c>
      <c r="AK11" t="s">
        <v>83</v>
      </c>
      <c r="AN11" t="s">
        <v>915</v>
      </c>
      <c r="AO11">
        <v>8.17</v>
      </c>
      <c r="AP11">
        <v>0.35988999999999999</v>
      </c>
      <c r="AQ11">
        <v>5.327</v>
      </c>
      <c r="AR11">
        <v>0.23465</v>
      </c>
    </row>
    <row r="12" spans="1:44">
      <c r="A12">
        <v>6.3399999999999998E-2</v>
      </c>
      <c r="B12">
        <v>850</v>
      </c>
      <c r="C12" s="7">
        <v>41478</v>
      </c>
      <c r="D12" t="s">
        <v>100</v>
      </c>
      <c r="E12">
        <v>1087.2</v>
      </c>
      <c r="F12">
        <v>38</v>
      </c>
      <c r="G12">
        <v>10.37</v>
      </c>
      <c r="H12">
        <v>0.64746999999999999</v>
      </c>
      <c r="I12">
        <v>172066</v>
      </c>
      <c r="J12">
        <v>-136.13999999999999</v>
      </c>
      <c r="K12" t="s">
        <v>81</v>
      </c>
      <c r="L12">
        <v>0.99438000000000004</v>
      </c>
      <c r="M12">
        <v>6.5750000000000002</v>
      </c>
      <c r="N12">
        <v>103710</v>
      </c>
      <c r="O12">
        <v>949</v>
      </c>
      <c r="R12">
        <v>877.12</v>
      </c>
      <c r="S12">
        <v>14</v>
      </c>
      <c r="T12">
        <v>6.3399999999999998E-2</v>
      </c>
      <c r="U12">
        <v>63.4</v>
      </c>
      <c r="V12" t="s">
        <v>82</v>
      </c>
      <c r="W12" t="s">
        <v>83</v>
      </c>
      <c r="X12" t="s">
        <v>917</v>
      </c>
      <c r="Y12">
        <v>0.50758000000000003</v>
      </c>
      <c r="Z12">
        <v>1.9890999999999999E-2</v>
      </c>
      <c r="AA12">
        <v>3.4781</v>
      </c>
      <c r="AB12">
        <v>1.4301999999999999</v>
      </c>
      <c r="AC12" t="s">
        <v>85</v>
      </c>
      <c r="AD12">
        <v>0.99241999999999997</v>
      </c>
      <c r="AE12">
        <v>0.32180999999999998</v>
      </c>
      <c r="AF12">
        <v>5075.8</v>
      </c>
      <c r="AG12" t="s">
        <v>86</v>
      </c>
      <c r="AH12" t="s">
        <v>83</v>
      </c>
      <c r="AI12" t="s">
        <v>83</v>
      </c>
      <c r="AK12" t="s">
        <v>83</v>
      </c>
      <c r="AN12" t="s">
        <v>917</v>
      </c>
      <c r="AO12">
        <v>10.37</v>
      </c>
      <c r="AP12">
        <v>0.50758000000000003</v>
      </c>
      <c r="AQ12">
        <v>6.5750000000000002</v>
      </c>
      <c r="AR12">
        <v>0.32180999999999998</v>
      </c>
    </row>
    <row r="13" spans="1:44">
      <c r="A13">
        <v>6.2100000000000002E-2</v>
      </c>
      <c r="B13">
        <v>850</v>
      </c>
      <c r="C13" s="7">
        <v>41474</v>
      </c>
      <c r="D13" t="s">
        <v>101</v>
      </c>
      <c r="E13">
        <v>1084.8</v>
      </c>
      <c r="F13">
        <v>38</v>
      </c>
      <c r="G13">
        <v>8.7050000000000001</v>
      </c>
      <c r="H13">
        <v>0.51558999999999999</v>
      </c>
      <c r="I13">
        <v>136991</v>
      </c>
      <c r="J13">
        <v>-136.13999999999999</v>
      </c>
      <c r="K13" t="s">
        <v>81</v>
      </c>
      <c r="L13">
        <v>0.99438000000000004</v>
      </c>
      <c r="M13">
        <v>5.4059999999999997</v>
      </c>
      <c r="N13">
        <v>87046</v>
      </c>
      <c r="O13">
        <v>949</v>
      </c>
      <c r="R13">
        <v>875.54</v>
      </c>
      <c r="S13">
        <v>27</v>
      </c>
      <c r="T13">
        <v>6.2100000000000002E-2</v>
      </c>
      <c r="U13">
        <v>62.1</v>
      </c>
      <c r="V13" t="s">
        <v>82</v>
      </c>
      <c r="W13" t="s">
        <v>83</v>
      </c>
      <c r="X13" t="s">
        <v>919</v>
      </c>
      <c r="Y13">
        <v>0.35199000000000003</v>
      </c>
      <c r="Z13">
        <v>1.2142999999999999E-2</v>
      </c>
      <c r="AA13">
        <v>2.6802999999999999</v>
      </c>
      <c r="AB13">
        <v>1.4301999999999999</v>
      </c>
      <c r="AC13" t="s">
        <v>85</v>
      </c>
      <c r="AD13">
        <v>0.99241999999999997</v>
      </c>
      <c r="AE13">
        <v>0.21859000000000001</v>
      </c>
      <c r="AF13">
        <v>3519.9</v>
      </c>
      <c r="AG13" t="s">
        <v>86</v>
      </c>
      <c r="AH13" t="s">
        <v>83</v>
      </c>
      <c r="AI13" t="s">
        <v>83</v>
      </c>
      <c r="AK13" t="s">
        <v>83</v>
      </c>
      <c r="AN13" t="s">
        <v>919</v>
      </c>
      <c r="AO13">
        <v>8.7050000000000001</v>
      </c>
      <c r="AP13">
        <v>0.35199000000000003</v>
      </c>
      <c r="AQ13">
        <v>5.4059999999999997</v>
      </c>
      <c r="AR13">
        <v>0.21859000000000001</v>
      </c>
    </row>
    <row r="14" spans="1:44">
      <c r="A14">
        <v>5.96E-2</v>
      </c>
      <c r="B14">
        <v>850</v>
      </c>
      <c r="C14" s="7">
        <v>41478</v>
      </c>
      <c r="D14" t="s">
        <v>102</v>
      </c>
      <c r="E14">
        <v>1086.7</v>
      </c>
      <c r="F14">
        <v>38</v>
      </c>
      <c r="G14">
        <v>9.1519999999999992</v>
      </c>
      <c r="H14">
        <v>0.52110999999999996</v>
      </c>
      <c r="I14">
        <v>138461</v>
      </c>
      <c r="J14">
        <v>-136.13999999999999</v>
      </c>
      <c r="K14" t="s">
        <v>81</v>
      </c>
      <c r="L14">
        <v>0.99438000000000004</v>
      </c>
      <c r="M14">
        <v>5.4550000000000001</v>
      </c>
      <c r="N14">
        <v>91520</v>
      </c>
      <c r="O14">
        <v>949</v>
      </c>
      <c r="R14">
        <v>876.69</v>
      </c>
      <c r="S14">
        <v>13</v>
      </c>
      <c r="T14">
        <v>5.96E-2</v>
      </c>
      <c r="U14">
        <v>59.6</v>
      </c>
      <c r="V14" t="s">
        <v>82</v>
      </c>
      <c r="W14" t="s">
        <v>83</v>
      </c>
      <c r="X14" t="s">
        <v>921</v>
      </c>
      <c r="Y14">
        <v>0.44318999999999997</v>
      </c>
      <c r="Z14">
        <v>1.5561999999999999E-2</v>
      </c>
      <c r="AA14">
        <v>3.0324</v>
      </c>
      <c r="AB14">
        <v>1.4301999999999999</v>
      </c>
      <c r="AC14" t="s">
        <v>85</v>
      </c>
      <c r="AD14">
        <v>0.99241999999999997</v>
      </c>
      <c r="AE14">
        <v>0.26413999999999999</v>
      </c>
      <c r="AF14">
        <v>4431.8999999999996</v>
      </c>
      <c r="AG14" t="s">
        <v>86</v>
      </c>
      <c r="AH14" t="s">
        <v>83</v>
      </c>
      <c r="AI14" t="s">
        <v>83</v>
      </c>
      <c r="AK14" t="s">
        <v>83</v>
      </c>
      <c r="AN14" t="s">
        <v>921</v>
      </c>
      <c r="AO14">
        <v>9.1519999999999992</v>
      </c>
      <c r="AP14">
        <v>0.44318999999999997</v>
      </c>
      <c r="AQ14">
        <v>5.4550000000000001</v>
      </c>
      <c r="AR14">
        <v>0.26413999999999999</v>
      </c>
    </row>
    <row r="15" spans="1:44">
      <c r="A15">
        <v>6.1499999999999999E-2</v>
      </c>
      <c r="B15">
        <v>850</v>
      </c>
      <c r="C15" s="7">
        <v>41477</v>
      </c>
      <c r="D15" t="s">
        <v>103</v>
      </c>
      <c r="E15">
        <v>1085.8</v>
      </c>
      <c r="F15">
        <v>38</v>
      </c>
      <c r="G15">
        <v>8.9459999999999997</v>
      </c>
      <c r="H15">
        <v>0.52630999999999994</v>
      </c>
      <c r="I15">
        <v>139844</v>
      </c>
      <c r="J15">
        <v>-136.13999999999999</v>
      </c>
      <c r="K15" t="s">
        <v>81</v>
      </c>
      <c r="L15">
        <v>0.99438000000000004</v>
      </c>
      <c r="M15">
        <v>5.5010000000000003</v>
      </c>
      <c r="N15">
        <v>89457</v>
      </c>
      <c r="O15">
        <v>949</v>
      </c>
      <c r="R15">
        <v>875.23</v>
      </c>
      <c r="S15">
        <v>25</v>
      </c>
      <c r="T15">
        <v>6.1499999999999999E-2</v>
      </c>
      <c r="U15">
        <v>61.49</v>
      </c>
      <c r="V15" t="s">
        <v>82</v>
      </c>
      <c r="W15" t="s">
        <v>83</v>
      </c>
      <c r="X15" t="s">
        <v>923</v>
      </c>
      <c r="Y15">
        <v>0.46904000000000001</v>
      </c>
      <c r="Z15">
        <v>1.7384E-2</v>
      </c>
      <c r="AA15">
        <v>3.22</v>
      </c>
      <c r="AB15">
        <v>1.4301999999999999</v>
      </c>
      <c r="AC15" t="s">
        <v>85</v>
      </c>
      <c r="AD15">
        <v>0.99241999999999997</v>
      </c>
      <c r="AE15">
        <v>0.28841</v>
      </c>
      <c r="AF15">
        <v>4690.3999999999996</v>
      </c>
      <c r="AG15" t="s">
        <v>86</v>
      </c>
      <c r="AH15" t="s">
        <v>83</v>
      </c>
      <c r="AI15" t="s">
        <v>83</v>
      </c>
      <c r="AK15" t="s">
        <v>83</v>
      </c>
      <c r="AN15" t="s">
        <v>923</v>
      </c>
      <c r="AO15">
        <v>8.9459999999999997</v>
      </c>
      <c r="AP15">
        <v>0.46904000000000001</v>
      </c>
      <c r="AQ15">
        <v>5.5010000000000003</v>
      </c>
      <c r="AR15">
        <v>0.28841</v>
      </c>
    </row>
    <row r="16" spans="1:44">
      <c r="A16">
        <v>6.3700000000000007E-2</v>
      </c>
      <c r="B16">
        <v>850</v>
      </c>
      <c r="C16" s="7">
        <v>41477</v>
      </c>
      <c r="D16" t="s">
        <v>104</v>
      </c>
      <c r="E16">
        <v>1084.4000000000001</v>
      </c>
      <c r="F16">
        <v>38</v>
      </c>
      <c r="G16">
        <v>8.6159999999999997</v>
      </c>
      <c r="H16">
        <v>0.52495000000000003</v>
      </c>
      <c r="I16">
        <v>139481</v>
      </c>
      <c r="J16">
        <v>-136.13999999999999</v>
      </c>
      <c r="K16" t="s">
        <v>81</v>
      </c>
      <c r="L16">
        <v>0.99438000000000004</v>
      </c>
      <c r="M16">
        <v>5.4889999999999999</v>
      </c>
      <c r="N16">
        <v>86163</v>
      </c>
      <c r="O16">
        <v>949</v>
      </c>
      <c r="R16">
        <v>875.76</v>
      </c>
      <c r="S16">
        <v>18</v>
      </c>
      <c r="T16">
        <v>6.3700000000000007E-2</v>
      </c>
      <c r="U16">
        <v>63.7</v>
      </c>
      <c r="V16" t="s">
        <v>82</v>
      </c>
      <c r="W16" t="s">
        <v>83</v>
      </c>
      <c r="X16" t="s">
        <v>925</v>
      </c>
      <c r="Y16">
        <v>0.43920999999999999</v>
      </c>
      <c r="Z16">
        <v>1.6736000000000001E-2</v>
      </c>
      <c r="AA16">
        <v>3.1533000000000002</v>
      </c>
      <c r="AB16">
        <v>1.4301999999999999</v>
      </c>
      <c r="AC16" t="s">
        <v>85</v>
      </c>
      <c r="AD16">
        <v>0.99241999999999997</v>
      </c>
      <c r="AE16">
        <v>0.27977999999999997</v>
      </c>
      <c r="AF16">
        <v>4392.1000000000004</v>
      </c>
      <c r="AG16" t="s">
        <v>86</v>
      </c>
      <c r="AH16" t="s">
        <v>83</v>
      </c>
      <c r="AI16" t="s">
        <v>83</v>
      </c>
      <c r="AK16" t="s">
        <v>83</v>
      </c>
      <c r="AN16" t="s">
        <v>925</v>
      </c>
      <c r="AO16">
        <v>8.6159999999999997</v>
      </c>
      <c r="AP16">
        <v>0.43920999999999999</v>
      </c>
      <c r="AQ16">
        <v>5.4889999999999999</v>
      </c>
      <c r="AR16">
        <v>0.27977999999999997</v>
      </c>
    </row>
    <row r="17" spans="1:44">
      <c r="A17">
        <v>6.2600000000000003E-2</v>
      </c>
      <c r="B17">
        <v>850</v>
      </c>
      <c r="C17" s="7">
        <v>41477</v>
      </c>
      <c r="D17" t="s">
        <v>105</v>
      </c>
      <c r="E17">
        <v>1085.4000000000001</v>
      </c>
      <c r="F17">
        <v>38</v>
      </c>
      <c r="G17">
        <v>8.0510000000000002</v>
      </c>
      <c r="H17">
        <v>0.47434999999999999</v>
      </c>
      <c r="I17">
        <v>126023</v>
      </c>
      <c r="J17">
        <v>-136.13999999999999</v>
      </c>
      <c r="K17" t="s">
        <v>81</v>
      </c>
      <c r="L17">
        <v>0.99438000000000004</v>
      </c>
      <c r="M17">
        <v>5.04</v>
      </c>
      <c r="N17">
        <v>80508</v>
      </c>
      <c r="O17">
        <v>944</v>
      </c>
      <c r="R17">
        <v>876.14</v>
      </c>
      <c r="S17">
        <v>14</v>
      </c>
      <c r="T17">
        <v>6.2600000000000003E-2</v>
      </c>
      <c r="U17">
        <v>62.6</v>
      </c>
      <c r="V17" t="s">
        <v>82</v>
      </c>
      <c r="W17" t="s">
        <v>83</v>
      </c>
      <c r="X17" t="s">
        <v>927</v>
      </c>
      <c r="Y17">
        <v>0.45506000000000002</v>
      </c>
      <c r="Z17">
        <v>1.7118000000000001E-2</v>
      </c>
      <c r="AA17">
        <v>3.1926000000000001</v>
      </c>
      <c r="AB17">
        <v>1.4301999999999999</v>
      </c>
      <c r="AC17" t="s">
        <v>85</v>
      </c>
      <c r="AD17">
        <v>0.99241999999999997</v>
      </c>
      <c r="AE17">
        <v>0.28487000000000001</v>
      </c>
      <c r="AF17">
        <v>4550.6000000000004</v>
      </c>
      <c r="AG17" t="s">
        <v>86</v>
      </c>
      <c r="AH17" t="s">
        <v>83</v>
      </c>
      <c r="AI17" t="s">
        <v>83</v>
      </c>
      <c r="AK17" t="s">
        <v>83</v>
      </c>
      <c r="AN17" t="s">
        <v>927</v>
      </c>
      <c r="AO17">
        <v>8.0510000000000002</v>
      </c>
      <c r="AP17">
        <v>0.45506000000000002</v>
      </c>
      <c r="AQ17">
        <v>5.04</v>
      </c>
      <c r="AR17">
        <v>0.28487000000000001</v>
      </c>
    </row>
    <row r="18" spans="1:44">
      <c r="A18">
        <v>6.1600000000000002E-2</v>
      </c>
      <c r="B18">
        <v>850</v>
      </c>
      <c r="C18" s="7">
        <v>41478</v>
      </c>
      <c r="D18" t="s">
        <v>106</v>
      </c>
      <c r="E18">
        <v>1084.3</v>
      </c>
      <c r="F18">
        <v>38</v>
      </c>
      <c r="G18">
        <v>8.6669999999999998</v>
      </c>
      <c r="H18">
        <v>0.5081</v>
      </c>
      <c r="I18">
        <v>135000</v>
      </c>
      <c r="J18">
        <v>-136.13999999999999</v>
      </c>
      <c r="K18" t="s">
        <v>81</v>
      </c>
      <c r="L18">
        <v>0.99438000000000004</v>
      </c>
      <c r="M18">
        <v>5.3390000000000004</v>
      </c>
      <c r="N18">
        <v>86675</v>
      </c>
      <c r="O18">
        <v>949</v>
      </c>
      <c r="R18">
        <v>875.82</v>
      </c>
      <c r="S18">
        <v>12</v>
      </c>
      <c r="T18">
        <v>6.1600000000000002E-2</v>
      </c>
      <c r="U18">
        <v>61.6</v>
      </c>
      <c r="V18" t="s">
        <v>82</v>
      </c>
      <c r="W18" t="s">
        <v>83</v>
      </c>
      <c r="X18" t="s">
        <v>929</v>
      </c>
      <c r="Y18">
        <v>0.46745999999999999</v>
      </c>
      <c r="Z18">
        <v>1.7350000000000001E-2</v>
      </c>
      <c r="AA18">
        <v>3.2164000000000001</v>
      </c>
      <c r="AB18">
        <v>1.4301999999999999</v>
      </c>
      <c r="AC18" t="s">
        <v>85</v>
      </c>
      <c r="AD18">
        <v>0.99241999999999997</v>
      </c>
      <c r="AE18">
        <v>0.28794999999999998</v>
      </c>
      <c r="AF18">
        <v>4674.6000000000004</v>
      </c>
      <c r="AG18" t="s">
        <v>86</v>
      </c>
      <c r="AH18" t="s">
        <v>83</v>
      </c>
      <c r="AI18" t="s">
        <v>83</v>
      </c>
      <c r="AK18" t="s">
        <v>83</v>
      </c>
      <c r="AN18" t="s">
        <v>929</v>
      </c>
      <c r="AO18">
        <v>8.6669999999999998</v>
      </c>
      <c r="AP18">
        <v>0.46745999999999999</v>
      </c>
      <c r="AQ18">
        <v>5.3390000000000004</v>
      </c>
      <c r="AR18">
        <v>0.28794999999999998</v>
      </c>
    </row>
    <row r="19" spans="1:44">
      <c r="A19">
        <v>5.9900000000000002E-2</v>
      </c>
      <c r="B19">
        <v>850</v>
      </c>
      <c r="C19" s="7">
        <v>41477</v>
      </c>
      <c r="D19" t="s">
        <v>107</v>
      </c>
      <c r="E19">
        <v>1084.5</v>
      </c>
      <c r="F19">
        <v>38</v>
      </c>
      <c r="G19">
        <v>8.4749999999999996</v>
      </c>
      <c r="H19">
        <v>0.47848000000000002</v>
      </c>
      <c r="I19">
        <v>127121</v>
      </c>
      <c r="J19">
        <v>-136.13999999999999</v>
      </c>
      <c r="K19" t="s">
        <v>81</v>
      </c>
      <c r="L19">
        <v>0.99438000000000004</v>
      </c>
      <c r="M19">
        <v>5.0759999999999996</v>
      </c>
      <c r="N19">
        <v>84749</v>
      </c>
      <c r="O19">
        <v>956</v>
      </c>
      <c r="R19">
        <v>875.54</v>
      </c>
      <c r="S19">
        <v>14</v>
      </c>
      <c r="T19">
        <v>5.9900000000000002E-2</v>
      </c>
      <c r="U19">
        <v>59.9</v>
      </c>
      <c r="V19" t="s">
        <v>82</v>
      </c>
      <c r="W19" t="s">
        <v>83</v>
      </c>
      <c r="X19" t="s">
        <v>931</v>
      </c>
      <c r="Y19">
        <v>0.36809999999999998</v>
      </c>
      <c r="Z19">
        <v>1.2285000000000001E-2</v>
      </c>
      <c r="AA19">
        <v>2.6949999999999998</v>
      </c>
      <c r="AB19">
        <v>1.4301999999999999</v>
      </c>
      <c r="AC19" t="s">
        <v>85</v>
      </c>
      <c r="AD19">
        <v>0.99241999999999997</v>
      </c>
      <c r="AE19">
        <v>0.22048999999999999</v>
      </c>
      <c r="AF19">
        <v>3681</v>
      </c>
      <c r="AG19" t="s">
        <v>86</v>
      </c>
      <c r="AH19" t="s">
        <v>83</v>
      </c>
      <c r="AI19" t="s">
        <v>83</v>
      </c>
      <c r="AK19" t="s">
        <v>83</v>
      </c>
      <c r="AN19" t="s">
        <v>931</v>
      </c>
      <c r="AO19">
        <v>8.4749999999999996</v>
      </c>
      <c r="AP19">
        <v>0.36809999999999998</v>
      </c>
      <c r="AQ19">
        <v>5.0759999999999996</v>
      </c>
      <c r="AR19">
        <v>0.22048999999999999</v>
      </c>
    </row>
    <row r="20" spans="1:44">
      <c r="A20">
        <v>6.2399999999999997E-2</v>
      </c>
      <c r="B20">
        <v>850</v>
      </c>
      <c r="C20" s="7">
        <v>41478</v>
      </c>
      <c r="D20" t="s">
        <v>108</v>
      </c>
      <c r="E20">
        <v>1090.0999999999999</v>
      </c>
      <c r="F20">
        <v>38</v>
      </c>
      <c r="G20">
        <v>7.6749999999999998</v>
      </c>
      <c r="H20">
        <v>0.44611000000000001</v>
      </c>
      <c r="I20">
        <v>118513</v>
      </c>
      <c r="J20">
        <v>-136.13999999999999</v>
      </c>
      <c r="K20" t="s">
        <v>81</v>
      </c>
      <c r="L20">
        <v>0.99438000000000004</v>
      </c>
      <c r="M20">
        <v>4.7889999999999997</v>
      </c>
      <c r="N20">
        <v>76753</v>
      </c>
      <c r="O20">
        <v>949</v>
      </c>
      <c r="R20">
        <v>875.92</v>
      </c>
      <c r="S20">
        <v>16</v>
      </c>
      <c r="T20">
        <v>6.2399999999999997E-2</v>
      </c>
      <c r="U20">
        <v>62.4</v>
      </c>
      <c r="V20" t="s">
        <v>82</v>
      </c>
      <c r="W20" t="s">
        <v>83</v>
      </c>
      <c r="X20" t="s">
        <v>933</v>
      </c>
      <c r="Y20">
        <v>0.29304000000000002</v>
      </c>
      <c r="Z20">
        <v>9.4602999999999996E-3</v>
      </c>
      <c r="AA20">
        <v>2.4041999999999999</v>
      </c>
      <c r="AB20">
        <v>1.4301999999999999</v>
      </c>
      <c r="AC20" t="s">
        <v>85</v>
      </c>
      <c r="AD20">
        <v>0.99241999999999997</v>
      </c>
      <c r="AE20">
        <v>0.18285999999999999</v>
      </c>
      <c r="AF20">
        <v>2930.4</v>
      </c>
      <c r="AG20" t="s">
        <v>86</v>
      </c>
      <c r="AH20" t="s">
        <v>83</v>
      </c>
      <c r="AI20" t="s">
        <v>83</v>
      </c>
      <c r="AK20" t="s">
        <v>83</v>
      </c>
      <c r="AN20" t="s">
        <v>933</v>
      </c>
      <c r="AO20">
        <v>7.6749999999999998</v>
      </c>
      <c r="AP20">
        <v>0.29304000000000002</v>
      </c>
      <c r="AQ20">
        <v>4.7889999999999997</v>
      </c>
      <c r="AR20">
        <v>0.18285999999999999</v>
      </c>
    </row>
    <row r="21" spans="1:44">
      <c r="A21">
        <v>6.25E-2</v>
      </c>
      <c r="B21">
        <v>850</v>
      </c>
      <c r="C21" s="7">
        <v>41477</v>
      </c>
      <c r="D21" t="s">
        <v>109</v>
      </c>
      <c r="E21">
        <v>1084.3</v>
      </c>
      <c r="F21">
        <v>38</v>
      </c>
      <c r="G21">
        <v>7.6950000000000003</v>
      </c>
      <c r="H21">
        <v>0.44835999999999998</v>
      </c>
      <c r="I21">
        <v>119110</v>
      </c>
      <c r="J21">
        <v>-136.13999999999999</v>
      </c>
      <c r="K21" t="s">
        <v>81</v>
      </c>
      <c r="L21">
        <v>0.99438000000000004</v>
      </c>
      <c r="M21">
        <v>4.8090000000000002</v>
      </c>
      <c r="N21">
        <v>76949</v>
      </c>
      <c r="O21">
        <v>947</v>
      </c>
      <c r="R21">
        <v>875.31</v>
      </c>
      <c r="S21">
        <v>13</v>
      </c>
      <c r="T21">
        <v>6.25E-2</v>
      </c>
      <c r="U21">
        <v>62.5</v>
      </c>
      <c r="V21" t="s">
        <v>82</v>
      </c>
      <c r="W21" t="s">
        <v>83</v>
      </c>
      <c r="X21" t="s">
        <v>935</v>
      </c>
      <c r="Y21">
        <v>0.29100999999999999</v>
      </c>
      <c r="Z21">
        <v>9.3869999999999995E-3</v>
      </c>
      <c r="AA21">
        <v>2.3965999999999998</v>
      </c>
      <c r="AB21">
        <v>1.4301999999999999</v>
      </c>
      <c r="AC21" t="s">
        <v>85</v>
      </c>
      <c r="AD21">
        <v>0.99241999999999997</v>
      </c>
      <c r="AE21">
        <v>0.18187999999999999</v>
      </c>
      <c r="AF21">
        <v>2910.1</v>
      </c>
      <c r="AG21" t="s">
        <v>86</v>
      </c>
      <c r="AH21" t="s">
        <v>83</v>
      </c>
      <c r="AI21" t="s">
        <v>83</v>
      </c>
      <c r="AK21" t="s">
        <v>83</v>
      </c>
      <c r="AN21" t="s">
        <v>935</v>
      </c>
      <c r="AO21">
        <v>7.6950000000000003</v>
      </c>
      <c r="AP21">
        <v>0.29100999999999999</v>
      </c>
      <c r="AQ21">
        <v>4.8090000000000002</v>
      </c>
      <c r="AR21">
        <v>0.18187999999999999</v>
      </c>
    </row>
    <row r="22" spans="1:44">
      <c r="A22">
        <v>6.59E-2</v>
      </c>
      <c r="B22">
        <v>850</v>
      </c>
      <c r="C22" s="7">
        <v>41477</v>
      </c>
      <c r="D22" t="s">
        <v>110</v>
      </c>
      <c r="E22">
        <v>1089.5</v>
      </c>
      <c r="F22">
        <v>38</v>
      </c>
      <c r="G22">
        <v>7.4569999999999999</v>
      </c>
      <c r="H22">
        <v>0.46016000000000001</v>
      </c>
      <c r="I22">
        <v>122251</v>
      </c>
      <c r="J22">
        <v>-136.13999999999999</v>
      </c>
      <c r="K22" t="s">
        <v>81</v>
      </c>
      <c r="L22">
        <v>0.99438000000000004</v>
      </c>
      <c r="M22">
        <v>4.9139999999999997</v>
      </c>
      <c r="N22">
        <v>74568</v>
      </c>
      <c r="O22">
        <v>953</v>
      </c>
      <c r="R22">
        <v>876.03</v>
      </c>
      <c r="S22">
        <v>12</v>
      </c>
      <c r="T22">
        <v>6.59E-2</v>
      </c>
      <c r="U22">
        <v>65.900000000000006</v>
      </c>
      <c r="V22" t="s">
        <v>82</v>
      </c>
      <c r="W22" t="s">
        <v>83</v>
      </c>
      <c r="X22" t="s">
        <v>939</v>
      </c>
      <c r="Y22">
        <v>0.32995000000000002</v>
      </c>
      <c r="Z22">
        <v>1.2056000000000001E-2</v>
      </c>
      <c r="AA22">
        <v>2.6714000000000002</v>
      </c>
      <c r="AB22">
        <v>1.4301999999999999</v>
      </c>
      <c r="AC22" t="s">
        <v>85</v>
      </c>
      <c r="AD22">
        <v>0.99241999999999997</v>
      </c>
      <c r="AE22">
        <v>0.21743999999999999</v>
      </c>
      <c r="AF22">
        <v>3299.5</v>
      </c>
      <c r="AG22" t="s">
        <v>86</v>
      </c>
      <c r="AH22" t="s">
        <v>83</v>
      </c>
      <c r="AI22" t="s">
        <v>83</v>
      </c>
      <c r="AK22" t="s">
        <v>83</v>
      </c>
      <c r="AN22" t="s">
        <v>939</v>
      </c>
      <c r="AO22">
        <v>7.4569999999999999</v>
      </c>
      <c r="AP22">
        <v>0.32995000000000002</v>
      </c>
      <c r="AQ22">
        <v>4.9139999999999997</v>
      </c>
      <c r="AR22">
        <v>0.21743999999999999</v>
      </c>
    </row>
    <row r="23" spans="1:44">
      <c r="A23">
        <v>5.6399999999999999E-2</v>
      </c>
      <c r="B23">
        <v>850</v>
      </c>
      <c r="C23" s="7">
        <v>41477</v>
      </c>
      <c r="D23" t="s">
        <v>111</v>
      </c>
      <c r="E23">
        <v>1085.3</v>
      </c>
      <c r="F23">
        <v>38</v>
      </c>
      <c r="G23">
        <v>7.9939999999999998</v>
      </c>
      <c r="H23">
        <v>0.41447000000000001</v>
      </c>
      <c r="I23">
        <v>110097</v>
      </c>
      <c r="J23">
        <v>-136.13999999999999</v>
      </c>
      <c r="K23" t="s">
        <v>81</v>
      </c>
      <c r="L23">
        <v>0.99438000000000004</v>
      </c>
      <c r="M23">
        <v>4.5090000000000003</v>
      </c>
      <c r="N23">
        <v>79942</v>
      </c>
      <c r="O23">
        <v>960</v>
      </c>
      <c r="R23">
        <v>875.92</v>
      </c>
      <c r="S23">
        <v>20</v>
      </c>
      <c r="T23">
        <v>5.6399999999999999E-2</v>
      </c>
      <c r="U23">
        <v>56.4</v>
      </c>
      <c r="V23" t="s">
        <v>82</v>
      </c>
      <c r="W23" t="s">
        <v>83</v>
      </c>
      <c r="X23" t="s">
        <v>941</v>
      </c>
      <c r="Y23">
        <v>0.36414000000000002</v>
      </c>
      <c r="Z23">
        <v>1.1150999999999999E-2</v>
      </c>
      <c r="AA23">
        <v>2.5781999999999998</v>
      </c>
      <c r="AB23">
        <v>1.4301999999999999</v>
      </c>
      <c r="AC23" t="s">
        <v>85</v>
      </c>
      <c r="AD23">
        <v>0.99241999999999997</v>
      </c>
      <c r="AE23">
        <v>0.20537</v>
      </c>
      <c r="AF23">
        <v>3641.4</v>
      </c>
      <c r="AG23" t="s">
        <v>86</v>
      </c>
      <c r="AH23" t="s">
        <v>83</v>
      </c>
      <c r="AI23" t="s">
        <v>83</v>
      </c>
      <c r="AK23" t="s">
        <v>83</v>
      </c>
      <c r="AN23" t="s">
        <v>941</v>
      </c>
      <c r="AO23">
        <v>7.9939999999999998</v>
      </c>
      <c r="AP23">
        <v>0.36414000000000002</v>
      </c>
      <c r="AQ23">
        <v>4.5090000000000003</v>
      </c>
      <c r="AR23">
        <v>0.20537</v>
      </c>
    </row>
    <row r="24" spans="1:44">
      <c r="A24">
        <v>6.3200000000000006E-2</v>
      </c>
      <c r="B24">
        <v>850</v>
      </c>
      <c r="C24" s="7">
        <v>41477</v>
      </c>
      <c r="D24" t="s">
        <v>112</v>
      </c>
      <c r="E24">
        <v>1088.4000000000001</v>
      </c>
      <c r="F24">
        <v>38</v>
      </c>
      <c r="G24">
        <v>8.6790000000000003</v>
      </c>
      <c r="H24">
        <v>0.52458000000000005</v>
      </c>
      <c r="I24">
        <v>139382</v>
      </c>
      <c r="J24">
        <v>-136.13999999999999</v>
      </c>
      <c r="K24" t="s">
        <v>81</v>
      </c>
      <c r="L24">
        <v>0.99438000000000004</v>
      </c>
      <c r="M24">
        <v>5.4850000000000003</v>
      </c>
      <c r="N24">
        <v>86792</v>
      </c>
      <c r="O24">
        <v>955</v>
      </c>
      <c r="R24">
        <v>877.64</v>
      </c>
      <c r="S24">
        <v>9</v>
      </c>
      <c r="T24">
        <v>6.3200000000000006E-2</v>
      </c>
      <c r="U24">
        <v>63.2</v>
      </c>
      <c r="V24" t="s">
        <v>82</v>
      </c>
      <c r="W24" t="s">
        <v>83</v>
      </c>
      <c r="X24" t="s">
        <v>943</v>
      </c>
      <c r="Y24">
        <v>0.4551</v>
      </c>
      <c r="Z24">
        <v>1.7325E-2</v>
      </c>
      <c r="AA24">
        <v>3.2139000000000002</v>
      </c>
      <c r="AB24">
        <v>1.4301999999999999</v>
      </c>
      <c r="AC24" t="s">
        <v>85</v>
      </c>
      <c r="AD24">
        <v>0.99241999999999997</v>
      </c>
      <c r="AE24">
        <v>0.28761999999999999</v>
      </c>
      <c r="AF24">
        <v>4551</v>
      </c>
      <c r="AG24" t="s">
        <v>86</v>
      </c>
      <c r="AH24" t="s">
        <v>83</v>
      </c>
      <c r="AI24" t="s">
        <v>83</v>
      </c>
      <c r="AK24" t="s">
        <v>83</v>
      </c>
      <c r="AN24" t="s">
        <v>943</v>
      </c>
      <c r="AO24">
        <v>8.6790000000000003</v>
      </c>
      <c r="AP24">
        <v>0.4551</v>
      </c>
      <c r="AQ24">
        <v>5.4850000000000003</v>
      </c>
      <c r="AR24">
        <v>0.28761999999999999</v>
      </c>
    </row>
    <row r="25" spans="1:44">
      <c r="A25">
        <v>6.2199999999999998E-2</v>
      </c>
      <c r="B25">
        <v>850</v>
      </c>
      <c r="C25" s="7">
        <v>41478</v>
      </c>
      <c r="D25" t="s">
        <v>113</v>
      </c>
      <c r="E25">
        <v>1085.5</v>
      </c>
      <c r="F25">
        <v>38</v>
      </c>
      <c r="G25">
        <v>8.4719999999999995</v>
      </c>
      <c r="H25">
        <v>0.50053000000000003</v>
      </c>
      <c r="I25">
        <v>132986</v>
      </c>
      <c r="J25">
        <v>-136.13999999999999</v>
      </c>
      <c r="K25" t="s">
        <v>81</v>
      </c>
      <c r="L25">
        <v>0.99438000000000004</v>
      </c>
      <c r="M25">
        <v>5.2720000000000002</v>
      </c>
      <c r="N25">
        <v>84718</v>
      </c>
      <c r="O25">
        <v>949</v>
      </c>
      <c r="R25">
        <v>875.81</v>
      </c>
      <c r="S25">
        <v>27</v>
      </c>
      <c r="T25">
        <v>6.2199999999999998E-2</v>
      </c>
      <c r="U25">
        <v>62.23</v>
      </c>
      <c r="V25" t="s">
        <v>82</v>
      </c>
      <c r="W25" t="s">
        <v>83</v>
      </c>
      <c r="X25" t="s">
        <v>114</v>
      </c>
      <c r="Y25">
        <v>0.34414</v>
      </c>
      <c r="Z25">
        <v>1.1809999999999999E-2</v>
      </c>
      <c r="AA25">
        <v>2.6461000000000001</v>
      </c>
      <c r="AB25">
        <v>1.4301999999999999</v>
      </c>
      <c r="AC25" t="s">
        <v>85</v>
      </c>
      <c r="AD25">
        <v>0.99241999999999997</v>
      </c>
      <c r="AE25">
        <v>0.21415999999999999</v>
      </c>
      <c r="AF25">
        <v>3441.4</v>
      </c>
      <c r="AG25" t="s">
        <v>86</v>
      </c>
      <c r="AH25" t="s">
        <v>83</v>
      </c>
      <c r="AI25" t="s">
        <v>83</v>
      </c>
      <c r="AK25" t="s">
        <v>83</v>
      </c>
      <c r="AN25" t="s">
        <v>114</v>
      </c>
      <c r="AO25">
        <v>8.4719999999999995</v>
      </c>
      <c r="AP25">
        <v>0.34414</v>
      </c>
      <c r="AQ25">
        <v>5.2720000000000002</v>
      </c>
      <c r="AR25">
        <v>0.21415999999999999</v>
      </c>
    </row>
    <row r="26" spans="1:44">
      <c r="A26">
        <v>6.4000000000000001E-2</v>
      </c>
      <c r="B26">
        <v>850</v>
      </c>
      <c r="C26" s="7">
        <v>41478</v>
      </c>
      <c r="D26" t="s">
        <v>115</v>
      </c>
      <c r="E26">
        <v>1083.9000000000001</v>
      </c>
      <c r="F26">
        <v>38</v>
      </c>
      <c r="G26">
        <v>8.5969999999999995</v>
      </c>
      <c r="H26">
        <v>0.52644000000000002</v>
      </c>
      <c r="I26">
        <v>139876</v>
      </c>
      <c r="J26">
        <v>-136.13999999999999</v>
      </c>
      <c r="K26" t="s">
        <v>81</v>
      </c>
      <c r="L26">
        <v>0.99438000000000004</v>
      </c>
      <c r="M26">
        <v>5.5019999999999998</v>
      </c>
      <c r="N26">
        <v>85965</v>
      </c>
      <c r="O26">
        <v>949</v>
      </c>
      <c r="R26">
        <v>875.72</v>
      </c>
      <c r="S26">
        <v>25</v>
      </c>
      <c r="T26">
        <v>6.4000000000000001E-2</v>
      </c>
      <c r="U26">
        <v>64</v>
      </c>
      <c r="V26" t="s">
        <v>82</v>
      </c>
      <c r="W26" t="s">
        <v>83</v>
      </c>
      <c r="X26" t="s">
        <v>116</v>
      </c>
      <c r="Y26">
        <v>0.33895999999999998</v>
      </c>
      <c r="Z26">
        <v>1.2019E-2</v>
      </c>
      <c r="AA26">
        <v>2.6676000000000002</v>
      </c>
      <c r="AB26">
        <v>1.4301999999999999</v>
      </c>
      <c r="AC26" t="s">
        <v>85</v>
      </c>
      <c r="AD26">
        <v>0.99241999999999997</v>
      </c>
      <c r="AE26">
        <v>0.21693999999999999</v>
      </c>
      <c r="AF26">
        <v>3389.6</v>
      </c>
      <c r="AG26" t="s">
        <v>86</v>
      </c>
      <c r="AH26" t="s">
        <v>83</v>
      </c>
      <c r="AI26" t="s">
        <v>83</v>
      </c>
      <c r="AK26" t="s">
        <v>83</v>
      </c>
      <c r="AN26" t="s">
        <v>116</v>
      </c>
      <c r="AO26">
        <v>8.5969999999999995</v>
      </c>
      <c r="AP26">
        <v>0.33895999999999998</v>
      </c>
      <c r="AQ26">
        <v>5.5019999999999998</v>
      </c>
      <c r="AR26">
        <v>0.21693999999999999</v>
      </c>
    </row>
    <row r="27" spans="1:44">
      <c r="A27">
        <v>6.3399999999999998E-2</v>
      </c>
      <c r="B27">
        <v>850</v>
      </c>
      <c r="C27" s="7">
        <v>41478</v>
      </c>
      <c r="D27" t="s">
        <v>117</v>
      </c>
      <c r="E27">
        <v>1088.7</v>
      </c>
      <c r="F27">
        <v>38</v>
      </c>
      <c r="G27">
        <v>9.0709999999999997</v>
      </c>
      <c r="H27">
        <v>0.55452999999999997</v>
      </c>
      <c r="I27">
        <v>147348</v>
      </c>
      <c r="J27">
        <v>-136.13999999999999</v>
      </c>
      <c r="K27" t="s">
        <v>81</v>
      </c>
      <c r="L27">
        <v>0.99438000000000004</v>
      </c>
      <c r="M27">
        <v>5.7510000000000003</v>
      </c>
      <c r="N27">
        <v>90709</v>
      </c>
      <c r="O27">
        <v>949</v>
      </c>
      <c r="R27">
        <v>877.72</v>
      </c>
      <c r="S27">
        <v>26</v>
      </c>
      <c r="T27">
        <v>6.3399999999999998E-2</v>
      </c>
      <c r="U27">
        <v>63.4</v>
      </c>
      <c r="V27" t="s">
        <v>82</v>
      </c>
      <c r="W27" t="s">
        <v>83</v>
      </c>
      <c r="X27" t="s">
        <v>958</v>
      </c>
      <c r="Y27">
        <v>0.39832000000000001</v>
      </c>
      <c r="Z27">
        <v>1.4690999999999999E-2</v>
      </c>
      <c r="AA27">
        <v>2.9426999999999999</v>
      </c>
      <c r="AB27">
        <v>1.4301999999999999</v>
      </c>
      <c r="AC27" t="s">
        <v>85</v>
      </c>
      <c r="AD27">
        <v>0.99241999999999997</v>
      </c>
      <c r="AE27">
        <v>0.25252999999999998</v>
      </c>
      <c r="AF27">
        <v>3983.2</v>
      </c>
      <c r="AG27" t="s">
        <v>86</v>
      </c>
      <c r="AH27" t="s">
        <v>83</v>
      </c>
      <c r="AI27" t="s">
        <v>83</v>
      </c>
      <c r="AK27" t="s">
        <v>83</v>
      </c>
      <c r="AN27" t="s">
        <v>958</v>
      </c>
      <c r="AO27" s="13">
        <v>9.0709999999999997</v>
      </c>
      <c r="AP27">
        <v>0.39832000000000001</v>
      </c>
      <c r="AQ27">
        <v>5.7510000000000003</v>
      </c>
      <c r="AR27">
        <v>0.25252999999999998</v>
      </c>
    </row>
    <row r="28" spans="1:44">
      <c r="A28">
        <v>6.5299999999999997E-2</v>
      </c>
      <c r="B28">
        <v>850</v>
      </c>
      <c r="C28" s="7">
        <v>41478</v>
      </c>
      <c r="D28" t="s">
        <v>118</v>
      </c>
      <c r="E28">
        <v>1085.2</v>
      </c>
      <c r="F28">
        <v>38</v>
      </c>
      <c r="G28">
        <v>9.4160000000000004</v>
      </c>
      <c r="H28">
        <v>0.59936999999999996</v>
      </c>
      <c r="I28">
        <v>159274</v>
      </c>
      <c r="J28">
        <v>-136.13999999999999</v>
      </c>
      <c r="K28" t="s">
        <v>81</v>
      </c>
      <c r="L28">
        <v>0.99438000000000004</v>
      </c>
      <c r="M28">
        <v>6.149</v>
      </c>
      <c r="N28">
        <v>94159</v>
      </c>
      <c r="O28">
        <v>949</v>
      </c>
      <c r="R28">
        <v>875.29</v>
      </c>
      <c r="S28">
        <v>29</v>
      </c>
      <c r="T28">
        <v>6.5299999999999997E-2</v>
      </c>
      <c r="U28">
        <v>65.3</v>
      </c>
      <c r="V28" t="s">
        <v>82</v>
      </c>
      <c r="W28" t="s">
        <v>83</v>
      </c>
      <c r="X28" t="s">
        <v>837</v>
      </c>
      <c r="Y28">
        <v>0.47842000000000001</v>
      </c>
      <c r="Z28">
        <v>1.9185000000000001E-2</v>
      </c>
      <c r="AA28">
        <v>3.4054000000000002</v>
      </c>
      <c r="AB28">
        <v>1.4301999999999999</v>
      </c>
      <c r="AC28" t="s">
        <v>85</v>
      </c>
      <c r="AD28">
        <v>0.99241999999999997</v>
      </c>
      <c r="AE28">
        <v>0.31241000000000002</v>
      </c>
      <c r="AF28">
        <v>4784.2</v>
      </c>
      <c r="AG28" t="s">
        <v>86</v>
      </c>
      <c r="AH28" t="s">
        <v>83</v>
      </c>
      <c r="AI28" t="s">
        <v>83</v>
      </c>
      <c r="AK28" t="s">
        <v>83</v>
      </c>
      <c r="AN28" t="s">
        <v>837</v>
      </c>
      <c r="AO28">
        <v>9.4160000000000004</v>
      </c>
      <c r="AP28">
        <v>0.47842000000000001</v>
      </c>
      <c r="AQ28">
        <v>6.149</v>
      </c>
      <c r="AR28">
        <v>0.31241000000000002</v>
      </c>
    </row>
    <row r="29" spans="1:44">
      <c r="A29">
        <v>6.0499999999999998E-2</v>
      </c>
      <c r="B29">
        <v>850</v>
      </c>
      <c r="C29" s="7">
        <v>41477</v>
      </c>
      <c r="D29" t="s">
        <v>119</v>
      </c>
      <c r="E29">
        <v>1084.8</v>
      </c>
      <c r="F29">
        <v>38</v>
      </c>
      <c r="G29">
        <v>8.3260000000000005</v>
      </c>
      <c r="H29">
        <v>0.47444999999999998</v>
      </c>
      <c r="I29">
        <v>126050</v>
      </c>
      <c r="J29">
        <v>-136.13999999999999</v>
      </c>
      <c r="K29" t="s">
        <v>81</v>
      </c>
      <c r="L29">
        <v>0.99438000000000004</v>
      </c>
      <c r="M29">
        <v>5.0410000000000004</v>
      </c>
      <c r="N29">
        <v>83262</v>
      </c>
      <c r="O29">
        <v>950</v>
      </c>
      <c r="R29">
        <v>875.46</v>
      </c>
      <c r="S29">
        <v>24</v>
      </c>
      <c r="T29">
        <v>6.0499999999999998E-2</v>
      </c>
      <c r="U29">
        <v>60.54</v>
      </c>
      <c r="V29" t="s">
        <v>82</v>
      </c>
      <c r="W29" t="s">
        <v>83</v>
      </c>
      <c r="X29" t="s">
        <v>839</v>
      </c>
      <c r="Y29">
        <v>0.40271000000000001</v>
      </c>
      <c r="Z29">
        <v>1.4035000000000001E-2</v>
      </c>
      <c r="AA29">
        <v>2.8752</v>
      </c>
      <c r="AB29">
        <v>1.4301999999999999</v>
      </c>
      <c r="AC29" t="s">
        <v>85</v>
      </c>
      <c r="AD29">
        <v>0.99241999999999997</v>
      </c>
      <c r="AE29">
        <v>0.24379999999999999</v>
      </c>
      <c r="AF29">
        <v>4027.1</v>
      </c>
      <c r="AG29" t="s">
        <v>86</v>
      </c>
      <c r="AH29" t="s">
        <v>83</v>
      </c>
      <c r="AI29" t="s">
        <v>83</v>
      </c>
      <c r="AK29" t="s">
        <v>83</v>
      </c>
      <c r="AN29" t="s">
        <v>839</v>
      </c>
      <c r="AO29">
        <v>8.3260000000000005</v>
      </c>
      <c r="AP29">
        <v>0.40271000000000001</v>
      </c>
      <c r="AQ29">
        <v>5.0410000000000004</v>
      </c>
      <c r="AR29">
        <v>0.24379999999999999</v>
      </c>
    </row>
    <row r="30" spans="1:44">
      <c r="A30">
        <v>5.9799999999999999E-2</v>
      </c>
      <c r="B30">
        <v>850</v>
      </c>
      <c r="C30" s="7">
        <v>41478</v>
      </c>
      <c r="D30" t="s">
        <v>120</v>
      </c>
      <c r="E30">
        <v>1085</v>
      </c>
      <c r="F30">
        <v>38</v>
      </c>
      <c r="G30">
        <v>8.5579999999999998</v>
      </c>
      <c r="H30">
        <v>0.48309999999999997</v>
      </c>
      <c r="I30">
        <v>128350</v>
      </c>
      <c r="J30">
        <v>-136.13999999999999</v>
      </c>
      <c r="K30" t="s">
        <v>81</v>
      </c>
      <c r="L30">
        <v>0.99438000000000004</v>
      </c>
      <c r="M30">
        <v>5.117</v>
      </c>
      <c r="N30">
        <v>85576</v>
      </c>
      <c r="O30">
        <v>949</v>
      </c>
      <c r="R30">
        <v>875.09</v>
      </c>
      <c r="S30">
        <v>30</v>
      </c>
      <c r="T30">
        <v>5.9799999999999999E-2</v>
      </c>
      <c r="U30">
        <v>59.8</v>
      </c>
      <c r="V30" t="s">
        <v>82</v>
      </c>
      <c r="W30" t="s">
        <v>83</v>
      </c>
      <c r="X30" t="s">
        <v>841</v>
      </c>
      <c r="Y30">
        <v>0.34327999999999997</v>
      </c>
      <c r="Z30">
        <v>1.1143999999999999E-2</v>
      </c>
      <c r="AA30">
        <v>2.5775000000000001</v>
      </c>
      <c r="AB30">
        <v>1.4301999999999999</v>
      </c>
      <c r="AC30" t="s">
        <v>85</v>
      </c>
      <c r="AD30">
        <v>0.99241999999999997</v>
      </c>
      <c r="AE30">
        <v>0.20527999999999999</v>
      </c>
      <c r="AF30">
        <v>3432.8</v>
      </c>
      <c r="AG30" t="s">
        <v>86</v>
      </c>
      <c r="AH30" t="s">
        <v>83</v>
      </c>
      <c r="AI30" t="s">
        <v>83</v>
      </c>
      <c r="AK30" t="s">
        <v>83</v>
      </c>
      <c r="AN30" t="s">
        <v>841</v>
      </c>
      <c r="AO30">
        <v>8.5579999999999998</v>
      </c>
      <c r="AP30">
        <v>0.34327999999999997</v>
      </c>
      <c r="AQ30">
        <v>5.117</v>
      </c>
      <c r="AR30">
        <v>0.20527999999999999</v>
      </c>
    </row>
    <row r="31" spans="1:44">
      <c r="A31">
        <v>6.4500000000000002E-2</v>
      </c>
      <c r="B31">
        <v>850</v>
      </c>
      <c r="C31" s="7">
        <v>41478</v>
      </c>
      <c r="D31" t="s">
        <v>121</v>
      </c>
      <c r="E31">
        <v>1084.0999999999999</v>
      </c>
      <c r="F31">
        <v>38</v>
      </c>
      <c r="G31">
        <v>8.3559999999999999</v>
      </c>
      <c r="H31">
        <v>0.51378999999999997</v>
      </c>
      <c r="I31">
        <v>136514</v>
      </c>
      <c r="J31">
        <v>-136.13999999999999</v>
      </c>
      <c r="K31" t="s">
        <v>81</v>
      </c>
      <c r="L31">
        <v>0.99438000000000004</v>
      </c>
      <c r="M31">
        <v>5.39</v>
      </c>
      <c r="N31">
        <v>83561</v>
      </c>
      <c r="O31">
        <v>949</v>
      </c>
      <c r="R31">
        <v>875.03</v>
      </c>
      <c r="S31">
        <v>22</v>
      </c>
      <c r="T31">
        <v>6.4500000000000002E-2</v>
      </c>
      <c r="U31">
        <v>64.5</v>
      </c>
      <c r="V31" t="s">
        <v>82</v>
      </c>
      <c r="W31" t="s">
        <v>83</v>
      </c>
      <c r="X31" t="s">
        <v>843</v>
      </c>
      <c r="Y31">
        <v>0.39545999999999998</v>
      </c>
      <c r="Z31">
        <v>1.4881E-2</v>
      </c>
      <c r="AA31">
        <v>2.9622999999999999</v>
      </c>
      <c r="AB31">
        <v>1.4301999999999999</v>
      </c>
      <c r="AC31" t="s">
        <v>85</v>
      </c>
      <c r="AD31">
        <v>0.99241999999999997</v>
      </c>
      <c r="AE31">
        <v>0.25507000000000002</v>
      </c>
      <c r="AF31">
        <v>3954.6</v>
      </c>
      <c r="AG31" t="s">
        <v>86</v>
      </c>
      <c r="AH31" t="s">
        <v>83</v>
      </c>
      <c r="AI31" t="s">
        <v>83</v>
      </c>
      <c r="AK31" t="s">
        <v>83</v>
      </c>
      <c r="AN31" t="s">
        <v>843</v>
      </c>
      <c r="AO31">
        <v>8.3559999999999999</v>
      </c>
      <c r="AP31">
        <v>0.39545999999999998</v>
      </c>
      <c r="AQ31">
        <v>5.39</v>
      </c>
      <c r="AR31">
        <v>0.25507000000000002</v>
      </c>
    </row>
    <row r="32" spans="1:44">
      <c r="A32">
        <v>6.0600000000000001E-2</v>
      </c>
      <c r="B32">
        <v>850</v>
      </c>
      <c r="C32" s="7">
        <v>41477</v>
      </c>
      <c r="D32" t="s">
        <v>122</v>
      </c>
      <c r="E32">
        <v>1085.2</v>
      </c>
      <c r="F32">
        <v>38</v>
      </c>
      <c r="G32">
        <v>9.7750000000000004</v>
      </c>
      <c r="H32">
        <v>0.57398000000000005</v>
      </c>
      <c r="I32">
        <v>152522</v>
      </c>
      <c r="J32">
        <v>-136.13999999999999</v>
      </c>
      <c r="K32" t="s">
        <v>81</v>
      </c>
      <c r="L32">
        <v>0.99438000000000004</v>
      </c>
      <c r="M32">
        <v>5.923</v>
      </c>
      <c r="N32">
        <v>97747</v>
      </c>
      <c r="O32">
        <v>953</v>
      </c>
      <c r="R32">
        <v>875.94</v>
      </c>
      <c r="S32">
        <v>23</v>
      </c>
      <c r="T32">
        <v>6.0600000000000001E-2</v>
      </c>
      <c r="U32">
        <v>60.6</v>
      </c>
      <c r="V32" t="s">
        <v>82</v>
      </c>
      <c r="W32" t="s">
        <v>83</v>
      </c>
      <c r="X32" t="s">
        <v>845</v>
      </c>
      <c r="Y32">
        <v>0.47765000000000002</v>
      </c>
      <c r="Z32">
        <v>1.7461999999999998E-2</v>
      </c>
      <c r="AA32">
        <v>3.2280000000000002</v>
      </c>
      <c r="AB32">
        <v>1.4301999999999999</v>
      </c>
      <c r="AC32" t="s">
        <v>85</v>
      </c>
      <c r="AD32">
        <v>0.99241999999999997</v>
      </c>
      <c r="AE32">
        <v>0.28946</v>
      </c>
      <c r="AF32">
        <v>4776.5</v>
      </c>
      <c r="AG32" t="s">
        <v>86</v>
      </c>
      <c r="AH32" t="s">
        <v>83</v>
      </c>
      <c r="AI32" t="s">
        <v>83</v>
      </c>
      <c r="AK32" t="s">
        <v>83</v>
      </c>
      <c r="AN32" t="s">
        <v>845</v>
      </c>
      <c r="AO32">
        <v>9.7750000000000004</v>
      </c>
      <c r="AP32">
        <v>0.47765000000000002</v>
      </c>
      <c r="AQ32">
        <v>5.923</v>
      </c>
      <c r="AR32">
        <v>0.28946</v>
      </c>
    </row>
    <row r="33" spans="1:44">
      <c r="A33">
        <v>0.63519999999999999</v>
      </c>
      <c r="B33">
        <v>850</v>
      </c>
      <c r="C33" s="7">
        <v>41478</v>
      </c>
      <c r="D33" t="s">
        <v>123</v>
      </c>
      <c r="E33">
        <v>1087.5999999999999</v>
      </c>
      <c r="F33">
        <v>38</v>
      </c>
      <c r="G33">
        <v>1.0209999999999999</v>
      </c>
      <c r="H33">
        <v>0.63766999999999996</v>
      </c>
      <c r="I33">
        <v>169460</v>
      </c>
      <c r="J33">
        <v>-136.13999999999999</v>
      </c>
      <c r="K33" t="s">
        <v>81</v>
      </c>
      <c r="L33">
        <v>0.99438000000000004</v>
      </c>
      <c r="M33">
        <v>6.4880000000000004</v>
      </c>
      <c r="N33">
        <v>10215</v>
      </c>
      <c r="O33">
        <v>949</v>
      </c>
      <c r="R33">
        <v>877.68</v>
      </c>
      <c r="S33">
        <v>27</v>
      </c>
      <c r="T33">
        <v>0.63519999999999999</v>
      </c>
      <c r="U33">
        <v>635.20000000000005</v>
      </c>
      <c r="V33" t="s">
        <v>82</v>
      </c>
      <c r="W33" t="s">
        <v>83</v>
      </c>
      <c r="X33" t="s">
        <v>847</v>
      </c>
      <c r="Y33">
        <v>5.3310000000000003E-2</v>
      </c>
      <c r="Z33">
        <v>2.1153999999999999E-2</v>
      </c>
      <c r="AA33">
        <v>3.6082000000000001</v>
      </c>
      <c r="AB33">
        <v>1.4301999999999999</v>
      </c>
      <c r="AC33" t="s">
        <v>85</v>
      </c>
      <c r="AD33">
        <v>0.99241999999999997</v>
      </c>
      <c r="AE33">
        <v>0.33864</v>
      </c>
      <c r="AF33">
        <v>533.1</v>
      </c>
      <c r="AG33" t="s">
        <v>86</v>
      </c>
      <c r="AH33" t="s">
        <v>83</v>
      </c>
      <c r="AI33" t="s">
        <v>83</v>
      </c>
      <c r="AK33" t="s">
        <v>83</v>
      </c>
      <c r="AN33" t="s">
        <v>847</v>
      </c>
      <c r="AO33">
        <v>1.0209999999999999</v>
      </c>
      <c r="AP33">
        <v>5.3310000000000003E-2</v>
      </c>
      <c r="AQ33">
        <v>6.4880000000000004</v>
      </c>
      <c r="AR33">
        <v>0.33864</v>
      </c>
    </row>
    <row r="34" spans="1:44">
      <c r="A34">
        <v>6.7900000000000002E-2</v>
      </c>
      <c r="B34">
        <v>850</v>
      </c>
      <c r="C34" s="7">
        <v>41478</v>
      </c>
      <c r="D34" t="s">
        <v>124</v>
      </c>
      <c r="E34">
        <v>1083.5999999999999</v>
      </c>
      <c r="F34">
        <v>38</v>
      </c>
      <c r="G34">
        <v>9.7349999999999994</v>
      </c>
      <c r="H34">
        <v>0.65139999999999998</v>
      </c>
      <c r="I34">
        <v>173111</v>
      </c>
      <c r="J34">
        <v>-136.13999999999999</v>
      </c>
      <c r="K34" t="s">
        <v>81</v>
      </c>
      <c r="L34">
        <v>0.99438000000000004</v>
      </c>
      <c r="M34">
        <v>6.61</v>
      </c>
      <c r="N34">
        <v>97350</v>
      </c>
      <c r="O34">
        <v>949</v>
      </c>
      <c r="R34">
        <v>875.71</v>
      </c>
      <c r="S34">
        <v>23</v>
      </c>
      <c r="T34">
        <v>6.7900000000000002E-2</v>
      </c>
      <c r="U34">
        <v>67.900000000000006</v>
      </c>
      <c r="V34" t="s">
        <v>82</v>
      </c>
      <c r="W34" t="s">
        <v>83</v>
      </c>
      <c r="X34" t="s">
        <v>849</v>
      </c>
      <c r="Y34">
        <v>0.52778000000000003</v>
      </c>
      <c r="Z34">
        <v>2.2634999999999999E-2</v>
      </c>
      <c r="AA34">
        <v>3.7606000000000002</v>
      </c>
      <c r="AB34">
        <v>1.4301999999999999</v>
      </c>
      <c r="AC34" t="s">
        <v>85</v>
      </c>
      <c r="AD34">
        <v>0.99241999999999997</v>
      </c>
      <c r="AE34">
        <v>0.35836000000000001</v>
      </c>
      <c r="AF34">
        <v>5277.8</v>
      </c>
      <c r="AG34" t="s">
        <v>86</v>
      </c>
      <c r="AH34" t="s">
        <v>83</v>
      </c>
      <c r="AI34" t="s">
        <v>83</v>
      </c>
      <c r="AK34" t="s">
        <v>83</v>
      </c>
      <c r="AN34" t="s">
        <v>849</v>
      </c>
      <c r="AO34">
        <v>9.7349999999999994</v>
      </c>
      <c r="AP34">
        <v>0.52778000000000003</v>
      </c>
      <c r="AQ34">
        <v>6.61</v>
      </c>
      <c r="AR34">
        <v>0.35836000000000001</v>
      </c>
    </row>
    <row r="35" spans="1:44">
      <c r="A35">
        <v>6.1400000000000003E-2</v>
      </c>
      <c r="B35">
        <v>850</v>
      </c>
      <c r="C35" s="7">
        <v>41477</v>
      </c>
      <c r="D35" t="s">
        <v>125</v>
      </c>
      <c r="E35">
        <v>1085.8</v>
      </c>
      <c r="F35">
        <v>38</v>
      </c>
      <c r="G35">
        <v>10.96</v>
      </c>
      <c r="H35">
        <v>0.66454000000000002</v>
      </c>
      <c r="I35">
        <v>176606</v>
      </c>
      <c r="J35">
        <v>-136.13999999999999</v>
      </c>
      <c r="K35" t="s">
        <v>81</v>
      </c>
      <c r="L35">
        <v>0.99438000000000004</v>
      </c>
      <c r="M35">
        <v>6.7270000000000003</v>
      </c>
      <c r="N35">
        <v>109553</v>
      </c>
      <c r="O35">
        <v>950</v>
      </c>
      <c r="R35">
        <v>876.18</v>
      </c>
      <c r="S35">
        <v>22</v>
      </c>
      <c r="T35">
        <v>6.1400000000000003E-2</v>
      </c>
      <c r="U35">
        <v>61.4</v>
      </c>
      <c r="V35" t="s">
        <v>82</v>
      </c>
      <c r="W35" t="s">
        <v>83</v>
      </c>
      <c r="X35" t="s">
        <v>851</v>
      </c>
      <c r="Y35">
        <v>0.69137999999999999</v>
      </c>
      <c r="Z35">
        <v>2.76E-2</v>
      </c>
      <c r="AA35">
        <v>4.2717999999999998</v>
      </c>
      <c r="AB35">
        <v>1.4301999999999999</v>
      </c>
      <c r="AC35" t="s">
        <v>85</v>
      </c>
      <c r="AD35">
        <v>0.99241999999999997</v>
      </c>
      <c r="AE35">
        <v>0.42449999999999999</v>
      </c>
      <c r="AF35">
        <v>6913.8</v>
      </c>
      <c r="AG35" t="s">
        <v>86</v>
      </c>
      <c r="AH35" t="s">
        <v>83</v>
      </c>
      <c r="AI35" t="s">
        <v>83</v>
      </c>
      <c r="AK35" t="s">
        <v>83</v>
      </c>
      <c r="AN35" t="s">
        <v>851</v>
      </c>
      <c r="AO35">
        <v>10.96</v>
      </c>
      <c r="AP35">
        <v>0.69137999999999999</v>
      </c>
      <c r="AQ35">
        <v>6.7270000000000003</v>
      </c>
      <c r="AR35">
        <v>0.42449999999999999</v>
      </c>
    </row>
    <row r="36" spans="1:44">
      <c r="A36">
        <v>6.1699999999999998E-2</v>
      </c>
      <c r="B36">
        <v>850</v>
      </c>
      <c r="C36" s="7">
        <v>41477</v>
      </c>
      <c r="D36" t="s">
        <v>126</v>
      </c>
      <c r="E36">
        <v>1087.5999999999999</v>
      </c>
      <c r="F36">
        <v>38</v>
      </c>
      <c r="G36">
        <v>10.28</v>
      </c>
      <c r="H36">
        <v>0.62156999999999996</v>
      </c>
      <c r="I36">
        <v>165179</v>
      </c>
      <c r="J36">
        <v>-136.13999999999999</v>
      </c>
      <c r="K36" t="s">
        <v>81</v>
      </c>
      <c r="L36">
        <v>0.99438000000000004</v>
      </c>
      <c r="M36">
        <v>6.3460000000000001</v>
      </c>
      <c r="N36">
        <v>102845</v>
      </c>
      <c r="O36">
        <v>951</v>
      </c>
      <c r="R36">
        <v>877.23</v>
      </c>
      <c r="S36">
        <v>12</v>
      </c>
      <c r="T36">
        <v>6.1699999999999998E-2</v>
      </c>
      <c r="U36">
        <v>61.7</v>
      </c>
      <c r="V36" t="s">
        <v>82</v>
      </c>
      <c r="W36" t="s">
        <v>83</v>
      </c>
      <c r="X36" t="s">
        <v>853</v>
      </c>
      <c r="Y36">
        <v>0.70770999999999995</v>
      </c>
      <c r="Z36">
        <v>2.8511999999999999E-2</v>
      </c>
      <c r="AA36">
        <v>4.3657000000000004</v>
      </c>
      <c r="AB36">
        <v>1.4301999999999999</v>
      </c>
      <c r="AC36" t="s">
        <v>85</v>
      </c>
      <c r="AD36">
        <v>0.99241999999999997</v>
      </c>
      <c r="AE36">
        <v>0.43664999999999998</v>
      </c>
      <c r="AF36">
        <v>7077.1</v>
      </c>
      <c r="AG36" t="s">
        <v>86</v>
      </c>
      <c r="AH36" t="s">
        <v>83</v>
      </c>
      <c r="AI36" t="s">
        <v>83</v>
      </c>
      <c r="AK36" t="s">
        <v>83</v>
      </c>
      <c r="AN36" t="s">
        <v>853</v>
      </c>
      <c r="AO36">
        <v>10.28</v>
      </c>
      <c r="AP36">
        <v>0.70770999999999995</v>
      </c>
      <c r="AQ36">
        <v>6.3460000000000001</v>
      </c>
      <c r="AR36">
        <v>0.43664999999999998</v>
      </c>
    </row>
    <row r="37" spans="1:44">
      <c r="A37">
        <v>6.2E-2</v>
      </c>
      <c r="B37">
        <v>850</v>
      </c>
      <c r="C37" s="7">
        <v>41477</v>
      </c>
      <c r="D37" t="s">
        <v>127</v>
      </c>
      <c r="E37">
        <v>1086.4000000000001</v>
      </c>
      <c r="F37">
        <v>38</v>
      </c>
      <c r="G37">
        <v>10.67</v>
      </c>
      <c r="H37">
        <v>0.65166999999999997</v>
      </c>
      <c r="I37">
        <v>173184</v>
      </c>
      <c r="J37">
        <v>-136.13999999999999</v>
      </c>
      <c r="K37" t="s">
        <v>81</v>
      </c>
      <c r="L37">
        <v>0.99438000000000004</v>
      </c>
      <c r="M37">
        <v>6.6120000000000001</v>
      </c>
      <c r="N37">
        <v>106653</v>
      </c>
      <c r="O37">
        <v>953</v>
      </c>
      <c r="R37">
        <v>876.48</v>
      </c>
      <c r="S37">
        <v>21</v>
      </c>
      <c r="T37">
        <v>6.2E-2</v>
      </c>
      <c r="U37">
        <v>62</v>
      </c>
      <c r="V37" t="s">
        <v>82</v>
      </c>
      <c r="W37" t="s">
        <v>83</v>
      </c>
      <c r="X37" t="s">
        <v>855</v>
      </c>
      <c r="Y37">
        <v>0.67422000000000004</v>
      </c>
      <c r="Z37">
        <v>2.7113000000000002E-2</v>
      </c>
      <c r="AA37">
        <v>4.2215999999999996</v>
      </c>
      <c r="AB37">
        <v>1.4301999999999999</v>
      </c>
      <c r="AC37" t="s">
        <v>85</v>
      </c>
      <c r="AD37">
        <v>0.99241999999999997</v>
      </c>
      <c r="AE37">
        <v>0.41802</v>
      </c>
      <c r="AF37">
        <v>6742.2</v>
      </c>
      <c r="AG37" t="s">
        <v>86</v>
      </c>
      <c r="AH37" t="s">
        <v>83</v>
      </c>
      <c r="AI37" t="s">
        <v>83</v>
      </c>
      <c r="AK37" t="s">
        <v>83</v>
      </c>
      <c r="AN37" t="s">
        <v>855</v>
      </c>
      <c r="AO37">
        <v>10.67</v>
      </c>
      <c r="AP37">
        <v>0.67422000000000004</v>
      </c>
      <c r="AQ37">
        <v>6.6120000000000001</v>
      </c>
      <c r="AR37">
        <v>0.41802</v>
      </c>
    </row>
    <row r="38" spans="1:44">
      <c r="A38">
        <v>6.0600000000000001E-2</v>
      </c>
      <c r="B38">
        <v>850</v>
      </c>
      <c r="C38" s="7">
        <v>41477</v>
      </c>
      <c r="D38" t="s">
        <v>128</v>
      </c>
      <c r="E38">
        <v>1083.7</v>
      </c>
      <c r="F38">
        <v>38</v>
      </c>
      <c r="G38">
        <v>10.33</v>
      </c>
      <c r="H38">
        <v>0.61182999999999998</v>
      </c>
      <c r="I38">
        <v>162589</v>
      </c>
      <c r="J38">
        <v>-136.13999999999999</v>
      </c>
      <c r="K38" t="s">
        <v>81</v>
      </c>
      <c r="L38">
        <v>0.99438000000000004</v>
      </c>
      <c r="M38">
        <v>6.2590000000000003</v>
      </c>
      <c r="N38">
        <v>103287</v>
      </c>
      <c r="O38">
        <v>948</v>
      </c>
      <c r="R38">
        <v>874.68</v>
      </c>
      <c r="S38">
        <v>20</v>
      </c>
      <c r="T38">
        <v>6.0600000000000001E-2</v>
      </c>
      <c r="U38">
        <v>60.6</v>
      </c>
      <c r="V38" t="s">
        <v>82</v>
      </c>
      <c r="W38" t="s">
        <v>83</v>
      </c>
      <c r="X38" t="s">
        <v>857</v>
      </c>
      <c r="Y38">
        <v>0.60089999999999999</v>
      </c>
      <c r="Z38">
        <v>2.3068999999999999E-2</v>
      </c>
      <c r="AA38">
        <v>3.8052999999999999</v>
      </c>
      <c r="AB38">
        <v>1.4301999999999999</v>
      </c>
      <c r="AC38" t="s">
        <v>85</v>
      </c>
      <c r="AD38">
        <v>0.99241999999999997</v>
      </c>
      <c r="AE38">
        <v>0.36414999999999997</v>
      </c>
      <c r="AF38">
        <v>6009</v>
      </c>
      <c r="AG38" t="s">
        <v>86</v>
      </c>
      <c r="AH38" t="s">
        <v>83</v>
      </c>
      <c r="AI38" t="s">
        <v>83</v>
      </c>
      <c r="AK38" t="s">
        <v>83</v>
      </c>
      <c r="AN38" t="s">
        <v>857</v>
      </c>
      <c r="AO38">
        <v>10.33</v>
      </c>
      <c r="AP38">
        <v>0.60089999999999999</v>
      </c>
      <c r="AQ38">
        <v>6.2590000000000003</v>
      </c>
      <c r="AR38">
        <v>0.36414999999999997</v>
      </c>
    </row>
    <row r="39" spans="1:44">
      <c r="A39">
        <v>6.3600000000000004E-2</v>
      </c>
      <c r="B39">
        <v>850</v>
      </c>
      <c r="C39" s="7">
        <v>41472</v>
      </c>
      <c r="D39" t="s">
        <v>129</v>
      </c>
      <c r="E39">
        <v>1084.5999999999999</v>
      </c>
      <c r="F39">
        <v>38</v>
      </c>
      <c r="G39">
        <v>10.29</v>
      </c>
      <c r="H39">
        <v>0.64405000000000001</v>
      </c>
      <c r="I39">
        <v>171157</v>
      </c>
      <c r="J39">
        <v>-136.13999999999999</v>
      </c>
      <c r="K39" t="s">
        <v>81</v>
      </c>
      <c r="L39">
        <v>0.99438000000000004</v>
      </c>
      <c r="M39">
        <v>6.5449999999999999</v>
      </c>
      <c r="N39">
        <v>102907</v>
      </c>
      <c r="O39">
        <v>957</v>
      </c>
      <c r="R39">
        <v>878.28</v>
      </c>
      <c r="S39">
        <v>10</v>
      </c>
      <c r="T39">
        <v>6.3600000000000004E-2</v>
      </c>
      <c r="U39">
        <v>63.6</v>
      </c>
      <c r="V39" t="s">
        <v>82</v>
      </c>
      <c r="W39" t="s">
        <v>83</v>
      </c>
      <c r="X39" t="s">
        <v>130</v>
      </c>
      <c r="Y39">
        <v>0.85341999999999996</v>
      </c>
      <c r="Z39">
        <v>3.6477999999999997E-2</v>
      </c>
      <c r="AA39">
        <v>5.1858000000000004</v>
      </c>
      <c r="AB39">
        <v>1.4301999999999999</v>
      </c>
      <c r="AC39" t="s">
        <v>85</v>
      </c>
      <c r="AD39">
        <v>0.99241999999999997</v>
      </c>
      <c r="AE39">
        <v>0.54278000000000004</v>
      </c>
      <c r="AF39">
        <v>8534.2000000000007</v>
      </c>
      <c r="AG39" t="s">
        <v>86</v>
      </c>
      <c r="AH39" t="s">
        <v>83</v>
      </c>
      <c r="AI39" t="s">
        <v>83</v>
      </c>
      <c r="AK39" t="s">
        <v>83</v>
      </c>
      <c r="AN39" t="s">
        <v>130</v>
      </c>
      <c r="AO39">
        <v>10.29</v>
      </c>
      <c r="AP39">
        <v>0.85341999999999996</v>
      </c>
      <c r="AQ39">
        <v>6.5449999999999999</v>
      </c>
      <c r="AR39">
        <v>0.54278000000000004</v>
      </c>
    </row>
    <row r="40" spans="1:44">
      <c r="A40">
        <v>6.4299999999999996E-2</v>
      </c>
      <c r="B40">
        <v>850</v>
      </c>
      <c r="C40" s="7">
        <v>41472</v>
      </c>
      <c r="D40" t="s">
        <v>131</v>
      </c>
      <c r="E40">
        <v>1086.2</v>
      </c>
      <c r="F40">
        <v>38</v>
      </c>
      <c r="G40">
        <v>14.13</v>
      </c>
      <c r="H40">
        <v>0.93044000000000004</v>
      </c>
      <c r="I40">
        <v>247326</v>
      </c>
      <c r="J40">
        <v>-136.13999999999999</v>
      </c>
      <c r="K40" t="s">
        <v>81</v>
      </c>
      <c r="L40">
        <v>0.99438000000000004</v>
      </c>
      <c r="M40">
        <v>9.0850000000000009</v>
      </c>
      <c r="N40">
        <v>141288</v>
      </c>
      <c r="O40">
        <v>953</v>
      </c>
      <c r="R40">
        <v>878.88</v>
      </c>
      <c r="S40">
        <v>16</v>
      </c>
      <c r="T40">
        <v>6.4299999999999996E-2</v>
      </c>
      <c r="U40">
        <v>64.3</v>
      </c>
      <c r="V40" t="s">
        <v>82</v>
      </c>
      <c r="W40" t="s">
        <v>83</v>
      </c>
      <c r="X40" t="s">
        <v>132</v>
      </c>
      <c r="Y40">
        <v>1.1200000000000001</v>
      </c>
      <c r="Z40">
        <v>4.9792000000000003E-2</v>
      </c>
      <c r="AA40">
        <v>6.5566000000000004</v>
      </c>
      <c r="AB40">
        <v>1.4301999999999999</v>
      </c>
      <c r="AC40" t="s">
        <v>85</v>
      </c>
      <c r="AD40">
        <v>0.99241999999999997</v>
      </c>
      <c r="AE40">
        <v>0.72014</v>
      </c>
      <c r="AF40">
        <v>11200</v>
      </c>
      <c r="AG40" t="s">
        <v>86</v>
      </c>
      <c r="AH40" t="s">
        <v>83</v>
      </c>
      <c r="AI40" t="s">
        <v>83</v>
      </c>
      <c r="AK40" t="s">
        <v>83</v>
      </c>
      <c r="AN40" t="s">
        <v>132</v>
      </c>
      <c r="AO40">
        <v>14.13</v>
      </c>
      <c r="AP40">
        <v>1.1200000000000001</v>
      </c>
      <c r="AQ40">
        <v>9.0850000000000009</v>
      </c>
      <c r="AR40">
        <v>0.72014</v>
      </c>
    </row>
    <row r="41" spans="1:44">
      <c r="A41">
        <v>6.3700000000000007E-2</v>
      </c>
      <c r="B41">
        <v>850</v>
      </c>
      <c r="C41" s="7">
        <v>41478</v>
      </c>
      <c r="D41" t="s">
        <v>133</v>
      </c>
      <c r="E41">
        <v>1083</v>
      </c>
      <c r="F41">
        <v>38</v>
      </c>
      <c r="G41">
        <v>15.76</v>
      </c>
      <c r="H41">
        <v>1.0381</v>
      </c>
      <c r="I41">
        <v>275951</v>
      </c>
      <c r="J41">
        <v>-136.13999999999999</v>
      </c>
      <c r="K41" t="s">
        <v>81</v>
      </c>
      <c r="L41">
        <v>0.99438000000000004</v>
      </c>
      <c r="M41">
        <v>10.039999999999999</v>
      </c>
      <c r="N41">
        <v>157604</v>
      </c>
      <c r="O41">
        <v>949</v>
      </c>
      <c r="R41">
        <v>875.44</v>
      </c>
      <c r="S41">
        <v>24</v>
      </c>
      <c r="T41">
        <v>6.3700000000000007E-2</v>
      </c>
      <c r="U41">
        <v>63.7</v>
      </c>
      <c r="V41" t="s">
        <v>82</v>
      </c>
      <c r="W41" t="s">
        <v>83</v>
      </c>
      <c r="X41" t="s">
        <v>134</v>
      </c>
      <c r="Y41">
        <v>1.1619999999999999</v>
      </c>
      <c r="Z41">
        <v>5.1296000000000001E-2</v>
      </c>
      <c r="AA41">
        <v>6.7114000000000003</v>
      </c>
      <c r="AB41">
        <v>1.4301999999999999</v>
      </c>
      <c r="AC41" t="s">
        <v>85</v>
      </c>
      <c r="AD41">
        <v>0.99241999999999997</v>
      </c>
      <c r="AE41">
        <v>0.74016999999999999</v>
      </c>
      <c r="AF41">
        <v>11620</v>
      </c>
      <c r="AG41" t="s">
        <v>86</v>
      </c>
      <c r="AH41" t="s">
        <v>83</v>
      </c>
      <c r="AI41" t="s">
        <v>83</v>
      </c>
      <c r="AK41" t="s">
        <v>83</v>
      </c>
      <c r="AN41" t="s">
        <v>134</v>
      </c>
      <c r="AO41">
        <v>15.76</v>
      </c>
      <c r="AP41">
        <v>1.1619999999999999</v>
      </c>
      <c r="AQ41">
        <v>10.039999999999999</v>
      </c>
      <c r="AR41">
        <v>0.74016999999999999</v>
      </c>
    </row>
    <row r="42" spans="1:44">
      <c r="A42">
        <v>6.4199999999999993E-2</v>
      </c>
      <c r="B42">
        <v>850</v>
      </c>
      <c r="C42" s="7">
        <v>41472</v>
      </c>
      <c r="D42" t="s">
        <v>135</v>
      </c>
      <c r="E42">
        <v>1084.7</v>
      </c>
      <c r="F42">
        <v>38</v>
      </c>
      <c r="G42">
        <v>12.89</v>
      </c>
      <c r="H42">
        <v>0.83947000000000005</v>
      </c>
      <c r="I42">
        <v>223133</v>
      </c>
      <c r="J42">
        <v>-136.13999999999999</v>
      </c>
      <c r="K42" t="s">
        <v>81</v>
      </c>
      <c r="L42">
        <v>0.99438000000000004</v>
      </c>
      <c r="M42">
        <v>8.2780000000000005</v>
      </c>
      <c r="N42">
        <v>128942</v>
      </c>
      <c r="O42">
        <v>944</v>
      </c>
      <c r="R42">
        <v>878.75</v>
      </c>
      <c r="S42">
        <v>4</v>
      </c>
      <c r="T42">
        <v>6.4199999999999993E-2</v>
      </c>
      <c r="U42">
        <v>64.2</v>
      </c>
      <c r="V42" t="s">
        <v>82</v>
      </c>
      <c r="W42" t="s">
        <v>83</v>
      </c>
      <c r="X42" t="s">
        <v>136</v>
      </c>
      <c r="Y42">
        <v>0.91232999999999997</v>
      </c>
      <c r="Z42">
        <v>3.9701E-2</v>
      </c>
      <c r="AA42">
        <v>5.5176999999999996</v>
      </c>
      <c r="AB42">
        <v>1.4301999999999999</v>
      </c>
      <c r="AC42" t="s">
        <v>85</v>
      </c>
      <c r="AD42">
        <v>0.99241999999999997</v>
      </c>
      <c r="AE42">
        <v>0.58572000000000002</v>
      </c>
      <c r="AF42">
        <v>9123.2999999999993</v>
      </c>
      <c r="AG42" t="s">
        <v>86</v>
      </c>
      <c r="AH42" t="s">
        <v>83</v>
      </c>
      <c r="AI42" t="s">
        <v>83</v>
      </c>
      <c r="AK42" t="s">
        <v>83</v>
      </c>
      <c r="AN42" t="s">
        <v>136</v>
      </c>
      <c r="AO42">
        <v>12.89</v>
      </c>
      <c r="AP42">
        <v>0.91232999999999997</v>
      </c>
      <c r="AQ42">
        <v>8.2780000000000005</v>
      </c>
      <c r="AR42">
        <v>0.58572000000000002</v>
      </c>
    </row>
    <row r="43" spans="1:44">
      <c r="A43">
        <v>5.8500000000000003E-2</v>
      </c>
      <c r="B43">
        <v>850</v>
      </c>
      <c r="C43" s="7">
        <v>41472</v>
      </c>
      <c r="D43" t="s">
        <v>137</v>
      </c>
      <c r="E43">
        <v>1084.9000000000001</v>
      </c>
      <c r="F43">
        <v>38</v>
      </c>
      <c r="G43">
        <v>15.65</v>
      </c>
      <c r="H43">
        <v>0.93862000000000001</v>
      </c>
      <c r="I43">
        <v>249504</v>
      </c>
      <c r="J43">
        <v>-136.13999999999999</v>
      </c>
      <c r="K43" t="s">
        <v>81</v>
      </c>
      <c r="L43">
        <v>0.99438000000000004</v>
      </c>
      <c r="M43">
        <v>9.157</v>
      </c>
      <c r="N43">
        <v>156537</v>
      </c>
      <c r="O43">
        <v>950</v>
      </c>
      <c r="R43">
        <v>878.68</v>
      </c>
      <c r="S43">
        <v>23</v>
      </c>
      <c r="T43">
        <v>5.8500000000000003E-2</v>
      </c>
      <c r="U43">
        <v>58.5</v>
      </c>
      <c r="V43" t="s">
        <v>82</v>
      </c>
      <c r="W43" t="s">
        <v>83</v>
      </c>
      <c r="X43" t="s">
        <v>138</v>
      </c>
      <c r="Y43">
        <v>1.2094</v>
      </c>
      <c r="Z43">
        <v>4.8845E-2</v>
      </c>
      <c r="AA43">
        <v>6.4591000000000003</v>
      </c>
      <c r="AB43">
        <v>1.4301999999999999</v>
      </c>
      <c r="AC43" t="s">
        <v>85</v>
      </c>
      <c r="AD43">
        <v>0.99241999999999997</v>
      </c>
      <c r="AE43">
        <v>0.70752000000000004</v>
      </c>
      <c r="AF43">
        <v>12094</v>
      </c>
      <c r="AG43" t="s">
        <v>86</v>
      </c>
      <c r="AH43" t="s">
        <v>83</v>
      </c>
      <c r="AI43" t="s">
        <v>83</v>
      </c>
      <c r="AK43" t="s">
        <v>83</v>
      </c>
      <c r="AN43" t="s">
        <v>138</v>
      </c>
      <c r="AO43">
        <v>15.65</v>
      </c>
      <c r="AP43">
        <v>1.2094</v>
      </c>
      <c r="AQ43">
        <v>9.157</v>
      </c>
      <c r="AR43">
        <v>0.70752000000000004</v>
      </c>
    </row>
    <row r="44" spans="1:44">
      <c r="A44">
        <v>6.1499999999999999E-2</v>
      </c>
      <c r="B44">
        <v>850</v>
      </c>
      <c r="C44" s="7">
        <v>41472</v>
      </c>
      <c r="D44" t="s">
        <v>139</v>
      </c>
      <c r="E44">
        <v>1084.2</v>
      </c>
      <c r="F44">
        <v>38</v>
      </c>
      <c r="G44">
        <v>9.5640000000000001</v>
      </c>
      <c r="H44">
        <v>0.56925999999999999</v>
      </c>
      <c r="I44">
        <v>151266</v>
      </c>
      <c r="J44">
        <v>-136.13999999999999</v>
      </c>
      <c r="K44" t="s">
        <v>81</v>
      </c>
      <c r="L44">
        <v>0.99438000000000004</v>
      </c>
      <c r="M44">
        <v>5.8819999999999997</v>
      </c>
      <c r="N44">
        <v>95635</v>
      </c>
      <c r="O44">
        <v>959</v>
      </c>
      <c r="R44">
        <v>878.27</v>
      </c>
      <c r="S44">
        <v>9</v>
      </c>
      <c r="T44">
        <v>6.1499999999999999E-2</v>
      </c>
      <c r="U44">
        <v>61.5</v>
      </c>
      <c r="V44" t="s">
        <v>82</v>
      </c>
      <c r="W44" t="s">
        <v>83</v>
      </c>
      <c r="X44" t="s">
        <v>140</v>
      </c>
      <c r="Y44">
        <v>0.77071000000000001</v>
      </c>
      <c r="Z44">
        <v>3.1314000000000002E-2</v>
      </c>
      <c r="AA44">
        <v>4.6542000000000003</v>
      </c>
      <c r="AB44">
        <v>1.4301999999999999</v>
      </c>
      <c r="AC44" t="s">
        <v>85</v>
      </c>
      <c r="AD44">
        <v>0.99241999999999997</v>
      </c>
      <c r="AE44">
        <v>0.47399000000000002</v>
      </c>
      <c r="AF44">
        <v>7707.1</v>
      </c>
      <c r="AG44" t="s">
        <v>86</v>
      </c>
      <c r="AH44" t="s">
        <v>83</v>
      </c>
      <c r="AI44" t="s">
        <v>83</v>
      </c>
      <c r="AK44" t="s">
        <v>83</v>
      </c>
      <c r="AN44" t="s">
        <v>140</v>
      </c>
      <c r="AO44">
        <v>9.5640000000000001</v>
      </c>
      <c r="AP44">
        <v>0.77071000000000001</v>
      </c>
      <c r="AQ44">
        <v>5.8819999999999997</v>
      </c>
      <c r="AR44">
        <v>0.47399000000000002</v>
      </c>
    </row>
    <row r="45" spans="1:44">
      <c r="A45">
        <v>6.4000000000000001E-2</v>
      </c>
      <c r="B45">
        <v>850</v>
      </c>
      <c r="C45" s="7">
        <v>41472</v>
      </c>
      <c r="D45" t="s">
        <v>141</v>
      </c>
      <c r="E45">
        <v>1087.4000000000001</v>
      </c>
      <c r="F45">
        <v>38</v>
      </c>
      <c r="G45">
        <v>12.7</v>
      </c>
      <c r="H45">
        <v>0.82252999999999998</v>
      </c>
      <c r="I45">
        <v>218628</v>
      </c>
      <c r="J45">
        <v>-136.13999999999999</v>
      </c>
      <c r="K45" t="s">
        <v>81</v>
      </c>
      <c r="L45">
        <v>0.99438000000000004</v>
      </c>
      <c r="M45">
        <v>8.1280000000000001</v>
      </c>
      <c r="N45">
        <v>126997</v>
      </c>
      <c r="O45">
        <v>949</v>
      </c>
      <c r="R45">
        <v>879.09</v>
      </c>
      <c r="S45">
        <v>17</v>
      </c>
      <c r="T45">
        <v>6.4000000000000001E-2</v>
      </c>
      <c r="U45">
        <v>64</v>
      </c>
      <c r="V45" t="s">
        <v>82</v>
      </c>
      <c r="W45" t="s">
        <v>83</v>
      </c>
      <c r="X45" t="s">
        <v>142</v>
      </c>
      <c r="Y45">
        <v>0.95359000000000005</v>
      </c>
      <c r="Z45">
        <v>4.1547000000000001E-2</v>
      </c>
      <c r="AA45">
        <v>5.7077</v>
      </c>
      <c r="AB45">
        <v>1.4301999999999999</v>
      </c>
      <c r="AC45" t="s">
        <v>85</v>
      </c>
      <c r="AD45">
        <v>0.99241999999999997</v>
      </c>
      <c r="AE45">
        <v>0.61029999999999995</v>
      </c>
      <c r="AF45">
        <v>9535.9</v>
      </c>
      <c r="AG45" t="s">
        <v>86</v>
      </c>
      <c r="AH45" t="s">
        <v>83</v>
      </c>
      <c r="AI45" t="s">
        <v>83</v>
      </c>
      <c r="AK45" t="s">
        <v>83</v>
      </c>
      <c r="AN45" t="s">
        <v>142</v>
      </c>
      <c r="AO45">
        <v>12.7</v>
      </c>
      <c r="AP45">
        <v>0.95359000000000005</v>
      </c>
      <c r="AQ45">
        <v>8.1280000000000001</v>
      </c>
      <c r="AR45">
        <v>0.61029999999999995</v>
      </c>
    </row>
    <row r="46" spans="1:44">
      <c r="A46">
        <v>6.2E-2</v>
      </c>
      <c r="B46">
        <v>850</v>
      </c>
      <c r="C46" s="7">
        <v>41472</v>
      </c>
      <c r="D46" t="s">
        <v>143</v>
      </c>
      <c r="E46">
        <v>1084.2</v>
      </c>
      <c r="F46">
        <v>38</v>
      </c>
      <c r="G46">
        <v>11.15</v>
      </c>
      <c r="H46">
        <v>0.68535999999999997</v>
      </c>
      <c r="I46">
        <v>182144</v>
      </c>
      <c r="J46">
        <v>-136.13999999999999</v>
      </c>
      <c r="K46" t="s">
        <v>81</v>
      </c>
      <c r="L46">
        <v>0.99438000000000004</v>
      </c>
      <c r="M46">
        <v>6.9109999999999996</v>
      </c>
      <c r="N46">
        <v>111472</v>
      </c>
      <c r="O46">
        <v>945</v>
      </c>
      <c r="R46">
        <v>878.53</v>
      </c>
      <c r="S46">
        <v>8</v>
      </c>
      <c r="T46">
        <v>6.2E-2</v>
      </c>
      <c r="U46">
        <v>62</v>
      </c>
      <c r="V46" t="s">
        <v>82</v>
      </c>
      <c r="W46" t="s">
        <v>83</v>
      </c>
      <c r="X46" t="s">
        <v>144</v>
      </c>
      <c r="Y46">
        <v>0.82981000000000005</v>
      </c>
      <c r="Z46">
        <v>3.4354000000000003E-2</v>
      </c>
      <c r="AA46">
        <v>4.9671000000000003</v>
      </c>
      <c r="AB46">
        <v>1.4301999999999999</v>
      </c>
      <c r="AC46" t="s">
        <v>85</v>
      </c>
      <c r="AD46">
        <v>0.99241999999999997</v>
      </c>
      <c r="AE46">
        <v>0.51448000000000005</v>
      </c>
      <c r="AF46">
        <v>8298.1</v>
      </c>
      <c r="AG46" t="s">
        <v>86</v>
      </c>
      <c r="AH46" t="s">
        <v>83</v>
      </c>
      <c r="AI46" t="s">
        <v>83</v>
      </c>
      <c r="AK46" t="s">
        <v>83</v>
      </c>
      <c r="AN46" t="s">
        <v>144</v>
      </c>
      <c r="AO46">
        <v>11.15</v>
      </c>
      <c r="AP46">
        <v>0.82981000000000005</v>
      </c>
      <c r="AQ46">
        <v>6.9109999999999996</v>
      </c>
      <c r="AR46">
        <v>0.51448000000000005</v>
      </c>
    </row>
    <row r="47" spans="1:44">
      <c r="A47">
        <v>6.0299999999999999E-2</v>
      </c>
      <c r="B47">
        <v>850</v>
      </c>
      <c r="C47" s="7">
        <v>41472</v>
      </c>
      <c r="D47" t="s">
        <v>145</v>
      </c>
      <c r="E47">
        <v>1085.2</v>
      </c>
      <c r="F47">
        <v>38</v>
      </c>
      <c r="G47">
        <v>10.99</v>
      </c>
      <c r="H47">
        <v>0.65298999999999996</v>
      </c>
      <c r="I47">
        <v>173535</v>
      </c>
      <c r="J47">
        <v>-136.13999999999999</v>
      </c>
      <c r="K47" t="s">
        <v>81</v>
      </c>
      <c r="L47">
        <v>0.99438000000000004</v>
      </c>
      <c r="M47">
        <v>6.6239999999999997</v>
      </c>
      <c r="N47">
        <v>109854</v>
      </c>
      <c r="O47">
        <v>940</v>
      </c>
      <c r="R47">
        <v>879.06</v>
      </c>
      <c r="S47">
        <v>13</v>
      </c>
      <c r="T47">
        <v>6.0299999999999999E-2</v>
      </c>
      <c r="U47">
        <v>60.3</v>
      </c>
      <c r="V47" t="s">
        <v>82</v>
      </c>
      <c r="W47" t="s">
        <v>83</v>
      </c>
      <c r="X47" t="s">
        <v>144</v>
      </c>
      <c r="Y47">
        <v>0.82</v>
      </c>
      <c r="Z47">
        <v>3.2850999999999998E-2</v>
      </c>
      <c r="AA47">
        <v>4.8124000000000002</v>
      </c>
      <c r="AB47">
        <v>1.4301999999999999</v>
      </c>
      <c r="AC47" t="s">
        <v>85</v>
      </c>
      <c r="AD47">
        <v>0.99241999999999997</v>
      </c>
      <c r="AE47">
        <v>0.49446000000000001</v>
      </c>
      <c r="AF47">
        <v>8200</v>
      </c>
      <c r="AG47" t="s">
        <v>86</v>
      </c>
      <c r="AH47" t="s">
        <v>83</v>
      </c>
      <c r="AI47" t="s">
        <v>83</v>
      </c>
      <c r="AK47" t="s">
        <v>83</v>
      </c>
      <c r="AN47" t="s">
        <v>144</v>
      </c>
      <c r="AO47">
        <v>10.99</v>
      </c>
      <c r="AP47">
        <v>0.82</v>
      </c>
      <c r="AQ47">
        <v>6.6239999999999997</v>
      </c>
      <c r="AR47">
        <v>0.49446000000000001</v>
      </c>
    </row>
    <row r="48" spans="1:44">
      <c r="A48">
        <v>6.25E-2</v>
      </c>
      <c r="B48">
        <v>850</v>
      </c>
      <c r="C48" s="7">
        <v>41472</v>
      </c>
      <c r="D48" t="s">
        <v>146</v>
      </c>
      <c r="E48">
        <v>1085.3</v>
      </c>
      <c r="F48">
        <v>38</v>
      </c>
      <c r="G48">
        <v>12.68</v>
      </c>
      <c r="H48">
        <v>0.79983000000000004</v>
      </c>
      <c r="I48">
        <v>212590</v>
      </c>
      <c r="J48">
        <v>-136.13999999999999</v>
      </c>
      <c r="K48" t="s">
        <v>81</v>
      </c>
      <c r="L48">
        <v>0.99438000000000004</v>
      </c>
      <c r="M48">
        <v>7.9269999999999996</v>
      </c>
      <c r="N48">
        <v>126824</v>
      </c>
      <c r="O48">
        <v>955</v>
      </c>
      <c r="R48">
        <v>878.97</v>
      </c>
      <c r="S48">
        <v>14</v>
      </c>
      <c r="T48">
        <v>6.25E-2</v>
      </c>
      <c r="U48">
        <v>62.5</v>
      </c>
      <c r="V48" t="s">
        <v>82</v>
      </c>
      <c r="W48" t="s">
        <v>83</v>
      </c>
      <c r="X48" t="s">
        <v>147</v>
      </c>
      <c r="Y48">
        <v>0.90571999999999997</v>
      </c>
      <c r="Z48">
        <v>3.8226999999999997E-2</v>
      </c>
      <c r="AA48">
        <v>5.3658999999999999</v>
      </c>
      <c r="AB48">
        <v>1.4301999999999999</v>
      </c>
      <c r="AC48" t="s">
        <v>85</v>
      </c>
      <c r="AD48">
        <v>0.99241999999999997</v>
      </c>
      <c r="AE48">
        <v>0.56606999999999996</v>
      </c>
      <c r="AF48">
        <v>9057.2000000000007</v>
      </c>
      <c r="AG48" t="s">
        <v>86</v>
      </c>
      <c r="AH48" t="s">
        <v>83</v>
      </c>
      <c r="AI48" t="s">
        <v>83</v>
      </c>
      <c r="AK48" t="s">
        <v>83</v>
      </c>
      <c r="AN48" t="s">
        <v>147</v>
      </c>
      <c r="AO48">
        <v>12.68</v>
      </c>
      <c r="AP48">
        <v>0.90571999999999997</v>
      </c>
      <c r="AQ48">
        <v>7.9269999999999996</v>
      </c>
      <c r="AR48">
        <v>0.56606999999999996</v>
      </c>
    </row>
    <row r="49" spans="1:44">
      <c r="A49">
        <v>6.0900000000000003E-2</v>
      </c>
      <c r="B49">
        <v>850</v>
      </c>
      <c r="C49" s="7">
        <v>41472</v>
      </c>
      <c r="D49" t="s">
        <v>148</v>
      </c>
      <c r="E49">
        <v>1083.8</v>
      </c>
      <c r="F49">
        <v>38</v>
      </c>
      <c r="G49">
        <v>13.6</v>
      </c>
      <c r="H49">
        <v>0.84004999999999996</v>
      </c>
      <c r="I49">
        <v>223286</v>
      </c>
      <c r="J49">
        <v>-136.13999999999999</v>
      </c>
      <c r="K49" t="s">
        <v>81</v>
      </c>
      <c r="L49">
        <v>0.99438000000000004</v>
      </c>
      <c r="M49">
        <v>8.2829999999999995</v>
      </c>
      <c r="N49">
        <v>136013</v>
      </c>
      <c r="O49">
        <v>948</v>
      </c>
      <c r="R49">
        <v>877.93</v>
      </c>
      <c r="S49">
        <v>1</v>
      </c>
      <c r="T49">
        <v>6.0900000000000003E-2</v>
      </c>
      <c r="U49">
        <v>60.9</v>
      </c>
      <c r="V49" t="s">
        <v>82</v>
      </c>
      <c r="W49" t="s">
        <v>83</v>
      </c>
      <c r="X49" t="s">
        <v>149</v>
      </c>
      <c r="Y49">
        <v>1.0135000000000001</v>
      </c>
      <c r="Z49">
        <v>4.2065999999999999E-2</v>
      </c>
      <c r="AA49">
        <v>5.7611999999999997</v>
      </c>
      <c r="AB49">
        <v>1.4301999999999999</v>
      </c>
      <c r="AC49" t="s">
        <v>85</v>
      </c>
      <c r="AD49">
        <v>0.99241999999999997</v>
      </c>
      <c r="AE49">
        <v>0.61721999999999999</v>
      </c>
      <c r="AF49">
        <v>10135</v>
      </c>
      <c r="AG49" t="s">
        <v>86</v>
      </c>
      <c r="AH49" t="s">
        <v>83</v>
      </c>
      <c r="AI49" t="s">
        <v>83</v>
      </c>
      <c r="AK49" t="s">
        <v>83</v>
      </c>
      <c r="AN49" t="s">
        <v>149</v>
      </c>
      <c r="AO49">
        <v>13.6</v>
      </c>
      <c r="AP49">
        <v>1.0135000000000001</v>
      </c>
      <c r="AQ49">
        <v>8.2829999999999995</v>
      </c>
      <c r="AR49">
        <v>0.61721999999999999</v>
      </c>
    </row>
    <row r="50" spans="1:44">
      <c r="A50">
        <v>6.4899999999999999E-2</v>
      </c>
      <c r="B50">
        <v>850</v>
      </c>
      <c r="C50" s="7">
        <v>41472</v>
      </c>
      <c r="D50" t="s">
        <v>150</v>
      </c>
      <c r="E50">
        <v>1088.8</v>
      </c>
      <c r="F50">
        <v>38</v>
      </c>
      <c r="G50">
        <v>12.41</v>
      </c>
      <c r="H50">
        <v>0.81398999999999999</v>
      </c>
      <c r="I50">
        <v>216354</v>
      </c>
      <c r="J50">
        <v>-136.13999999999999</v>
      </c>
      <c r="K50" t="s">
        <v>81</v>
      </c>
      <c r="L50">
        <v>0.99438000000000004</v>
      </c>
      <c r="M50">
        <v>8.0519999999999996</v>
      </c>
      <c r="N50">
        <v>124068</v>
      </c>
      <c r="O50">
        <v>940</v>
      </c>
      <c r="R50">
        <v>880.87</v>
      </c>
      <c r="S50">
        <v>2</v>
      </c>
      <c r="T50">
        <v>6.4899999999999999E-2</v>
      </c>
      <c r="U50">
        <v>64.900000000000006</v>
      </c>
      <c r="V50" t="s">
        <v>82</v>
      </c>
      <c r="W50" t="s">
        <v>83</v>
      </c>
      <c r="X50" t="s">
        <v>151</v>
      </c>
      <c r="Y50">
        <v>0.99778999999999995</v>
      </c>
      <c r="Z50">
        <v>4.4344000000000001E-2</v>
      </c>
      <c r="AA50">
        <v>5.9957000000000003</v>
      </c>
      <c r="AB50">
        <v>1.4301999999999999</v>
      </c>
      <c r="AC50" t="s">
        <v>85</v>
      </c>
      <c r="AD50">
        <v>0.99241999999999997</v>
      </c>
      <c r="AE50">
        <v>0.64756999999999998</v>
      </c>
      <c r="AF50">
        <v>9977.9</v>
      </c>
      <c r="AG50" t="s">
        <v>86</v>
      </c>
      <c r="AH50" t="s">
        <v>83</v>
      </c>
      <c r="AI50" t="s">
        <v>83</v>
      </c>
      <c r="AK50" t="s">
        <v>83</v>
      </c>
      <c r="AN50" t="s">
        <v>151</v>
      </c>
      <c r="AO50">
        <v>12.41</v>
      </c>
      <c r="AP50">
        <v>0.99778999999999995</v>
      </c>
      <c r="AQ50">
        <v>8.0519999999999996</v>
      </c>
      <c r="AR50">
        <v>0.64756999999999998</v>
      </c>
    </row>
    <row r="51" spans="1:44">
      <c r="A51">
        <v>6.3200000000000006E-2</v>
      </c>
      <c r="B51">
        <v>850</v>
      </c>
      <c r="C51" s="7">
        <v>41472</v>
      </c>
      <c r="D51" t="s">
        <v>152</v>
      </c>
      <c r="E51">
        <v>1086.5</v>
      </c>
      <c r="F51">
        <v>38</v>
      </c>
      <c r="G51">
        <v>13.26</v>
      </c>
      <c r="H51">
        <v>0.85097999999999996</v>
      </c>
      <c r="I51">
        <v>226193</v>
      </c>
      <c r="J51">
        <v>-136.13999999999999</v>
      </c>
      <c r="K51" t="s">
        <v>81</v>
      </c>
      <c r="L51">
        <v>0.99438000000000004</v>
      </c>
      <c r="M51">
        <v>8.3800000000000008</v>
      </c>
      <c r="N51">
        <v>132597</v>
      </c>
      <c r="O51">
        <v>944</v>
      </c>
      <c r="R51">
        <v>878.22</v>
      </c>
      <c r="S51">
        <v>15</v>
      </c>
      <c r="T51">
        <v>6.3200000000000006E-2</v>
      </c>
      <c r="U51">
        <v>63.2</v>
      </c>
      <c r="V51" t="s">
        <v>82</v>
      </c>
      <c r="W51" t="s">
        <v>83</v>
      </c>
      <c r="X51" t="s">
        <v>153</v>
      </c>
      <c r="Y51">
        <v>1.0002</v>
      </c>
      <c r="Z51">
        <v>4.3187000000000003E-2</v>
      </c>
      <c r="AA51">
        <v>5.8765999999999998</v>
      </c>
      <c r="AB51">
        <v>1.4301999999999999</v>
      </c>
      <c r="AC51" t="s">
        <v>85</v>
      </c>
      <c r="AD51">
        <v>0.99241999999999997</v>
      </c>
      <c r="AE51">
        <v>0.63214999999999999</v>
      </c>
      <c r="AF51">
        <v>10002</v>
      </c>
      <c r="AG51" t="s">
        <v>86</v>
      </c>
      <c r="AH51" t="s">
        <v>83</v>
      </c>
      <c r="AI51" t="s">
        <v>83</v>
      </c>
      <c r="AK51" t="s">
        <v>83</v>
      </c>
      <c r="AN51" t="s">
        <v>153</v>
      </c>
      <c r="AO51">
        <v>13.26</v>
      </c>
      <c r="AP51">
        <v>1.0002</v>
      </c>
      <c r="AQ51">
        <v>8.3800000000000008</v>
      </c>
      <c r="AR51">
        <v>0.63214999999999999</v>
      </c>
    </row>
    <row r="52" spans="1:44">
      <c r="A52">
        <v>6.08E-2</v>
      </c>
      <c r="B52">
        <v>850</v>
      </c>
      <c r="C52" s="7">
        <v>41472</v>
      </c>
      <c r="D52" t="s">
        <v>154</v>
      </c>
      <c r="E52">
        <v>1084.4000000000001</v>
      </c>
      <c r="F52">
        <v>38</v>
      </c>
      <c r="G52">
        <v>13.51</v>
      </c>
      <c r="H52">
        <v>0.83198000000000005</v>
      </c>
      <c r="I52">
        <v>221140</v>
      </c>
      <c r="J52">
        <v>-136.13999999999999</v>
      </c>
      <c r="K52" t="s">
        <v>81</v>
      </c>
      <c r="L52">
        <v>0.99438000000000004</v>
      </c>
      <c r="M52">
        <v>8.2119999999999997</v>
      </c>
      <c r="N52">
        <v>135059</v>
      </c>
      <c r="O52">
        <v>949</v>
      </c>
      <c r="R52">
        <v>878.46</v>
      </c>
      <c r="S52">
        <v>11</v>
      </c>
      <c r="T52">
        <v>6.08E-2</v>
      </c>
      <c r="U52">
        <v>60.8</v>
      </c>
      <c r="V52" t="s">
        <v>82</v>
      </c>
      <c r="W52" t="s">
        <v>83</v>
      </c>
      <c r="X52" t="s">
        <v>155</v>
      </c>
      <c r="Y52">
        <v>1.1032</v>
      </c>
      <c r="Z52">
        <v>4.6085000000000001E-2</v>
      </c>
      <c r="AA52">
        <v>6.1749000000000001</v>
      </c>
      <c r="AB52">
        <v>1.4301999999999999</v>
      </c>
      <c r="AC52" t="s">
        <v>85</v>
      </c>
      <c r="AD52">
        <v>0.99241999999999997</v>
      </c>
      <c r="AE52">
        <v>0.67074999999999996</v>
      </c>
      <c r="AF52">
        <v>11032</v>
      </c>
      <c r="AG52" t="s">
        <v>86</v>
      </c>
      <c r="AH52" t="s">
        <v>83</v>
      </c>
      <c r="AI52" t="s">
        <v>83</v>
      </c>
      <c r="AK52" t="s">
        <v>83</v>
      </c>
      <c r="AN52" t="s">
        <v>155</v>
      </c>
      <c r="AO52">
        <v>13.51</v>
      </c>
      <c r="AP52">
        <v>1.1032</v>
      </c>
      <c r="AQ52">
        <v>8.2119999999999997</v>
      </c>
      <c r="AR52">
        <v>0.67074999999999996</v>
      </c>
    </row>
    <row r="53" spans="1:44">
      <c r="A53">
        <v>6.3200000000000006E-2</v>
      </c>
      <c r="B53">
        <v>850</v>
      </c>
      <c r="C53" s="7">
        <v>41472</v>
      </c>
      <c r="D53" t="s">
        <v>156</v>
      </c>
      <c r="E53">
        <v>1087.8</v>
      </c>
      <c r="F53">
        <v>38</v>
      </c>
      <c r="G53">
        <v>13.9</v>
      </c>
      <c r="H53">
        <v>0.89632999999999996</v>
      </c>
      <c r="I53">
        <v>238256</v>
      </c>
      <c r="J53">
        <v>-136.13999999999999</v>
      </c>
      <c r="K53" t="s">
        <v>81</v>
      </c>
      <c r="L53">
        <v>0.99438000000000004</v>
      </c>
      <c r="M53">
        <v>8.782</v>
      </c>
      <c r="N53">
        <v>138962</v>
      </c>
      <c r="O53">
        <v>950</v>
      </c>
      <c r="R53">
        <v>879.82</v>
      </c>
      <c r="S53">
        <v>3</v>
      </c>
      <c r="T53">
        <v>6.3200000000000006E-2</v>
      </c>
      <c r="U53">
        <v>63.2</v>
      </c>
      <c r="V53" t="s">
        <v>82</v>
      </c>
      <c r="W53" t="s">
        <v>83</v>
      </c>
      <c r="X53" t="s">
        <v>157</v>
      </c>
      <c r="Y53">
        <v>0.93991000000000002</v>
      </c>
      <c r="Z53">
        <v>4.0325E-2</v>
      </c>
      <c r="AA53">
        <v>5.5819000000000001</v>
      </c>
      <c r="AB53">
        <v>1.4301999999999999</v>
      </c>
      <c r="AC53" t="s">
        <v>85</v>
      </c>
      <c r="AD53">
        <v>0.99241999999999997</v>
      </c>
      <c r="AE53">
        <v>0.59401999999999999</v>
      </c>
      <c r="AF53">
        <v>9399.1</v>
      </c>
      <c r="AG53" t="s">
        <v>86</v>
      </c>
      <c r="AH53" t="s">
        <v>83</v>
      </c>
      <c r="AI53" t="s">
        <v>83</v>
      </c>
      <c r="AK53" t="s">
        <v>83</v>
      </c>
      <c r="AN53" t="s">
        <v>157</v>
      </c>
      <c r="AO53">
        <v>13.9</v>
      </c>
      <c r="AP53">
        <v>0.93991000000000002</v>
      </c>
      <c r="AQ53">
        <v>8.782</v>
      </c>
      <c r="AR53">
        <v>0.59401999999999999</v>
      </c>
    </row>
    <row r="54" spans="1:44">
      <c r="A54">
        <v>6.3200000000000006E-2</v>
      </c>
      <c r="B54">
        <v>850</v>
      </c>
      <c r="C54" s="7">
        <v>41472</v>
      </c>
      <c r="D54" t="s">
        <v>158</v>
      </c>
      <c r="E54">
        <v>1083.9000000000001</v>
      </c>
      <c r="F54">
        <v>38</v>
      </c>
      <c r="G54">
        <v>12.79</v>
      </c>
      <c r="H54">
        <v>0.81772</v>
      </c>
      <c r="I54">
        <v>217347</v>
      </c>
      <c r="J54">
        <v>-136.13999999999999</v>
      </c>
      <c r="K54" t="s">
        <v>81</v>
      </c>
      <c r="L54">
        <v>0.99438000000000004</v>
      </c>
      <c r="M54">
        <v>8.0850000000000009</v>
      </c>
      <c r="N54">
        <v>127929</v>
      </c>
      <c r="O54">
        <v>947</v>
      </c>
      <c r="R54">
        <v>877.9</v>
      </c>
      <c r="S54">
        <v>24</v>
      </c>
      <c r="T54">
        <v>6.3200000000000006E-2</v>
      </c>
      <c r="U54">
        <v>63.2</v>
      </c>
      <c r="V54" t="s">
        <v>82</v>
      </c>
      <c r="W54" t="s">
        <v>83</v>
      </c>
      <c r="X54" t="s">
        <v>159</v>
      </c>
      <c r="Y54">
        <v>1.0888</v>
      </c>
      <c r="Z54">
        <v>4.7389000000000001E-2</v>
      </c>
      <c r="AA54">
        <v>6.3091999999999997</v>
      </c>
      <c r="AB54">
        <v>1.4301999999999999</v>
      </c>
      <c r="AC54" t="s">
        <v>85</v>
      </c>
      <c r="AD54">
        <v>0.99241999999999997</v>
      </c>
      <c r="AE54">
        <v>0.68813000000000002</v>
      </c>
      <c r="AF54">
        <v>10888</v>
      </c>
      <c r="AG54" t="s">
        <v>86</v>
      </c>
      <c r="AH54" t="s">
        <v>83</v>
      </c>
      <c r="AI54" t="s">
        <v>83</v>
      </c>
      <c r="AK54" t="s">
        <v>83</v>
      </c>
      <c r="AN54" t="s">
        <v>159</v>
      </c>
      <c r="AO54">
        <v>12.79</v>
      </c>
      <c r="AP54">
        <v>1.0888</v>
      </c>
      <c r="AQ54">
        <v>8.0850000000000009</v>
      </c>
      <c r="AR54">
        <v>0.68813000000000002</v>
      </c>
    </row>
    <row r="55" spans="1:44">
      <c r="A55">
        <v>6.2300000000000001E-2</v>
      </c>
      <c r="B55">
        <v>850</v>
      </c>
      <c r="C55" s="7">
        <v>41472</v>
      </c>
      <c r="D55" t="s">
        <v>160</v>
      </c>
      <c r="E55">
        <v>1085.5</v>
      </c>
      <c r="F55">
        <v>38</v>
      </c>
      <c r="G55">
        <v>12.69</v>
      </c>
      <c r="H55">
        <v>0.79784999999999995</v>
      </c>
      <c r="I55">
        <v>212062</v>
      </c>
      <c r="J55">
        <v>-136.13999999999999</v>
      </c>
      <c r="K55" t="s">
        <v>81</v>
      </c>
      <c r="L55">
        <v>0.99438000000000004</v>
      </c>
      <c r="M55">
        <v>7.9089999999999998</v>
      </c>
      <c r="N55">
        <v>126949</v>
      </c>
      <c r="O55">
        <v>946</v>
      </c>
      <c r="R55">
        <v>878.25</v>
      </c>
      <c r="S55">
        <v>25</v>
      </c>
      <c r="T55">
        <v>6.2300000000000001E-2</v>
      </c>
      <c r="U55">
        <v>62.3</v>
      </c>
      <c r="V55" t="s">
        <v>82</v>
      </c>
      <c r="W55" t="s">
        <v>83</v>
      </c>
      <c r="X55" t="s">
        <v>161</v>
      </c>
      <c r="Y55">
        <v>0.91281000000000001</v>
      </c>
      <c r="Z55">
        <v>3.8421999999999998E-2</v>
      </c>
      <c r="AA55">
        <v>5.3860000000000001</v>
      </c>
      <c r="AB55">
        <v>1.4301999999999999</v>
      </c>
      <c r="AC55" t="s">
        <v>85</v>
      </c>
      <c r="AD55">
        <v>0.99241999999999997</v>
      </c>
      <c r="AE55">
        <v>0.56867999999999996</v>
      </c>
      <c r="AF55">
        <v>9128.1</v>
      </c>
      <c r="AG55" t="s">
        <v>86</v>
      </c>
      <c r="AH55" t="s">
        <v>83</v>
      </c>
      <c r="AI55" t="s">
        <v>83</v>
      </c>
      <c r="AK55" t="s">
        <v>83</v>
      </c>
      <c r="AN55" t="s">
        <v>161</v>
      </c>
      <c r="AO55">
        <v>12.69</v>
      </c>
      <c r="AP55">
        <v>0.91281000000000001</v>
      </c>
      <c r="AQ55">
        <v>7.9089999999999998</v>
      </c>
      <c r="AR55">
        <v>0.56867999999999996</v>
      </c>
    </row>
    <row r="56" spans="1:44">
      <c r="A56">
        <v>6.0900000000000003E-2</v>
      </c>
      <c r="B56">
        <v>850</v>
      </c>
      <c r="C56" s="7">
        <v>41472</v>
      </c>
      <c r="D56" t="s">
        <v>162</v>
      </c>
      <c r="E56">
        <v>1085.0999999999999</v>
      </c>
      <c r="F56">
        <v>38</v>
      </c>
      <c r="G56">
        <v>12.77</v>
      </c>
      <c r="H56">
        <v>0.78300000000000003</v>
      </c>
      <c r="I56">
        <v>208114</v>
      </c>
      <c r="J56">
        <v>-136.13999999999999</v>
      </c>
      <c r="K56" t="s">
        <v>81</v>
      </c>
      <c r="L56">
        <v>0.99438000000000004</v>
      </c>
      <c r="M56">
        <v>7.7770000000000001</v>
      </c>
      <c r="N56">
        <v>127705</v>
      </c>
      <c r="O56">
        <v>957</v>
      </c>
      <c r="R56">
        <v>878.89</v>
      </c>
      <c r="S56">
        <v>12</v>
      </c>
      <c r="T56">
        <v>6.0900000000000003E-2</v>
      </c>
      <c r="U56">
        <v>60.9</v>
      </c>
      <c r="V56" t="s">
        <v>82</v>
      </c>
      <c r="W56" t="s">
        <v>83</v>
      </c>
      <c r="X56" t="s">
        <v>163</v>
      </c>
      <c r="Y56">
        <v>0.90020999999999995</v>
      </c>
      <c r="Z56">
        <v>3.6887000000000003E-2</v>
      </c>
      <c r="AA56">
        <v>5.2279999999999998</v>
      </c>
      <c r="AB56">
        <v>1.4301999999999999</v>
      </c>
      <c r="AC56" t="s">
        <v>85</v>
      </c>
      <c r="AD56">
        <v>0.99241999999999997</v>
      </c>
      <c r="AE56">
        <v>0.54823</v>
      </c>
      <c r="AF56">
        <v>9002.1</v>
      </c>
      <c r="AG56" t="s">
        <v>86</v>
      </c>
      <c r="AH56" t="s">
        <v>83</v>
      </c>
      <c r="AI56" t="s">
        <v>83</v>
      </c>
      <c r="AK56" t="s">
        <v>83</v>
      </c>
      <c r="AN56" t="s">
        <v>163</v>
      </c>
      <c r="AO56">
        <v>12.77</v>
      </c>
      <c r="AP56">
        <v>0.90020999999999995</v>
      </c>
      <c r="AQ56">
        <v>7.7770000000000001</v>
      </c>
      <c r="AR56">
        <v>0.54823</v>
      </c>
    </row>
    <row r="57" spans="1:44">
      <c r="A57">
        <v>5.8599999999999999E-2</v>
      </c>
      <c r="B57">
        <v>850</v>
      </c>
      <c r="C57" s="7">
        <v>41472</v>
      </c>
      <c r="D57" t="s">
        <v>164</v>
      </c>
      <c r="E57">
        <v>1084.5999999999999</v>
      </c>
      <c r="F57">
        <v>38</v>
      </c>
      <c r="G57">
        <v>15.94</v>
      </c>
      <c r="H57">
        <v>0.95938999999999997</v>
      </c>
      <c r="I57">
        <v>255026</v>
      </c>
      <c r="J57">
        <v>-136.13999999999999</v>
      </c>
      <c r="K57" t="s">
        <v>81</v>
      </c>
      <c r="L57">
        <v>0.99438000000000004</v>
      </c>
      <c r="M57">
        <v>9.3420000000000005</v>
      </c>
      <c r="N57">
        <v>159413</v>
      </c>
      <c r="O57">
        <v>946</v>
      </c>
      <c r="R57">
        <v>878.16</v>
      </c>
      <c r="S57">
        <v>6</v>
      </c>
      <c r="T57">
        <v>5.8599999999999999E-2</v>
      </c>
      <c r="U57">
        <v>58.6</v>
      </c>
      <c r="V57" t="s">
        <v>82</v>
      </c>
      <c r="W57" t="s">
        <v>83</v>
      </c>
      <c r="X57" t="s">
        <v>165</v>
      </c>
      <c r="Y57">
        <v>1.1840999999999999</v>
      </c>
      <c r="Z57">
        <v>4.7819E-2</v>
      </c>
      <c r="AA57">
        <v>6.3535000000000004</v>
      </c>
      <c r="AB57">
        <v>1.4301999999999999</v>
      </c>
      <c r="AC57" t="s">
        <v>85</v>
      </c>
      <c r="AD57">
        <v>0.99241999999999997</v>
      </c>
      <c r="AE57">
        <v>0.69386000000000003</v>
      </c>
      <c r="AF57">
        <v>11841</v>
      </c>
      <c r="AG57" t="s">
        <v>86</v>
      </c>
      <c r="AH57" t="s">
        <v>83</v>
      </c>
      <c r="AI57" t="s">
        <v>83</v>
      </c>
      <c r="AK57" t="s">
        <v>83</v>
      </c>
      <c r="AN57" t="s">
        <v>165</v>
      </c>
      <c r="AO57">
        <v>15.94</v>
      </c>
      <c r="AP57">
        <v>1.1840999999999999</v>
      </c>
      <c r="AQ57">
        <v>9.3420000000000005</v>
      </c>
      <c r="AR57">
        <v>0.69386000000000003</v>
      </c>
    </row>
    <row r="58" spans="1:44">
      <c r="A58">
        <v>6.2700000000000006E-2</v>
      </c>
      <c r="B58">
        <v>850</v>
      </c>
      <c r="C58" s="7">
        <v>41472</v>
      </c>
      <c r="D58" t="s">
        <v>166</v>
      </c>
      <c r="E58">
        <v>1083.9000000000001</v>
      </c>
      <c r="F58">
        <v>38</v>
      </c>
      <c r="G58">
        <v>8.6029999999999998</v>
      </c>
      <c r="H58">
        <v>0.51426000000000005</v>
      </c>
      <c r="I58">
        <v>136639</v>
      </c>
      <c r="J58">
        <v>-136.13999999999999</v>
      </c>
      <c r="K58" t="s">
        <v>81</v>
      </c>
      <c r="L58">
        <v>0.99438000000000004</v>
      </c>
      <c r="M58">
        <v>5.3940000000000001</v>
      </c>
      <c r="N58">
        <v>86026</v>
      </c>
      <c r="O58">
        <v>943</v>
      </c>
      <c r="R58">
        <v>878.38</v>
      </c>
      <c r="S58">
        <v>7</v>
      </c>
      <c r="T58">
        <v>6.2700000000000006E-2</v>
      </c>
      <c r="U58">
        <v>62.7</v>
      </c>
      <c r="V58" t="s">
        <v>82</v>
      </c>
      <c r="W58" t="s">
        <v>83</v>
      </c>
      <c r="X58" t="s">
        <v>167</v>
      </c>
      <c r="Y58">
        <v>0.70306000000000002</v>
      </c>
      <c r="Z58">
        <v>2.8825E-2</v>
      </c>
      <c r="AA58">
        <v>4.3978999999999999</v>
      </c>
      <c r="AB58">
        <v>1.4301999999999999</v>
      </c>
      <c r="AC58" t="s">
        <v>85</v>
      </c>
      <c r="AD58">
        <v>0.99241999999999997</v>
      </c>
      <c r="AE58">
        <v>0.44081999999999999</v>
      </c>
      <c r="AF58">
        <v>7030.6</v>
      </c>
      <c r="AG58" t="s">
        <v>86</v>
      </c>
      <c r="AH58" t="s">
        <v>83</v>
      </c>
      <c r="AI58" t="s">
        <v>83</v>
      </c>
      <c r="AK58" t="s">
        <v>83</v>
      </c>
      <c r="AN58" t="s">
        <v>167</v>
      </c>
      <c r="AO58">
        <v>8.6029999999999998</v>
      </c>
      <c r="AP58">
        <v>0.70306000000000002</v>
      </c>
      <c r="AQ58">
        <v>5.3940000000000001</v>
      </c>
      <c r="AR58">
        <v>0.44081999999999999</v>
      </c>
    </row>
    <row r="59" spans="1:44">
      <c r="A59">
        <v>6.6100000000000006E-2</v>
      </c>
      <c r="B59">
        <v>850</v>
      </c>
      <c r="C59" s="7">
        <v>41474</v>
      </c>
      <c r="D59" t="s">
        <v>168</v>
      </c>
      <c r="E59">
        <v>1086.3</v>
      </c>
      <c r="F59">
        <v>38</v>
      </c>
      <c r="G59">
        <v>12.33</v>
      </c>
      <c r="H59">
        <v>0.82482</v>
      </c>
      <c r="I59">
        <v>219236</v>
      </c>
      <c r="J59">
        <v>-136.13999999999999</v>
      </c>
      <c r="K59" t="s">
        <v>81</v>
      </c>
      <c r="L59">
        <v>0.99438000000000004</v>
      </c>
      <c r="M59">
        <v>8.1479999999999997</v>
      </c>
      <c r="N59">
        <v>123270</v>
      </c>
      <c r="O59">
        <v>948</v>
      </c>
      <c r="R59">
        <v>876.51</v>
      </c>
      <c r="S59">
        <v>21</v>
      </c>
      <c r="T59">
        <v>6.6100000000000006E-2</v>
      </c>
      <c r="U59">
        <v>66.099999999999994</v>
      </c>
      <c r="V59" t="s">
        <v>82</v>
      </c>
      <c r="W59" t="s">
        <v>83</v>
      </c>
      <c r="X59" t="s">
        <v>167</v>
      </c>
      <c r="Y59">
        <v>0.79064000000000001</v>
      </c>
      <c r="Z59">
        <v>3.4965000000000003E-2</v>
      </c>
      <c r="AA59">
        <v>5.03</v>
      </c>
      <c r="AB59">
        <v>1.4301999999999999</v>
      </c>
      <c r="AC59" t="s">
        <v>85</v>
      </c>
      <c r="AD59">
        <v>0.99241999999999997</v>
      </c>
      <c r="AE59">
        <v>0.52261999999999997</v>
      </c>
      <c r="AF59">
        <v>7906.4</v>
      </c>
      <c r="AG59" t="s">
        <v>86</v>
      </c>
      <c r="AH59" t="s">
        <v>83</v>
      </c>
      <c r="AI59" t="s">
        <v>83</v>
      </c>
      <c r="AK59" t="s">
        <v>83</v>
      </c>
      <c r="AN59" t="s">
        <v>167</v>
      </c>
      <c r="AO59">
        <v>12.33</v>
      </c>
      <c r="AP59">
        <v>0.79064000000000001</v>
      </c>
      <c r="AQ59">
        <v>8.1479999999999997</v>
      </c>
      <c r="AR59">
        <v>0.52261999999999997</v>
      </c>
    </row>
    <row r="60" spans="1:44">
      <c r="A60">
        <v>6.08E-2</v>
      </c>
      <c r="B60">
        <v>850</v>
      </c>
      <c r="C60" s="7">
        <v>41472</v>
      </c>
      <c r="D60" t="s">
        <v>169</v>
      </c>
      <c r="E60">
        <v>1085.4000000000001</v>
      </c>
      <c r="F60">
        <v>38</v>
      </c>
      <c r="G60">
        <v>10.5</v>
      </c>
      <c r="H60">
        <v>0.62605999999999995</v>
      </c>
      <c r="I60">
        <v>166373</v>
      </c>
      <c r="J60">
        <v>-136.13999999999999</v>
      </c>
      <c r="K60" t="s">
        <v>81</v>
      </c>
      <c r="L60">
        <v>0.99438000000000004</v>
      </c>
      <c r="M60">
        <v>6.3849999999999998</v>
      </c>
      <c r="N60">
        <v>105039</v>
      </c>
      <c r="O60">
        <v>954</v>
      </c>
      <c r="R60">
        <v>879.12</v>
      </c>
      <c r="S60">
        <v>5</v>
      </c>
      <c r="T60">
        <v>6.08E-2</v>
      </c>
      <c r="U60">
        <v>60.79</v>
      </c>
      <c r="V60" t="s">
        <v>82</v>
      </c>
      <c r="W60" t="s">
        <v>83</v>
      </c>
      <c r="X60" t="s">
        <v>170</v>
      </c>
      <c r="Y60">
        <v>0.75682000000000005</v>
      </c>
      <c r="Z60">
        <v>3.0269999999999998E-2</v>
      </c>
      <c r="AA60">
        <v>4.5465999999999998</v>
      </c>
      <c r="AB60">
        <v>1.4301999999999999</v>
      </c>
      <c r="AC60" t="s">
        <v>85</v>
      </c>
      <c r="AD60">
        <v>0.99241999999999997</v>
      </c>
      <c r="AE60">
        <v>0.46006999999999998</v>
      </c>
      <c r="AF60">
        <v>7568.2</v>
      </c>
      <c r="AG60" t="s">
        <v>86</v>
      </c>
      <c r="AH60" t="s">
        <v>83</v>
      </c>
      <c r="AI60" t="s">
        <v>83</v>
      </c>
      <c r="AK60" t="s">
        <v>83</v>
      </c>
      <c r="AN60" t="s">
        <v>170</v>
      </c>
      <c r="AO60">
        <v>10.5</v>
      </c>
      <c r="AP60">
        <v>0.75682000000000005</v>
      </c>
      <c r="AQ60">
        <v>6.3849999999999998</v>
      </c>
      <c r="AR60">
        <v>0.46006999999999998</v>
      </c>
    </row>
    <row r="61" spans="1:44">
      <c r="A61">
        <v>6.3200000000000006E-2</v>
      </c>
      <c r="B61">
        <v>850</v>
      </c>
      <c r="C61" s="7">
        <v>41474</v>
      </c>
      <c r="D61" t="s">
        <v>171</v>
      </c>
      <c r="E61">
        <v>1088.7</v>
      </c>
      <c r="F61">
        <v>38</v>
      </c>
      <c r="G61">
        <v>9.8930000000000007</v>
      </c>
      <c r="H61">
        <v>0.61104000000000003</v>
      </c>
      <c r="I61">
        <v>162379</v>
      </c>
      <c r="J61">
        <v>-136.13999999999999</v>
      </c>
      <c r="K61" t="s">
        <v>81</v>
      </c>
      <c r="L61">
        <v>0.99438000000000004</v>
      </c>
      <c r="M61">
        <v>6.2519999999999998</v>
      </c>
      <c r="N61">
        <v>98926</v>
      </c>
      <c r="O61">
        <v>946</v>
      </c>
      <c r="R61">
        <v>877.44</v>
      </c>
      <c r="S61">
        <v>22</v>
      </c>
      <c r="T61">
        <v>6.3200000000000006E-2</v>
      </c>
      <c r="U61">
        <v>63.2</v>
      </c>
      <c r="V61" t="s">
        <v>82</v>
      </c>
      <c r="W61" t="s">
        <v>83</v>
      </c>
      <c r="X61" t="s">
        <v>172</v>
      </c>
      <c r="Y61">
        <v>0.74617999999999995</v>
      </c>
      <c r="Z61">
        <v>3.1133999999999998E-2</v>
      </c>
      <c r="AA61">
        <v>4.6356999999999999</v>
      </c>
      <c r="AB61">
        <v>1.4301999999999999</v>
      </c>
      <c r="AC61" t="s">
        <v>85</v>
      </c>
      <c r="AD61">
        <v>0.99241999999999997</v>
      </c>
      <c r="AE61">
        <v>0.47159000000000001</v>
      </c>
      <c r="AF61">
        <v>7461.8</v>
      </c>
      <c r="AG61" t="s">
        <v>86</v>
      </c>
      <c r="AH61" t="s">
        <v>83</v>
      </c>
      <c r="AI61" t="s">
        <v>83</v>
      </c>
      <c r="AK61" t="s">
        <v>83</v>
      </c>
      <c r="AN61" t="s">
        <v>172</v>
      </c>
      <c r="AO61">
        <v>9.8930000000000007</v>
      </c>
      <c r="AP61">
        <v>0.74617999999999995</v>
      </c>
      <c r="AQ61">
        <v>6.2519999999999998</v>
      </c>
      <c r="AR61">
        <v>0.47159000000000001</v>
      </c>
    </row>
    <row r="62" spans="1:44">
      <c r="A62">
        <v>6.0900000000000003E-2</v>
      </c>
      <c r="B62">
        <v>850</v>
      </c>
      <c r="C62" s="7">
        <v>41477</v>
      </c>
      <c r="D62" t="s">
        <v>173</v>
      </c>
      <c r="E62">
        <v>1085.2</v>
      </c>
      <c r="F62">
        <v>38</v>
      </c>
      <c r="G62">
        <v>6.9729999999999999</v>
      </c>
      <c r="H62">
        <v>0.38490999999999997</v>
      </c>
      <c r="I62">
        <v>102235</v>
      </c>
      <c r="J62">
        <v>-136.13999999999999</v>
      </c>
      <c r="K62" t="s">
        <v>81</v>
      </c>
      <c r="L62">
        <v>0.99438000000000004</v>
      </c>
      <c r="M62">
        <v>4.2469999999999999</v>
      </c>
      <c r="N62">
        <v>69730</v>
      </c>
      <c r="O62">
        <v>960</v>
      </c>
      <c r="R62">
        <v>875.93</v>
      </c>
      <c r="S62">
        <v>27</v>
      </c>
      <c r="T62">
        <v>6.0900000000000003E-2</v>
      </c>
      <c r="U62">
        <v>60.9</v>
      </c>
      <c r="V62" t="s">
        <v>82</v>
      </c>
      <c r="W62" t="s">
        <v>83</v>
      </c>
      <c r="X62" t="s">
        <v>568</v>
      </c>
      <c r="Y62">
        <v>0.44918999999999998</v>
      </c>
      <c r="Z62">
        <v>1.6268999999999999E-2</v>
      </c>
      <c r="AA62">
        <v>3.1052</v>
      </c>
      <c r="AB62">
        <v>1.4301999999999999</v>
      </c>
      <c r="AC62" t="s">
        <v>85</v>
      </c>
      <c r="AD62">
        <v>0.99241999999999997</v>
      </c>
      <c r="AE62">
        <v>0.27356000000000003</v>
      </c>
      <c r="AF62">
        <v>4491.8999999999996</v>
      </c>
      <c r="AG62" t="s">
        <v>86</v>
      </c>
      <c r="AH62" t="s">
        <v>83</v>
      </c>
      <c r="AI62" t="s">
        <v>83</v>
      </c>
      <c r="AK62" t="s">
        <v>83</v>
      </c>
      <c r="AN62" t="s">
        <v>568</v>
      </c>
      <c r="AO62">
        <v>6.9729999999999999</v>
      </c>
      <c r="AP62">
        <v>0.44918999999999998</v>
      </c>
      <c r="AQ62">
        <v>4.2469999999999999</v>
      </c>
      <c r="AR62">
        <v>0.27356000000000003</v>
      </c>
    </row>
    <row r="63" spans="1:44">
      <c r="A63">
        <v>6.1600000000000002E-2</v>
      </c>
      <c r="B63">
        <v>850</v>
      </c>
      <c r="C63" s="7">
        <v>41478</v>
      </c>
      <c r="D63" t="s">
        <v>174</v>
      </c>
      <c r="E63">
        <v>1085.4000000000001</v>
      </c>
      <c r="F63">
        <v>38</v>
      </c>
      <c r="G63">
        <v>12.3</v>
      </c>
      <c r="H63">
        <v>0.76063000000000003</v>
      </c>
      <c r="I63">
        <v>202165</v>
      </c>
      <c r="J63">
        <v>-136.13999999999999</v>
      </c>
      <c r="K63" t="s">
        <v>81</v>
      </c>
      <c r="L63">
        <v>0.99438000000000004</v>
      </c>
      <c r="M63">
        <v>7.5789999999999997</v>
      </c>
      <c r="N63">
        <v>123033</v>
      </c>
      <c r="O63">
        <v>949</v>
      </c>
      <c r="R63">
        <v>875.13</v>
      </c>
      <c r="S63">
        <v>28</v>
      </c>
      <c r="T63">
        <v>6.1600000000000002E-2</v>
      </c>
      <c r="U63">
        <v>61.6</v>
      </c>
      <c r="V63" t="s">
        <v>82</v>
      </c>
      <c r="W63" t="s">
        <v>83</v>
      </c>
      <c r="X63" t="s">
        <v>570</v>
      </c>
      <c r="Y63">
        <v>0.88551000000000002</v>
      </c>
      <c r="Z63">
        <v>3.6680999999999998E-2</v>
      </c>
      <c r="AA63">
        <v>5.2066999999999997</v>
      </c>
      <c r="AB63">
        <v>1.4301999999999999</v>
      </c>
      <c r="AC63" t="s">
        <v>85</v>
      </c>
      <c r="AD63">
        <v>0.99241999999999997</v>
      </c>
      <c r="AE63">
        <v>0.54547999999999996</v>
      </c>
      <c r="AF63">
        <v>8855.1</v>
      </c>
      <c r="AG63" t="s">
        <v>86</v>
      </c>
      <c r="AH63" t="s">
        <v>83</v>
      </c>
      <c r="AI63" t="s">
        <v>83</v>
      </c>
      <c r="AK63" t="s">
        <v>83</v>
      </c>
      <c r="AN63" t="s">
        <v>570</v>
      </c>
      <c r="AO63">
        <v>12.3</v>
      </c>
      <c r="AP63">
        <v>0.88551000000000002</v>
      </c>
      <c r="AQ63">
        <v>7.5789999999999997</v>
      </c>
      <c r="AR63">
        <v>0.54547999999999996</v>
      </c>
    </row>
    <row r="64" spans="1:44">
      <c r="A64">
        <v>5.9900000000000002E-2</v>
      </c>
      <c r="B64">
        <v>850</v>
      </c>
      <c r="C64" s="7">
        <v>41477</v>
      </c>
      <c r="D64" t="s">
        <v>175</v>
      </c>
      <c r="E64">
        <v>1084</v>
      </c>
      <c r="F64">
        <v>38</v>
      </c>
      <c r="G64">
        <v>12.35</v>
      </c>
      <c r="H64">
        <v>0.74017999999999995</v>
      </c>
      <c r="I64">
        <v>196725</v>
      </c>
      <c r="J64">
        <v>-136.13999999999999</v>
      </c>
      <c r="K64" t="s">
        <v>81</v>
      </c>
      <c r="L64">
        <v>0.99438000000000004</v>
      </c>
      <c r="M64">
        <v>7.3970000000000002</v>
      </c>
      <c r="N64">
        <v>123497</v>
      </c>
      <c r="O64">
        <v>952</v>
      </c>
      <c r="R64">
        <v>875.17</v>
      </c>
      <c r="S64">
        <v>26</v>
      </c>
      <c r="T64">
        <v>5.9900000000000002E-2</v>
      </c>
      <c r="U64">
        <v>59.9</v>
      </c>
      <c r="V64" t="s">
        <v>82</v>
      </c>
      <c r="W64" t="s">
        <v>83</v>
      </c>
      <c r="X64" t="s">
        <v>572</v>
      </c>
      <c r="Y64">
        <v>1.0359</v>
      </c>
      <c r="Z64">
        <v>4.2313000000000003E-2</v>
      </c>
      <c r="AA64">
        <v>5.7866</v>
      </c>
      <c r="AB64">
        <v>1.4301999999999999</v>
      </c>
      <c r="AC64" t="s">
        <v>85</v>
      </c>
      <c r="AD64">
        <v>0.99241999999999997</v>
      </c>
      <c r="AE64">
        <v>0.62051000000000001</v>
      </c>
      <c r="AF64">
        <v>10359</v>
      </c>
      <c r="AG64" t="s">
        <v>86</v>
      </c>
      <c r="AH64" t="s">
        <v>83</v>
      </c>
      <c r="AI64" t="s">
        <v>83</v>
      </c>
      <c r="AK64" t="s">
        <v>83</v>
      </c>
      <c r="AN64" t="s">
        <v>572</v>
      </c>
      <c r="AO64">
        <v>12.35</v>
      </c>
      <c r="AP64">
        <v>1.0359</v>
      </c>
      <c r="AQ64">
        <v>7.3970000000000002</v>
      </c>
      <c r="AR64">
        <v>0.62051000000000001</v>
      </c>
    </row>
    <row r="65" spans="1:44">
      <c r="A65">
        <v>6.2E-2</v>
      </c>
      <c r="B65">
        <v>850</v>
      </c>
      <c r="C65" s="7">
        <v>41474</v>
      </c>
      <c r="D65" t="s">
        <v>176</v>
      </c>
      <c r="E65">
        <v>1085.5</v>
      </c>
      <c r="F65">
        <v>38</v>
      </c>
      <c r="G65">
        <v>8.5190000000000001</v>
      </c>
      <c r="H65">
        <v>0.50163999999999997</v>
      </c>
      <c r="I65">
        <v>133281</v>
      </c>
      <c r="J65">
        <v>-136.13999999999999</v>
      </c>
      <c r="K65" t="s">
        <v>81</v>
      </c>
      <c r="L65">
        <v>0.99438000000000004</v>
      </c>
      <c r="M65">
        <v>5.282</v>
      </c>
      <c r="N65">
        <v>85191</v>
      </c>
      <c r="O65">
        <v>949</v>
      </c>
      <c r="R65">
        <v>875.81</v>
      </c>
      <c r="S65">
        <v>18</v>
      </c>
      <c r="T65">
        <v>6.2E-2</v>
      </c>
      <c r="U65">
        <v>62</v>
      </c>
      <c r="V65" t="s">
        <v>82</v>
      </c>
      <c r="W65" t="s">
        <v>83</v>
      </c>
      <c r="X65" t="s">
        <v>574</v>
      </c>
      <c r="Y65">
        <v>0.61570000000000003</v>
      </c>
      <c r="Z65">
        <v>2.4389000000000001E-2</v>
      </c>
      <c r="AA65">
        <v>3.9411999999999998</v>
      </c>
      <c r="AB65">
        <v>1.4301999999999999</v>
      </c>
      <c r="AC65" t="s">
        <v>85</v>
      </c>
      <c r="AD65">
        <v>0.99241999999999997</v>
      </c>
      <c r="AE65">
        <v>0.38174000000000002</v>
      </c>
      <c r="AF65">
        <v>6157</v>
      </c>
      <c r="AG65" t="s">
        <v>86</v>
      </c>
      <c r="AH65" t="s">
        <v>83</v>
      </c>
      <c r="AI65" t="s">
        <v>83</v>
      </c>
      <c r="AK65" t="s">
        <v>83</v>
      </c>
      <c r="AN65" t="s">
        <v>574</v>
      </c>
      <c r="AO65">
        <v>8.5190000000000001</v>
      </c>
      <c r="AP65">
        <v>0.61570000000000003</v>
      </c>
      <c r="AQ65">
        <v>5.282</v>
      </c>
      <c r="AR65">
        <v>0.38174000000000002</v>
      </c>
    </row>
    <row r="66" spans="1:44">
      <c r="A66">
        <v>6.3799999999999996E-2</v>
      </c>
      <c r="B66">
        <v>850</v>
      </c>
      <c r="C66" s="7">
        <v>41477</v>
      </c>
      <c r="D66" t="s">
        <v>177</v>
      </c>
      <c r="E66">
        <v>1086.7</v>
      </c>
      <c r="F66">
        <v>38</v>
      </c>
      <c r="G66">
        <v>10.17</v>
      </c>
      <c r="H66">
        <v>0.63790000000000002</v>
      </c>
      <c r="I66">
        <v>169522</v>
      </c>
      <c r="J66">
        <v>-136.13999999999999</v>
      </c>
      <c r="K66" t="s">
        <v>81</v>
      </c>
      <c r="L66">
        <v>0.99438000000000004</v>
      </c>
      <c r="M66">
        <v>6.49</v>
      </c>
      <c r="N66">
        <v>101730</v>
      </c>
      <c r="O66">
        <v>949</v>
      </c>
      <c r="R66">
        <v>876.68</v>
      </c>
      <c r="S66">
        <v>6</v>
      </c>
      <c r="T66">
        <v>6.3799999999999996E-2</v>
      </c>
      <c r="U66">
        <v>63.8</v>
      </c>
      <c r="V66" t="s">
        <v>82</v>
      </c>
      <c r="W66" t="s">
        <v>83</v>
      </c>
      <c r="X66" t="s">
        <v>576</v>
      </c>
      <c r="Y66">
        <v>0.83345000000000002</v>
      </c>
      <c r="Z66">
        <v>3.5650000000000001E-2</v>
      </c>
      <c r="AA66">
        <v>5.1005000000000003</v>
      </c>
      <c r="AB66">
        <v>1.4301999999999999</v>
      </c>
      <c r="AC66" t="s">
        <v>85</v>
      </c>
      <c r="AD66">
        <v>0.99241999999999997</v>
      </c>
      <c r="AE66">
        <v>0.53173999999999999</v>
      </c>
      <c r="AF66">
        <v>8334.5</v>
      </c>
      <c r="AG66" t="s">
        <v>86</v>
      </c>
      <c r="AH66" t="s">
        <v>83</v>
      </c>
      <c r="AI66" t="s">
        <v>83</v>
      </c>
      <c r="AK66" t="s">
        <v>83</v>
      </c>
      <c r="AN66" t="s">
        <v>576</v>
      </c>
      <c r="AO66">
        <v>10.17</v>
      </c>
      <c r="AP66">
        <v>0.83345000000000002</v>
      </c>
      <c r="AQ66">
        <v>6.49</v>
      </c>
      <c r="AR66">
        <v>0.53173999999999999</v>
      </c>
    </row>
    <row r="67" spans="1:44">
      <c r="A67">
        <v>6.0900000000000003E-2</v>
      </c>
      <c r="B67">
        <v>850</v>
      </c>
      <c r="C67" s="7">
        <v>41474</v>
      </c>
      <c r="D67" t="s">
        <v>178</v>
      </c>
      <c r="E67">
        <v>1084.8</v>
      </c>
      <c r="F67">
        <v>38</v>
      </c>
      <c r="G67">
        <v>9.68</v>
      </c>
      <c r="H67">
        <v>0.57081000000000004</v>
      </c>
      <c r="I67">
        <v>151677</v>
      </c>
      <c r="J67">
        <v>-136.13999999999999</v>
      </c>
      <c r="K67" t="s">
        <v>81</v>
      </c>
      <c r="L67">
        <v>0.99438000000000004</v>
      </c>
      <c r="M67">
        <v>5.8949999999999996</v>
      </c>
      <c r="N67">
        <v>96803</v>
      </c>
      <c r="O67">
        <v>948</v>
      </c>
      <c r="R67">
        <v>875.49</v>
      </c>
      <c r="S67">
        <v>20</v>
      </c>
      <c r="T67">
        <v>6.0900000000000003E-2</v>
      </c>
      <c r="U67">
        <v>60.9</v>
      </c>
      <c r="V67" t="s">
        <v>82</v>
      </c>
      <c r="W67" t="s">
        <v>83</v>
      </c>
      <c r="X67" t="s">
        <v>578</v>
      </c>
      <c r="Y67">
        <v>0.76195000000000002</v>
      </c>
      <c r="Z67">
        <v>3.0565999999999999E-2</v>
      </c>
      <c r="AA67">
        <v>4.5772000000000004</v>
      </c>
      <c r="AB67">
        <v>1.4301999999999999</v>
      </c>
      <c r="AC67" t="s">
        <v>85</v>
      </c>
      <c r="AD67">
        <v>0.99241999999999997</v>
      </c>
      <c r="AE67">
        <v>0.46403</v>
      </c>
      <c r="AF67">
        <v>7619.5</v>
      </c>
      <c r="AG67" t="s">
        <v>86</v>
      </c>
      <c r="AH67" t="s">
        <v>83</v>
      </c>
      <c r="AI67" t="s">
        <v>83</v>
      </c>
      <c r="AK67" t="s">
        <v>83</v>
      </c>
      <c r="AN67" t="s">
        <v>578</v>
      </c>
      <c r="AO67">
        <v>9.68</v>
      </c>
      <c r="AP67">
        <v>0.76195000000000002</v>
      </c>
      <c r="AQ67">
        <v>5.8949999999999996</v>
      </c>
      <c r="AR67">
        <v>0.46403</v>
      </c>
    </row>
    <row r="68" spans="1:44">
      <c r="A68">
        <v>6.1100000000000002E-2</v>
      </c>
      <c r="B68">
        <v>850</v>
      </c>
      <c r="C68" s="7">
        <v>41472</v>
      </c>
      <c r="D68" t="s">
        <v>179</v>
      </c>
      <c r="E68">
        <v>1087.0999999999999</v>
      </c>
      <c r="F68">
        <v>38</v>
      </c>
      <c r="G68">
        <v>12.89</v>
      </c>
      <c r="H68">
        <v>0.79396999999999995</v>
      </c>
      <c r="I68">
        <v>211032</v>
      </c>
      <c r="J68">
        <v>-136.13999999999999</v>
      </c>
      <c r="K68" t="s">
        <v>81</v>
      </c>
      <c r="L68">
        <v>0.99438000000000004</v>
      </c>
      <c r="M68">
        <v>7.875</v>
      </c>
      <c r="N68">
        <v>128880</v>
      </c>
      <c r="O68">
        <v>952</v>
      </c>
      <c r="R68">
        <v>879.69</v>
      </c>
      <c r="S68">
        <v>18</v>
      </c>
      <c r="T68">
        <v>6.1100000000000002E-2</v>
      </c>
      <c r="U68">
        <v>61.1</v>
      </c>
      <c r="V68" t="s">
        <v>82</v>
      </c>
      <c r="W68" t="s">
        <v>83</v>
      </c>
      <c r="X68" t="s">
        <v>180</v>
      </c>
      <c r="Y68">
        <v>1.0679000000000001</v>
      </c>
      <c r="Z68">
        <v>4.4712000000000002E-2</v>
      </c>
      <c r="AA68">
        <v>6.0335999999999999</v>
      </c>
      <c r="AB68">
        <v>1.4301999999999999</v>
      </c>
      <c r="AC68" t="s">
        <v>85</v>
      </c>
      <c r="AD68">
        <v>0.99241999999999997</v>
      </c>
      <c r="AE68">
        <v>0.65246000000000004</v>
      </c>
      <c r="AF68">
        <v>10679</v>
      </c>
      <c r="AG68" t="s">
        <v>86</v>
      </c>
      <c r="AH68" t="s">
        <v>83</v>
      </c>
      <c r="AI68" t="s">
        <v>83</v>
      </c>
      <c r="AK68" t="s">
        <v>83</v>
      </c>
      <c r="AN68" t="s">
        <v>180</v>
      </c>
      <c r="AO68">
        <v>12.89</v>
      </c>
      <c r="AP68">
        <v>1.0679000000000001</v>
      </c>
      <c r="AQ68">
        <v>7.875</v>
      </c>
      <c r="AR68">
        <v>0.65246000000000004</v>
      </c>
    </row>
    <row r="69" spans="1:44">
      <c r="A69">
        <v>6.5000000000000002E-2</v>
      </c>
      <c r="B69">
        <v>850</v>
      </c>
      <c r="C69" s="7">
        <v>41477</v>
      </c>
      <c r="D69" t="s">
        <v>181</v>
      </c>
      <c r="E69">
        <v>1087.4000000000001</v>
      </c>
      <c r="F69">
        <v>38</v>
      </c>
      <c r="G69">
        <v>10.98</v>
      </c>
      <c r="H69">
        <v>0.71087</v>
      </c>
      <c r="I69">
        <v>188930</v>
      </c>
      <c r="J69">
        <v>-136.13999999999999</v>
      </c>
      <c r="K69" t="s">
        <v>81</v>
      </c>
      <c r="L69">
        <v>0.99438000000000004</v>
      </c>
      <c r="M69">
        <v>7.1379999999999999</v>
      </c>
      <c r="N69">
        <v>109808</v>
      </c>
      <c r="O69">
        <v>949</v>
      </c>
      <c r="R69">
        <v>876.97</v>
      </c>
      <c r="S69">
        <v>3</v>
      </c>
      <c r="T69">
        <v>6.5000000000000002E-2</v>
      </c>
      <c r="U69">
        <v>65</v>
      </c>
      <c r="V69" t="s">
        <v>82</v>
      </c>
      <c r="W69" t="s">
        <v>83</v>
      </c>
      <c r="X69" t="s">
        <v>584</v>
      </c>
      <c r="Y69">
        <v>0.86046999999999996</v>
      </c>
      <c r="Z69">
        <v>3.7719000000000003E-2</v>
      </c>
      <c r="AA69">
        <v>5.3136000000000001</v>
      </c>
      <c r="AB69">
        <v>1.4301999999999999</v>
      </c>
      <c r="AC69" t="s">
        <v>85</v>
      </c>
      <c r="AD69">
        <v>0.99241999999999997</v>
      </c>
      <c r="AE69">
        <v>0.55930999999999997</v>
      </c>
      <c r="AF69">
        <v>8604.7000000000007</v>
      </c>
      <c r="AG69" t="s">
        <v>86</v>
      </c>
      <c r="AH69" t="s">
        <v>83</v>
      </c>
      <c r="AI69" t="s">
        <v>83</v>
      </c>
      <c r="AK69" t="s">
        <v>83</v>
      </c>
      <c r="AN69" t="s">
        <v>584</v>
      </c>
      <c r="AO69">
        <v>10.98</v>
      </c>
      <c r="AP69">
        <v>0.86046999999999996</v>
      </c>
      <c r="AQ69">
        <v>7.1379999999999999</v>
      </c>
      <c r="AR69">
        <v>0.55930999999999997</v>
      </c>
    </row>
    <row r="70" spans="1:44">
      <c r="A70">
        <v>6.0299999999999999E-2</v>
      </c>
      <c r="B70">
        <v>850</v>
      </c>
      <c r="C70" s="7">
        <v>41477</v>
      </c>
      <c r="D70" t="s">
        <v>182</v>
      </c>
      <c r="E70">
        <v>1089.5</v>
      </c>
      <c r="F70">
        <v>38</v>
      </c>
      <c r="G70">
        <v>12.5</v>
      </c>
      <c r="H70">
        <v>0.75568999999999997</v>
      </c>
      <c r="I70">
        <v>200849</v>
      </c>
      <c r="J70">
        <v>-136.13999999999999</v>
      </c>
      <c r="K70" t="s">
        <v>81</v>
      </c>
      <c r="L70">
        <v>0.99438000000000004</v>
      </c>
      <c r="M70">
        <v>7.5350000000000001</v>
      </c>
      <c r="N70">
        <v>124958</v>
      </c>
      <c r="O70">
        <v>949</v>
      </c>
      <c r="R70">
        <v>878.07</v>
      </c>
      <c r="S70">
        <v>2</v>
      </c>
      <c r="T70">
        <v>6.0299999999999999E-2</v>
      </c>
      <c r="U70">
        <v>60.3</v>
      </c>
      <c r="V70" t="s">
        <v>82</v>
      </c>
      <c r="W70" t="s">
        <v>83</v>
      </c>
      <c r="X70" t="s">
        <v>183</v>
      </c>
      <c r="Y70">
        <v>1.0133000000000001</v>
      </c>
      <c r="Z70">
        <v>4.1599999999999998E-2</v>
      </c>
      <c r="AA70">
        <v>5.7130999999999998</v>
      </c>
      <c r="AB70">
        <v>1.4301999999999999</v>
      </c>
      <c r="AC70" t="s">
        <v>85</v>
      </c>
      <c r="AD70">
        <v>0.99241999999999997</v>
      </c>
      <c r="AE70">
        <v>0.61101000000000005</v>
      </c>
      <c r="AF70">
        <v>10133</v>
      </c>
      <c r="AG70" t="s">
        <v>86</v>
      </c>
      <c r="AH70" t="s">
        <v>83</v>
      </c>
      <c r="AI70" t="s">
        <v>83</v>
      </c>
      <c r="AK70" t="s">
        <v>83</v>
      </c>
      <c r="AN70" t="s">
        <v>183</v>
      </c>
      <c r="AO70">
        <v>12.5</v>
      </c>
      <c r="AP70">
        <v>1.0133000000000001</v>
      </c>
      <c r="AQ70">
        <v>7.5350000000000001</v>
      </c>
      <c r="AR70">
        <v>0.61101000000000005</v>
      </c>
    </row>
    <row r="71" spans="1:44">
      <c r="A71">
        <v>6.1100000000000002E-2</v>
      </c>
      <c r="B71">
        <v>850</v>
      </c>
      <c r="C71" s="7">
        <v>41478</v>
      </c>
      <c r="D71" t="s">
        <v>184</v>
      </c>
      <c r="E71">
        <v>1083</v>
      </c>
      <c r="F71">
        <v>38</v>
      </c>
      <c r="G71">
        <v>12.17</v>
      </c>
      <c r="H71">
        <v>0.74441999999999997</v>
      </c>
      <c r="I71">
        <v>197853</v>
      </c>
      <c r="J71">
        <v>-136.13999999999999</v>
      </c>
      <c r="K71" t="s">
        <v>81</v>
      </c>
      <c r="L71">
        <v>0.99438000000000004</v>
      </c>
      <c r="M71">
        <v>7.4349999999999996</v>
      </c>
      <c r="N71">
        <v>121687</v>
      </c>
      <c r="O71">
        <v>949</v>
      </c>
      <c r="R71">
        <v>875.11</v>
      </c>
      <c r="S71">
        <v>18</v>
      </c>
      <c r="T71">
        <v>6.1100000000000002E-2</v>
      </c>
      <c r="U71">
        <v>61.1</v>
      </c>
      <c r="V71" t="s">
        <v>82</v>
      </c>
      <c r="W71" t="s">
        <v>83</v>
      </c>
      <c r="X71" t="s">
        <v>588</v>
      </c>
      <c r="Y71">
        <v>0.90051000000000003</v>
      </c>
      <c r="Z71">
        <v>3.7035999999999999E-2</v>
      </c>
      <c r="AA71">
        <v>5.2432999999999996</v>
      </c>
      <c r="AB71">
        <v>1.4301999999999999</v>
      </c>
      <c r="AC71" t="s">
        <v>85</v>
      </c>
      <c r="AD71">
        <v>0.99241999999999997</v>
      </c>
      <c r="AE71">
        <v>0.55020999999999998</v>
      </c>
      <c r="AF71">
        <v>9005.1</v>
      </c>
      <c r="AG71" t="s">
        <v>86</v>
      </c>
      <c r="AH71" t="s">
        <v>83</v>
      </c>
      <c r="AI71" t="s">
        <v>83</v>
      </c>
      <c r="AK71" t="s">
        <v>83</v>
      </c>
      <c r="AN71" t="s">
        <v>588</v>
      </c>
      <c r="AO71">
        <v>12.17</v>
      </c>
      <c r="AP71">
        <v>0.90051000000000003</v>
      </c>
      <c r="AQ71">
        <v>7.4349999999999996</v>
      </c>
      <c r="AR71">
        <v>0.55020999999999998</v>
      </c>
    </row>
    <row r="72" spans="1:44">
      <c r="A72">
        <v>6.08E-2</v>
      </c>
      <c r="B72">
        <v>850</v>
      </c>
      <c r="C72" s="7">
        <v>41477</v>
      </c>
      <c r="D72" t="s">
        <v>185</v>
      </c>
      <c r="E72">
        <v>1087.3</v>
      </c>
      <c r="F72">
        <v>38</v>
      </c>
      <c r="G72">
        <v>10.61</v>
      </c>
      <c r="H72">
        <v>0.63327999999999995</v>
      </c>
      <c r="I72">
        <v>168292</v>
      </c>
      <c r="J72">
        <v>-136.13999999999999</v>
      </c>
      <c r="K72" t="s">
        <v>81</v>
      </c>
      <c r="L72">
        <v>0.99438000000000004</v>
      </c>
      <c r="M72">
        <v>6.4489999999999998</v>
      </c>
      <c r="N72">
        <v>106075</v>
      </c>
      <c r="O72">
        <v>949</v>
      </c>
      <c r="R72">
        <v>876.64</v>
      </c>
      <c r="S72">
        <v>29</v>
      </c>
      <c r="T72">
        <v>6.08E-2</v>
      </c>
      <c r="U72">
        <v>60.8</v>
      </c>
      <c r="V72" t="s">
        <v>82</v>
      </c>
      <c r="W72" t="s">
        <v>83</v>
      </c>
      <c r="X72" t="s">
        <v>590</v>
      </c>
      <c r="Y72">
        <v>0.91295999999999999</v>
      </c>
      <c r="Z72">
        <v>3.7400999999999997E-2</v>
      </c>
      <c r="AA72">
        <v>5.2808999999999999</v>
      </c>
      <c r="AB72">
        <v>1.4301999999999999</v>
      </c>
      <c r="AC72" t="s">
        <v>85</v>
      </c>
      <c r="AD72">
        <v>0.99241999999999997</v>
      </c>
      <c r="AE72">
        <v>0.55508000000000002</v>
      </c>
      <c r="AF72">
        <v>9129.6</v>
      </c>
      <c r="AG72" t="s">
        <v>86</v>
      </c>
      <c r="AH72" t="s">
        <v>83</v>
      </c>
      <c r="AI72" t="s">
        <v>83</v>
      </c>
      <c r="AK72" t="s">
        <v>83</v>
      </c>
      <c r="AN72" t="s">
        <v>590</v>
      </c>
      <c r="AO72">
        <v>10.61</v>
      </c>
      <c r="AP72">
        <v>0.91295999999999999</v>
      </c>
      <c r="AQ72">
        <v>6.4489999999999998</v>
      </c>
      <c r="AR72">
        <v>0.55508000000000002</v>
      </c>
    </row>
    <row r="73" spans="1:44">
      <c r="A73">
        <v>6.4600000000000005E-2</v>
      </c>
      <c r="B73">
        <v>850</v>
      </c>
      <c r="C73" s="7">
        <v>41477</v>
      </c>
      <c r="D73" t="s">
        <v>186</v>
      </c>
      <c r="E73">
        <v>1084.8</v>
      </c>
      <c r="F73">
        <v>38</v>
      </c>
      <c r="G73">
        <v>8.2420000000000009</v>
      </c>
      <c r="H73">
        <v>0.50644</v>
      </c>
      <c r="I73">
        <v>134558</v>
      </c>
      <c r="J73">
        <v>-136.13999999999999</v>
      </c>
      <c r="K73" t="s">
        <v>81</v>
      </c>
      <c r="L73">
        <v>0.99438000000000004</v>
      </c>
      <c r="M73">
        <v>5.3239999999999998</v>
      </c>
      <c r="N73">
        <v>82422</v>
      </c>
      <c r="O73">
        <v>949</v>
      </c>
      <c r="R73">
        <v>875.72</v>
      </c>
      <c r="S73">
        <v>28</v>
      </c>
      <c r="T73">
        <v>6.4600000000000005E-2</v>
      </c>
      <c r="U73">
        <v>64.599999999999994</v>
      </c>
      <c r="V73" t="s">
        <v>82</v>
      </c>
      <c r="W73" t="s">
        <v>83</v>
      </c>
      <c r="X73" t="s">
        <v>592</v>
      </c>
      <c r="Y73">
        <v>0.58667999999999998</v>
      </c>
      <c r="Z73">
        <v>2.4184000000000001E-2</v>
      </c>
      <c r="AA73">
        <v>3.9201000000000001</v>
      </c>
      <c r="AB73">
        <v>1.4301999999999999</v>
      </c>
      <c r="AC73" t="s">
        <v>85</v>
      </c>
      <c r="AD73">
        <v>0.99241999999999997</v>
      </c>
      <c r="AE73">
        <v>0.379</v>
      </c>
      <c r="AF73">
        <v>5866.8</v>
      </c>
      <c r="AG73" t="s">
        <v>86</v>
      </c>
      <c r="AH73" t="s">
        <v>83</v>
      </c>
      <c r="AI73" t="s">
        <v>83</v>
      </c>
      <c r="AK73" t="s">
        <v>83</v>
      </c>
      <c r="AN73" t="s">
        <v>592</v>
      </c>
      <c r="AO73">
        <v>8.2420000000000009</v>
      </c>
      <c r="AP73">
        <v>0.58667999999999998</v>
      </c>
      <c r="AQ73">
        <v>5.3239999999999998</v>
      </c>
      <c r="AR73">
        <v>0.379</v>
      </c>
    </row>
    <row r="74" spans="1:44">
      <c r="A74">
        <v>6.3899999999999998E-2</v>
      </c>
      <c r="B74">
        <v>850</v>
      </c>
      <c r="C74" s="7">
        <v>41478</v>
      </c>
      <c r="D74" t="s">
        <v>187</v>
      </c>
      <c r="E74">
        <v>1083.2</v>
      </c>
      <c r="F74">
        <v>38</v>
      </c>
      <c r="G74">
        <v>10.7</v>
      </c>
      <c r="H74">
        <v>0.67720000000000002</v>
      </c>
      <c r="I74">
        <v>179975</v>
      </c>
      <c r="J74">
        <v>-136.13999999999999</v>
      </c>
      <c r="K74" t="s">
        <v>81</v>
      </c>
      <c r="L74">
        <v>0.99438000000000004</v>
      </c>
      <c r="M74">
        <v>6.8390000000000004</v>
      </c>
      <c r="N74">
        <v>107025</v>
      </c>
      <c r="O74">
        <v>949</v>
      </c>
      <c r="R74">
        <v>875.41</v>
      </c>
      <c r="S74">
        <v>11</v>
      </c>
      <c r="T74">
        <v>6.3899999999999998E-2</v>
      </c>
      <c r="U74">
        <v>63.9</v>
      </c>
      <c r="V74" t="s">
        <v>82</v>
      </c>
      <c r="W74" t="s">
        <v>83</v>
      </c>
      <c r="X74" t="s">
        <v>594</v>
      </c>
      <c r="Y74">
        <v>0.84345000000000003</v>
      </c>
      <c r="Z74">
        <v>3.6192000000000002E-2</v>
      </c>
      <c r="AA74">
        <v>5.1563999999999997</v>
      </c>
      <c r="AB74">
        <v>1.4301999999999999</v>
      </c>
      <c r="AC74" t="s">
        <v>85</v>
      </c>
      <c r="AD74">
        <v>0.99241999999999997</v>
      </c>
      <c r="AE74">
        <v>0.53895999999999999</v>
      </c>
      <c r="AF74">
        <v>8434.5</v>
      </c>
      <c r="AG74" t="s">
        <v>86</v>
      </c>
      <c r="AH74" t="s">
        <v>83</v>
      </c>
      <c r="AI74" t="s">
        <v>83</v>
      </c>
      <c r="AK74" t="s">
        <v>83</v>
      </c>
      <c r="AN74" t="s">
        <v>594</v>
      </c>
      <c r="AO74">
        <v>10.7</v>
      </c>
      <c r="AP74">
        <v>0.84345000000000003</v>
      </c>
      <c r="AQ74">
        <v>6.8390000000000004</v>
      </c>
      <c r="AR74">
        <v>0.53895999999999999</v>
      </c>
    </row>
    <row r="75" spans="1:44">
      <c r="A75">
        <v>6.1400000000000003E-2</v>
      </c>
      <c r="B75">
        <v>850</v>
      </c>
      <c r="C75" s="7">
        <v>41477</v>
      </c>
      <c r="D75" t="s">
        <v>188</v>
      </c>
      <c r="E75">
        <v>1086.2</v>
      </c>
      <c r="F75">
        <v>38</v>
      </c>
      <c r="G75">
        <v>9.3279999999999994</v>
      </c>
      <c r="H75">
        <v>0.55191000000000001</v>
      </c>
      <c r="I75">
        <v>146651</v>
      </c>
      <c r="J75">
        <v>-136.13999999999999</v>
      </c>
      <c r="K75" t="s">
        <v>81</v>
      </c>
      <c r="L75">
        <v>0.99438000000000004</v>
      </c>
      <c r="M75">
        <v>5.7279999999999998</v>
      </c>
      <c r="N75">
        <v>93285</v>
      </c>
      <c r="O75">
        <v>948</v>
      </c>
      <c r="R75">
        <v>876.3</v>
      </c>
      <c r="S75">
        <v>16</v>
      </c>
      <c r="T75">
        <v>6.1400000000000003E-2</v>
      </c>
      <c r="U75">
        <v>61.4</v>
      </c>
      <c r="V75" t="s">
        <v>82</v>
      </c>
      <c r="W75" t="s">
        <v>83</v>
      </c>
      <c r="X75" t="s">
        <v>596</v>
      </c>
      <c r="Y75">
        <v>0.59055000000000002</v>
      </c>
      <c r="Z75">
        <v>2.2953000000000001E-2</v>
      </c>
      <c r="AA75">
        <v>3.7932999999999999</v>
      </c>
      <c r="AB75">
        <v>1.4301999999999999</v>
      </c>
      <c r="AC75" t="s">
        <v>85</v>
      </c>
      <c r="AD75">
        <v>0.99241999999999997</v>
      </c>
      <c r="AE75">
        <v>0.36259999999999998</v>
      </c>
      <c r="AF75">
        <v>5905.5</v>
      </c>
      <c r="AG75" t="s">
        <v>86</v>
      </c>
      <c r="AH75" t="s">
        <v>83</v>
      </c>
      <c r="AI75" t="s">
        <v>83</v>
      </c>
      <c r="AK75" t="s">
        <v>83</v>
      </c>
      <c r="AN75" t="s">
        <v>596</v>
      </c>
      <c r="AO75">
        <v>9.3279999999999994</v>
      </c>
      <c r="AP75">
        <v>0.59055000000000002</v>
      </c>
      <c r="AQ75">
        <v>5.7279999999999998</v>
      </c>
      <c r="AR75">
        <v>0.36259999999999998</v>
      </c>
    </row>
    <row r="76" spans="1:44">
      <c r="A76">
        <v>6.1800000000000001E-2</v>
      </c>
      <c r="B76">
        <v>850</v>
      </c>
      <c r="C76" s="7">
        <v>41478</v>
      </c>
      <c r="D76" t="s">
        <v>189</v>
      </c>
      <c r="E76">
        <v>1084.4000000000001</v>
      </c>
      <c r="F76">
        <v>38</v>
      </c>
      <c r="G76">
        <v>14.53</v>
      </c>
      <c r="H76">
        <v>0.91822999999999999</v>
      </c>
      <c r="I76">
        <v>244078</v>
      </c>
      <c r="J76">
        <v>-136.13999999999999</v>
      </c>
      <c r="K76" t="s">
        <v>81</v>
      </c>
      <c r="L76">
        <v>0.99438000000000004</v>
      </c>
      <c r="M76">
        <v>8.9770000000000003</v>
      </c>
      <c r="N76">
        <v>145251</v>
      </c>
      <c r="O76">
        <v>949</v>
      </c>
      <c r="R76">
        <v>875.67</v>
      </c>
      <c r="S76">
        <v>15</v>
      </c>
      <c r="T76">
        <v>6.1800000000000001E-2</v>
      </c>
      <c r="U76">
        <v>61.8</v>
      </c>
      <c r="V76" t="s">
        <v>82</v>
      </c>
      <c r="W76" t="s">
        <v>83</v>
      </c>
      <c r="X76" t="s">
        <v>598</v>
      </c>
      <c r="Y76">
        <v>1.0482</v>
      </c>
      <c r="Z76">
        <v>4.4361999999999999E-2</v>
      </c>
      <c r="AA76">
        <v>5.9976000000000003</v>
      </c>
      <c r="AB76">
        <v>1.4301999999999999</v>
      </c>
      <c r="AC76" t="s">
        <v>85</v>
      </c>
      <c r="AD76">
        <v>0.99241999999999997</v>
      </c>
      <c r="AE76">
        <v>0.64781</v>
      </c>
      <c r="AF76">
        <v>10482</v>
      </c>
      <c r="AG76" t="s">
        <v>86</v>
      </c>
      <c r="AH76" t="s">
        <v>83</v>
      </c>
      <c r="AI76" t="s">
        <v>83</v>
      </c>
      <c r="AK76" t="s">
        <v>83</v>
      </c>
      <c r="AN76" t="s">
        <v>598</v>
      </c>
      <c r="AO76">
        <v>14.53</v>
      </c>
      <c r="AP76">
        <v>1.0482</v>
      </c>
      <c r="AQ76">
        <v>8.9770000000000003</v>
      </c>
      <c r="AR76">
        <v>0.64781</v>
      </c>
    </row>
    <row r="77" spans="1:44">
      <c r="A77">
        <v>6.25E-2</v>
      </c>
      <c r="B77">
        <v>850</v>
      </c>
      <c r="C77" s="7">
        <v>41477</v>
      </c>
      <c r="D77" t="s">
        <v>190</v>
      </c>
      <c r="E77">
        <v>1085.4000000000001</v>
      </c>
      <c r="F77">
        <v>38</v>
      </c>
      <c r="G77">
        <v>9.6980000000000004</v>
      </c>
      <c r="H77">
        <v>0.58948999999999996</v>
      </c>
      <c r="I77">
        <v>156646</v>
      </c>
      <c r="J77">
        <v>-136.13999999999999</v>
      </c>
      <c r="K77" t="s">
        <v>81</v>
      </c>
      <c r="L77">
        <v>0.99438000000000004</v>
      </c>
      <c r="M77">
        <v>6.0609999999999999</v>
      </c>
      <c r="N77">
        <v>96976</v>
      </c>
      <c r="O77">
        <v>950</v>
      </c>
      <c r="R77">
        <v>875.98</v>
      </c>
      <c r="S77">
        <v>19</v>
      </c>
      <c r="T77">
        <v>6.25E-2</v>
      </c>
      <c r="U77">
        <v>62.5</v>
      </c>
      <c r="V77" t="s">
        <v>82</v>
      </c>
      <c r="W77" t="s">
        <v>83</v>
      </c>
      <c r="X77" t="s">
        <v>600</v>
      </c>
      <c r="Y77">
        <v>0.67279999999999995</v>
      </c>
      <c r="Z77">
        <v>2.7299E-2</v>
      </c>
      <c r="AA77">
        <v>4.2408000000000001</v>
      </c>
      <c r="AB77">
        <v>1.4301999999999999</v>
      </c>
      <c r="AC77" t="s">
        <v>85</v>
      </c>
      <c r="AD77">
        <v>0.99241999999999997</v>
      </c>
      <c r="AE77">
        <v>0.42049999999999998</v>
      </c>
      <c r="AF77">
        <v>6728</v>
      </c>
      <c r="AG77" t="s">
        <v>86</v>
      </c>
      <c r="AH77" t="s">
        <v>83</v>
      </c>
      <c r="AI77" t="s">
        <v>83</v>
      </c>
      <c r="AK77" t="s">
        <v>83</v>
      </c>
      <c r="AN77" t="s">
        <v>600</v>
      </c>
      <c r="AO77">
        <v>9.6980000000000004</v>
      </c>
      <c r="AP77">
        <v>0.67279999999999995</v>
      </c>
      <c r="AQ77">
        <v>6.0609999999999999</v>
      </c>
      <c r="AR77">
        <v>0.42049999999999998</v>
      </c>
    </row>
    <row r="78" spans="1:44">
      <c r="A78">
        <v>6.5000000000000002E-2</v>
      </c>
      <c r="B78">
        <v>850</v>
      </c>
      <c r="C78" s="7">
        <v>41477</v>
      </c>
      <c r="D78" t="s">
        <v>191</v>
      </c>
      <c r="E78">
        <v>1086.0999999999999</v>
      </c>
      <c r="F78">
        <v>38</v>
      </c>
      <c r="G78">
        <v>7.7889999999999997</v>
      </c>
      <c r="H78">
        <v>0.47693000000000002</v>
      </c>
      <c r="I78">
        <v>126710</v>
      </c>
      <c r="J78">
        <v>-136.13999999999999</v>
      </c>
      <c r="K78" t="s">
        <v>81</v>
      </c>
      <c r="L78">
        <v>0.99438000000000004</v>
      </c>
      <c r="M78">
        <v>5.0629999999999997</v>
      </c>
      <c r="N78">
        <v>77888</v>
      </c>
      <c r="O78">
        <v>946</v>
      </c>
      <c r="R78">
        <v>876.44</v>
      </c>
      <c r="S78">
        <v>15</v>
      </c>
      <c r="T78">
        <v>6.5000000000000002E-2</v>
      </c>
      <c r="U78">
        <v>65</v>
      </c>
      <c r="V78" t="s">
        <v>82</v>
      </c>
      <c r="W78" t="s">
        <v>83</v>
      </c>
      <c r="X78" t="s">
        <v>479</v>
      </c>
      <c r="Y78">
        <v>0.40842000000000001</v>
      </c>
      <c r="Z78">
        <v>1.5661999999999999E-2</v>
      </c>
      <c r="AA78">
        <v>3.0427</v>
      </c>
      <c r="AB78">
        <v>1.4301999999999999</v>
      </c>
      <c r="AC78" t="s">
        <v>85</v>
      </c>
      <c r="AD78">
        <v>0.99241999999999997</v>
      </c>
      <c r="AE78">
        <v>0.26546999999999998</v>
      </c>
      <c r="AF78">
        <v>4084.2</v>
      </c>
      <c r="AG78" t="s">
        <v>86</v>
      </c>
      <c r="AH78" t="s">
        <v>83</v>
      </c>
      <c r="AI78" t="s">
        <v>83</v>
      </c>
      <c r="AK78" t="s">
        <v>83</v>
      </c>
      <c r="AN78" t="s">
        <v>479</v>
      </c>
      <c r="AO78">
        <v>7.7889999999999997</v>
      </c>
      <c r="AP78">
        <v>0.40842000000000001</v>
      </c>
      <c r="AQ78">
        <v>5.0629999999999997</v>
      </c>
      <c r="AR78">
        <v>0.26546999999999998</v>
      </c>
    </row>
    <row r="79" spans="1:44">
      <c r="A79">
        <v>6.3600000000000004E-2</v>
      </c>
      <c r="B79">
        <v>850</v>
      </c>
      <c r="C79" s="7">
        <v>41478</v>
      </c>
      <c r="D79" t="s">
        <v>192</v>
      </c>
      <c r="E79">
        <v>1084.3</v>
      </c>
      <c r="F79">
        <v>38</v>
      </c>
      <c r="G79">
        <v>10.210000000000001</v>
      </c>
      <c r="H79">
        <v>0.63834999999999997</v>
      </c>
      <c r="I79">
        <v>169642</v>
      </c>
      <c r="J79">
        <v>-136.13999999999999</v>
      </c>
      <c r="K79" t="s">
        <v>81</v>
      </c>
      <c r="L79">
        <v>0.99438000000000004</v>
      </c>
      <c r="M79">
        <v>6.4939999999999998</v>
      </c>
      <c r="N79">
        <v>102112</v>
      </c>
      <c r="O79">
        <v>949</v>
      </c>
      <c r="R79">
        <v>874.91</v>
      </c>
      <c r="S79">
        <v>17</v>
      </c>
      <c r="T79">
        <v>6.3600000000000004E-2</v>
      </c>
      <c r="U79">
        <v>63.6</v>
      </c>
      <c r="V79" t="s">
        <v>82</v>
      </c>
      <c r="W79" t="s">
        <v>83</v>
      </c>
      <c r="X79" t="s">
        <v>481</v>
      </c>
      <c r="Y79">
        <v>0.80139000000000005</v>
      </c>
      <c r="Z79">
        <v>3.3994000000000003E-2</v>
      </c>
      <c r="AA79">
        <v>4.9301000000000004</v>
      </c>
      <c r="AB79">
        <v>1.4301999999999999</v>
      </c>
      <c r="AC79" t="s">
        <v>85</v>
      </c>
      <c r="AD79">
        <v>0.99241999999999997</v>
      </c>
      <c r="AE79">
        <v>0.50968000000000002</v>
      </c>
      <c r="AF79">
        <v>8013.9</v>
      </c>
      <c r="AG79" t="s">
        <v>86</v>
      </c>
      <c r="AH79" t="s">
        <v>83</v>
      </c>
      <c r="AI79" t="s">
        <v>83</v>
      </c>
      <c r="AK79" t="s">
        <v>83</v>
      </c>
      <c r="AN79" t="s">
        <v>481</v>
      </c>
      <c r="AO79">
        <v>10.210000000000001</v>
      </c>
      <c r="AP79">
        <v>0.80139000000000005</v>
      </c>
      <c r="AQ79">
        <v>6.4939999999999998</v>
      </c>
      <c r="AR79">
        <v>0.50968000000000002</v>
      </c>
    </row>
    <row r="80" spans="1:44">
      <c r="A80">
        <v>6.2799999999999995E-2</v>
      </c>
      <c r="B80">
        <v>850</v>
      </c>
      <c r="C80" s="7">
        <v>41474</v>
      </c>
      <c r="D80" t="s">
        <v>193</v>
      </c>
      <c r="E80">
        <v>1083.9000000000001</v>
      </c>
      <c r="F80">
        <v>38</v>
      </c>
      <c r="G80">
        <v>8.5950000000000006</v>
      </c>
      <c r="H80">
        <v>0.51470000000000005</v>
      </c>
      <c r="I80">
        <v>136756</v>
      </c>
      <c r="J80">
        <v>-136.13999999999999</v>
      </c>
      <c r="K80" t="s">
        <v>81</v>
      </c>
      <c r="L80">
        <v>0.99438000000000004</v>
      </c>
      <c r="M80">
        <v>5.3979999999999997</v>
      </c>
      <c r="N80">
        <v>85951</v>
      </c>
      <c r="O80">
        <v>949</v>
      </c>
      <c r="R80">
        <v>875.07</v>
      </c>
      <c r="S80">
        <v>19</v>
      </c>
      <c r="T80">
        <v>6.2799999999999995E-2</v>
      </c>
      <c r="U80">
        <v>62.8</v>
      </c>
      <c r="V80" t="s">
        <v>82</v>
      </c>
      <c r="W80" t="s">
        <v>83</v>
      </c>
      <c r="X80" t="s">
        <v>483</v>
      </c>
      <c r="Y80">
        <v>0.58857999999999999</v>
      </c>
      <c r="Z80">
        <v>2.3480999999999998E-2</v>
      </c>
      <c r="AA80">
        <v>3.8477000000000001</v>
      </c>
      <c r="AB80">
        <v>1.4301999999999999</v>
      </c>
      <c r="AC80" t="s">
        <v>85</v>
      </c>
      <c r="AD80">
        <v>0.99241999999999997</v>
      </c>
      <c r="AE80">
        <v>0.36963000000000001</v>
      </c>
      <c r="AF80">
        <v>5885.8</v>
      </c>
      <c r="AG80" t="s">
        <v>86</v>
      </c>
      <c r="AH80" t="s">
        <v>83</v>
      </c>
      <c r="AI80" t="s">
        <v>83</v>
      </c>
      <c r="AK80" t="s">
        <v>83</v>
      </c>
      <c r="AN80" t="s">
        <v>483</v>
      </c>
      <c r="AO80">
        <v>8.5950000000000006</v>
      </c>
      <c r="AP80">
        <v>0.58857999999999999</v>
      </c>
      <c r="AQ80">
        <v>5.3979999999999997</v>
      </c>
      <c r="AR80">
        <v>0.36963000000000001</v>
      </c>
    </row>
    <row r="81" spans="1:44">
      <c r="A81">
        <v>6.4199999999999993E-2</v>
      </c>
      <c r="B81">
        <v>850</v>
      </c>
      <c r="C81" s="7">
        <v>41472</v>
      </c>
      <c r="D81" t="s">
        <v>194</v>
      </c>
      <c r="E81">
        <v>1087.2</v>
      </c>
      <c r="F81">
        <v>38</v>
      </c>
      <c r="G81">
        <v>11.78</v>
      </c>
      <c r="H81">
        <v>0.75868000000000002</v>
      </c>
      <c r="I81">
        <v>201646</v>
      </c>
      <c r="J81">
        <v>-136.13999999999999</v>
      </c>
      <c r="K81" t="s">
        <v>81</v>
      </c>
      <c r="L81">
        <v>0.99438000000000004</v>
      </c>
      <c r="M81">
        <v>7.5620000000000003</v>
      </c>
      <c r="N81">
        <v>117781</v>
      </c>
      <c r="O81">
        <v>948</v>
      </c>
      <c r="R81">
        <v>880.09</v>
      </c>
      <c r="S81">
        <v>29</v>
      </c>
      <c r="T81">
        <v>6.4199999999999993E-2</v>
      </c>
      <c r="U81">
        <v>64.2</v>
      </c>
      <c r="V81" t="s">
        <v>82</v>
      </c>
      <c r="W81" t="s">
        <v>83</v>
      </c>
      <c r="X81" t="s">
        <v>485</v>
      </c>
      <c r="Y81">
        <v>0.94803999999999999</v>
      </c>
      <c r="Z81">
        <v>4.1422E-2</v>
      </c>
      <c r="AA81">
        <v>5.6948999999999996</v>
      </c>
      <c r="AB81">
        <v>1.4301999999999999</v>
      </c>
      <c r="AC81" t="s">
        <v>85</v>
      </c>
      <c r="AD81">
        <v>0.99241999999999997</v>
      </c>
      <c r="AE81">
        <v>0.60863999999999996</v>
      </c>
      <c r="AF81">
        <v>9480.4</v>
      </c>
      <c r="AG81" t="s">
        <v>86</v>
      </c>
      <c r="AH81" t="s">
        <v>83</v>
      </c>
      <c r="AI81" t="s">
        <v>83</v>
      </c>
      <c r="AK81" t="s">
        <v>83</v>
      </c>
      <c r="AN81" t="s">
        <v>485</v>
      </c>
      <c r="AO81">
        <v>11.78</v>
      </c>
      <c r="AP81">
        <v>0.94803999999999999</v>
      </c>
      <c r="AQ81">
        <v>7.5620000000000003</v>
      </c>
      <c r="AR81">
        <v>0.60863999999999996</v>
      </c>
    </row>
    <row r="82" spans="1:44">
      <c r="A82">
        <v>6.2199999999999998E-2</v>
      </c>
      <c r="B82">
        <v>850</v>
      </c>
      <c r="C82" s="7">
        <v>41474</v>
      </c>
      <c r="D82" t="s">
        <v>195</v>
      </c>
      <c r="E82">
        <v>1083.0999999999999</v>
      </c>
      <c r="F82">
        <v>38</v>
      </c>
      <c r="G82">
        <v>13.15</v>
      </c>
      <c r="H82">
        <v>0.82826</v>
      </c>
      <c r="I82">
        <v>220151</v>
      </c>
      <c r="J82">
        <v>-136.13999999999999</v>
      </c>
      <c r="K82" t="s">
        <v>81</v>
      </c>
      <c r="L82">
        <v>0.99438000000000004</v>
      </c>
      <c r="M82">
        <v>8.1790000000000003</v>
      </c>
      <c r="N82">
        <v>131489</v>
      </c>
      <c r="O82">
        <v>949</v>
      </c>
      <c r="R82">
        <v>874.07</v>
      </c>
      <c r="S82">
        <v>24</v>
      </c>
      <c r="T82">
        <v>6.2199999999999998E-2</v>
      </c>
      <c r="U82">
        <v>62.2</v>
      </c>
      <c r="V82" t="s">
        <v>82</v>
      </c>
      <c r="W82" t="s">
        <v>83</v>
      </c>
      <c r="X82" t="s">
        <v>489</v>
      </c>
      <c r="Y82">
        <v>0.9627</v>
      </c>
      <c r="Z82">
        <v>4.0682999999999997E-2</v>
      </c>
      <c r="AA82">
        <v>5.6188000000000002</v>
      </c>
      <c r="AB82">
        <v>1.4301999999999999</v>
      </c>
      <c r="AC82" t="s">
        <v>85</v>
      </c>
      <c r="AD82">
        <v>0.99241999999999997</v>
      </c>
      <c r="AE82">
        <v>0.5988</v>
      </c>
      <c r="AF82">
        <v>9627</v>
      </c>
      <c r="AG82" t="s">
        <v>86</v>
      </c>
      <c r="AH82" t="s">
        <v>83</v>
      </c>
      <c r="AI82" t="s">
        <v>83</v>
      </c>
      <c r="AK82" t="s">
        <v>83</v>
      </c>
      <c r="AN82" t="s">
        <v>489</v>
      </c>
      <c r="AO82">
        <v>13.15</v>
      </c>
      <c r="AP82">
        <v>0.9627</v>
      </c>
      <c r="AQ82">
        <v>8.1790000000000003</v>
      </c>
      <c r="AR82">
        <v>0.5988</v>
      </c>
    </row>
    <row r="83" spans="1:44">
      <c r="A83">
        <v>6.1699999999999998E-2</v>
      </c>
      <c r="B83">
        <v>850</v>
      </c>
      <c r="C83" s="7">
        <v>41474</v>
      </c>
      <c r="D83" t="s">
        <v>196</v>
      </c>
      <c r="E83">
        <v>1088.9000000000001</v>
      </c>
      <c r="F83">
        <v>38</v>
      </c>
      <c r="G83">
        <v>12.27</v>
      </c>
      <c r="H83">
        <v>0.75995999999999997</v>
      </c>
      <c r="I83">
        <v>201986</v>
      </c>
      <c r="J83">
        <v>-136.13999999999999</v>
      </c>
      <c r="K83" t="s">
        <v>81</v>
      </c>
      <c r="L83">
        <v>0.99438000000000004</v>
      </c>
      <c r="M83">
        <v>7.5730000000000004</v>
      </c>
      <c r="N83">
        <v>122737</v>
      </c>
      <c r="O83">
        <v>949</v>
      </c>
      <c r="R83">
        <v>877.53</v>
      </c>
      <c r="S83">
        <v>23</v>
      </c>
      <c r="T83">
        <v>6.1699999999999998E-2</v>
      </c>
      <c r="U83">
        <v>61.7</v>
      </c>
      <c r="V83" t="s">
        <v>82</v>
      </c>
      <c r="W83" t="s">
        <v>83</v>
      </c>
      <c r="X83" t="s">
        <v>318</v>
      </c>
      <c r="Y83">
        <v>0.95782999999999996</v>
      </c>
      <c r="Z83">
        <v>4.0097000000000001E-2</v>
      </c>
      <c r="AA83">
        <v>5.5583999999999998</v>
      </c>
      <c r="AB83">
        <v>1.4301999999999999</v>
      </c>
      <c r="AC83" t="s">
        <v>85</v>
      </c>
      <c r="AD83">
        <v>0.99241999999999997</v>
      </c>
      <c r="AE83">
        <v>0.59097999999999995</v>
      </c>
      <c r="AF83">
        <v>9578.2999999999993</v>
      </c>
      <c r="AG83" t="s">
        <v>86</v>
      </c>
      <c r="AH83" t="s">
        <v>83</v>
      </c>
      <c r="AI83" t="s">
        <v>83</v>
      </c>
      <c r="AK83" t="s">
        <v>83</v>
      </c>
      <c r="AN83" t="s">
        <v>318</v>
      </c>
      <c r="AO83">
        <v>12.27</v>
      </c>
      <c r="AP83">
        <v>0.95782999999999996</v>
      </c>
      <c r="AQ83">
        <v>7.5730000000000004</v>
      </c>
      <c r="AR83">
        <v>0.59097999999999995</v>
      </c>
    </row>
    <row r="84" spans="1:44">
      <c r="A84">
        <v>6.25E-2</v>
      </c>
      <c r="B84">
        <v>850</v>
      </c>
      <c r="C84" s="7">
        <v>41474</v>
      </c>
      <c r="D84" t="s">
        <v>197</v>
      </c>
      <c r="E84">
        <v>1085.4000000000001</v>
      </c>
      <c r="F84">
        <v>38</v>
      </c>
      <c r="G84">
        <v>9.8109999999999999</v>
      </c>
      <c r="H84">
        <v>0.59748999999999997</v>
      </c>
      <c r="I84">
        <v>158773</v>
      </c>
      <c r="J84">
        <v>-136.13999999999999</v>
      </c>
      <c r="K84" t="s">
        <v>81</v>
      </c>
      <c r="L84">
        <v>0.99438000000000004</v>
      </c>
      <c r="M84">
        <v>6.1319999999999997</v>
      </c>
      <c r="N84">
        <v>98111</v>
      </c>
      <c r="O84">
        <v>949</v>
      </c>
      <c r="R84">
        <v>875.86</v>
      </c>
      <c r="S84">
        <v>28</v>
      </c>
      <c r="T84">
        <v>6.25E-2</v>
      </c>
      <c r="U84">
        <v>62.5</v>
      </c>
      <c r="V84" t="s">
        <v>82</v>
      </c>
      <c r="W84" t="s">
        <v>83</v>
      </c>
      <c r="X84" t="s">
        <v>320</v>
      </c>
      <c r="Y84">
        <v>0.79830999999999996</v>
      </c>
      <c r="Z84">
        <v>3.3187000000000001E-2</v>
      </c>
      <c r="AA84">
        <v>4.8471000000000002</v>
      </c>
      <c r="AB84">
        <v>1.4301999999999999</v>
      </c>
      <c r="AC84" t="s">
        <v>85</v>
      </c>
      <c r="AD84">
        <v>0.99241999999999997</v>
      </c>
      <c r="AE84">
        <v>0.49893999999999999</v>
      </c>
      <c r="AF84">
        <v>7983.1</v>
      </c>
      <c r="AG84" t="s">
        <v>86</v>
      </c>
      <c r="AH84" t="s">
        <v>83</v>
      </c>
      <c r="AI84" t="s">
        <v>83</v>
      </c>
      <c r="AK84" t="s">
        <v>83</v>
      </c>
      <c r="AN84" t="s">
        <v>320</v>
      </c>
      <c r="AO84">
        <v>9.8109999999999999</v>
      </c>
      <c r="AP84">
        <v>0.79830999999999996</v>
      </c>
      <c r="AQ84">
        <v>6.1319999999999997</v>
      </c>
      <c r="AR84">
        <v>0.49893999999999999</v>
      </c>
    </row>
    <row r="85" spans="1:44">
      <c r="A85">
        <v>6.2E-2</v>
      </c>
      <c r="B85">
        <v>850</v>
      </c>
      <c r="C85" s="7">
        <v>41472</v>
      </c>
      <c r="D85" t="s">
        <v>198</v>
      </c>
      <c r="E85">
        <v>1085.3</v>
      </c>
      <c r="F85">
        <v>38</v>
      </c>
      <c r="G85">
        <v>10.23</v>
      </c>
      <c r="H85">
        <v>0.62094000000000005</v>
      </c>
      <c r="I85">
        <v>165010</v>
      </c>
      <c r="J85">
        <v>-136.13999999999999</v>
      </c>
      <c r="K85" t="s">
        <v>81</v>
      </c>
      <c r="L85">
        <v>0.99438000000000004</v>
      </c>
      <c r="M85">
        <v>6.34</v>
      </c>
      <c r="N85">
        <v>102256</v>
      </c>
      <c r="O85">
        <v>950</v>
      </c>
      <c r="R85">
        <v>877.67</v>
      </c>
      <c r="S85">
        <v>22</v>
      </c>
      <c r="T85">
        <v>6.2E-2</v>
      </c>
      <c r="U85">
        <v>62</v>
      </c>
      <c r="V85" t="s">
        <v>82</v>
      </c>
      <c r="W85" t="s">
        <v>83</v>
      </c>
      <c r="X85" t="s">
        <v>199</v>
      </c>
      <c r="Y85">
        <v>0.74607999999999997</v>
      </c>
      <c r="Z85">
        <v>3.0457000000000001E-2</v>
      </c>
      <c r="AA85">
        <v>4.5659000000000001</v>
      </c>
      <c r="AB85">
        <v>1.4301999999999999</v>
      </c>
      <c r="AC85" t="s">
        <v>85</v>
      </c>
      <c r="AD85">
        <v>0.99241999999999997</v>
      </c>
      <c r="AE85">
        <v>0.46256999999999998</v>
      </c>
      <c r="AF85">
        <v>7460.8</v>
      </c>
      <c r="AG85" t="s">
        <v>86</v>
      </c>
      <c r="AH85" t="s">
        <v>83</v>
      </c>
      <c r="AI85" t="s">
        <v>83</v>
      </c>
      <c r="AK85" t="s">
        <v>83</v>
      </c>
      <c r="AN85" t="s">
        <v>199</v>
      </c>
      <c r="AO85">
        <v>10.23</v>
      </c>
      <c r="AP85">
        <v>0.74607999999999997</v>
      </c>
      <c r="AQ85">
        <v>6.34</v>
      </c>
      <c r="AR85">
        <v>0.46256999999999998</v>
      </c>
    </row>
    <row r="86" spans="1:44">
      <c r="A86">
        <v>6.5500000000000003E-2</v>
      </c>
      <c r="B86">
        <v>850</v>
      </c>
      <c r="C86" s="7">
        <v>41472</v>
      </c>
      <c r="D86" t="s">
        <v>0</v>
      </c>
      <c r="E86">
        <v>1083.8</v>
      </c>
      <c r="F86">
        <v>38</v>
      </c>
      <c r="G86">
        <v>11.86</v>
      </c>
      <c r="H86">
        <v>0.78225</v>
      </c>
      <c r="I86">
        <v>207914</v>
      </c>
      <c r="J86">
        <v>-136.13999999999999</v>
      </c>
      <c r="K86" t="s">
        <v>81</v>
      </c>
      <c r="L86">
        <v>0.99438000000000004</v>
      </c>
      <c r="M86">
        <v>7.7709999999999999</v>
      </c>
      <c r="N86">
        <v>118635</v>
      </c>
      <c r="O86">
        <v>946</v>
      </c>
      <c r="R86">
        <v>877.81</v>
      </c>
      <c r="S86">
        <v>21</v>
      </c>
      <c r="T86">
        <v>6.5500000000000003E-2</v>
      </c>
      <c r="U86">
        <v>65.5</v>
      </c>
      <c r="V86" t="s">
        <v>82</v>
      </c>
      <c r="W86" t="s">
        <v>83</v>
      </c>
      <c r="X86" t="s">
        <v>1</v>
      </c>
      <c r="Y86">
        <v>1.0014000000000001</v>
      </c>
      <c r="Z86">
        <v>4.4969000000000002E-2</v>
      </c>
      <c r="AA86">
        <v>6.06</v>
      </c>
      <c r="AB86">
        <v>1.4301999999999999</v>
      </c>
      <c r="AC86" t="s">
        <v>85</v>
      </c>
      <c r="AD86">
        <v>0.99241999999999997</v>
      </c>
      <c r="AE86">
        <v>0.65588999999999997</v>
      </c>
      <c r="AF86">
        <v>10014</v>
      </c>
      <c r="AG86" t="s">
        <v>86</v>
      </c>
      <c r="AH86" t="s">
        <v>83</v>
      </c>
      <c r="AI86" t="s">
        <v>83</v>
      </c>
      <c r="AK86" t="s">
        <v>83</v>
      </c>
      <c r="AN86" t="s">
        <v>1</v>
      </c>
      <c r="AO86">
        <v>11.86</v>
      </c>
      <c r="AP86">
        <v>1.0014000000000001</v>
      </c>
      <c r="AQ86">
        <v>7.7709999999999999</v>
      </c>
      <c r="AR86">
        <v>0.65588999999999997</v>
      </c>
    </row>
    <row r="87" spans="1:44">
      <c r="A87">
        <v>6.1400000000000003E-2</v>
      </c>
      <c r="B87">
        <v>850</v>
      </c>
      <c r="C87" s="7">
        <v>41477</v>
      </c>
      <c r="D87" t="s">
        <v>2</v>
      </c>
      <c r="E87">
        <v>1084</v>
      </c>
      <c r="F87">
        <v>38</v>
      </c>
      <c r="G87">
        <v>12.01</v>
      </c>
      <c r="H87">
        <v>0.73763000000000001</v>
      </c>
      <c r="I87">
        <v>196048</v>
      </c>
      <c r="J87">
        <v>-136.13999999999999</v>
      </c>
      <c r="K87" t="s">
        <v>81</v>
      </c>
      <c r="L87">
        <v>0.99438000000000004</v>
      </c>
      <c r="M87">
        <v>7.375</v>
      </c>
      <c r="N87">
        <v>120112</v>
      </c>
      <c r="O87">
        <v>949</v>
      </c>
      <c r="R87">
        <v>874.4</v>
      </c>
      <c r="S87">
        <v>4</v>
      </c>
      <c r="T87">
        <v>6.1400000000000003E-2</v>
      </c>
      <c r="U87">
        <v>61.4</v>
      </c>
      <c r="V87" t="s">
        <v>82</v>
      </c>
      <c r="W87" t="s">
        <v>83</v>
      </c>
      <c r="X87" t="s">
        <v>1</v>
      </c>
      <c r="Y87">
        <v>0.99304000000000003</v>
      </c>
      <c r="Z87">
        <v>4.1502999999999998E-2</v>
      </c>
      <c r="AA87">
        <v>5.7031999999999998</v>
      </c>
      <c r="AB87">
        <v>1.4301999999999999</v>
      </c>
      <c r="AC87" t="s">
        <v>85</v>
      </c>
      <c r="AD87">
        <v>0.99241999999999997</v>
      </c>
      <c r="AE87">
        <v>0.60972000000000004</v>
      </c>
      <c r="AF87">
        <v>9930.4</v>
      </c>
      <c r="AG87" t="s">
        <v>86</v>
      </c>
      <c r="AH87" t="s">
        <v>83</v>
      </c>
      <c r="AI87" t="s">
        <v>83</v>
      </c>
      <c r="AK87" t="s">
        <v>83</v>
      </c>
      <c r="AN87" t="s">
        <v>1</v>
      </c>
      <c r="AO87">
        <v>12.01</v>
      </c>
      <c r="AP87">
        <v>0.99304000000000003</v>
      </c>
      <c r="AQ87">
        <v>7.375</v>
      </c>
      <c r="AR87">
        <v>0.60972000000000004</v>
      </c>
    </row>
    <row r="88" spans="1:44">
      <c r="A88">
        <v>6.6000000000000003E-2</v>
      </c>
      <c r="B88">
        <v>850</v>
      </c>
      <c r="C88" s="7">
        <v>41477</v>
      </c>
      <c r="D88" t="s">
        <v>3</v>
      </c>
      <c r="E88">
        <v>1087</v>
      </c>
      <c r="F88">
        <v>38</v>
      </c>
      <c r="G88">
        <v>12.45</v>
      </c>
      <c r="H88">
        <v>0.83281000000000005</v>
      </c>
      <c r="I88">
        <v>221362</v>
      </c>
      <c r="J88">
        <v>-136.13999999999999</v>
      </c>
      <c r="K88" t="s">
        <v>81</v>
      </c>
      <c r="L88">
        <v>0.99438000000000004</v>
      </c>
      <c r="M88">
        <v>8.2189999999999994</v>
      </c>
      <c r="N88">
        <v>124530</v>
      </c>
      <c r="O88">
        <v>949</v>
      </c>
      <c r="R88">
        <v>876.77</v>
      </c>
      <c r="S88">
        <v>5</v>
      </c>
      <c r="T88">
        <v>6.6000000000000003E-2</v>
      </c>
      <c r="U88">
        <v>66</v>
      </c>
      <c r="V88" t="s">
        <v>82</v>
      </c>
      <c r="W88" t="s">
        <v>83</v>
      </c>
      <c r="X88" t="s">
        <v>499</v>
      </c>
      <c r="Y88">
        <v>0.91878000000000004</v>
      </c>
      <c r="Z88">
        <v>4.1253999999999999E-2</v>
      </c>
      <c r="AA88">
        <v>5.6775000000000002</v>
      </c>
      <c r="AB88">
        <v>1.4301999999999999</v>
      </c>
      <c r="AC88" t="s">
        <v>85</v>
      </c>
      <c r="AD88">
        <v>0.99241999999999997</v>
      </c>
      <c r="AE88">
        <v>0.60638999999999998</v>
      </c>
      <c r="AF88">
        <v>9187.7999999999993</v>
      </c>
      <c r="AG88" t="s">
        <v>86</v>
      </c>
      <c r="AH88" t="s">
        <v>83</v>
      </c>
      <c r="AI88" t="s">
        <v>83</v>
      </c>
      <c r="AK88" t="s">
        <v>83</v>
      </c>
      <c r="AN88" t="s">
        <v>499</v>
      </c>
      <c r="AO88">
        <v>12.45</v>
      </c>
      <c r="AP88">
        <v>0.91878000000000004</v>
      </c>
      <c r="AQ88">
        <v>8.2189999999999994</v>
      </c>
      <c r="AR88">
        <v>0.60638999999999998</v>
      </c>
    </row>
    <row r="89" spans="1:44">
      <c r="A89">
        <v>6.1499999999999999E-2</v>
      </c>
      <c r="B89">
        <v>850</v>
      </c>
      <c r="C89" s="7">
        <v>41472</v>
      </c>
      <c r="D89" t="s">
        <v>4</v>
      </c>
      <c r="E89">
        <v>1087.2</v>
      </c>
      <c r="F89">
        <v>38</v>
      </c>
      <c r="G89">
        <v>13.56</v>
      </c>
      <c r="H89">
        <v>0.84616999999999998</v>
      </c>
      <c r="I89">
        <v>224915</v>
      </c>
      <c r="J89">
        <v>-136.13999999999999</v>
      </c>
      <c r="K89" t="s">
        <v>81</v>
      </c>
      <c r="L89">
        <v>0.99438000000000004</v>
      </c>
      <c r="M89">
        <v>8.3379999999999992</v>
      </c>
      <c r="N89">
        <v>135569</v>
      </c>
      <c r="O89">
        <v>956</v>
      </c>
      <c r="R89">
        <v>878.81</v>
      </c>
      <c r="S89">
        <v>19</v>
      </c>
      <c r="T89">
        <v>6.1499999999999999E-2</v>
      </c>
      <c r="U89">
        <v>61.5</v>
      </c>
      <c r="V89" t="s">
        <v>82</v>
      </c>
      <c r="W89" t="s">
        <v>83</v>
      </c>
      <c r="X89" t="s">
        <v>507</v>
      </c>
      <c r="Y89">
        <v>0.94565999999999995</v>
      </c>
      <c r="Z89">
        <v>3.9391000000000002E-2</v>
      </c>
      <c r="AA89">
        <v>5.4858000000000002</v>
      </c>
      <c r="AB89">
        <v>1.4301999999999999</v>
      </c>
      <c r="AC89" t="s">
        <v>85</v>
      </c>
      <c r="AD89">
        <v>0.99241999999999997</v>
      </c>
      <c r="AE89">
        <v>0.58157999999999999</v>
      </c>
      <c r="AF89">
        <v>9456.6</v>
      </c>
      <c r="AG89" t="s">
        <v>86</v>
      </c>
      <c r="AH89" t="s">
        <v>83</v>
      </c>
      <c r="AI89" t="s">
        <v>83</v>
      </c>
      <c r="AK89" t="s">
        <v>83</v>
      </c>
      <c r="AN89" t="s">
        <v>507</v>
      </c>
      <c r="AO89">
        <v>13.56</v>
      </c>
      <c r="AP89">
        <v>0.94565999999999995</v>
      </c>
      <c r="AQ89">
        <v>8.3379999999999992</v>
      </c>
      <c r="AR89">
        <v>0.58157999999999999</v>
      </c>
    </row>
    <row r="90" spans="1:44">
      <c r="A90">
        <v>6.1499999999999999E-2</v>
      </c>
      <c r="B90">
        <v>850</v>
      </c>
      <c r="C90" s="7">
        <v>41474</v>
      </c>
      <c r="D90" t="s">
        <v>5</v>
      </c>
      <c r="E90">
        <v>1085.2</v>
      </c>
      <c r="F90">
        <v>38</v>
      </c>
      <c r="G90">
        <v>9.4540000000000006</v>
      </c>
      <c r="H90">
        <v>0.56167</v>
      </c>
      <c r="I90">
        <v>149247</v>
      </c>
      <c r="J90">
        <v>-136.13999999999999</v>
      </c>
      <c r="K90" t="s">
        <v>81</v>
      </c>
      <c r="L90">
        <v>0.99438000000000004</v>
      </c>
      <c r="M90">
        <v>5.8140000000000001</v>
      </c>
      <c r="N90">
        <v>94541</v>
      </c>
      <c r="O90">
        <v>949</v>
      </c>
      <c r="R90">
        <v>875.76</v>
      </c>
      <c r="S90">
        <v>26</v>
      </c>
      <c r="T90">
        <v>6.1499999999999999E-2</v>
      </c>
      <c r="U90">
        <v>61.5</v>
      </c>
      <c r="V90" t="s">
        <v>82</v>
      </c>
      <c r="W90" t="s">
        <v>83</v>
      </c>
      <c r="X90" t="s">
        <v>509</v>
      </c>
      <c r="Y90">
        <v>0.69491999999999998</v>
      </c>
      <c r="Z90">
        <v>2.7814999999999999E-2</v>
      </c>
      <c r="AA90">
        <v>4.2939999999999996</v>
      </c>
      <c r="AB90">
        <v>1.4301999999999999</v>
      </c>
      <c r="AC90" t="s">
        <v>85</v>
      </c>
      <c r="AD90">
        <v>0.99241999999999997</v>
      </c>
      <c r="AE90">
        <v>0.42737999999999998</v>
      </c>
      <c r="AF90">
        <v>6949.2</v>
      </c>
      <c r="AG90" t="s">
        <v>86</v>
      </c>
      <c r="AH90" t="s">
        <v>83</v>
      </c>
      <c r="AI90" t="s">
        <v>83</v>
      </c>
      <c r="AK90" t="s">
        <v>83</v>
      </c>
      <c r="AN90" t="s">
        <v>509</v>
      </c>
      <c r="AO90">
        <v>9.4540000000000006</v>
      </c>
      <c r="AP90">
        <v>0.69491999999999998</v>
      </c>
      <c r="AQ90">
        <v>5.8140000000000001</v>
      </c>
      <c r="AR90">
        <v>0.42737999999999998</v>
      </c>
    </row>
    <row r="91" spans="1:44">
      <c r="A91">
        <v>6.3200000000000006E-2</v>
      </c>
      <c r="B91">
        <v>850</v>
      </c>
      <c r="C91" s="7">
        <v>41477</v>
      </c>
      <c r="D91" t="s">
        <v>6</v>
      </c>
      <c r="E91">
        <v>1087.3</v>
      </c>
      <c r="F91">
        <v>38</v>
      </c>
      <c r="G91">
        <v>12.54</v>
      </c>
      <c r="H91">
        <v>0.79935999999999996</v>
      </c>
      <c r="I91">
        <v>212465</v>
      </c>
      <c r="J91">
        <v>-136.13999999999999</v>
      </c>
      <c r="K91" t="s">
        <v>81</v>
      </c>
      <c r="L91">
        <v>0.99438000000000004</v>
      </c>
      <c r="M91">
        <v>7.9219999999999997</v>
      </c>
      <c r="N91">
        <v>125353</v>
      </c>
      <c r="O91">
        <v>949</v>
      </c>
      <c r="R91">
        <v>876.64</v>
      </c>
      <c r="S91">
        <v>9</v>
      </c>
      <c r="T91">
        <v>6.3200000000000006E-2</v>
      </c>
      <c r="U91">
        <v>63.2</v>
      </c>
      <c r="V91" t="s">
        <v>82</v>
      </c>
      <c r="W91" t="s">
        <v>83</v>
      </c>
      <c r="X91" t="s">
        <v>511</v>
      </c>
      <c r="Y91">
        <v>1.0043</v>
      </c>
      <c r="Z91">
        <v>4.3378E-2</v>
      </c>
      <c r="AA91">
        <v>5.8962000000000003</v>
      </c>
      <c r="AB91">
        <v>1.4301999999999999</v>
      </c>
      <c r="AC91" t="s">
        <v>85</v>
      </c>
      <c r="AD91">
        <v>0.99241999999999997</v>
      </c>
      <c r="AE91">
        <v>0.63468999999999998</v>
      </c>
      <c r="AF91">
        <v>10043</v>
      </c>
      <c r="AG91" t="s">
        <v>86</v>
      </c>
      <c r="AH91" t="s">
        <v>83</v>
      </c>
      <c r="AI91" t="s">
        <v>83</v>
      </c>
      <c r="AK91" t="s">
        <v>83</v>
      </c>
      <c r="AN91" t="s">
        <v>511</v>
      </c>
      <c r="AO91">
        <v>12.54</v>
      </c>
      <c r="AP91">
        <v>1.0043</v>
      </c>
      <c r="AQ91">
        <v>7.9219999999999997</v>
      </c>
      <c r="AR91">
        <v>0.63468999999999998</v>
      </c>
    </row>
    <row r="92" spans="1:44">
      <c r="A92">
        <v>6.2E-2</v>
      </c>
      <c r="B92">
        <v>850</v>
      </c>
      <c r="C92" s="7">
        <v>41477</v>
      </c>
      <c r="D92" t="s">
        <v>7</v>
      </c>
      <c r="E92">
        <v>1086.8</v>
      </c>
      <c r="F92">
        <v>38</v>
      </c>
      <c r="G92">
        <v>12.88</v>
      </c>
      <c r="H92">
        <v>0.80662999999999996</v>
      </c>
      <c r="I92">
        <v>214399</v>
      </c>
      <c r="J92">
        <v>-136.13999999999999</v>
      </c>
      <c r="K92" t="s">
        <v>81</v>
      </c>
      <c r="L92">
        <v>0.99438000000000004</v>
      </c>
      <c r="M92">
        <v>7.9870000000000001</v>
      </c>
      <c r="N92">
        <v>128820</v>
      </c>
      <c r="O92">
        <v>949</v>
      </c>
      <c r="R92">
        <v>876.15</v>
      </c>
      <c r="S92">
        <v>8</v>
      </c>
      <c r="T92">
        <v>6.2E-2</v>
      </c>
      <c r="U92">
        <v>62</v>
      </c>
      <c r="V92" t="s">
        <v>82</v>
      </c>
      <c r="W92" t="s">
        <v>83</v>
      </c>
      <c r="X92" t="s">
        <v>513</v>
      </c>
      <c r="Y92">
        <v>0.99351</v>
      </c>
      <c r="Z92">
        <v>4.1973000000000003E-2</v>
      </c>
      <c r="AA92">
        <v>5.7515999999999998</v>
      </c>
      <c r="AB92">
        <v>1.4301999999999999</v>
      </c>
      <c r="AC92" t="s">
        <v>85</v>
      </c>
      <c r="AD92">
        <v>0.99241999999999997</v>
      </c>
      <c r="AE92">
        <v>0.61597999999999997</v>
      </c>
      <c r="AF92">
        <v>9935.1</v>
      </c>
      <c r="AG92" t="s">
        <v>86</v>
      </c>
      <c r="AH92" t="s">
        <v>83</v>
      </c>
      <c r="AI92" t="s">
        <v>83</v>
      </c>
      <c r="AK92" t="s">
        <v>83</v>
      </c>
      <c r="AN92" t="s">
        <v>513</v>
      </c>
      <c r="AO92">
        <v>12.88</v>
      </c>
      <c r="AP92">
        <v>0.99351</v>
      </c>
      <c r="AQ92">
        <v>7.9870000000000001</v>
      </c>
      <c r="AR92">
        <v>0.61597999999999997</v>
      </c>
    </row>
    <row r="93" spans="1:44">
      <c r="A93">
        <v>6.3700000000000007E-2</v>
      </c>
      <c r="B93">
        <v>850</v>
      </c>
      <c r="C93" s="7">
        <v>41480</v>
      </c>
      <c r="D93" t="s">
        <v>8</v>
      </c>
      <c r="E93">
        <v>1084.5</v>
      </c>
      <c r="F93">
        <v>38</v>
      </c>
      <c r="G93">
        <v>12.58</v>
      </c>
      <c r="H93">
        <v>0.80976999999999999</v>
      </c>
      <c r="I93">
        <v>215233</v>
      </c>
      <c r="J93">
        <v>-136.13999999999999</v>
      </c>
      <c r="K93" t="s">
        <v>81</v>
      </c>
      <c r="L93">
        <v>0.99438000000000004</v>
      </c>
      <c r="M93">
        <v>8.0150000000000006</v>
      </c>
      <c r="N93">
        <v>125819</v>
      </c>
      <c r="O93">
        <v>949</v>
      </c>
      <c r="R93">
        <v>877.79</v>
      </c>
      <c r="S93">
        <v>2</v>
      </c>
      <c r="T93">
        <v>6.3700000000000007E-2</v>
      </c>
      <c r="U93">
        <v>63.7</v>
      </c>
      <c r="V93" t="s">
        <v>82</v>
      </c>
      <c r="W93" t="s">
        <v>83</v>
      </c>
      <c r="X93" t="s">
        <v>515</v>
      </c>
      <c r="Y93">
        <v>0.97277999999999998</v>
      </c>
      <c r="Z93">
        <v>4.2249000000000002E-2</v>
      </c>
      <c r="AA93">
        <v>5.78</v>
      </c>
      <c r="AB93">
        <v>1.4301999999999999</v>
      </c>
      <c r="AC93" t="s">
        <v>85</v>
      </c>
      <c r="AD93">
        <v>0.99241999999999997</v>
      </c>
      <c r="AE93">
        <v>0.61965999999999999</v>
      </c>
      <c r="AF93">
        <v>9727.7999999999993</v>
      </c>
      <c r="AG93" t="s">
        <v>86</v>
      </c>
      <c r="AH93" t="s">
        <v>83</v>
      </c>
      <c r="AI93" t="s">
        <v>83</v>
      </c>
      <c r="AK93" t="s">
        <v>83</v>
      </c>
      <c r="AN93" t="s">
        <v>515</v>
      </c>
      <c r="AO93">
        <v>12.58</v>
      </c>
      <c r="AP93">
        <v>0.97277999999999998</v>
      </c>
      <c r="AQ93">
        <v>8.0150000000000006</v>
      </c>
      <c r="AR93">
        <v>0.61965999999999999</v>
      </c>
    </row>
    <row r="94" spans="1:44">
      <c r="A94">
        <v>6.25E-2</v>
      </c>
      <c r="B94">
        <v>850</v>
      </c>
      <c r="C94" s="7">
        <v>41472</v>
      </c>
      <c r="D94" t="s">
        <v>9</v>
      </c>
      <c r="E94">
        <v>1084.9000000000001</v>
      </c>
      <c r="F94">
        <v>38</v>
      </c>
      <c r="G94">
        <v>11.23</v>
      </c>
      <c r="H94">
        <v>0.69716999999999996</v>
      </c>
      <c r="I94">
        <v>185287</v>
      </c>
      <c r="J94">
        <v>-136.13999999999999</v>
      </c>
      <c r="K94" t="s">
        <v>81</v>
      </c>
      <c r="L94">
        <v>0.99438000000000004</v>
      </c>
      <c r="M94">
        <v>7.016</v>
      </c>
      <c r="N94">
        <v>112257</v>
      </c>
      <c r="O94">
        <v>951</v>
      </c>
      <c r="R94">
        <v>878.62</v>
      </c>
      <c r="S94">
        <v>20</v>
      </c>
      <c r="T94">
        <v>6.25E-2</v>
      </c>
      <c r="U94">
        <v>62.5</v>
      </c>
      <c r="V94" t="s">
        <v>82</v>
      </c>
      <c r="W94" t="s">
        <v>83</v>
      </c>
      <c r="X94" t="s">
        <v>10</v>
      </c>
      <c r="Y94">
        <v>0.84108000000000005</v>
      </c>
      <c r="Z94">
        <v>3.5194000000000003E-2</v>
      </c>
      <c r="AA94">
        <v>5.0537000000000001</v>
      </c>
      <c r="AB94">
        <v>1.4301999999999999</v>
      </c>
      <c r="AC94" t="s">
        <v>85</v>
      </c>
      <c r="AD94">
        <v>0.99241999999999997</v>
      </c>
      <c r="AE94">
        <v>0.52568000000000004</v>
      </c>
      <c r="AF94">
        <v>8410.7999999999993</v>
      </c>
      <c r="AG94" t="s">
        <v>86</v>
      </c>
      <c r="AH94" t="s">
        <v>83</v>
      </c>
      <c r="AI94" t="s">
        <v>83</v>
      </c>
      <c r="AK94" t="s">
        <v>83</v>
      </c>
      <c r="AN94" t="s">
        <v>10</v>
      </c>
      <c r="AO94">
        <v>11.23</v>
      </c>
      <c r="AP94">
        <v>0.84108000000000005</v>
      </c>
      <c r="AQ94">
        <v>7.016</v>
      </c>
      <c r="AR94">
        <v>0.52568000000000004</v>
      </c>
    </row>
    <row r="95" spans="1:44">
      <c r="A95">
        <v>6.1600000000000002E-2</v>
      </c>
      <c r="B95">
        <v>850</v>
      </c>
      <c r="C95" s="7">
        <v>41478</v>
      </c>
      <c r="D95" t="s">
        <v>11</v>
      </c>
      <c r="E95">
        <v>1085</v>
      </c>
      <c r="F95">
        <v>38</v>
      </c>
      <c r="G95">
        <v>11.06</v>
      </c>
      <c r="H95">
        <v>0.67459999999999998</v>
      </c>
      <c r="I95">
        <v>179284</v>
      </c>
      <c r="J95">
        <v>-136.13999999999999</v>
      </c>
      <c r="K95" t="s">
        <v>81</v>
      </c>
      <c r="L95">
        <v>0.99438000000000004</v>
      </c>
      <c r="M95">
        <v>6.8159999999999998</v>
      </c>
      <c r="N95">
        <v>110647</v>
      </c>
      <c r="O95">
        <v>949</v>
      </c>
      <c r="R95">
        <v>875.82</v>
      </c>
      <c r="S95">
        <v>28</v>
      </c>
      <c r="T95">
        <v>6.1600000000000002E-2</v>
      </c>
      <c r="U95">
        <v>61.6</v>
      </c>
      <c r="V95" t="s">
        <v>82</v>
      </c>
      <c r="W95" t="s">
        <v>83</v>
      </c>
      <c r="X95" t="s">
        <v>12</v>
      </c>
      <c r="Y95">
        <v>0.78134000000000003</v>
      </c>
      <c r="Z95">
        <v>3.1864000000000003E-2</v>
      </c>
      <c r="AA95">
        <v>4.7107000000000001</v>
      </c>
      <c r="AB95">
        <v>1.4301999999999999</v>
      </c>
      <c r="AC95" t="s">
        <v>85</v>
      </c>
      <c r="AD95">
        <v>0.99241999999999997</v>
      </c>
      <c r="AE95">
        <v>0.48130000000000001</v>
      </c>
      <c r="AF95">
        <v>7813.4</v>
      </c>
      <c r="AG95" t="s">
        <v>86</v>
      </c>
      <c r="AH95" t="s">
        <v>83</v>
      </c>
      <c r="AI95" t="s">
        <v>83</v>
      </c>
      <c r="AK95" t="s">
        <v>83</v>
      </c>
      <c r="AN95" t="s">
        <v>12</v>
      </c>
      <c r="AO95">
        <v>11.06</v>
      </c>
      <c r="AP95">
        <v>0.78134000000000003</v>
      </c>
      <c r="AQ95">
        <v>6.8159999999999998</v>
      </c>
      <c r="AR95">
        <v>0.48130000000000001</v>
      </c>
    </row>
    <row r="96" spans="1:44">
      <c r="A96">
        <v>6.54E-2</v>
      </c>
      <c r="B96">
        <v>850</v>
      </c>
      <c r="C96" s="7">
        <v>41478</v>
      </c>
      <c r="D96" t="s">
        <v>13</v>
      </c>
      <c r="E96">
        <v>1083</v>
      </c>
      <c r="F96">
        <v>38</v>
      </c>
      <c r="G96">
        <v>11.73</v>
      </c>
      <c r="H96">
        <v>0.77115</v>
      </c>
      <c r="I96">
        <v>204961</v>
      </c>
      <c r="J96">
        <v>-136.13999999999999</v>
      </c>
      <c r="K96" t="s">
        <v>81</v>
      </c>
      <c r="L96">
        <v>0.99438000000000004</v>
      </c>
      <c r="M96">
        <v>7.6719999999999997</v>
      </c>
      <c r="N96">
        <v>117311</v>
      </c>
      <c r="O96">
        <v>949</v>
      </c>
      <c r="R96">
        <v>875.42</v>
      </c>
      <c r="S96">
        <v>21</v>
      </c>
      <c r="T96">
        <v>6.54E-2</v>
      </c>
      <c r="U96">
        <v>65.400000000000006</v>
      </c>
      <c r="V96" t="s">
        <v>82</v>
      </c>
      <c r="W96" t="s">
        <v>83</v>
      </c>
      <c r="X96" t="s">
        <v>14</v>
      </c>
      <c r="Y96">
        <v>0.89698</v>
      </c>
      <c r="Z96">
        <v>3.9768999999999999E-2</v>
      </c>
      <c r="AA96">
        <v>5.5247000000000002</v>
      </c>
      <c r="AB96">
        <v>1.4301999999999999</v>
      </c>
      <c r="AC96" t="s">
        <v>85</v>
      </c>
      <c r="AD96">
        <v>0.99241999999999997</v>
      </c>
      <c r="AE96">
        <v>0.58662000000000003</v>
      </c>
      <c r="AF96">
        <v>8969.7999999999993</v>
      </c>
      <c r="AG96" t="s">
        <v>86</v>
      </c>
      <c r="AH96" t="s">
        <v>83</v>
      </c>
      <c r="AI96" t="s">
        <v>83</v>
      </c>
      <c r="AK96" t="s">
        <v>83</v>
      </c>
      <c r="AN96" t="s">
        <v>14</v>
      </c>
      <c r="AO96">
        <v>11.73</v>
      </c>
      <c r="AP96">
        <v>0.89698</v>
      </c>
      <c r="AQ96">
        <v>7.6719999999999997</v>
      </c>
      <c r="AR96">
        <v>0.58662000000000003</v>
      </c>
    </row>
    <row r="97" spans="1:44">
      <c r="A97">
        <v>6.3899999999999998E-2</v>
      </c>
      <c r="B97">
        <v>850</v>
      </c>
      <c r="C97" s="7">
        <v>41477</v>
      </c>
      <c r="D97" t="s">
        <v>15</v>
      </c>
      <c r="E97">
        <v>1086.4000000000001</v>
      </c>
      <c r="F97">
        <v>38</v>
      </c>
      <c r="G97">
        <v>12.08</v>
      </c>
      <c r="H97">
        <v>0.77651000000000003</v>
      </c>
      <c r="I97">
        <v>206386</v>
      </c>
      <c r="J97">
        <v>-136.13999999999999</v>
      </c>
      <c r="K97" t="s">
        <v>81</v>
      </c>
      <c r="L97">
        <v>0.99438000000000004</v>
      </c>
      <c r="M97">
        <v>7.72</v>
      </c>
      <c r="N97">
        <v>120808</v>
      </c>
      <c r="O97">
        <v>949</v>
      </c>
      <c r="R97">
        <v>876.35</v>
      </c>
      <c r="S97">
        <v>7</v>
      </c>
      <c r="T97">
        <v>6.3899999999999998E-2</v>
      </c>
      <c r="U97">
        <v>63.9</v>
      </c>
      <c r="V97" t="s">
        <v>82</v>
      </c>
      <c r="W97" t="s">
        <v>83</v>
      </c>
      <c r="X97" t="s">
        <v>16</v>
      </c>
      <c r="Y97">
        <v>0.93867999999999996</v>
      </c>
      <c r="Z97">
        <v>4.0759999999999998E-2</v>
      </c>
      <c r="AA97">
        <v>5.6266999999999996</v>
      </c>
      <c r="AB97">
        <v>1.4301999999999999</v>
      </c>
      <c r="AC97" t="s">
        <v>85</v>
      </c>
      <c r="AD97">
        <v>0.99241999999999997</v>
      </c>
      <c r="AE97">
        <v>0.59980999999999995</v>
      </c>
      <c r="AF97">
        <v>9386.7999999999993</v>
      </c>
      <c r="AG97" t="s">
        <v>86</v>
      </c>
      <c r="AH97" t="s">
        <v>83</v>
      </c>
      <c r="AI97" t="s">
        <v>83</v>
      </c>
      <c r="AK97" t="s">
        <v>83</v>
      </c>
      <c r="AN97" t="s">
        <v>16</v>
      </c>
      <c r="AO97">
        <v>12.08</v>
      </c>
      <c r="AP97">
        <v>0.93867999999999996</v>
      </c>
      <c r="AQ97">
        <v>7.72</v>
      </c>
      <c r="AR97">
        <v>0.59980999999999995</v>
      </c>
    </row>
    <row r="98" spans="1:44">
      <c r="A98">
        <v>6.3899999999999998E-2</v>
      </c>
      <c r="B98">
        <v>850</v>
      </c>
      <c r="C98" s="7">
        <v>41474</v>
      </c>
      <c r="D98" t="s">
        <v>17</v>
      </c>
      <c r="E98">
        <v>1086.3</v>
      </c>
      <c r="F98">
        <v>38</v>
      </c>
      <c r="G98">
        <v>12.61</v>
      </c>
      <c r="H98">
        <v>0.81445000000000001</v>
      </c>
      <c r="I98">
        <v>216478</v>
      </c>
      <c r="J98">
        <v>-136.13999999999999</v>
      </c>
      <c r="K98" t="s">
        <v>81</v>
      </c>
      <c r="L98">
        <v>0.99438000000000004</v>
      </c>
      <c r="M98">
        <v>8.0559999999999992</v>
      </c>
      <c r="N98">
        <v>126074</v>
      </c>
      <c r="O98">
        <v>949</v>
      </c>
      <c r="R98">
        <v>876.13</v>
      </c>
      <c r="S98">
        <v>25</v>
      </c>
      <c r="T98">
        <v>6.3899999999999998E-2</v>
      </c>
      <c r="U98">
        <v>63.9</v>
      </c>
      <c r="V98" t="s">
        <v>82</v>
      </c>
      <c r="W98" t="s">
        <v>83</v>
      </c>
      <c r="X98" t="s">
        <v>18</v>
      </c>
      <c r="Y98">
        <v>0.92427000000000004</v>
      </c>
      <c r="Z98">
        <v>4.0067999999999999E-2</v>
      </c>
      <c r="AA98">
        <v>5.5555000000000003</v>
      </c>
      <c r="AB98">
        <v>1.4301999999999999</v>
      </c>
      <c r="AC98" t="s">
        <v>85</v>
      </c>
      <c r="AD98">
        <v>0.99241999999999997</v>
      </c>
      <c r="AE98">
        <v>0.59060999999999997</v>
      </c>
      <c r="AF98">
        <v>9242.7000000000007</v>
      </c>
      <c r="AG98" t="s">
        <v>86</v>
      </c>
      <c r="AH98" t="s">
        <v>83</v>
      </c>
      <c r="AI98" t="s">
        <v>83</v>
      </c>
      <c r="AK98" t="s">
        <v>83</v>
      </c>
      <c r="AN98" t="s">
        <v>18</v>
      </c>
      <c r="AO98">
        <v>12.61</v>
      </c>
      <c r="AP98">
        <v>0.92427000000000004</v>
      </c>
      <c r="AQ98">
        <v>8.0559999999999992</v>
      </c>
      <c r="AR98">
        <v>0.59060999999999997</v>
      </c>
    </row>
    <row r="99" spans="1:44">
      <c r="A99">
        <v>6.1100000000000002E-2</v>
      </c>
      <c r="B99">
        <v>850</v>
      </c>
      <c r="C99" s="7">
        <v>41474</v>
      </c>
      <c r="D99" t="s">
        <v>19</v>
      </c>
      <c r="E99">
        <v>1086.2</v>
      </c>
      <c r="F99">
        <v>38</v>
      </c>
      <c r="G99">
        <v>12.34</v>
      </c>
      <c r="H99">
        <v>0.75649</v>
      </c>
      <c r="I99">
        <v>201063</v>
      </c>
      <c r="J99">
        <v>-136.13999999999999</v>
      </c>
      <c r="K99" t="s">
        <v>81</v>
      </c>
      <c r="L99">
        <v>0.99438000000000004</v>
      </c>
      <c r="M99">
        <v>7.5419999999999998</v>
      </c>
      <c r="N99">
        <v>123439</v>
      </c>
      <c r="O99">
        <v>949</v>
      </c>
      <c r="R99">
        <v>876.48</v>
      </c>
      <c r="S99">
        <v>17</v>
      </c>
      <c r="T99">
        <v>6.1100000000000002E-2</v>
      </c>
      <c r="U99">
        <v>61.1</v>
      </c>
      <c r="V99" t="s">
        <v>82</v>
      </c>
      <c r="W99" t="s">
        <v>83</v>
      </c>
      <c r="X99" t="s">
        <v>523</v>
      </c>
      <c r="Y99">
        <v>0.92486999999999997</v>
      </c>
      <c r="Z99">
        <v>3.8152999999999999E-2</v>
      </c>
      <c r="AA99">
        <v>5.3582999999999998</v>
      </c>
      <c r="AB99">
        <v>1.4301999999999999</v>
      </c>
      <c r="AC99" t="s">
        <v>85</v>
      </c>
      <c r="AD99">
        <v>0.99241999999999997</v>
      </c>
      <c r="AE99">
        <v>0.56508999999999998</v>
      </c>
      <c r="AF99">
        <v>9248.7000000000007</v>
      </c>
      <c r="AG99" t="s">
        <v>86</v>
      </c>
      <c r="AH99" t="s">
        <v>83</v>
      </c>
      <c r="AI99" t="s">
        <v>83</v>
      </c>
      <c r="AK99" t="s">
        <v>83</v>
      </c>
      <c r="AN99" t="s">
        <v>523</v>
      </c>
      <c r="AO99">
        <v>12.34</v>
      </c>
      <c r="AP99">
        <v>0.92486999999999997</v>
      </c>
      <c r="AQ99">
        <v>7.5419999999999998</v>
      </c>
      <c r="AR99">
        <v>0.56508999999999998</v>
      </c>
    </row>
    <row r="100" spans="1:44">
      <c r="A100">
        <v>6.7900000000000002E-2</v>
      </c>
      <c r="B100">
        <v>850</v>
      </c>
      <c r="C100" s="7">
        <v>41474</v>
      </c>
      <c r="D100" t="s">
        <v>20</v>
      </c>
      <c r="E100">
        <v>1086.9000000000001</v>
      </c>
      <c r="F100">
        <v>38</v>
      </c>
      <c r="G100">
        <v>11.4</v>
      </c>
      <c r="H100">
        <v>0.77900000000000003</v>
      </c>
      <c r="I100">
        <v>207049</v>
      </c>
      <c r="J100">
        <v>-136.13999999999999</v>
      </c>
      <c r="K100" t="s">
        <v>81</v>
      </c>
      <c r="L100">
        <v>0.99438000000000004</v>
      </c>
      <c r="M100">
        <v>7.742</v>
      </c>
      <c r="N100">
        <v>114017</v>
      </c>
      <c r="O100">
        <v>949</v>
      </c>
      <c r="R100">
        <v>876.72</v>
      </c>
      <c r="S100">
        <v>29</v>
      </c>
      <c r="T100">
        <v>6.7900000000000002E-2</v>
      </c>
      <c r="U100">
        <v>67.900000000000006</v>
      </c>
      <c r="V100" t="s">
        <v>82</v>
      </c>
      <c r="W100" t="s">
        <v>83</v>
      </c>
      <c r="X100" t="s">
        <v>21</v>
      </c>
      <c r="Y100">
        <v>0.68938999999999995</v>
      </c>
      <c r="Z100">
        <v>3.0872E-2</v>
      </c>
      <c r="AA100">
        <v>4.6086999999999998</v>
      </c>
      <c r="AB100">
        <v>1.4301999999999999</v>
      </c>
      <c r="AC100" t="s">
        <v>85</v>
      </c>
      <c r="AD100">
        <v>0.99241999999999997</v>
      </c>
      <c r="AE100">
        <v>0.46810000000000002</v>
      </c>
      <c r="AF100">
        <v>6893.9</v>
      </c>
      <c r="AG100" t="s">
        <v>86</v>
      </c>
      <c r="AH100" t="s">
        <v>83</v>
      </c>
      <c r="AI100" t="s">
        <v>83</v>
      </c>
      <c r="AK100" t="s">
        <v>83</v>
      </c>
      <c r="AN100" t="s">
        <v>21</v>
      </c>
      <c r="AO100">
        <v>11.4</v>
      </c>
      <c r="AP100">
        <v>0.68938999999999995</v>
      </c>
      <c r="AQ100">
        <v>7.742</v>
      </c>
      <c r="AR100">
        <v>0.46810000000000002</v>
      </c>
    </row>
    <row r="101" spans="1:44">
      <c r="A101">
        <v>6.0499999999999998E-2</v>
      </c>
      <c r="B101">
        <v>850</v>
      </c>
      <c r="C101" s="7">
        <v>41478</v>
      </c>
      <c r="D101" t="s">
        <v>22</v>
      </c>
      <c r="E101">
        <v>1084.0999999999999</v>
      </c>
      <c r="F101">
        <v>38</v>
      </c>
      <c r="G101">
        <v>14.02</v>
      </c>
      <c r="H101">
        <v>0.86214999999999997</v>
      </c>
      <c r="I101">
        <v>229166</v>
      </c>
      <c r="J101">
        <v>-136.13999999999999</v>
      </c>
      <c r="K101" t="s">
        <v>81</v>
      </c>
      <c r="L101">
        <v>0.99438000000000004</v>
      </c>
      <c r="M101">
        <v>8.4789999999999992</v>
      </c>
      <c r="N101">
        <v>140153</v>
      </c>
      <c r="O101">
        <v>949</v>
      </c>
      <c r="R101">
        <v>875.66</v>
      </c>
      <c r="S101">
        <v>10</v>
      </c>
      <c r="T101">
        <v>6.0499999999999998E-2</v>
      </c>
      <c r="U101">
        <v>60.5</v>
      </c>
      <c r="V101" t="s">
        <v>82</v>
      </c>
      <c r="W101" t="s">
        <v>83</v>
      </c>
      <c r="X101" t="s">
        <v>23</v>
      </c>
      <c r="Y101">
        <v>1.0765</v>
      </c>
      <c r="Z101">
        <v>4.4623999999999997E-2</v>
      </c>
      <c r="AA101">
        <v>6.0244999999999997</v>
      </c>
      <c r="AB101">
        <v>1.4301999999999999</v>
      </c>
      <c r="AC101" t="s">
        <v>85</v>
      </c>
      <c r="AD101">
        <v>0.99241999999999997</v>
      </c>
      <c r="AE101">
        <v>0.65129000000000004</v>
      </c>
      <c r="AF101">
        <v>10765</v>
      </c>
      <c r="AG101" t="s">
        <v>86</v>
      </c>
      <c r="AH101" t="s">
        <v>83</v>
      </c>
      <c r="AI101" t="s">
        <v>83</v>
      </c>
      <c r="AJ101" s="8"/>
      <c r="AK101" t="s">
        <v>83</v>
      </c>
      <c r="AN101" t="s">
        <v>23</v>
      </c>
      <c r="AO101">
        <v>14.02</v>
      </c>
      <c r="AP101">
        <v>1.0765</v>
      </c>
      <c r="AQ101">
        <v>8.4789999999999992</v>
      </c>
      <c r="AR101">
        <v>0.65129000000000004</v>
      </c>
    </row>
    <row r="102" spans="1:44">
      <c r="A102">
        <v>5.4699999999999999E-2</v>
      </c>
      <c r="B102">
        <v>850</v>
      </c>
      <c r="C102" s="7">
        <v>41477</v>
      </c>
      <c r="D102" t="s">
        <v>24</v>
      </c>
      <c r="E102">
        <v>1088.8</v>
      </c>
      <c r="F102">
        <v>38</v>
      </c>
      <c r="G102">
        <v>10.35</v>
      </c>
      <c r="H102">
        <v>0.54454000000000002</v>
      </c>
      <c r="I102">
        <v>144693</v>
      </c>
      <c r="J102">
        <v>-136.13999999999999</v>
      </c>
      <c r="K102" t="s">
        <v>81</v>
      </c>
      <c r="L102">
        <v>0.99438000000000004</v>
      </c>
      <c r="M102">
        <v>5.6619999999999999</v>
      </c>
      <c r="N102">
        <v>103517</v>
      </c>
      <c r="O102">
        <v>944</v>
      </c>
      <c r="R102">
        <v>877.91</v>
      </c>
      <c r="S102">
        <v>11</v>
      </c>
      <c r="T102">
        <v>5.4699999999999999E-2</v>
      </c>
      <c r="U102">
        <v>54.7</v>
      </c>
      <c r="V102" t="s">
        <v>82</v>
      </c>
      <c r="W102" t="s">
        <v>83</v>
      </c>
      <c r="X102" t="s">
        <v>714</v>
      </c>
      <c r="Y102">
        <v>0.79105999999999999</v>
      </c>
      <c r="Z102">
        <v>2.8216000000000001E-2</v>
      </c>
      <c r="AA102">
        <v>4.3352000000000004</v>
      </c>
      <c r="AB102">
        <v>1.4301999999999999</v>
      </c>
      <c r="AC102" t="s">
        <v>85</v>
      </c>
      <c r="AD102">
        <v>0.99241999999999997</v>
      </c>
      <c r="AE102">
        <v>0.43270999999999998</v>
      </c>
      <c r="AF102">
        <v>7910.6</v>
      </c>
      <c r="AG102" t="s">
        <v>86</v>
      </c>
      <c r="AH102" t="s">
        <v>83</v>
      </c>
      <c r="AI102" t="s">
        <v>83</v>
      </c>
      <c r="AK102" t="s">
        <v>83</v>
      </c>
      <c r="AN102" t="s">
        <v>714</v>
      </c>
      <c r="AO102">
        <v>10.35</v>
      </c>
      <c r="AP102">
        <v>0.79105999999999999</v>
      </c>
      <c r="AQ102">
        <v>5.6619999999999999</v>
      </c>
      <c r="AR102">
        <v>0.43270999999999998</v>
      </c>
    </row>
    <row r="103" spans="1:44">
      <c r="A103">
        <v>6.3399999999999998E-2</v>
      </c>
      <c r="B103">
        <v>850</v>
      </c>
      <c r="C103" s="7">
        <v>41474</v>
      </c>
      <c r="D103" t="s">
        <v>25</v>
      </c>
      <c r="E103">
        <v>1083.0999999999999</v>
      </c>
      <c r="F103">
        <v>38</v>
      </c>
      <c r="G103">
        <v>9.8889999999999993</v>
      </c>
      <c r="H103">
        <v>0.61297999999999997</v>
      </c>
      <c r="I103">
        <v>162894</v>
      </c>
      <c r="J103">
        <v>-136.13999999999999</v>
      </c>
      <c r="K103" t="s">
        <v>81</v>
      </c>
      <c r="L103">
        <v>0.99438000000000004</v>
      </c>
      <c r="M103">
        <v>6.2690000000000001</v>
      </c>
      <c r="N103">
        <v>98885</v>
      </c>
      <c r="O103">
        <v>949</v>
      </c>
      <c r="R103">
        <v>874.08</v>
      </c>
      <c r="S103">
        <v>1</v>
      </c>
      <c r="T103">
        <v>6.3399999999999998E-2</v>
      </c>
      <c r="U103">
        <v>63.4</v>
      </c>
      <c r="V103" t="s">
        <v>82</v>
      </c>
      <c r="W103" t="s">
        <v>83</v>
      </c>
      <c r="X103" t="s">
        <v>716</v>
      </c>
      <c r="Y103">
        <v>0.74968999999999997</v>
      </c>
      <c r="Z103">
        <v>3.1413000000000003E-2</v>
      </c>
      <c r="AA103">
        <v>4.6642999999999999</v>
      </c>
      <c r="AB103">
        <v>1.4301999999999999</v>
      </c>
      <c r="AC103" t="s">
        <v>85</v>
      </c>
      <c r="AD103">
        <v>0.99241999999999997</v>
      </c>
      <c r="AE103">
        <v>0.4753</v>
      </c>
      <c r="AF103">
        <v>7496.9</v>
      </c>
      <c r="AG103" t="s">
        <v>86</v>
      </c>
      <c r="AH103" t="s">
        <v>83</v>
      </c>
      <c r="AI103" t="s">
        <v>83</v>
      </c>
      <c r="AK103" t="s">
        <v>83</v>
      </c>
      <c r="AN103" t="s">
        <v>716</v>
      </c>
      <c r="AO103">
        <v>9.8889999999999993</v>
      </c>
      <c r="AP103">
        <v>0.74968999999999997</v>
      </c>
      <c r="AQ103">
        <v>6.2690000000000001</v>
      </c>
      <c r="AR103">
        <v>0.4753</v>
      </c>
    </row>
    <row r="104" spans="1:44">
      <c r="A104">
        <v>6.13E-2</v>
      </c>
      <c r="B104">
        <v>850</v>
      </c>
      <c r="C104" s="7">
        <v>41477</v>
      </c>
      <c r="D104" t="s">
        <v>26</v>
      </c>
      <c r="E104">
        <v>1086.2</v>
      </c>
      <c r="F104">
        <v>38</v>
      </c>
      <c r="G104">
        <v>9.1449999999999996</v>
      </c>
      <c r="H104">
        <v>0.53815999999999997</v>
      </c>
      <c r="I104">
        <v>142995</v>
      </c>
      <c r="J104">
        <v>-136.13999999999999</v>
      </c>
      <c r="K104" t="s">
        <v>81</v>
      </c>
      <c r="L104">
        <v>0.99438000000000004</v>
      </c>
      <c r="M104">
        <v>5.6059999999999999</v>
      </c>
      <c r="N104">
        <v>91448</v>
      </c>
      <c r="O104">
        <v>948</v>
      </c>
      <c r="R104">
        <v>876.33</v>
      </c>
      <c r="S104">
        <v>2</v>
      </c>
      <c r="T104">
        <v>6.13E-2</v>
      </c>
      <c r="U104">
        <v>61.3</v>
      </c>
      <c r="V104" t="s">
        <v>82</v>
      </c>
      <c r="W104" t="s">
        <v>83</v>
      </c>
      <c r="X104" t="s">
        <v>718</v>
      </c>
      <c r="Y104">
        <v>0.72579000000000005</v>
      </c>
      <c r="Z104">
        <v>2.9132000000000002E-2</v>
      </c>
      <c r="AA104">
        <v>4.4295</v>
      </c>
      <c r="AB104">
        <v>1.4301999999999999</v>
      </c>
      <c r="AC104" t="s">
        <v>85</v>
      </c>
      <c r="AD104">
        <v>0.99241999999999997</v>
      </c>
      <c r="AE104">
        <v>0.44491000000000003</v>
      </c>
      <c r="AF104">
        <v>7257.9</v>
      </c>
      <c r="AG104" t="s">
        <v>86</v>
      </c>
      <c r="AH104" t="s">
        <v>83</v>
      </c>
      <c r="AI104" t="s">
        <v>83</v>
      </c>
      <c r="AK104" t="s">
        <v>83</v>
      </c>
      <c r="AN104" t="s">
        <v>718</v>
      </c>
      <c r="AO104">
        <v>9.1449999999999996</v>
      </c>
      <c r="AP104">
        <v>0.72579000000000005</v>
      </c>
      <c r="AQ104">
        <v>5.6059999999999999</v>
      </c>
      <c r="AR104">
        <v>0.44491000000000003</v>
      </c>
    </row>
    <row r="105" spans="1:44">
      <c r="A105">
        <v>6.6799999999999998E-2</v>
      </c>
      <c r="B105">
        <v>850</v>
      </c>
      <c r="C105" s="7">
        <v>41474</v>
      </c>
      <c r="D105" t="s">
        <v>27</v>
      </c>
      <c r="E105">
        <v>1083.7</v>
      </c>
      <c r="F105">
        <v>38</v>
      </c>
      <c r="G105">
        <v>11.22</v>
      </c>
      <c r="H105">
        <v>0.75095999999999996</v>
      </c>
      <c r="I105">
        <v>199593</v>
      </c>
      <c r="J105">
        <v>-136.13999999999999</v>
      </c>
      <c r="K105" t="s">
        <v>81</v>
      </c>
      <c r="L105">
        <v>0.99438000000000004</v>
      </c>
      <c r="M105">
        <v>7.4930000000000003</v>
      </c>
      <c r="N105">
        <v>112172</v>
      </c>
      <c r="O105">
        <v>949</v>
      </c>
      <c r="R105">
        <v>875.45</v>
      </c>
      <c r="S105">
        <v>2</v>
      </c>
      <c r="T105">
        <v>6.6799999999999998E-2</v>
      </c>
      <c r="U105">
        <v>66.8</v>
      </c>
      <c r="V105" t="s">
        <v>82</v>
      </c>
      <c r="W105" t="s">
        <v>83</v>
      </c>
      <c r="X105" t="s">
        <v>720</v>
      </c>
      <c r="Y105">
        <v>0.71865000000000001</v>
      </c>
      <c r="Z105">
        <v>3.177E-2</v>
      </c>
      <c r="AA105">
        <v>4.7011000000000003</v>
      </c>
      <c r="AB105">
        <v>1.4301999999999999</v>
      </c>
      <c r="AC105" t="s">
        <v>85</v>
      </c>
      <c r="AD105">
        <v>0.99241999999999997</v>
      </c>
      <c r="AE105">
        <v>0.48005999999999999</v>
      </c>
      <c r="AF105">
        <v>7186.5</v>
      </c>
      <c r="AG105" t="s">
        <v>86</v>
      </c>
      <c r="AH105" t="s">
        <v>83</v>
      </c>
      <c r="AI105" t="s">
        <v>83</v>
      </c>
      <c r="AK105" t="s">
        <v>83</v>
      </c>
      <c r="AN105" t="s">
        <v>720</v>
      </c>
      <c r="AO105">
        <v>11.22</v>
      </c>
      <c r="AP105">
        <v>0.71865000000000001</v>
      </c>
      <c r="AQ105">
        <v>7.4930000000000003</v>
      </c>
      <c r="AR105">
        <v>0.48005999999999999</v>
      </c>
    </row>
    <row r="106" spans="1:44">
      <c r="A106">
        <v>6.4600000000000005E-2</v>
      </c>
      <c r="B106">
        <v>850</v>
      </c>
      <c r="C106" s="7">
        <v>41477</v>
      </c>
      <c r="D106" t="s">
        <v>28</v>
      </c>
      <c r="E106">
        <v>1085.7</v>
      </c>
      <c r="F106">
        <v>38</v>
      </c>
      <c r="G106">
        <v>9.2309999999999999</v>
      </c>
      <c r="H106">
        <v>0.57847000000000004</v>
      </c>
      <c r="I106">
        <v>153715</v>
      </c>
      <c r="J106">
        <v>-136.13999999999999</v>
      </c>
      <c r="K106" t="s">
        <v>81</v>
      </c>
      <c r="L106">
        <v>0.99438000000000004</v>
      </c>
      <c r="M106">
        <v>5.9630000000000001</v>
      </c>
      <c r="N106">
        <v>92310</v>
      </c>
      <c r="O106">
        <v>947</v>
      </c>
      <c r="R106">
        <v>876.33</v>
      </c>
      <c r="S106">
        <v>26</v>
      </c>
      <c r="T106">
        <v>6.4600000000000005E-2</v>
      </c>
      <c r="U106">
        <v>64.599999999999994</v>
      </c>
      <c r="V106" t="s">
        <v>82</v>
      </c>
      <c r="W106" t="s">
        <v>83</v>
      </c>
      <c r="X106" t="s">
        <v>722</v>
      </c>
      <c r="Y106">
        <v>0.77969999999999995</v>
      </c>
      <c r="Z106">
        <v>3.3543999999999997E-2</v>
      </c>
      <c r="AA106">
        <v>4.8837000000000002</v>
      </c>
      <c r="AB106">
        <v>1.4301999999999999</v>
      </c>
      <c r="AC106" t="s">
        <v>85</v>
      </c>
      <c r="AD106">
        <v>0.99241999999999997</v>
      </c>
      <c r="AE106">
        <v>0.50368000000000002</v>
      </c>
      <c r="AF106">
        <v>7797</v>
      </c>
      <c r="AG106" t="s">
        <v>86</v>
      </c>
      <c r="AH106" t="s">
        <v>83</v>
      </c>
      <c r="AI106" t="s">
        <v>83</v>
      </c>
      <c r="AK106" t="s">
        <v>83</v>
      </c>
      <c r="AN106" t="s">
        <v>722</v>
      </c>
      <c r="AO106">
        <v>9.2309999999999999</v>
      </c>
      <c r="AP106">
        <v>0.77969999999999995</v>
      </c>
      <c r="AQ106">
        <v>5.9630000000000001</v>
      </c>
      <c r="AR106">
        <v>0.50368000000000002</v>
      </c>
    </row>
    <row r="107" spans="1:44">
      <c r="A107">
        <v>6.2199999999999998E-2</v>
      </c>
      <c r="B107">
        <v>850</v>
      </c>
      <c r="C107" s="7">
        <v>41477</v>
      </c>
      <c r="D107" t="s">
        <v>29</v>
      </c>
      <c r="E107">
        <v>1084.5999999999999</v>
      </c>
      <c r="F107">
        <v>38</v>
      </c>
      <c r="G107">
        <v>5.6529999999999996</v>
      </c>
      <c r="H107">
        <v>0.30253999999999998</v>
      </c>
      <c r="I107">
        <v>80329</v>
      </c>
      <c r="J107">
        <v>-136.13999999999999</v>
      </c>
      <c r="K107" t="s">
        <v>81</v>
      </c>
      <c r="L107">
        <v>0.99438000000000004</v>
      </c>
      <c r="M107">
        <v>3.516</v>
      </c>
      <c r="N107">
        <v>56529</v>
      </c>
      <c r="O107">
        <v>934</v>
      </c>
      <c r="R107">
        <v>875.8</v>
      </c>
      <c r="S107">
        <v>28</v>
      </c>
      <c r="T107">
        <v>6.2199999999999998E-2</v>
      </c>
      <c r="U107">
        <v>62.2</v>
      </c>
      <c r="V107" t="s">
        <v>82</v>
      </c>
      <c r="W107" t="s">
        <v>83</v>
      </c>
      <c r="X107" t="s">
        <v>724</v>
      </c>
      <c r="Y107">
        <v>0.40176000000000001</v>
      </c>
      <c r="Z107">
        <v>1.4493000000000001E-2</v>
      </c>
      <c r="AA107">
        <v>2.9222999999999999</v>
      </c>
      <c r="AB107">
        <v>1.4301999999999999</v>
      </c>
      <c r="AC107" t="s">
        <v>85</v>
      </c>
      <c r="AD107">
        <v>0.99241999999999997</v>
      </c>
      <c r="AE107">
        <v>0.24990000000000001</v>
      </c>
      <c r="AF107">
        <v>4017.6</v>
      </c>
      <c r="AG107" t="s">
        <v>86</v>
      </c>
      <c r="AH107" t="s">
        <v>83</v>
      </c>
      <c r="AI107" t="s">
        <v>83</v>
      </c>
      <c r="AK107" t="s">
        <v>83</v>
      </c>
      <c r="AN107" t="s">
        <v>724</v>
      </c>
      <c r="AO107">
        <v>5.6529999999999996</v>
      </c>
      <c r="AP107">
        <v>0.40176000000000001</v>
      </c>
      <c r="AQ107">
        <v>3.516</v>
      </c>
      <c r="AR107">
        <v>0.24990000000000001</v>
      </c>
    </row>
    <row r="108" spans="1:44">
      <c r="A108">
        <v>6.4199999999999993E-2</v>
      </c>
      <c r="B108">
        <v>850</v>
      </c>
      <c r="C108" s="7">
        <v>41477</v>
      </c>
      <c r="D108" t="s">
        <v>30</v>
      </c>
      <c r="E108">
        <v>1087</v>
      </c>
      <c r="F108">
        <v>38</v>
      </c>
      <c r="G108">
        <v>10.54</v>
      </c>
      <c r="H108">
        <v>0.66898000000000002</v>
      </c>
      <c r="I108">
        <v>177788</v>
      </c>
      <c r="J108">
        <v>-136.13999999999999</v>
      </c>
      <c r="K108" t="s">
        <v>81</v>
      </c>
      <c r="L108">
        <v>0.99438000000000004</v>
      </c>
      <c r="M108">
        <v>6.766</v>
      </c>
      <c r="N108">
        <v>105389</v>
      </c>
      <c r="O108">
        <v>946</v>
      </c>
      <c r="R108">
        <v>876.19</v>
      </c>
      <c r="S108">
        <v>27</v>
      </c>
      <c r="T108">
        <v>6.4199999999999993E-2</v>
      </c>
      <c r="U108">
        <v>64.2</v>
      </c>
      <c r="V108" t="s">
        <v>82</v>
      </c>
      <c r="W108" t="s">
        <v>83</v>
      </c>
      <c r="X108" t="s">
        <v>726</v>
      </c>
      <c r="Y108">
        <v>0.84584999999999999</v>
      </c>
      <c r="Z108">
        <v>3.6497000000000002E-2</v>
      </c>
      <c r="AA108">
        <v>5.1878000000000002</v>
      </c>
      <c r="AB108">
        <v>1.4301999999999999</v>
      </c>
      <c r="AC108" t="s">
        <v>85</v>
      </c>
      <c r="AD108">
        <v>0.99241999999999997</v>
      </c>
      <c r="AE108">
        <v>0.54303000000000001</v>
      </c>
      <c r="AF108">
        <v>8458.5</v>
      </c>
      <c r="AG108" t="s">
        <v>86</v>
      </c>
      <c r="AH108" t="s">
        <v>83</v>
      </c>
      <c r="AI108" t="s">
        <v>83</v>
      </c>
      <c r="AK108" t="s">
        <v>83</v>
      </c>
      <c r="AN108" t="s">
        <v>726</v>
      </c>
      <c r="AO108">
        <v>10.54</v>
      </c>
      <c r="AP108">
        <v>0.84584999999999999</v>
      </c>
      <c r="AQ108">
        <v>6.766</v>
      </c>
      <c r="AR108">
        <v>0.54303000000000001</v>
      </c>
    </row>
    <row r="109" spans="1:44">
      <c r="A109">
        <v>6.2399999999999997E-2</v>
      </c>
      <c r="B109">
        <v>850</v>
      </c>
      <c r="C109" s="7">
        <v>41477</v>
      </c>
      <c r="D109" t="s">
        <v>31</v>
      </c>
      <c r="E109">
        <v>1085.5</v>
      </c>
      <c r="F109">
        <v>38</v>
      </c>
      <c r="G109">
        <v>14.96</v>
      </c>
      <c r="H109">
        <v>0.95891999999999999</v>
      </c>
      <c r="I109">
        <v>254901</v>
      </c>
      <c r="J109">
        <v>-136.13999999999999</v>
      </c>
      <c r="K109" t="s">
        <v>81</v>
      </c>
      <c r="L109">
        <v>0.99438000000000004</v>
      </c>
      <c r="M109">
        <v>9.3369999999999997</v>
      </c>
      <c r="N109">
        <v>149638</v>
      </c>
      <c r="O109">
        <v>973</v>
      </c>
      <c r="R109">
        <v>876.31</v>
      </c>
      <c r="S109">
        <v>30</v>
      </c>
      <c r="T109">
        <v>6.2399999999999997E-2</v>
      </c>
      <c r="U109">
        <v>62.4</v>
      </c>
      <c r="V109" t="s">
        <v>82</v>
      </c>
      <c r="W109" t="s">
        <v>83</v>
      </c>
      <c r="X109" t="s">
        <v>728</v>
      </c>
      <c r="Y109">
        <v>1.0150999999999999</v>
      </c>
      <c r="Z109">
        <v>4.3283000000000002E-2</v>
      </c>
      <c r="AA109">
        <v>5.8864999999999998</v>
      </c>
      <c r="AB109">
        <v>1.4301999999999999</v>
      </c>
      <c r="AC109" t="s">
        <v>85</v>
      </c>
      <c r="AD109">
        <v>0.99241999999999997</v>
      </c>
      <c r="AE109">
        <v>0.63344</v>
      </c>
      <c r="AF109">
        <v>10151</v>
      </c>
      <c r="AG109" t="s">
        <v>86</v>
      </c>
      <c r="AH109" t="s">
        <v>83</v>
      </c>
      <c r="AI109" t="s">
        <v>83</v>
      </c>
      <c r="AK109" t="s">
        <v>83</v>
      </c>
      <c r="AN109" t="s">
        <v>728</v>
      </c>
      <c r="AO109">
        <v>14.96</v>
      </c>
      <c r="AP109">
        <v>1.0150999999999999</v>
      </c>
      <c r="AQ109">
        <v>9.3369999999999997</v>
      </c>
      <c r="AR109">
        <v>0.63344</v>
      </c>
    </row>
    <row r="110" spans="1:44">
      <c r="A110">
        <v>6.3500000000000001E-2</v>
      </c>
      <c r="B110">
        <v>850</v>
      </c>
      <c r="C110" s="7">
        <v>41477</v>
      </c>
      <c r="D110" t="s">
        <v>32</v>
      </c>
      <c r="E110">
        <v>1085.5</v>
      </c>
      <c r="F110">
        <v>38</v>
      </c>
      <c r="G110">
        <v>7.9130000000000003</v>
      </c>
      <c r="H110">
        <v>0.47264</v>
      </c>
      <c r="I110">
        <v>125569</v>
      </c>
      <c r="J110">
        <v>-136.13999999999999</v>
      </c>
      <c r="K110" t="s">
        <v>81</v>
      </c>
      <c r="L110">
        <v>0.99438000000000004</v>
      </c>
      <c r="M110">
        <v>5.0250000000000004</v>
      </c>
      <c r="N110">
        <v>79129</v>
      </c>
      <c r="O110">
        <v>944</v>
      </c>
      <c r="R110">
        <v>876.13</v>
      </c>
      <c r="S110">
        <v>25</v>
      </c>
      <c r="T110">
        <v>6.3500000000000001E-2</v>
      </c>
      <c r="U110">
        <v>63.5</v>
      </c>
      <c r="V110" t="s">
        <v>82</v>
      </c>
      <c r="W110" t="s">
        <v>83</v>
      </c>
      <c r="X110" t="s">
        <v>730</v>
      </c>
      <c r="Y110">
        <v>0.64202000000000004</v>
      </c>
      <c r="Z110">
        <v>2.6336999999999999E-2</v>
      </c>
      <c r="AA110">
        <v>4.1417999999999999</v>
      </c>
      <c r="AB110">
        <v>1.4301999999999999</v>
      </c>
      <c r="AC110" t="s">
        <v>85</v>
      </c>
      <c r="AD110">
        <v>0.99241999999999997</v>
      </c>
      <c r="AE110">
        <v>0.40767999999999999</v>
      </c>
      <c r="AF110">
        <v>6420.2</v>
      </c>
      <c r="AG110" t="s">
        <v>86</v>
      </c>
      <c r="AH110" t="s">
        <v>83</v>
      </c>
      <c r="AI110" t="s">
        <v>83</v>
      </c>
      <c r="AK110" t="s">
        <v>83</v>
      </c>
      <c r="AN110" t="s">
        <v>730</v>
      </c>
      <c r="AO110">
        <v>7.9130000000000003</v>
      </c>
      <c r="AP110">
        <v>0.64202000000000004</v>
      </c>
      <c r="AQ110">
        <v>5.0250000000000004</v>
      </c>
      <c r="AR110">
        <v>0.40767999999999999</v>
      </c>
    </row>
    <row r="111" spans="1:44">
      <c r="A111">
        <v>6.0499999999999998E-2</v>
      </c>
      <c r="B111">
        <v>850</v>
      </c>
      <c r="C111" s="7">
        <v>41478</v>
      </c>
      <c r="D111" t="s">
        <v>33</v>
      </c>
      <c r="E111">
        <v>1085.7</v>
      </c>
      <c r="F111">
        <v>38</v>
      </c>
      <c r="G111">
        <v>11.06</v>
      </c>
      <c r="H111">
        <v>0.66069999999999995</v>
      </c>
      <c r="I111">
        <v>175586</v>
      </c>
      <c r="J111">
        <v>-136.13999999999999</v>
      </c>
      <c r="K111" t="s">
        <v>81</v>
      </c>
      <c r="L111">
        <v>0.99438000000000004</v>
      </c>
      <c r="M111">
        <v>6.6929999999999996</v>
      </c>
      <c r="N111">
        <v>110621</v>
      </c>
      <c r="O111">
        <v>949</v>
      </c>
      <c r="R111">
        <v>875.79</v>
      </c>
      <c r="S111">
        <v>9</v>
      </c>
      <c r="T111">
        <v>6.0499999999999998E-2</v>
      </c>
      <c r="U111">
        <v>60.5</v>
      </c>
      <c r="V111" t="s">
        <v>82</v>
      </c>
      <c r="W111" t="s">
        <v>83</v>
      </c>
      <c r="X111" t="s">
        <v>732</v>
      </c>
      <c r="Y111">
        <v>0.87773000000000001</v>
      </c>
      <c r="Z111">
        <v>3.5596000000000003E-2</v>
      </c>
      <c r="AA111">
        <v>5.0949999999999998</v>
      </c>
      <c r="AB111">
        <v>1.4301999999999999</v>
      </c>
      <c r="AC111" t="s">
        <v>85</v>
      </c>
      <c r="AD111">
        <v>0.99241999999999997</v>
      </c>
      <c r="AE111">
        <v>0.53102000000000005</v>
      </c>
      <c r="AF111">
        <v>8777.2999999999993</v>
      </c>
      <c r="AG111" t="s">
        <v>86</v>
      </c>
      <c r="AH111" t="s">
        <v>83</v>
      </c>
      <c r="AI111" t="s">
        <v>83</v>
      </c>
      <c r="AK111" t="s">
        <v>83</v>
      </c>
      <c r="AN111" t="s">
        <v>732</v>
      </c>
      <c r="AO111">
        <v>11.06</v>
      </c>
      <c r="AP111">
        <v>0.87773000000000001</v>
      </c>
      <c r="AQ111">
        <v>6.6929999999999996</v>
      </c>
      <c r="AR111">
        <v>0.53102000000000005</v>
      </c>
    </row>
    <row r="112" spans="1:44">
      <c r="A112">
        <v>6.0299999999999999E-2</v>
      </c>
      <c r="B112">
        <v>850</v>
      </c>
      <c r="C112" s="7">
        <v>41477</v>
      </c>
      <c r="D112" t="s">
        <v>34</v>
      </c>
      <c r="E112">
        <v>1085.2</v>
      </c>
      <c r="F112">
        <v>38</v>
      </c>
      <c r="G112">
        <v>7.6429999999999998</v>
      </c>
      <c r="H112">
        <v>0.42576999999999998</v>
      </c>
      <c r="I112">
        <v>113104</v>
      </c>
      <c r="J112">
        <v>-136.13999999999999</v>
      </c>
      <c r="K112" t="s">
        <v>81</v>
      </c>
      <c r="L112">
        <v>0.99438000000000004</v>
      </c>
      <c r="M112">
        <v>4.609</v>
      </c>
      <c r="N112">
        <v>76435</v>
      </c>
      <c r="O112">
        <v>947</v>
      </c>
      <c r="R112">
        <v>876.03</v>
      </c>
      <c r="S112">
        <v>17</v>
      </c>
      <c r="T112">
        <v>6.0299999999999999E-2</v>
      </c>
      <c r="U112">
        <v>60.3</v>
      </c>
      <c r="V112" t="s">
        <v>82</v>
      </c>
      <c r="W112" t="s">
        <v>83</v>
      </c>
      <c r="X112" t="s">
        <v>734</v>
      </c>
      <c r="Y112">
        <v>0.63068000000000002</v>
      </c>
      <c r="Z112">
        <v>2.4282000000000001E-2</v>
      </c>
      <c r="AA112">
        <v>3.9300999999999999</v>
      </c>
      <c r="AB112">
        <v>1.4301999999999999</v>
      </c>
      <c r="AC112" t="s">
        <v>85</v>
      </c>
      <c r="AD112">
        <v>0.99241999999999997</v>
      </c>
      <c r="AE112">
        <v>0.38030000000000003</v>
      </c>
      <c r="AF112">
        <v>6306.8</v>
      </c>
      <c r="AG112" t="s">
        <v>86</v>
      </c>
      <c r="AH112" t="s">
        <v>83</v>
      </c>
      <c r="AI112" t="s">
        <v>83</v>
      </c>
      <c r="AK112" t="s">
        <v>83</v>
      </c>
      <c r="AN112" t="s">
        <v>734</v>
      </c>
      <c r="AO112">
        <v>7.6429999999999998</v>
      </c>
      <c r="AP112">
        <v>0.63068000000000002</v>
      </c>
      <c r="AQ112">
        <v>4.609</v>
      </c>
      <c r="AR112">
        <v>0.38030000000000003</v>
      </c>
    </row>
    <row r="113" spans="1:44">
      <c r="A113">
        <v>6.0600000000000001E-2</v>
      </c>
      <c r="B113">
        <v>850</v>
      </c>
      <c r="C113" s="7">
        <v>41478</v>
      </c>
      <c r="D113" t="s">
        <v>35</v>
      </c>
      <c r="E113">
        <v>1084.9000000000001</v>
      </c>
      <c r="F113">
        <v>38</v>
      </c>
      <c r="G113">
        <v>10.050000000000001</v>
      </c>
      <c r="H113">
        <v>0.59292999999999996</v>
      </c>
      <c r="I113">
        <v>157561</v>
      </c>
      <c r="J113">
        <v>-136.13999999999999</v>
      </c>
      <c r="K113" t="s">
        <v>81</v>
      </c>
      <c r="L113">
        <v>0.99438000000000004</v>
      </c>
      <c r="M113">
        <v>6.0919999999999996</v>
      </c>
      <c r="N113">
        <v>100520</v>
      </c>
      <c r="O113">
        <v>949</v>
      </c>
      <c r="R113">
        <v>875.77</v>
      </c>
      <c r="S113">
        <v>8</v>
      </c>
      <c r="T113">
        <v>6.0600000000000001E-2</v>
      </c>
      <c r="U113">
        <v>60.6</v>
      </c>
      <c r="V113" t="s">
        <v>82</v>
      </c>
      <c r="W113" t="s">
        <v>83</v>
      </c>
      <c r="X113" t="s">
        <v>736</v>
      </c>
      <c r="Y113">
        <v>0.83548999999999995</v>
      </c>
      <c r="Z113">
        <v>3.3739999999999999E-2</v>
      </c>
      <c r="AA113">
        <v>4.9039999999999999</v>
      </c>
      <c r="AB113">
        <v>1.4301999999999999</v>
      </c>
      <c r="AC113" t="s">
        <v>85</v>
      </c>
      <c r="AD113">
        <v>0.99241999999999997</v>
      </c>
      <c r="AE113">
        <v>0.50629999999999997</v>
      </c>
      <c r="AF113">
        <v>8354.9</v>
      </c>
      <c r="AG113" t="s">
        <v>86</v>
      </c>
      <c r="AH113" t="s">
        <v>83</v>
      </c>
      <c r="AI113" t="s">
        <v>83</v>
      </c>
      <c r="AK113" t="s">
        <v>83</v>
      </c>
      <c r="AN113" t="s">
        <v>736</v>
      </c>
      <c r="AO113">
        <v>10.050000000000001</v>
      </c>
      <c r="AP113">
        <v>0.83548999999999995</v>
      </c>
      <c r="AQ113">
        <v>6.0919999999999996</v>
      </c>
      <c r="AR113">
        <v>0.50629999999999997</v>
      </c>
    </row>
    <row r="114" spans="1:44">
      <c r="A114">
        <v>6.4000000000000001E-2</v>
      </c>
      <c r="B114">
        <v>850</v>
      </c>
      <c r="C114" s="7">
        <v>41477</v>
      </c>
      <c r="D114" t="s">
        <v>36</v>
      </c>
      <c r="E114">
        <v>1086</v>
      </c>
      <c r="F114">
        <v>38</v>
      </c>
      <c r="G114">
        <v>7.51</v>
      </c>
      <c r="H114">
        <v>0.44799</v>
      </c>
      <c r="I114">
        <v>119014</v>
      </c>
      <c r="J114">
        <v>-136.13999999999999</v>
      </c>
      <c r="K114" t="s">
        <v>81</v>
      </c>
      <c r="L114">
        <v>0.99438000000000004</v>
      </c>
      <c r="M114">
        <v>4.806</v>
      </c>
      <c r="N114">
        <v>75095</v>
      </c>
      <c r="O114">
        <v>949</v>
      </c>
      <c r="R114">
        <v>876.61</v>
      </c>
      <c r="S114">
        <v>1</v>
      </c>
      <c r="T114">
        <v>6.4000000000000001E-2</v>
      </c>
      <c r="U114">
        <v>64</v>
      </c>
      <c r="V114" t="s">
        <v>82</v>
      </c>
      <c r="W114" t="s">
        <v>83</v>
      </c>
      <c r="X114" t="s">
        <v>740</v>
      </c>
      <c r="Y114">
        <v>0.56886000000000003</v>
      </c>
      <c r="Z114">
        <v>2.3064000000000001E-2</v>
      </c>
      <c r="AA114">
        <v>3.8047</v>
      </c>
      <c r="AB114">
        <v>1.4301999999999999</v>
      </c>
      <c r="AC114" t="s">
        <v>85</v>
      </c>
      <c r="AD114">
        <v>0.99241999999999997</v>
      </c>
      <c r="AE114">
        <v>0.36407</v>
      </c>
      <c r="AF114">
        <v>5688.6</v>
      </c>
      <c r="AG114" t="s">
        <v>86</v>
      </c>
      <c r="AH114" t="s">
        <v>83</v>
      </c>
      <c r="AI114" t="s">
        <v>83</v>
      </c>
      <c r="AK114" t="s">
        <v>83</v>
      </c>
      <c r="AN114" t="s">
        <v>740</v>
      </c>
      <c r="AO114">
        <v>7.51</v>
      </c>
      <c r="AP114">
        <v>0.56886000000000003</v>
      </c>
      <c r="AQ114">
        <v>4.806</v>
      </c>
      <c r="AR114">
        <v>0.36407</v>
      </c>
    </row>
    <row r="115" spans="1:44">
      <c r="A115">
        <v>6.0600000000000001E-2</v>
      </c>
      <c r="B115">
        <v>850</v>
      </c>
      <c r="C115" s="7">
        <v>41478</v>
      </c>
      <c r="D115" t="s">
        <v>37</v>
      </c>
      <c r="E115">
        <v>1084.5999999999999</v>
      </c>
      <c r="F115">
        <v>38</v>
      </c>
      <c r="G115">
        <v>13.61</v>
      </c>
      <c r="H115">
        <v>0.83587999999999996</v>
      </c>
      <c r="I115">
        <v>222177</v>
      </c>
      <c r="J115">
        <v>-136.13999999999999</v>
      </c>
      <c r="K115" t="s">
        <v>81</v>
      </c>
      <c r="L115">
        <v>0.99438000000000004</v>
      </c>
      <c r="M115">
        <v>8.2460000000000004</v>
      </c>
      <c r="N115">
        <v>136076</v>
      </c>
      <c r="O115">
        <v>949</v>
      </c>
      <c r="R115">
        <v>875.64</v>
      </c>
      <c r="S115">
        <v>7</v>
      </c>
      <c r="T115">
        <v>6.0600000000000001E-2</v>
      </c>
      <c r="U115">
        <v>60.6</v>
      </c>
      <c r="V115" t="s">
        <v>82</v>
      </c>
      <c r="W115" t="s">
        <v>83</v>
      </c>
      <c r="X115" t="s">
        <v>742</v>
      </c>
      <c r="Y115">
        <v>1.0313000000000001</v>
      </c>
      <c r="Z115">
        <v>4.2647999999999998E-2</v>
      </c>
      <c r="AA115">
        <v>5.8211000000000004</v>
      </c>
      <c r="AB115">
        <v>1.4301999999999999</v>
      </c>
      <c r="AC115" t="s">
        <v>85</v>
      </c>
      <c r="AD115">
        <v>0.99241999999999997</v>
      </c>
      <c r="AE115">
        <v>0.62497999999999998</v>
      </c>
      <c r="AF115">
        <v>10313</v>
      </c>
      <c r="AG115" t="s">
        <v>86</v>
      </c>
      <c r="AH115" t="s">
        <v>83</v>
      </c>
      <c r="AI115" t="s">
        <v>83</v>
      </c>
      <c r="AK115" t="s">
        <v>83</v>
      </c>
      <c r="AN115" t="s">
        <v>742</v>
      </c>
      <c r="AO115">
        <v>13.61</v>
      </c>
      <c r="AP115">
        <v>1.0313000000000001</v>
      </c>
      <c r="AQ115">
        <v>8.2460000000000004</v>
      </c>
      <c r="AR115">
        <v>0.62497999999999998</v>
      </c>
    </row>
    <row r="116" spans="1:44">
      <c r="A116">
        <v>6.1499999999999999E-2</v>
      </c>
      <c r="B116">
        <v>850</v>
      </c>
      <c r="C116" s="7">
        <v>41477</v>
      </c>
      <c r="D116" t="s">
        <v>38</v>
      </c>
      <c r="E116">
        <v>1086.5</v>
      </c>
      <c r="F116">
        <v>38</v>
      </c>
      <c r="G116">
        <v>19.850000000000001</v>
      </c>
      <c r="H116">
        <v>1.2827999999999999</v>
      </c>
      <c r="I116">
        <v>341033</v>
      </c>
      <c r="J116">
        <v>-136.13999999999999</v>
      </c>
      <c r="K116" t="s">
        <v>81</v>
      </c>
      <c r="L116">
        <v>0.99438000000000004</v>
      </c>
      <c r="M116">
        <v>12.21</v>
      </c>
      <c r="N116">
        <v>198530</v>
      </c>
      <c r="O116">
        <v>949</v>
      </c>
      <c r="R116">
        <v>876.71</v>
      </c>
      <c r="S116">
        <v>29</v>
      </c>
      <c r="T116">
        <v>6.1499999999999999E-2</v>
      </c>
      <c r="U116">
        <v>61.5</v>
      </c>
      <c r="V116" t="s">
        <v>82</v>
      </c>
      <c r="W116" t="s">
        <v>83</v>
      </c>
      <c r="X116" t="s">
        <v>744</v>
      </c>
      <c r="Y116">
        <v>1.5145</v>
      </c>
      <c r="Z116">
        <v>6.5652000000000002E-2</v>
      </c>
      <c r="AA116">
        <v>8.1895000000000007</v>
      </c>
      <c r="AB116">
        <v>1.4301999999999999</v>
      </c>
      <c r="AC116" t="s">
        <v>85</v>
      </c>
      <c r="AD116">
        <v>0.99241999999999997</v>
      </c>
      <c r="AE116">
        <v>0.93142000000000003</v>
      </c>
      <c r="AF116">
        <v>15145</v>
      </c>
      <c r="AG116" t="s">
        <v>86</v>
      </c>
      <c r="AH116" t="s">
        <v>83</v>
      </c>
      <c r="AI116" t="s">
        <v>83</v>
      </c>
      <c r="AK116" t="s">
        <v>83</v>
      </c>
      <c r="AN116" t="s">
        <v>744</v>
      </c>
      <c r="AO116">
        <v>19.850000000000001</v>
      </c>
      <c r="AP116">
        <v>1.5145</v>
      </c>
      <c r="AQ116">
        <v>12.21</v>
      </c>
      <c r="AR116">
        <v>0.93142000000000003</v>
      </c>
    </row>
    <row r="117" spans="1:44">
      <c r="A117">
        <v>6.0199999999999997E-2</v>
      </c>
      <c r="B117">
        <v>850</v>
      </c>
      <c r="C117" s="7">
        <v>41478</v>
      </c>
      <c r="D117" t="s">
        <v>39</v>
      </c>
      <c r="E117">
        <v>1083.5999999999999</v>
      </c>
      <c r="F117">
        <v>38</v>
      </c>
      <c r="G117">
        <v>18.940000000000001</v>
      </c>
      <c r="H117">
        <v>1.1917</v>
      </c>
      <c r="I117">
        <v>316812</v>
      </c>
      <c r="J117">
        <v>-136.13999999999999</v>
      </c>
      <c r="K117" t="s">
        <v>81</v>
      </c>
      <c r="L117">
        <v>0.99438000000000004</v>
      </c>
      <c r="M117">
        <v>11.4</v>
      </c>
      <c r="N117">
        <v>189401</v>
      </c>
      <c r="O117">
        <v>949</v>
      </c>
      <c r="R117">
        <v>875.5</v>
      </c>
      <c r="S117">
        <v>6</v>
      </c>
      <c r="T117">
        <v>6.0199999999999997E-2</v>
      </c>
      <c r="U117">
        <v>60.2</v>
      </c>
      <c r="V117" t="s">
        <v>82</v>
      </c>
      <c r="W117" t="s">
        <v>83</v>
      </c>
      <c r="X117" t="s">
        <v>746</v>
      </c>
      <c r="Y117">
        <v>1.2661</v>
      </c>
      <c r="Z117">
        <v>5.2948000000000002E-2</v>
      </c>
      <c r="AA117">
        <v>6.8815999999999997</v>
      </c>
      <c r="AB117">
        <v>1.4301999999999999</v>
      </c>
      <c r="AC117" t="s">
        <v>85</v>
      </c>
      <c r="AD117">
        <v>0.99241999999999997</v>
      </c>
      <c r="AE117">
        <v>0.76219000000000003</v>
      </c>
      <c r="AF117">
        <v>12661</v>
      </c>
      <c r="AG117" t="s">
        <v>86</v>
      </c>
      <c r="AH117" t="s">
        <v>83</v>
      </c>
      <c r="AI117" t="s">
        <v>83</v>
      </c>
      <c r="AK117" t="s">
        <v>83</v>
      </c>
      <c r="AN117" t="s">
        <v>746</v>
      </c>
      <c r="AO117">
        <v>18.940000000000001</v>
      </c>
      <c r="AP117">
        <v>1.2661</v>
      </c>
      <c r="AQ117">
        <v>11.4</v>
      </c>
      <c r="AR117">
        <v>0.76219000000000003</v>
      </c>
    </row>
    <row r="118" spans="1:44">
      <c r="A118">
        <v>6.4899999999999999E-2</v>
      </c>
      <c r="B118">
        <v>850</v>
      </c>
      <c r="C118" s="7">
        <v>41477</v>
      </c>
      <c r="D118" t="s">
        <v>40</v>
      </c>
      <c r="E118">
        <v>1086.8</v>
      </c>
      <c r="F118">
        <v>38</v>
      </c>
      <c r="G118">
        <v>9.83</v>
      </c>
      <c r="H118">
        <v>0.62544999999999995</v>
      </c>
      <c r="I118">
        <v>166211</v>
      </c>
      <c r="J118">
        <v>-136.13999999999999</v>
      </c>
      <c r="K118" t="s">
        <v>81</v>
      </c>
      <c r="L118">
        <v>0.99438000000000004</v>
      </c>
      <c r="M118">
        <v>6.38</v>
      </c>
      <c r="N118">
        <v>98304</v>
      </c>
      <c r="O118">
        <v>952</v>
      </c>
      <c r="R118">
        <v>876.83</v>
      </c>
      <c r="S118">
        <v>13</v>
      </c>
      <c r="T118">
        <v>6.4899999999999999E-2</v>
      </c>
      <c r="U118">
        <v>64.900000000000006</v>
      </c>
      <c r="V118" t="s">
        <v>82</v>
      </c>
      <c r="W118" t="s">
        <v>83</v>
      </c>
      <c r="X118" t="s">
        <v>748</v>
      </c>
      <c r="Y118">
        <v>0.70218000000000003</v>
      </c>
      <c r="Z118">
        <v>2.9943000000000001E-2</v>
      </c>
      <c r="AA118">
        <v>4.5129999999999999</v>
      </c>
      <c r="AB118">
        <v>1.4301999999999999</v>
      </c>
      <c r="AC118" t="s">
        <v>85</v>
      </c>
      <c r="AD118">
        <v>0.99241999999999997</v>
      </c>
      <c r="AE118">
        <v>0.45572000000000001</v>
      </c>
      <c r="AF118">
        <v>7021.8</v>
      </c>
      <c r="AG118" t="s">
        <v>86</v>
      </c>
      <c r="AH118" t="s">
        <v>83</v>
      </c>
      <c r="AI118" t="s">
        <v>83</v>
      </c>
      <c r="AK118" t="s">
        <v>83</v>
      </c>
      <c r="AN118" t="s">
        <v>748</v>
      </c>
      <c r="AO118">
        <v>9.83</v>
      </c>
      <c r="AP118">
        <v>0.70218000000000003</v>
      </c>
      <c r="AQ118">
        <v>6.38</v>
      </c>
      <c r="AR118">
        <v>0.45572000000000001</v>
      </c>
    </row>
    <row r="119" spans="1:44">
      <c r="A119">
        <v>6.4799999999999996E-2</v>
      </c>
      <c r="B119">
        <v>850</v>
      </c>
      <c r="C119" s="7">
        <v>41477</v>
      </c>
      <c r="D119" t="s">
        <v>41</v>
      </c>
      <c r="E119">
        <v>1086.3</v>
      </c>
      <c r="F119">
        <v>38</v>
      </c>
      <c r="G119">
        <v>9.4459999999999997</v>
      </c>
      <c r="H119">
        <v>0.59626999999999997</v>
      </c>
      <c r="I119">
        <v>158449</v>
      </c>
      <c r="J119">
        <v>-136.13999999999999</v>
      </c>
      <c r="K119" t="s">
        <v>81</v>
      </c>
      <c r="L119">
        <v>0.99438000000000004</v>
      </c>
      <c r="M119">
        <v>6.1210000000000004</v>
      </c>
      <c r="N119">
        <v>94462</v>
      </c>
      <c r="O119">
        <v>948</v>
      </c>
      <c r="R119">
        <v>875.49</v>
      </c>
      <c r="S119">
        <v>24</v>
      </c>
      <c r="T119">
        <v>6.4799999999999996E-2</v>
      </c>
      <c r="U119">
        <v>64.8</v>
      </c>
      <c r="V119" t="s">
        <v>82</v>
      </c>
      <c r="W119" t="s">
        <v>83</v>
      </c>
      <c r="X119" t="s">
        <v>42</v>
      </c>
      <c r="Y119">
        <v>0.80066000000000004</v>
      </c>
      <c r="Z119">
        <v>3.4680000000000002E-2</v>
      </c>
      <c r="AA119">
        <v>5.0007000000000001</v>
      </c>
      <c r="AB119">
        <v>1.4301999999999999</v>
      </c>
      <c r="AC119" t="s">
        <v>85</v>
      </c>
      <c r="AD119">
        <v>0.99241999999999997</v>
      </c>
      <c r="AE119">
        <v>0.51881999999999995</v>
      </c>
      <c r="AF119">
        <v>8006.6</v>
      </c>
      <c r="AG119" t="s">
        <v>86</v>
      </c>
      <c r="AH119" t="s">
        <v>83</v>
      </c>
      <c r="AI119" t="s">
        <v>83</v>
      </c>
      <c r="AK119" t="s">
        <v>83</v>
      </c>
      <c r="AN119" t="s">
        <v>42</v>
      </c>
      <c r="AO119">
        <v>9.4459999999999997</v>
      </c>
      <c r="AP119">
        <v>0.80066000000000004</v>
      </c>
      <c r="AQ119">
        <v>6.1210000000000004</v>
      </c>
      <c r="AR119">
        <v>0.51881999999999995</v>
      </c>
    </row>
    <row r="120" spans="1:44">
      <c r="A120">
        <v>6.6100000000000006E-2</v>
      </c>
      <c r="B120">
        <v>850</v>
      </c>
      <c r="C120" s="7">
        <v>41477</v>
      </c>
      <c r="D120" t="s">
        <v>43</v>
      </c>
      <c r="E120">
        <v>1088.2</v>
      </c>
      <c r="F120">
        <v>38</v>
      </c>
      <c r="G120">
        <v>9.7319999999999993</v>
      </c>
      <c r="H120">
        <v>0.63144</v>
      </c>
      <c r="I120">
        <v>167803</v>
      </c>
      <c r="J120">
        <v>-136.13999999999999</v>
      </c>
      <c r="K120" t="s">
        <v>81</v>
      </c>
      <c r="L120">
        <v>0.99438000000000004</v>
      </c>
      <c r="M120">
        <v>6.4329999999999998</v>
      </c>
      <c r="N120">
        <v>97323</v>
      </c>
      <c r="O120">
        <v>949</v>
      </c>
      <c r="R120">
        <v>876.41</v>
      </c>
      <c r="S120">
        <v>18</v>
      </c>
      <c r="T120">
        <v>6.6100000000000006E-2</v>
      </c>
      <c r="U120">
        <v>66.099999999999994</v>
      </c>
      <c r="V120" t="s">
        <v>82</v>
      </c>
      <c r="W120" t="s">
        <v>83</v>
      </c>
      <c r="X120" t="s">
        <v>44</v>
      </c>
      <c r="Y120">
        <v>0.74570000000000003</v>
      </c>
      <c r="Z120">
        <v>3.2735E-2</v>
      </c>
      <c r="AA120">
        <v>4.8003999999999998</v>
      </c>
      <c r="AB120">
        <v>1.4301999999999999</v>
      </c>
      <c r="AC120" t="s">
        <v>85</v>
      </c>
      <c r="AD120">
        <v>0.99241999999999997</v>
      </c>
      <c r="AE120">
        <v>0.49291000000000001</v>
      </c>
      <c r="AF120">
        <v>7457</v>
      </c>
      <c r="AG120" t="s">
        <v>86</v>
      </c>
      <c r="AH120" t="s">
        <v>83</v>
      </c>
      <c r="AI120" t="s">
        <v>83</v>
      </c>
      <c r="AK120" t="s">
        <v>83</v>
      </c>
      <c r="AN120" t="s">
        <v>44</v>
      </c>
      <c r="AO120">
        <v>9.7319999999999993</v>
      </c>
      <c r="AP120">
        <v>0.74570000000000003</v>
      </c>
      <c r="AQ120">
        <v>6.4329999999999998</v>
      </c>
      <c r="AR120">
        <v>0.49291000000000001</v>
      </c>
    </row>
    <row r="121" spans="1:44">
      <c r="A121">
        <v>6.4399999999999999E-2</v>
      </c>
      <c r="B121">
        <v>850</v>
      </c>
      <c r="C121" s="7">
        <v>41477</v>
      </c>
      <c r="D121" t="s">
        <v>45</v>
      </c>
      <c r="E121">
        <v>1085.5999999999999</v>
      </c>
      <c r="F121">
        <v>38</v>
      </c>
      <c r="G121">
        <v>11.3</v>
      </c>
      <c r="H121">
        <v>0.72687999999999997</v>
      </c>
      <c r="I121">
        <v>193186</v>
      </c>
      <c r="J121">
        <v>-136.13999999999999</v>
      </c>
      <c r="K121" t="s">
        <v>81</v>
      </c>
      <c r="L121">
        <v>0.99438000000000004</v>
      </c>
      <c r="M121">
        <v>7.2789999999999999</v>
      </c>
      <c r="N121">
        <v>113035</v>
      </c>
      <c r="O121">
        <v>949</v>
      </c>
      <c r="R121">
        <v>875.78</v>
      </c>
      <c r="S121">
        <v>17</v>
      </c>
      <c r="T121">
        <v>6.4399999999999999E-2</v>
      </c>
      <c r="U121">
        <v>64.400000000000006</v>
      </c>
      <c r="V121" t="s">
        <v>82</v>
      </c>
      <c r="W121" t="s">
        <v>83</v>
      </c>
      <c r="X121" t="s">
        <v>46</v>
      </c>
      <c r="Y121">
        <v>0.86807000000000001</v>
      </c>
      <c r="Z121">
        <v>3.7699000000000003E-2</v>
      </c>
      <c r="AA121">
        <v>5.3114999999999997</v>
      </c>
      <c r="AB121">
        <v>1.4301999999999999</v>
      </c>
      <c r="AC121" t="s">
        <v>85</v>
      </c>
      <c r="AD121">
        <v>0.99241999999999997</v>
      </c>
      <c r="AE121">
        <v>0.55903999999999998</v>
      </c>
      <c r="AF121">
        <v>8680.7000000000007</v>
      </c>
      <c r="AG121" t="s">
        <v>86</v>
      </c>
      <c r="AH121" t="s">
        <v>83</v>
      </c>
      <c r="AI121" t="s">
        <v>83</v>
      </c>
      <c r="AK121" t="s">
        <v>83</v>
      </c>
      <c r="AN121" t="s">
        <v>46</v>
      </c>
      <c r="AO121">
        <v>11.3</v>
      </c>
      <c r="AP121">
        <v>0.86807000000000001</v>
      </c>
      <c r="AQ121">
        <v>7.2789999999999999</v>
      </c>
      <c r="AR121">
        <v>0.55903999999999998</v>
      </c>
    </row>
    <row r="122" spans="1:44">
      <c r="A122">
        <v>6.2399999999999997E-2</v>
      </c>
      <c r="B122">
        <v>850</v>
      </c>
      <c r="C122" s="7">
        <v>41477</v>
      </c>
      <c r="D122" t="s">
        <v>47</v>
      </c>
      <c r="E122">
        <v>1084.5999999999999</v>
      </c>
      <c r="F122">
        <v>38</v>
      </c>
      <c r="G122">
        <v>6.1159999999999997</v>
      </c>
      <c r="H122">
        <v>0.33666000000000001</v>
      </c>
      <c r="I122">
        <v>89403</v>
      </c>
      <c r="J122">
        <v>-136.13999999999999</v>
      </c>
      <c r="K122" t="s">
        <v>81</v>
      </c>
      <c r="L122">
        <v>0.99438000000000004</v>
      </c>
      <c r="M122">
        <v>3.819</v>
      </c>
      <c r="N122">
        <v>61157</v>
      </c>
      <c r="O122">
        <v>949</v>
      </c>
      <c r="R122">
        <v>875.5</v>
      </c>
      <c r="S122">
        <v>16</v>
      </c>
      <c r="T122">
        <v>6.2399999999999997E-2</v>
      </c>
      <c r="U122">
        <v>62.44</v>
      </c>
      <c r="V122" t="s">
        <v>82</v>
      </c>
      <c r="W122" t="s">
        <v>83</v>
      </c>
      <c r="X122" t="s">
        <v>48</v>
      </c>
      <c r="Y122">
        <v>0.56788000000000005</v>
      </c>
      <c r="Z122">
        <v>2.2350999999999999E-2</v>
      </c>
      <c r="AA122">
        <v>3.7313999999999998</v>
      </c>
      <c r="AB122">
        <v>1.4301999999999999</v>
      </c>
      <c r="AC122" t="s">
        <v>85</v>
      </c>
      <c r="AD122">
        <v>0.99241999999999997</v>
      </c>
      <c r="AE122">
        <v>0.35459000000000002</v>
      </c>
      <c r="AF122">
        <v>5678.8</v>
      </c>
      <c r="AG122" t="s">
        <v>86</v>
      </c>
      <c r="AH122" t="s">
        <v>83</v>
      </c>
      <c r="AI122" t="s">
        <v>83</v>
      </c>
      <c r="AK122" t="s">
        <v>83</v>
      </c>
      <c r="AN122" t="s">
        <v>48</v>
      </c>
      <c r="AO122">
        <v>6.1159999999999997</v>
      </c>
      <c r="AP122">
        <v>0.56788000000000005</v>
      </c>
      <c r="AQ122">
        <v>3.819</v>
      </c>
      <c r="AR122">
        <v>0.35459000000000002</v>
      </c>
    </row>
    <row r="123" spans="1:44">
      <c r="A123">
        <v>6.0900000000000003E-2</v>
      </c>
      <c r="B123">
        <v>850</v>
      </c>
      <c r="C123" s="7">
        <v>41477</v>
      </c>
      <c r="D123" t="s">
        <v>49</v>
      </c>
      <c r="E123">
        <v>1084.7</v>
      </c>
      <c r="F123">
        <v>38</v>
      </c>
      <c r="G123">
        <v>9.3740000000000006</v>
      </c>
      <c r="H123">
        <v>0.54974999999999996</v>
      </c>
      <c r="I123">
        <v>146078</v>
      </c>
      <c r="J123">
        <v>-136.13999999999999</v>
      </c>
      <c r="K123" t="s">
        <v>81</v>
      </c>
      <c r="L123">
        <v>0.99438000000000004</v>
      </c>
      <c r="M123">
        <v>5.7089999999999996</v>
      </c>
      <c r="N123">
        <v>93737</v>
      </c>
      <c r="O123">
        <v>949</v>
      </c>
      <c r="R123">
        <v>875.63</v>
      </c>
      <c r="S123">
        <v>13</v>
      </c>
      <c r="T123">
        <v>6.0900000000000003E-2</v>
      </c>
      <c r="U123">
        <v>60.9</v>
      </c>
      <c r="V123" t="s">
        <v>82</v>
      </c>
      <c r="W123" t="s">
        <v>83</v>
      </c>
      <c r="X123" t="s">
        <v>757</v>
      </c>
      <c r="Y123">
        <v>0.79056000000000004</v>
      </c>
      <c r="Z123">
        <v>3.1874E-2</v>
      </c>
      <c r="AA123">
        <v>4.7119</v>
      </c>
      <c r="AB123">
        <v>1.4301999999999999</v>
      </c>
      <c r="AC123" t="s">
        <v>85</v>
      </c>
      <c r="AD123">
        <v>0.99241999999999997</v>
      </c>
      <c r="AE123">
        <v>0.48144999999999999</v>
      </c>
      <c r="AF123">
        <v>7905.6</v>
      </c>
      <c r="AG123" t="s">
        <v>86</v>
      </c>
      <c r="AH123" t="s">
        <v>83</v>
      </c>
      <c r="AI123" t="s">
        <v>83</v>
      </c>
      <c r="AK123" t="s">
        <v>83</v>
      </c>
      <c r="AN123" t="s">
        <v>757</v>
      </c>
      <c r="AO123">
        <v>9.3740000000000006</v>
      </c>
      <c r="AP123">
        <v>0.79056000000000004</v>
      </c>
      <c r="AQ123">
        <v>5.7089999999999996</v>
      </c>
      <c r="AR123">
        <v>0.48144999999999999</v>
      </c>
    </row>
    <row r="124" spans="1:44">
      <c r="A124">
        <v>6.0900000000000003E-2</v>
      </c>
      <c r="B124">
        <v>850</v>
      </c>
      <c r="C124" s="7">
        <v>41477</v>
      </c>
      <c r="D124" t="s">
        <v>50</v>
      </c>
      <c r="E124">
        <v>1085.0999999999999</v>
      </c>
      <c r="F124">
        <v>38</v>
      </c>
      <c r="G124">
        <v>10.77</v>
      </c>
      <c r="H124">
        <v>0.64549999999999996</v>
      </c>
      <c r="I124">
        <v>171542</v>
      </c>
      <c r="J124">
        <v>-136.13999999999999</v>
      </c>
      <c r="K124" t="s">
        <v>81</v>
      </c>
      <c r="L124">
        <v>0.99438000000000004</v>
      </c>
      <c r="M124">
        <v>6.5579999999999998</v>
      </c>
      <c r="N124">
        <v>107680</v>
      </c>
      <c r="O124">
        <v>949</v>
      </c>
      <c r="R124">
        <v>875.69</v>
      </c>
      <c r="S124">
        <v>12</v>
      </c>
      <c r="T124">
        <v>6.0900000000000003E-2</v>
      </c>
      <c r="U124">
        <v>60.9</v>
      </c>
      <c r="V124" t="s">
        <v>82</v>
      </c>
      <c r="W124" t="s">
        <v>83</v>
      </c>
      <c r="X124" t="s">
        <v>759</v>
      </c>
      <c r="Y124">
        <v>0.88353000000000004</v>
      </c>
      <c r="Z124">
        <v>3.6124999999999997E-2</v>
      </c>
      <c r="AA124">
        <v>5.1494999999999997</v>
      </c>
      <c r="AB124">
        <v>1.4301999999999999</v>
      </c>
      <c r="AC124" t="s">
        <v>85</v>
      </c>
      <c r="AD124">
        <v>0.99241999999999997</v>
      </c>
      <c r="AE124">
        <v>0.53807000000000005</v>
      </c>
      <c r="AF124">
        <v>8835.2999999999993</v>
      </c>
      <c r="AG124" t="s">
        <v>86</v>
      </c>
      <c r="AH124" t="s">
        <v>83</v>
      </c>
      <c r="AI124" t="s">
        <v>83</v>
      </c>
      <c r="AK124" t="s">
        <v>83</v>
      </c>
      <c r="AN124" t="s">
        <v>759</v>
      </c>
      <c r="AO124">
        <v>10.77</v>
      </c>
      <c r="AP124">
        <v>0.88353000000000004</v>
      </c>
      <c r="AQ124">
        <v>6.5579999999999998</v>
      </c>
      <c r="AR124">
        <v>0.53807000000000005</v>
      </c>
    </row>
    <row r="125" spans="1:44">
      <c r="A125">
        <v>6.4100000000000004E-2</v>
      </c>
      <c r="B125">
        <v>850</v>
      </c>
      <c r="C125" s="7">
        <v>41477</v>
      </c>
      <c r="D125" t="s">
        <v>51</v>
      </c>
      <c r="E125">
        <v>1086.8</v>
      </c>
      <c r="F125">
        <v>38</v>
      </c>
      <c r="G125">
        <v>9.6</v>
      </c>
      <c r="H125">
        <v>0.59992999999999996</v>
      </c>
      <c r="I125">
        <v>159424</v>
      </c>
      <c r="J125">
        <v>-136.13999999999999</v>
      </c>
      <c r="K125" t="s">
        <v>81</v>
      </c>
      <c r="L125">
        <v>0.99438000000000004</v>
      </c>
      <c r="M125">
        <v>6.1539999999999999</v>
      </c>
      <c r="N125">
        <v>96000</v>
      </c>
      <c r="O125">
        <v>949</v>
      </c>
      <c r="R125">
        <v>875.89</v>
      </c>
      <c r="S125">
        <v>11</v>
      </c>
      <c r="T125">
        <v>6.4100000000000004E-2</v>
      </c>
      <c r="U125">
        <v>64.099999999999994</v>
      </c>
      <c r="V125" t="s">
        <v>82</v>
      </c>
      <c r="W125" t="s">
        <v>83</v>
      </c>
      <c r="X125" t="s">
        <v>761</v>
      </c>
      <c r="Y125">
        <v>0.84116000000000002</v>
      </c>
      <c r="Z125">
        <v>3.6207999999999997E-2</v>
      </c>
      <c r="AA125">
        <v>5.1581000000000001</v>
      </c>
      <c r="AB125">
        <v>1.4301999999999999</v>
      </c>
      <c r="AC125" t="s">
        <v>85</v>
      </c>
      <c r="AD125">
        <v>0.99241999999999997</v>
      </c>
      <c r="AE125">
        <v>0.53917999999999999</v>
      </c>
      <c r="AF125">
        <v>8411.6</v>
      </c>
      <c r="AG125" t="s">
        <v>86</v>
      </c>
      <c r="AH125" t="s">
        <v>83</v>
      </c>
      <c r="AI125" t="s">
        <v>83</v>
      </c>
      <c r="AK125" t="s">
        <v>83</v>
      </c>
      <c r="AN125" t="s">
        <v>761</v>
      </c>
      <c r="AO125">
        <v>9.6</v>
      </c>
      <c r="AP125">
        <v>0.84116000000000002</v>
      </c>
      <c r="AQ125">
        <v>6.1539999999999999</v>
      </c>
      <c r="AR125">
        <v>0.53917999999999999</v>
      </c>
    </row>
    <row r="126" spans="1:44">
      <c r="A126">
        <v>6.0900000000000003E-2</v>
      </c>
      <c r="B126">
        <v>850</v>
      </c>
      <c r="C126" s="7">
        <v>41477</v>
      </c>
      <c r="D126" t="s">
        <v>52</v>
      </c>
      <c r="E126">
        <v>1087.0999999999999</v>
      </c>
      <c r="F126">
        <v>38</v>
      </c>
      <c r="G126">
        <v>10.42</v>
      </c>
      <c r="H126">
        <v>0.62156999999999996</v>
      </c>
      <c r="I126">
        <v>165180</v>
      </c>
      <c r="J126">
        <v>-136.13999999999999</v>
      </c>
      <c r="K126" t="s">
        <v>81</v>
      </c>
      <c r="L126">
        <v>0.99438000000000004</v>
      </c>
      <c r="M126">
        <v>6.3460000000000001</v>
      </c>
      <c r="N126">
        <v>104196</v>
      </c>
      <c r="O126">
        <v>949</v>
      </c>
      <c r="R126">
        <v>876.87</v>
      </c>
      <c r="S126">
        <v>10</v>
      </c>
      <c r="T126">
        <v>6.0900000000000003E-2</v>
      </c>
      <c r="U126">
        <v>60.9</v>
      </c>
      <c r="V126" t="s">
        <v>82</v>
      </c>
      <c r="W126" t="s">
        <v>83</v>
      </c>
      <c r="X126" t="s">
        <v>224</v>
      </c>
      <c r="Y126">
        <v>0.90422999999999998</v>
      </c>
      <c r="Z126">
        <v>3.7071E-2</v>
      </c>
      <c r="AA126">
        <v>5.2469000000000001</v>
      </c>
      <c r="AB126">
        <v>1.4301999999999999</v>
      </c>
      <c r="AC126" t="s">
        <v>85</v>
      </c>
      <c r="AD126">
        <v>0.99241999999999997</v>
      </c>
      <c r="AE126">
        <v>0.55067999999999995</v>
      </c>
      <c r="AF126">
        <v>9042.2999999999993</v>
      </c>
      <c r="AG126" t="s">
        <v>86</v>
      </c>
      <c r="AH126" t="s">
        <v>83</v>
      </c>
      <c r="AI126" t="s">
        <v>83</v>
      </c>
      <c r="AK126" t="s">
        <v>83</v>
      </c>
      <c r="AN126" t="s">
        <v>224</v>
      </c>
      <c r="AO126">
        <v>10.42</v>
      </c>
      <c r="AP126">
        <v>0.90422999999999998</v>
      </c>
      <c r="AQ126">
        <v>6.3460000000000001</v>
      </c>
      <c r="AR126">
        <v>0.55067999999999995</v>
      </c>
    </row>
    <row r="127" spans="1:44">
      <c r="A127">
        <v>6.2700000000000006E-2</v>
      </c>
      <c r="B127">
        <v>850</v>
      </c>
      <c r="C127" s="7">
        <v>41478</v>
      </c>
      <c r="D127" t="s">
        <v>53</v>
      </c>
      <c r="E127">
        <v>1084.5</v>
      </c>
      <c r="F127">
        <v>38</v>
      </c>
      <c r="G127">
        <v>7.8550000000000004</v>
      </c>
      <c r="H127">
        <v>0.46138000000000001</v>
      </c>
      <c r="I127">
        <v>122574</v>
      </c>
      <c r="J127">
        <v>-136.13999999999999</v>
      </c>
      <c r="K127" t="s">
        <v>81</v>
      </c>
      <c r="L127">
        <v>0.99438000000000004</v>
      </c>
      <c r="M127">
        <v>4.9249999999999998</v>
      </c>
      <c r="N127">
        <v>78546</v>
      </c>
      <c r="O127">
        <v>949</v>
      </c>
      <c r="R127">
        <v>874.9</v>
      </c>
      <c r="S127">
        <v>4</v>
      </c>
      <c r="T127">
        <v>6.2700000000000006E-2</v>
      </c>
      <c r="U127">
        <v>62.7</v>
      </c>
      <c r="V127" t="s">
        <v>82</v>
      </c>
      <c r="W127" t="s">
        <v>83</v>
      </c>
      <c r="X127" t="s">
        <v>455</v>
      </c>
      <c r="Y127">
        <v>0.64000999999999997</v>
      </c>
      <c r="Z127">
        <v>2.5857000000000002E-2</v>
      </c>
      <c r="AA127">
        <v>4.0922999999999998</v>
      </c>
      <c r="AB127">
        <v>1.4301999999999999</v>
      </c>
      <c r="AC127" t="s">
        <v>85</v>
      </c>
      <c r="AD127">
        <v>0.99241999999999997</v>
      </c>
      <c r="AE127">
        <v>0.40128999999999998</v>
      </c>
      <c r="AF127">
        <v>6400.1</v>
      </c>
      <c r="AG127" t="s">
        <v>86</v>
      </c>
      <c r="AH127" t="s">
        <v>83</v>
      </c>
      <c r="AI127" t="s">
        <v>83</v>
      </c>
      <c r="AK127" t="s">
        <v>83</v>
      </c>
      <c r="AN127" t="s">
        <v>455</v>
      </c>
      <c r="AO127">
        <v>7.8550000000000004</v>
      </c>
      <c r="AP127">
        <v>0.64000999999999997</v>
      </c>
      <c r="AQ127">
        <v>4.9249999999999998</v>
      </c>
      <c r="AR127">
        <v>0.40128999999999998</v>
      </c>
    </row>
    <row r="128" spans="1:44">
      <c r="A128">
        <v>6.3799999999999996E-2</v>
      </c>
      <c r="B128">
        <v>850</v>
      </c>
      <c r="C128" s="7">
        <v>41478</v>
      </c>
      <c r="D128" t="s">
        <v>54</v>
      </c>
      <c r="E128">
        <v>1084</v>
      </c>
      <c r="F128">
        <v>38</v>
      </c>
      <c r="G128">
        <v>10.54</v>
      </c>
      <c r="H128">
        <v>0.66405000000000003</v>
      </c>
      <c r="I128">
        <v>176477</v>
      </c>
      <c r="J128">
        <v>-136.13999999999999</v>
      </c>
      <c r="K128" t="s">
        <v>81</v>
      </c>
      <c r="L128">
        <v>0.99438000000000004</v>
      </c>
      <c r="M128">
        <v>6.7220000000000004</v>
      </c>
      <c r="N128">
        <v>105365</v>
      </c>
      <c r="O128">
        <v>949</v>
      </c>
      <c r="R128">
        <v>875.36</v>
      </c>
      <c r="S128">
        <v>3</v>
      </c>
      <c r="T128">
        <v>6.3799999999999996E-2</v>
      </c>
      <c r="U128">
        <v>63.8</v>
      </c>
      <c r="V128" t="s">
        <v>82</v>
      </c>
      <c r="W128" t="s">
        <v>83</v>
      </c>
      <c r="X128" t="s">
        <v>55</v>
      </c>
      <c r="Y128">
        <v>0.78354999999999997</v>
      </c>
      <c r="Z128">
        <v>3.3259999999999998E-2</v>
      </c>
      <c r="AA128">
        <v>4.8544999999999998</v>
      </c>
      <c r="AB128">
        <v>1.4301999999999999</v>
      </c>
      <c r="AC128" t="s">
        <v>85</v>
      </c>
      <c r="AD128">
        <v>0.99241999999999997</v>
      </c>
      <c r="AE128">
        <v>0.49991000000000002</v>
      </c>
      <c r="AF128">
        <v>7835.5</v>
      </c>
      <c r="AG128" t="s">
        <v>86</v>
      </c>
      <c r="AH128" t="s">
        <v>83</v>
      </c>
      <c r="AI128" t="s">
        <v>83</v>
      </c>
      <c r="AK128" t="s">
        <v>83</v>
      </c>
      <c r="AN128" t="s">
        <v>55</v>
      </c>
      <c r="AO128">
        <v>10.54</v>
      </c>
      <c r="AP128">
        <v>0.78354999999999997</v>
      </c>
      <c r="AQ128">
        <v>6.7220000000000004</v>
      </c>
      <c r="AR128">
        <v>0.49991000000000002</v>
      </c>
    </row>
    <row r="129" spans="1:44">
      <c r="A129">
        <v>6.25E-2</v>
      </c>
      <c r="B129">
        <v>850</v>
      </c>
      <c r="C129" s="7">
        <v>41474</v>
      </c>
      <c r="D129" t="s">
        <v>56</v>
      </c>
      <c r="E129">
        <v>1088.3</v>
      </c>
      <c r="F129">
        <v>38</v>
      </c>
      <c r="G129">
        <v>9.6430000000000007</v>
      </c>
      <c r="H129">
        <v>0.58564000000000005</v>
      </c>
      <c r="I129">
        <v>155622</v>
      </c>
      <c r="J129">
        <v>-136.13999999999999</v>
      </c>
      <c r="K129" t="s">
        <v>81</v>
      </c>
      <c r="L129">
        <v>0.99438000000000004</v>
      </c>
      <c r="M129">
        <v>6.0270000000000001</v>
      </c>
      <c r="N129">
        <v>96429</v>
      </c>
      <c r="O129">
        <v>949</v>
      </c>
      <c r="R129">
        <v>877.23</v>
      </c>
      <c r="S129">
        <v>30</v>
      </c>
      <c r="T129">
        <v>6.25E-2</v>
      </c>
      <c r="U129">
        <v>62.5</v>
      </c>
      <c r="V129" t="s">
        <v>82</v>
      </c>
      <c r="W129" t="s">
        <v>83</v>
      </c>
      <c r="X129" t="s">
        <v>652</v>
      </c>
      <c r="Y129">
        <v>0.76831000000000005</v>
      </c>
      <c r="Z129">
        <v>3.1780000000000003E-2</v>
      </c>
      <c r="AA129">
        <v>4.7022000000000004</v>
      </c>
      <c r="AB129">
        <v>1.4301999999999999</v>
      </c>
      <c r="AC129" t="s">
        <v>85</v>
      </c>
      <c r="AD129">
        <v>0.99241999999999997</v>
      </c>
      <c r="AE129">
        <v>0.48019000000000001</v>
      </c>
      <c r="AF129">
        <v>7683.1</v>
      </c>
      <c r="AG129" t="s">
        <v>86</v>
      </c>
      <c r="AH129" t="s">
        <v>83</v>
      </c>
      <c r="AI129" t="s">
        <v>83</v>
      </c>
      <c r="AK129" t="s">
        <v>83</v>
      </c>
      <c r="AN129" t="s">
        <v>652</v>
      </c>
      <c r="AO129">
        <v>9.6430000000000007</v>
      </c>
      <c r="AP129">
        <v>0.76831000000000005</v>
      </c>
      <c r="AQ129">
        <v>6.0270000000000001</v>
      </c>
      <c r="AR129">
        <v>0.48019000000000001</v>
      </c>
    </row>
    <row r="130" spans="1:44">
      <c r="A130">
        <v>6.59E-2</v>
      </c>
      <c r="B130">
        <v>850</v>
      </c>
      <c r="C130" s="7">
        <v>41478</v>
      </c>
      <c r="D130" t="s">
        <v>57</v>
      </c>
      <c r="E130">
        <v>1084.0999999999999</v>
      </c>
      <c r="F130">
        <v>38</v>
      </c>
      <c r="G130">
        <v>8.8460000000000001</v>
      </c>
      <c r="H130">
        <v>0.56338999999999995</v>
      </c>
      <c r="I130">
        <v>149705</v>
      </c>
      <c r="J130">
        <v>-136.13999999999999</v>
      </c>
      <c r="K130" t="s">
        <v>81</v>
      </c>
      <c r="L130">
        <v>0.99438000000000004</v>
      </c>
      <c r="M130">
        <v>5.83</v>
      </c>
      <c r="N130">
        <v>88460</v>
      </c>
      <c r="O130">
        <v>949</v>
      </c>
      <c r="R130">
        <v>875.46</v>
      </c>
      <c r="S130">
        <v>2</v>
      </c>
      <c r="T130">
        <v>6.59E-2</v>
      </c>
      <c r="U130">
        <v>65.900000000000006</v>
      </c>
      <c r="V130" t="s">
        <v>82</v>
      </c>
      <c r="W130" t="s">
        <v>83</v>
      </c>
      <c r="X130" t="s">
        <v>654</v>
      </c>
      <c r="Y130">
        <v>0.70972999999999997</v>
      </c>
      <c r="Z130">
        <v>3.0842999999999999E-2</v>
      </c>
      <c r="AA130">
        <v>4.6056999999999997</v>
      </c>
      <c r="AB130">
        <v>1.4301999999999999</v>
      </c>
      <c r="AC130" t="s">
        <v>85</v>
      </c>
      <c r="AD130">
        <v>0.99241999999999997</v>
      </c>
      <c r="AE130">
        <v>0.46771000000000001</v>
      </c>
      <c r="AF130">
        <v>7097.3</v>
      </c>
      <c r="AG130" t="s">
        <v>86</v>
      </c>
      <c r="AH130" t="s">
        <v>83</v>
      </c>
      <c r="AI130" t="s">
        <v>83</v>
      </c>
      <c r="AK130" t="s">
        <v>83</v>
      </c>
      <c r="AN130" t="s">
        <v>654</v>
      </c>
      <c r="AO130">
        <v>8.8460000000000001</v>
      </c>
      <c r="AP130">
        <v>0.70972999999999997</v>
      </c>
      <c r="AQ130">
        <v>5.83</v>
      </c>
      <c r="AR130">
        <v>0.46771000000000001</v>
      </c>
    </row>
    <row r="131" spans="1:44">
      <c r="A131">
        <v>6.2600000000000003E-2</v>
      </c>
      <c r="B131">
        <v>850</v>
      </c>
      <c r="C131" s="7">
        <v>41478</v>
      </c>
      <c r="D131" t="s">
        <v>58</v>
      </c>
      <c r="E131">
        <v>1083.4000000000001</v>
      </c>
      <c r="F131">
        <v>38</v>
      </c>
      <c r="G131">
        <v>11.24</v>
      </c>
      <c r="H131">
        <v>0.69930000000000003</v>
      </c>
      <c r="I131">
        <v>185853</v>
      </c>
      <c r="J131">
        <v>-136.13999999999999</v>
      </c>
      <c r="K131" t="s">
        <v>81</v>
      </c>
      <c r="L131">
        <v>0.99438000000000004</v>
      </c>
      <c r="M131">
        <v>7.0350000000000001</v>
      </c>
      <c r="N131">
        <v>112379</v>
      </c>
      <c r="O131">
        <v>949</v>
      </c>
      <c r="R131">
        <v>875.12</v>
      </c>
      <c r="S131">
        <v>1</v>
      </c>
      <c r="T131">
        <v>6.2600000000000003E-2</v>
      </c>
      <c r="U131">
        <v>62.6</v>
      </c>
      <c r="V131" t="s">
        <v>82</v>
      </c>
      <c r="W131" t="s">
        <v>83</v>
      </c>
      <c r="X131" t="s">
        <v>236</v>
      </c>
      <c r="Y131">
        <v>0.90759000000000001</v>
      </c>
      <c r="Z131">
        <v>3.8383E-2</v>
      </c>
      <c r="AA131">
        <v>5.3819999999999997</v>
      </c>
      <c r="AB131">
        <v>1.4301999999999999</v>
      </c>
      <c r="AC131" t="s">
        <v>85</v>
      </c>
      <c r="AD131">
        <v>0.99241999999999997</v>
      </c>
      <c r="AE131">
        <v>0.56815000000000004</v>
      </c>
      <c r="AF131">
        <v>9075.9</v>
      </c>
      <c r="AG131" t="s">
        <v>86</v>
      </c>
      <c r="AH131" t="s">
        <v>83</v>
      </c>
      <c r="AI131" t="s">
        <v>83</v>
      </c>
      <c r="AK131" t="s">
        <v>83</v>
      </c>
      <c r="AN131" t="s">
        <v>236</v>
      </c>
      <c r="AO131">
        <v>11.24</v>
      </c>
      <c r="AP131">
        <v>0.90759000000000001</v>
      </c>
      <c r="AQ131">
        <v>7.0350000000000001</v>
      </c>
      <c r="AR131">
        <v>0.56815000000000004</v>
      </c>
    </row>
    <row r="132" spans="1:44">
      <c r="A132">
        <v>6.3600000000000004E-2</v>
      </c>
      <c r="B132">
        <v>850</v>
      </c>
      <c r="C132" s="7">
        <v>41477</v>
      </c>
      <c r="D132" t="s">
        <v>59</v>
      </c>
      <c r="E132">
        <v>1084.7</v>
      </c>
      <c r="F132">
        <v>38</v>
      </c>
      <c r="G132">
        <v>6.2949999999999999</v>
      </c>
      <c r="H132">
        <v>0.35748999999999997</v>
      </c>
      <c r="I132">
        <v>94944</v>
      </c>
      <c r="J132">
        <v>-136.13999999999999</v>
      </c>
      <c r="K132" t="s">
        <v>81</v>
      </c>
      <c r="L132">
        <v>0.99438000000000004</v>
      </c>
      <c r="M132">
        <v>4.0030000000000001</v>
      </c>
      <c r="N132">
        <v>62948</v>
      </c>
      <c r="O132">
        <v>952</v>
      </c>
      <c r="R132">
        <v>875.59</v>
      </c>
      <c r="S132">
        <v>22</v>
      </c>
      <c r="T132">
        <v>6.3600000000000004E-2</v>
      </c>
      <c r="U132">
        <v>63.6</v>
      </c>
      <c r="V132" t="s">
        <v>82</v>
      </c>
      <c r="W132" t="s">
        <v>83</v>
      </c>
      <c r="X132" t="s">
        <v>661</v>
      </c>
      <c r="Y132">
        <v>0.48769000000000001</v>
      </c>
      <c r="Z132">
        <v>1.9016999999999999E-2</v>
      </c>
      <c r="AA132">
        <v>3.3881000000000001</v>
      </c>
      <c r="AB132">
        <v>1.4301999999999999</v>
      </c>
      <c r="AC132" t="s">
        <v>85</v>
      </c>
      <c r="AD132">
        <v>0.99241999999999997</v>
      </c>
      <c r="AE132">
        <v>0.31017</v>
      </c>
      <c r="AF132">
        <v>4876.8999999999996</v>
      </c>
      <c r="AG132" t="s">
        <v>86</v>
      </c>
      <c r="AH132" t="s">
        <v>83</v>
      </c>
      <c r="AI132" t="s">
        <v>83</v>
      </c>
      <c r="AK132" t="s">
        <v>83</v>
      </c>
      <c r="AN132" t="s">
        <v>661</v>
      </c>
      <c r="AO132">
        <v>6.2949999999999999</v>
      </c>
      <c r="AP132">
        <v>0.48769000000000001</v>
      </c>
      <c r="AQ132">
        <v>4.0030000000000001</v>
      </c>
      <c r="AR132">
        <v>0.31017</v>
      </c>
    </row>
    <row r="133" spans="1:44">
      <c r="A133">
        <v>6.0299999999999999E-2</v>
      </c>
      <c r="B133">
        <v>850</v>
      </c>
      <c r="C133" s="7">
        <v>41477</v>
      </c>
      <c r="D133" t="s">
        <v>60</v>
      </c>
      <c r="E133">
        <v>1085.4000000000001</v>
      </c>
      <c r="F133">
        <v>38</v>
      </c>
      <c r="G133">
        <v>11.07</v>
      </c>
      <c r="H133">
        <v>0.65876000000000001</v>
      </c>
      <c r="I133">
        <v>175071</v>
      </c>
      <c r="J133">
        <v>-136.13999999999999</v>
      </c>
      <c r="K133" t="s">
        <v>81</v>
      </c>
      <c r="L133">
        <v>0.99438000000000004</v>
      </c>
      <c r="M133">
        <v>6.6749999999999998</v>
      </c>
      <c r="N133">
        <v>110703</v>
      </c>
      <c r="O133">
        <v>943</v>
      </c>
      <c r="R133">
        <v>876.04</v>
      </c>
      <c r="S133">
        <v>21</v>
      </c>
      <c r="T133">
        <v>6.0299999999999999E-2</v>
      </c>
      <c r="U133">
        <v>60.3</v>
      </c>
      <c r="V133" t="s">
        <v>82</v>
      </c>
      <c r="W133" t="s">
        <v>83</v>
      </c>
      <c r="X133" t="s">
        <v>61</v>
      </c>
      <c r="Y133">
        <v>0.84836999999999996</v>
      </c>
      <c r="Z133">
        <v>3.4134999999999999E-2</v>
      </c>
      <c r="AA133">
        <v>4.9446000000000003</v>
      </c>
      <c r="AB133">
        <v>1.4301999999999999</v>
      </c>
      <c r="AC133" t="s">
        <v>85</v>
      </c>
      <c r="AD133">
        <v>0.99241999999999997</v>
      </c>
      <c r="AE133">
        <v>0.51156999999999997</v>
      </c>
      <c r="AF133">
        <v>8483.7000000000007</v>
      </c>
      <c r="AG133" t="s">
        <v>86</v>
      </c>
      <c r="AH133" t="s">
        <v>83</v>
      </c>
      <c r="AI133" t="s">
        <v>83</v>
      </c>
      <c r="AK133" t="s">
        <v>83</v>
      </c>
      <c r="AN133" t="s">
        <v>61</v>
      </c>
      <c r="AO133">
        <v>11.07</v>
      </c>
      <c r="AP133">
        <v>0.84836999999999996</v>
      </c>
      <c r="AQ133">
        <v>6.6749999999999998</v>
      </c>
      <c r="AR133">
        <v>0.51156999999999997</v>
      </c>
    </row>
    <row r="134" spans="1:44">
      <c r="A134">
        <v>6.1899999999999997E-2</v>
      </c>
      <c r="B134">
        <v>850</v>
      </c>
      <c r="C134" s="7">
        <v>41477</v>
      </c>
      <c r="D134" t="s">
        <v>62</v>
      </c>
      <c r="E134">
        <v>1084.9000000000001</v>
      </c>
      <c r="F134">
        <v>38</v>
      </c>
      <c r="G134">
        <v>9.0640000000000001</v>
      </c>
      <c r="H134">
        <v>0.53874</v>
      </c>
      <c r="I134">
        <v>143149</v>
      </c>
      <c r="J134">
        <v>-136.13999999999999</v>
      </c>
      <c r="K134" t="s">
        <v>81</v>
      </c>
      <c r="L134">
        <v>0.99438000000000004</v>
      </c>
      <c r="M134">
        <v>5.6109999999999998</v>
      </c>
      <c r="N134">
        <v>90645</v>
      </c>
      <c r="O134">
        <v>945</v>
      </c>
      <c r="R134">
        <v>875.47</v>
      </c>
      <c r="S134">
        <v>23</v>
      </c>
      <c r="T134">
        <v>6.1899999999999997E-2</v>
      </c>
      <c r="U134">
        <v>61.9</v>
      </c>
      <c r="V134" t="s">
        <v>82</v>
      </c>
      <c r="W134" t="s">
        <v>83</v>
      </c>
      <c r="X134" t="s">
        <v>63</v>
      </c>
      <c r="Y134">
        <v>0.73804999999999998</v>
      </c>
      <c r="Z134">
        <v>3.0027999999999999E-2</v>
      </c>
      <c r="AA134">
        <v>4.5217999999999998</v>
      </c>
      <c r="AB134">
        <v>1.4301999999999999</v>
      </c>
      <c r="AC134" t="s">
        <v>85</v>
      </c>
      <c r="AD134">
        <v>0.99241999999999997</v>
      </c>
      <c r="AE134">
        <v>0.45684999999999998</v>
      </c>
      <c r="AF134">
        <v>7380.5</v>
      </c>
      <c r="AG134" t="s">
        <v>86</v>
      </c>
      <c r="AH134" t="s">
        <v>83</v>
      </c>
      <c r="AI134" t="s">
        <v>83</v>
      </c>
      <c r="AK134" t="s">
        <v>83</v>
      </c>
      <c r="AN134" t="s">
        <v>63</v>
      </c>
      <c r="AO134">
        <v>9.0640000000000001</v>
      </c>
      <c r="AP134">
        <v>0.73804999999999998</v>
      </c>
      <c r="AQ134">
        <v>5.6109999999999998</v>
      </c>
      <c r="AR134">
        <v>0.45684999999999998</v>
      </c>
    </row>
    <row r="135" spans="1:44">
      <c r="A135">
        <v>6.2899999999999998E-2</v>
      </c>
      <c r="B135">
        <v>850</v>
      </c>
      <c r="C135" s="7">
        <v>41472</v>
      </c>
      <c r="D135" t="s">
        <v>64</v>
      </c>
      <c r="E135">
        <v>1088.8</v>
      </c>
      <c r="F135">
        <v>38</v>
      </c>
      <c r="G135">
        <v>5.9370000000000003</v>
      </c>
      <c r="H135">
        <v>0.32717000000000002</v>
      </c>
      <c r="I135">
        <v>86880</v>
      </c>
      <c r="J135">
        <v>-136.13999999999999</v>
      </c>
      <c r="K135" t="s">
        <v>81</v>
      </c>
      <c r="L135">
        <v>0.99438000000000004</v>
      </c>
      <c r="M135">
        <v>3.7349999999999999</v>
      </c>
      <c r="N135">
        <v>59373</v>
      </c>
      <c r="O135">
        <v>944</v>
      </c>
      <c r="R135">
        <v>880.94</v>
      </c>
      <c r="S135">
        <v>30</v>
      </c>
      <c r="T135">
        <v>6.2899999999999998E-2</v>
      </c>
      <c r="U135">
        <v>62.9</v>
      </c>
      <c r="V135" t="s">
        <v>82</v>
      </c>
      <c r="W135" t="s">
        <v>83</v>
      </c>
      <c r="X135" t="s">
        <v>65</v>
      </c>
      <c r="Y135">
        <v>0.58143</v>
      </c>
      <c r="Z135">
        <v>2.3186999999999999E-2</v>
      </c>
      <c r="AA135">
        <v>3.8174000000000001</v>
      </c>
      <c r="AB135">
        <v>1.4301999999999999</v>
      </c>
      <c r="AC135" t="s">
        <v>85</v>
      </c>
      <c r="AD135">
        <v>0.99241999999999997</v>
      </c>
      <c r="AE135">
        <v>0.36571999999999999</v>
      </c>
      <c r="AF135">
        <v>5814.3</v>
      </c>
      <c r="AG135" t="s">
        <v>86</v>
      </c>
      <c r="AH135" t="s">
        <v>83</v>
      </c>
      <c r="AI135" t="s">
        <v>83</v>
      </c>
      <c r="AK135" t="s">
        <v>83</v>
      </c>
      <c r="AN135" t="s">
        <v>65</v>
      </c>
      <c r="AO135">
        <v>5.9370000000000003</v>
      </c>
      <c r="AP135">
        <v>0.58143</v>
      </c>
      <c r="AQ135">
        <v>3.7349999999999999</v>
      </c>
      <c r="AR135">
        <v>0.36571999999999999</v>
      </c>
    </row>
    <row r="136" spans="1:44">
      <c r="A136">
        <v>6.5100000000000005E-2</v>
      </c>
      <c r="B136">
        <v>850</v>
      </c>
      <c r="C136" s="7">
        <v>41478</v>
      </c>
      <c r="D136" t="s">
        <v>66</v>
      </c>
      <c r="E136">
        <v>1084.2</v>
      </c>
      <c r="F136">
        <v>38</v>
      </c>
      <c r="G136">
        <v>10.82</v>
      </c>
      <c r="H136">
        <v>0.70001000000000002</v>
      </c>
      <c r="I136">
        <v>186041</v>
      </c>
      <c r="J136">
        <v>-136.13999999999999</v>
      </c>
      <c r="K136" t="s">
        <v>81</v>
      </c>
      <c r="L136">
        <v>0.99438000000000004</v>
      </c>
      <c r="M136">
        <v>7.0410000000000004</v>
      </c>
      <c r="N136">
        <v>108160</v>
      </c>
      <c r="O136">
        <v>949</v>
      </c>
      <c r="R136">
        <v>875.66</v>
      </c>
      <c r="S136">
        <v>5</v>
      </c>
      <c r="T136">
        <v>6.5100000000000005E-2</v>
      </c>
      <c r="U136">
        <v>65.099999999999994</v>
      </c>
      <c r="V136" t="s">
        <v>82</v>
      </c>
      <c r="W136" t="s">
        <v>83</v>
      </c>
      <c r="X136" t="s">
        <v>67</v>
      </c>
      <c r="Y136">
        <v>0.83474000000000004</v>
      </c>
      <c r="Z136">
        <v>3.6526000000000003E-2</v>
      </c>
      <c r="AA136">
        <v>5.1908000000000003</v>
      </c>
      <c r="AB136">
        <v>1.4301999999999999</v>
      </c>
      <c r="AC136" t="s">
        <v>85</v>
      </c>
      <c r="AD136">
        <v>0.99241999999999997</v>
      </c>
      <c r="AE136">
        <v>0.54340999999999995</v>
      </c>
      <c r="AF136">
        <v>8347.4</v>
      </c>
      <c r="AG136" t="s">
        <v>86</v>
      </c>
      <c r="AH136" t="s">
        <v>83</v>
      </c>
      <c r="AI136" t="s">
        <v>83</v>
      </c>
      <c r="AK136" t="s">
        <v>83</v>
      </c>
      <c r="AN136" t="s">
        <v>67</v>
      </c>
      <c r="AO136">
        <v>10.82</v>
      </c>
      <c r="AP136">
        <v>0.83474000000000004</v>
      </c>
      <c r="AQ136">
        <v>7.0410000000000004</v>
      </c>
      <c r="AR136">
        <v>0.54340999999999995</v>
      </c>
    </row>
    <row r="137" spans="1:44">
      <c r="A137">
        <v>6.4500000000000002E-2</v>
      </c>
      <c r="B137">
        <v>850</v>
      </c>
      <c r="C137" s="7">
        <v>41480</v>
      </c>
      <c r="D137" s="9">
        <v>0.63758101851851856</v>
      </c>
      <c r="E137">
        <v>1084.0999999999999</v>
      </c>
      <c r="F137">
        <v>38</v>
      </c>
      <c r="G137">
        <v>9.08</v>
      </c>
      <c r="H137">
        <v>0.56642999999999999</v>
      </c>
      <c r="I137">
        <v>150513</v>
      </c>
      <c r="J137">
        <v>-136.13999999999999</v>
      </c>
      <c r="K137" t="s">
        <v>81</v>
      </c>
      <c r="L137">
        <v>0.99438000000000004</v>
      </c>
      <c r="M137">
        <v>5.8559999999999999</v>
      </c>
      <c r="N137">
        <v>90798</v>
      </c>
      <c r="O137">
        <v>949</v>
      </c>
      <c r="R137">
        <v>877.04</v>
      </c>
      <c r="S137">
        <v>28</v>
      </c>
      <c r="T137">
        <v>6.4500000000000002E-2</v>
      </c>
      <c r="U137">
        <v>64.5</v>
      </c>
      <c r="V137" t="s">
        <v>82</v>
      </c>
      <c r="W137" t="s">
        <v>83</v>
      </c>
      <c r="X137" t="s">
        <v>68</v>
      </c>
      <c r="Y137">
        <v>0.72265000000000001</v>
      </c>
      <c r="Z137">
        <v>3.0723E-2</v>
      </c>
      <c r="AA137">
        <v>4.5933000000000002</v>
      </c>
      <c r="AB137">
        <v>1.4301999999999999</v>
      </c>
      <c r="AC137" t="s">
        <v>85</v>
      </c>
      <c r="AD137">
        <v>0.99241999999999997</v>
      </c>
      <c r="AE137">
        <v>0.46611000000000002</v>
      </c>
      <c r="AF137">
        <v>7226.5</v>
      </c>
      <c r="AG137" t="s">
        <v>86</v>
      </c>
      <c r="AH137" t="s">
        <v>83</v>
      </c>
      <c r="AI137" t="s">
        <v>83</v>
      </c>
      <c r="AK137" t="s">
        <v>83</v>
      </c>
      <c r="AN137" t="s">
        <v>68</v>
      </c>
      <c r="AO137">
        <v>9.08</v>
      </c>
      <c r="AP137">
        <v>0.72265000000000001</v>
      </c>
      <c r="AQ137">
        <v>5.8559999999999999</v>
      </c>
      <c r="AR137">
        <v>0.46611000000000002</v>
      </c>
    </row>
    <row r="138" spans="1:44">
      <c r="A138">
        <v>6.25E-2</v>
      </c>
      <c r="B138">
        <v>850</v>
      </c>
      <c r="C138" s="7">
        <v>41480</v>
      </c>
      <c r="D138" s="9">
        <v>0.64187499999999997</v>
      </c>
      <c r="E138">
        <v>1084.7</v>
      </c>
      <c r="F138">
        <v>38</v>
      </c>
      <c r="G138">
        <v>9.9320000000000004</v>
      </c>
      <c r="H138">
        <v>0.60597000000000001</v>
      </c>
      <c r="I138">
        <v>161031</v>
      </c>
      <c r="J138">
        <v>-136.13999999999999</v>
      </c>
      <c r="K138" t="s">
        <v>81</v>
      </c>
      <c r="L138">
        <v>0.99438000000000004</v>
      </c>
      <c r="M138">
        <v>6.2069999999999999</v>
      </c>
      <c r="N138">
        <v>99315</v>
      </c>
      <c r="O138">
        <v>949</v>
      </c>
      <c r="R138">
        <v>877.4</v>
      </c>
      <c r="S138">
        <v>29</v>
      </c>
      <c r="T138">
        <v>6.25E-2</v>
      </c>
      <c r="U138">
        <v>62.5</v>
      </c>
      <c r="V138" t="s">
        <v>82</v>
      </c>
      <c r="W138" t="s">
        <v>83</v>
      </c>
      <c r="X138" t="s">
        <v>453</v>
      </c>
      <c r="Y138">
        <v>0.73873</v>
      </c>
      <c r="Z138">
        <v>3.0391999999999999E-2</v>
      </c>
      <c r="AA138">
        <v>4.5593000000000004</v>
      </c>
      <c r="AB138">
        <v>1.4301999999999999</v>
      </c>
      <c r="AC138" t="s">
        <v>85</v>
      </c>
      <c r="AD138">
        <v>0.99241999999999997</v>
      </c>
      <c r="AE138">
        <v>0.46171000000000001</v>
      </c>
      <c r="AF138">
        <v>7387.3</v>
      </c>
      <c r="AG138" t="s">
        <v>86</v>
      </c>
      <c r="AH138" t="s">
        <v>83</v>
      </c>
      <c r="AI138" t="s">
        <v>83</v>
      </c>
      <c r="AK138" t="s">
        <v>83</v>
      </c>
      <c r="AN138" t="s">
        <v>453</v>
      </c>
      <c r="AO138">
        <v>9.9320000000000004</v>
      </c>
      <c r="AP138">
        <v>0.73873</v>
      </c>
      <c r="AQ138">
        <v>6.2069999999999999</v>
      </c>
      <c r="AR138">
        <v>0.46171000000000001</v>
      </c>
    </row>
    <row r="139" spans="1:44">
      <c r="A139">
        <v>6.1800000000000001E-2</v>
      </c>
      <c r="B139">
        <v>850</v>
      </c>
      <c r="C139" s="7">
        <v>41480</v>
      </c>
      <c r="D139" s="9">
        <v>0.6461689814814815</v>
      </c>
      <c r="E139">
        <v>1084.8</v>
      </c>
      <c r="F139">
        <v>38</v>
      </c>
      <c r="G139">
        <v>9.6170000000000009</v>
      </c>
      <c r="H139">
        <v>0.57621</v>
      </c>
      <c r="I139">
        <v>153115</v>
      </c>
      <c r="J139">
        <v>-136.13999999999999</v>
      </c>
      <c r="K139" t="s">
        <v>81</v>
      </c>
      <c r="L139">
        <v>0.99438000000000004</v>
      </c>
      <c r="M139">
        <v>5.9429999999999996</v>
      </c>
      <c r="N139">
        <v>96169</v>
      </c>
      <c r="O139">
        <v>949</v>
      </c>
      <c r="R139">
        <v>877.35</v>
      </c>
      <c r="S139">
        <v>30</v>
      </c>
      <c r="T139">
        <v>6.1800000000000001E-2</v>
      </c>
      <c r="U139">
        <v>61.8</v>
      </c>
      <c r="V139" t="s">
        <v>82</v>
      </c>
      <c r="W139" t="s">
        <v>83</v>
      </c>
      <c r="X139" t="s">
        <v>663</v>
      </c>
      <c r="Y139">
        <v>0.76751000000000003</v>
      </c>
      <c r="Z139">
        <v>3.1338999999999999E-2</v>
      </c>
      <c r="AA139">
        <v>4.6567999999999996</v>
      </c>
      <c r="AB139">
        <v>1.4301999999999999</v>
      </c>
      <c r="AC139" t="s">
        <v>85</v>
      </c>
      <c r="AD139">
        <v>0.99241999999999997</v>
      </c>
      <c r="AE139">
        <v>0.47432000000000002</v>
      </c>
      <c r="AF139">
        <v>7675.1</v>
      </c>
      <c r="AG139" t="s">
        <v>86</v>
      </c>
      <c r="AH139" t="s">
        <v>83</v>
      </c>
      <c r="AI139" t="s">
        <v>83</v>
      </c>
      <c r="AK139" t="s">
        <v>83</v>
      </c>
      <c r="AN139" t="s">
        <v>663</v>
      </c>
      <c r="AO139">
        <v>9.6170000000000009</v>
      </c>
      <c r="AP139">
        <v>0.76751000000000003</v>
      </c>
      <c r="AQ139">
        <v>5.9429999999999996</v>
      </c>
      <c r="AR139">
        <v>0.47432000000000002</v>
      </c>
    </row>
    <row r="140" spans="1:44">
      <c r="A140">
        <v>6.4899999999999999E-2</v>
      </c>
      <c r="B140">
        <v>850</v>
      </c>
      <c r="C140" s="7">
        <v>41480</v>
      </c>
      <c r="D140" s="9">
        <v>0.65030092592592592</v>
      </c>
      <c r="E140">
        <v>1085.3</v>
      </c>
      <c r="F140">
        <v>38</v>
      </c>
      <c r="G140">
        <v>17.93</v>
      </c>
      <c r="H140">
        <v>1.2181</v>
      </c>
      <c r="I140">
        <v>323828</v>
      </c>
      <c r="J140">
        <v>-136.13999999999999</v>
      </c>
      <c r="K140" t="s">
        <v>81</v>
      </c>
      <c r="L140">
        <v>0.99438000000000004</v>
      </c>
      <c r="M140">
        <v>11.64</v>
      </c>
      <c r="N140">
        <v>179289</v>
      </c>
      <c r="O140">
        <v>949</v>
      </c>
      <c r="R140">
        <v>878.02</v>
      </c>
      <c r="S140">
        <v>1</v>
      </c>
      <c r="T140">
        <v>6.4899999999999999E-2</v>
      </c>
      <c r="U140">
        <v>64.900000000000006</v>
      </c>
      <c r="V140" t="s">
        <v>82</v>
      </c>
      <c r="W140" t="s">
        <v>83</v>
      </c>
      <c r="X140" t="s">
        <v>69</v>
      </c>
      <c r="Y140">
        <v>1.0441</v>
      </c>
      <c r="Z140">
        <v>4.6601999999999998E-2</v>
      </c>
      <c r="AA140">
        <v>6.2282000000000002</v>
      </c>
      <c r="AB140">
        <v>1.4301999999999999</v>
      </c>
      <c r="AC140" t="s">
        <v>85</v>
      </c>
      <c r="AD140">
        <v>0.99241999999999997</v>
      </c>
      <c r="AE140">
        <v>0.67764000000000002</v>
      </c>
      <c r="AF140">
        <v>10441</v>
      </c>
      <c r="AG140" t="s">
        <v>86</v>
      </c>
      <c r="AH140" t="s">
        <v>83</v>
      </c>
      <c r="AI140" t="s">
        <v>83</v>
      </c>
      <c r="AK140" t="s">
        <v>83</v>
      </c>
      <c r="AN140" t="s">
        <v>69</v>
      </c>
      <c r="AO140">
        <v>17.93</v>
      </c>
      <c r="AP140">
        <v>1.0441</v>
      </c>
      <c r="AQ140">
        <v>11.64</v>
      </c>
      <c r="AR140">
        <v>0.67764000000000002</v>
      </c>
    </row>
    <row r="141" spans="1:44">
      <c r="A141">
        <v>6.1699999999999998E-2</v>
      </c>
      <c r="B141">
        <v>850</v>
      </c>
      <c r="C141" s="7">
        <v>41480</v>
      </c>
      <c r="D141" s="9">
        <v>0.65459490740740744</v>
      </c>
      <c r="E141">
        <v>1085.9000000000001</v>
      </c>
      <c r="F141">
        <v>38</v>
      </c>
      <c r="G141">
        <v>10.8</v>
      </c>
      <c r="H141">
        <v>0.65761000000000003</v>
      </c>
      <c r="I141">
        <v>174764</v>
      </c>
      <c r="J141">
        <v>-136.13999999999999</v>
      </c>
      <c r="K141" t="s">
        <v>81</v>
      </c>
      <c r="L141">
        <v>0.99438000000000004</v>
      </c>
      <c r="M141">
        <v>6.665</v>
      </c>
      <c r="N141">
        <v>108025</v>
      </c>
      <c r="O141">
        <v>949</v>
      </c>
      <c r="R141">
        <v>878.24</v>
      </c>
      <c r="S141">
        <v>2</v>
      </c>
      <c r="T141">
        <v>6.1699999999999998E-2</v>
      </c>
      <c r="U141">
        <v>61.7</v>
      </c>
      <c r="V141" t="s">
        <v>82</v>
      </c>
      <c r="W141" t="s">
        <v>83</v>
      </c>
      <c r="X141" t="s">
        <v>656</v>
      </c>
      <c r="Y141">
        <v>0.85474000000000006</v>
      </c>
      <c r="Z141">
        <v>3.5321999999999999E-2</v>
      </c>
      <c r="AA141">
        <v>5.0667999999999997</v>
      </c>
      <c r="AB141">
        <v>1.4301999999999999</v>
      </c>
      <c r="AC141" t="s">
        <v>85</v>
      </c>
      <c r="AD141">
        <v>0.99241999999999997</v>
      </c>
      <c r="AE141">
        <v>0.52737000000000001</v>
      </c>
      <c r="AF141">
        <v>8547.4</v>
      </c>
      <c r="AG141" t="s">
        <v>86</v>
      </c>
      <c r="AH141" t="s">
        <v>83</v>
      </c>
      <c r="AI141" t="s">
        <v>83</v>
      </c>
      <c r="AK141" t="s">
        <v>83</v>
      </c>
      <c r="AN141" t="s">
        <v>656</v>
      </c>
      <c r="AO141">
        <v>10.8</v>
      </c>
      <c r="AP141">
        <v>0.85474000000000006</v>
      </c>
      <c r="AQ141">
        <v>6.665</v>
      </c>
      <c r="AR141">
        <v>0.52737000000000001</v>
      </c>
    </row>
    <row r="142" spans="1:44">
      <c r="A142">
        <v>6.4899999999999999E-2</v>
      </c>
      <c r="B142">
        <v>850</v>
      </c>
      <c r="C142" s="7">
        <v>41480</v>
      </c>
      <c r="D142" s="9">
        <v>0.65888888888888886</v>
      </c>
      <c r="E142">
        <v>1085.0999999999999</v>
      </c>
      <c r="F142">
        <v>38</v>
      </c>
      <c r="G142">
        <v>11.07</v>
      </c>
      <c r="H142">
        <v>0.71631</v>
      </c>
      <c r="I142">
        <v>190375</v>
      </c>
      <c r="J142">
        <v>-136.13999999999999</v>
      </c>
      <c r="K142" t="s">
        <v>81</v>
      </c>
      <c r="L142">
        <v>0.99438000000000004</v>
      </c>
      <c r="M142">
        <v>7.1859999999999999</v>
      </c>
      <c r="N142">
        <v>110720</v>
      </c>
      <c r="O142">
        <v>949</v>
      </c>
      <c r="R142">
        <v>878.09</v>
      </c>
      <c r="S142">
        <v>3</v>
      </c>
      <c r="T142">
        <v>6.4899999999999999E-2</v>
      </c>
      <c r="U142">
        <v>64.900000000000006</v>
      </c>
      <c r="V142" t="s">
        <v>82</v>
      </c>
      <c r="W142" t="s">
        <v>83</v>
      </c>
      <c r="X142" t="s">
        <v>503</v>
      </c>
      <c r="Y142">
        <v>0.82652999999999999</v>
      </c>
      <c r="Z142">
        <v>3.6000999999999998E-2</v>
      </c>
      <c r="AA142">
        <v>5.1367000000000003</v>
      </c>
      <c r="AB142">
        <v>1.4301999999999999</v>
      </c>
      <c r="AC142" t="s">
        <v>85</v>
      </c>
      <c r="AD142">
        <v>0.99241999999999997</v>
      </c>
      <c r="AE142">
        <v>0.53642000000000001</v>
      </c>
      <c r="AF142">
        <v>8265.2999999999993</v>
      </c>
      <c r="AG142" t="s">
        <v>86</v>
      </c>
      <c r="AH142" t="s">
        <v>83</v>
      </c>
      <c r="AI142" t="s">
        <v>83</v>
      </c>
      <c r="AK142" t="s">
        <v>83</v>
      </c>
      <c r="AN142" t="s">
        <v>503</v>
      </c>
      <c r="AO142">
        <v>11.07</v>
      </c>
      <c r="AP142">
        <v>0.82652999999999999</v>
      </c>
      <c r="AQ142">
        <v>7.1859999999999999</v>
      </c>
      <c r="AR142">
        <v>0.53642000000000001</v>
      </c>
    </row>
    <row r="143" spans="1:44">
      <c r="A143">
        <v>6.3399999999999998E-2</v>
      </c>
      <c r="B143">
        <v>850</v>
      </c>
      <c r="C143" s="7">
        <v>41480</v>
      </c>
      <c r="D143" s="9">
        <v>0.66304398148148147</v>
      </c>
      <c r="E143">
        <v>1086.5</v>
      </c>
      <c r="F143">
        <v>38</v>
      </c>
      <c r="G143">
        <v>13.54</v>
      </c>
      <c r="H143">
        <v>0.87429000000000001</v>
      </c>
      <c r="I143">
        <v>232394</v>
      </c>
      <c r="J143">
        <v>-136.13999999999999</v>
      </c>
      <c r="K143" t="s">
        <v>81</v>
      </c>
      <c r="L143">
        <v>0.99438000000000004</v>
      </c>
      <c r="M143">
        <v>8.5869999999999997</v>
      </c>
      <c r="N143">
        <v>135440</v>
      </c>
      <c r="O143">
        <v>949</v>
      </c>
      <c r="R143">
        <v>878.46</v>
      </c>
      <c r="S143">
        <v>4</v>
      </c>
      <c r="T143">
        <v>6.3399999999999998E-2</v>
      </c>
      <c r="U143">
        <v>63.4</v>
      </c>
      <c r="V143" t="s">
        <v>82</v>
      </c>
      <c r="W143" t="s">
        <v>83</v>
      </c>
      <c r="X143" t="s">
        <v>505</v>
      </c>
      <c r="Y143">
        <v>0.97941</v>
      </c>
      <c r="Z143">
        <v>4.2346000000000002E-2</v>
      </c>
      <c r="AA143">
        <v>5.79</v>
      </c>
      <c r="AB143">
        <v>1.4301999999999999</v>
      </c>
      <c r="AC143" t="s">
        <v>85</v>
      </c>
      <c r="AD143">
        <v>0.99241999999999997</v>
      </c>
      <c r="AE143">
        <v>0.62095</v>
      </c>
      <c r="AF143">
        <v>9794.1</v>
      </c>
      <c r="AG143" t="s">
        <v>86</v>
      </c>
      <c r="AH143" t="s">
        <v>83</v>
      </c>
      <c r="AI143" t="s">
        <v>83</v>
      </c>
      <c r="AK143" t="s">
        <v>83</v>
      </c>
      <c r="AN143" t="s">
        <v>505</v>
      </c>
      <c r="AO143">
        <v>13.54</v>
      </c>
      <c r="AP143">
        <v>0.97941</v>
      </c>
      <c r="AQ143">
        <v>8.5869999999999997</v>
      </c>
      <c r="AR143">
        <v>0.62095</v>
      </c>
    </row>
    <row r="144" spans="1:44">
      <c r="A144">
        <v>6.0100000000000001E-2</v>
      </c>
      <c r="B144">
        <v>850</v>
      </c>
      <c r="C144" s="7">
        <v>41480</v>
      </c>
      <c r="D144" s="9">
        <v>0.66733796296296299</v>
      </c>
      <c r="E144">
        <v>1087.0999999999999</v>
      </c>
      <c r="F144">
        <v>38</v>
      </c>
      <c r="G144">
        <v>9.1980000000000004</v>
      </c>
      <c r="H144">
        <v>0.52937999999999996</v>
      </c>
      <c r="I144">
        <v>140659</v>
      </c>
      <c r="J144">
        <v>-136.13999999999999</v>
      </c>
      <c r="K144" t="s">
        <v>81</v>
      </c>
      <c r="L144">
        <v>0.99438000000000004</v>
      </c>
      <c r="M144">
        <v>5.5279999999999996</v>
      </c>
      <c r="N144">
        <v>91978</v>
      </c>
      <c r="O144">
        <v>949</v>
      </c>
      <c r="R144">
        <v>878.4</v>
      </c>
      <c r="S144">
        <v>5</v>
      </c>
      <c r="T144">
        <v>6.0100000000000001E-2</v>
      </c>
      <c r="U144">
        <v>60.1</v>
      </c>
      <c r="V144" t="s">
        <v>82</v>
      </c>
      <c r="W144" t="s">
        <v>83</v>
      </c>
      <c r="X144" t="s">
        <v>954</v>
      </c>
      <c r="Y144">
        <v>0.40161000000000002</v>
      </c>
      <c r="Z144">
        <v>1.3852E-2</v>
      </c>
      <c r="AA144">
        <v>2.8563999999999998</v>
      </c>
      <c r="AB144">
        <v>1.4301999999999999</v>
      </c>
      <c r="AC144" t="s">
        <v>85</v>
      </c>
      <c r="AD144">
        <v>0.99241999999999997</v>
      </c>
      <c r="AE144">
        <v>0.24137</v>
      </c>
      <c r="AF144">
        <v>4016.1</v>
      </c>
      <c r="AG144" t="s">
        <v>86</v>
      </c>
      <c r="AH144" t="s">
        <v>83</v>
      </c>
      <c r="AI144" t="s">
        <v>83</v>
      </c>
      <c r="AK144" t="s">
        <v>83</v>
      </c>
      <c r="AN144" t="s">
        <v>954</v>
      </c>
      <c r="AO144">
        <v>9.1980000000000004</v>
      </c>
      <c r="AP144">
        <v>0.40161000000000002</v>
      </c>
      <c r="AQ144">
        <v>5.5279999999999996</v>
      </c>
      <c r="AR144">
        <v>0.24137</v>
      </c>
    </row>
    <row r="145" spans="1:45">
      <c r="A145">
        <v>6.2399999999999997E-2</v>
      </c>
      <c r="B145">
        <v>850</v>
      </c>
      <c r="C145" s="7">
        <v>41480</v>
      </c>
      <c r="D145" s="9">
        <v>0.67163194444444452</v>
      </c>
      <c r="E145">
        <v>1084.5999999999999</v>
      </c>
      <c r="F145">
        <v>38</v>
      </c>
      <c r="G145">
        <v>7.5819999999999999</v>
      </c>
      <c r="H145">
        <v>0.43957000000000002</v>
      </c>
      <c r="I145">
        <v>116773</v>
      </c>
      <c r="J145">
        <v>-136.13999999999999</v>
      </c>
      <c r="K145" t="s">
        <v>81</v>
      </c>
      <c r="L145">
        <v>0.99438000000000004</v>
      </c>
      <c r="M145">
        <v>4.7309999999999999</v>
      </c>
      <c r="N145">
        <v>75823</v>
      </c>
      <c r="O145">
        <v>949</v>
      </c>
      <c r="R145">
        <v>877.97</v>
      </c>
      <c r="S145">
        <v>6</v>
      </c>
      <c r="T145">
        <v>6.2399999999999997E-2</v>
      </c>
      <c r="U145">
        <v>62.4</v>
      </c>
      <c r="V145" t="s">
        <v>82</v>
      </c>
      <c r="W145" t="s">
        <v>83</v>
      </c>
      <c r="X145" t="s">
        <v>937</v>
      </c>
      <c r="Y145">
        <v>0.26600000000000001</v>
      </c>
      <c r="Z145">
        <v>8.1939000000000005E-3</v>
      </c>
      <c r="AA145">
        <v>2.2738</v>
      </c>
      <c r="AB145">
        <v>1.4301999999999999</v>
      </c>
      <c r="AC145" t="s">
        <v>85</v>
      </c>
      <c r="AD145">
        <v>0.99241999999999997</v>
      </c>
      <c r="AE145">
        <v>0.16599</v>
      </c>
      <c r="AF145">
        <v>2660</v>
      </c>
      <c r="AG145" t="s">
        <v>86</v>
      </c>
      <c r="AH145" t="s">
        <v>83</v>
      </c>
      <c r="AI145" t="s">
        <v>83</v>
      </c>
      <c r="AK145" t="s">
        <v>83</v>
      </c>
      <c r="AN145" t="s">
        <v>937</v>
      </c>
      <c r="AO145">
        <v>7.5819999999999999</v>
      </c>
      <c r="AP145">
        <v>0.26600000000000001</v>
      </c>
      <c r="AQ145">
        <v>4.7309999999999999</v>
      </c>
      <c r="AR145">
        <v>0.16599</v>
      </c>
    </row>
    <row r="146" spans="1:45">
      <c r="A146">
        <v>6.2199999999999998E-2</v>
      </c>
      <c r="B146">
        <v>850</v>
      </c>
      <c r="C146" s="7">
        <v>41480</v>
      </c>
      <c r="D146" s="9">
        <v>0.67578703703703702</v>
      </c>
      <c r="E146">
        <v>1085.5</v>
      </c>
      <c r="F146">
        <v>38</v>
      </c>
      <c r="G146">
        <v>10.27</v>
      </c>
      <c r="H146">
        <v>0.62656999999999996</v>
      </c>
      <c r="I146">
        <v>166509</v>
      </c>
      <c r="J146">
        <v>-136.13999999999999</v>
      </c>
      <c r="K146" t="s">
        <v>81</v>
      </c>
      <c r="L146">
        <v>0.99438000000000004</v>
      </c>
      <c r="M146">
        <v>6.39</v>
      </c>
      <c r="N146">
        <v>102731</v>
      </c>
      <c r="O146">
        <v>949</v>
      </c>
      <c r="R146">
        <v>878.12</v>
      </c>
      <c r="S146">
        <v>7</v>
      </c>
      <c r="T146">
        <v>6.2199999999999998E-2</v>
      </c>
      <c r="U146">
        <v>62.2</v>
      </c>
      <c r="V146" t="s">
        <v>82</v>
      </c>
      <c r="W146" t="s">
        <v>83</v>
      </c>
      <c r="X146" t="s">
        <v>659</v>
      </c>
      <c r="Y146">
        <v>0.77897000000000005</v>
      </c>
      <c r="Z146">
        <v>3.2105000000000002E-2</v>
      </c>
      <c r="AA146">
        <v>4.7355999999999998</v>
      </c>
      <c r="AB146">
        <v>1.4301999999999999</v>
      </c>
      <c r="AC146" t="s">
        <v>85</v>
      </c>
      <c r="AD146">
        <v>0.99241999999999997</v>
      </c>
      <c r="AE146">
        <v>0.48452000000000001</v>
      </c>
      <c r="AF146">
        <v>7789.7</v>
      </c>
      <c r="AG146" t="s">
        <v>86</v>
      </c>
      <c r="AH146" t="s">
        <v>83</v>
      </c>
      <c r="AI146" t="s">
        <v>83</v>
      </c>
      <c r="AK146" t="s">
        <v>83</v>
      </c>
      <c r="AN146" t="s">
        <v>659</v>
      </c>
      <c r="AO146">
        <v>10.27</v>
      </c>
      <c r="AP146">
        <v>0.77897000000000005</v>
      </c>
      <c r="AQ146">
        <v>6.39</v>
      </c>
      <c r="AR146">
        <v>0.48452000000000001</v>
      </c>
    </row>
    <row r="147" spans="1:45">
      <c r="A147">
        <v>6.54E-2</v>
      </c>
      <c r="B147">
        <v>850</v>
      </c>
      <c r="C147" s="7">
        <v>41480</v>
      </c>
      <c r="D147" s="9">
        <v>0.68008101851851854</v>
      </c>
      <c r="E147">
        <v>1087.0999999999999</v>
      </c>
      <c r="F147">
        <v>38</v>
      </c>
      <c r="G147">
        <v>10.97</v>
      </c>
      <c r="H147">
        <v>0.71492999999999995</v>
      </c>
      <c r="I147">
        <v>190010</v>
      </c>
      <c r="J147">
        <v>-136.13999999999999</v>
      </c>
      <c r="K147" t="s">
        <v>81</v>
      </c>
      <c r="L147">
        <v>0.99438000000000004</v>
      </c>
      <c r="M147">
        <v>7.1740000000000004</v>
      </c>
      <c r="N147">
        <v>109687</v>
      </c>
      <c r="O147">
        <v>949</v>
      </c>
      <c r="R147">
        <v>878.32</v>
      </c>
      <c r="S147">
        <v>8</v>
      </c>
      <c r="T147">
        <v>6.54E-2</v>
      </c>
      <c r="U147">
        <v>65.400000000000006</v>
      </c>
      <c r="V147" t="s">
        <v>82</v>
      </c>
      <c r="W147" t="s">
        <v>83</v>
      </c>
      <c r="X147" t="s">
        <v>487</v>
      </c>
      <c r="Y147">
        <v>0.77466000000000002</v>
      </c>
      <c r="Z147">
        <v>3.3765000000000003E-2</v>
      </c>
      <c r="AA147">
        <v>4.9065000000000003</v>
      </c>
      <c r="AB147">
        <v>1.4301999999999999</v>
      </c>
      <c r="AC147" t="s">
        <v>85</v>
      </c>
      <c r="AD147">
        <v>0.99241999999999997</v>
      </c>
      <c r="AE147">
        <v>0.50663000000000002</v>
      </c>
      <c r="AF147">
        <v>7746.6</v>
      </c>
      <c r="AG147" t="s">
        <v>86</v>
      </c>
      <c r="AH147" t="s">
        <v>83</v>
      </c>
      <c r="AI147" t="s">
        <v>83</v>
      </c>
      <c r="AK147" t="s">
        <v>83</v>
      </c>
      <c r="AN147" t="s">
        <v>487</v>
      </c>
      <c r="AO147">
        <v>10.97</v>
      </c>
      <c r="AP147">
        <v>0.77466000000000002</v>
      </c>
      <c r="AQ147">
        <v>7.1740000000000004</v>
      </c>
      <c r="AR147">
        <v>0.50663000000000002</v>
      </c>
    </row>
    <row r="148" spans="1:45">
      <c r="A148">
        <v>6.2E-2</v>
      </c>
      <c r="B148">
        <v>850</v>
      </c>
      <c r="C148" s="7">
        <v>41480</v>
      </c>
      <c r="D148" s="9">
        <v>0.68437500000000007</v>
      </c>
      <c r="E148">
        <v>1084.5999999999999</v>
      </c>
      <c r="F148">
        <v>38</v>
      </c>
      <c r="G148">
        <v>9.4760000000000009</v>
      </c>
      <c r="H148">
        <v>0.56855999999999995</v>
      </c>
      <c r="I148">
        <v>151079</v>
      </c>
      <c r="J148">
        <v>-136.13999999999999</v>
      </c>
      <c r="K148" t="s">
        <v>81</v>
      </c>
      <c r="L148">
        <v>0.99438000000000004</v>
      </c>
      <c r="M148">
        <v>5.875</v>
      </c>
      <c r="N148">
        <v>94764</v>
      </c>
      <c r="O148">
        <v>949</v>
      </c>
      <c r="R148">
        <v>877.29</v>
      </c>
      <c r="S148">
        <v>9</v>
      </c>
      <c r="T148">
        <v>6.2E-2</v>
      </c>
      <c r="U148">
        <v>62</v>
      </c>
      <c r="V148" t="s">
        <v>82</v>
      </c>
      <c r="W148" t="s">
        <v>83</v>
      </c>
      <c r="X148" t="s">
        <v>70</v>
      </c>
      <c r="Y148">
        <v>0.72460000000000002</v>
      </c>
      <c r="Z148">
        <v>2.9458000000000002E-2</v>
      </c>
      <c r="AA148">
        <v>4.4630000000000001</v>
      </c>
      <c r="AB148">
        <v>1.4301999999999999</v>
      </c>
      <c r="AC148" t="s">
        <v>85</v>
      </c>
      <c r="AD148">
        <v>0.99241999999999997</v>
      </c>
      <c r="AE148">
        <v>0.44924999999999998</v>
      </c>
      <c r="AF148">
        <v>7246</v>
      </c>
      <c r="AG148" t="s">
        <v>86</v>
      </c>
      <c r="AH148" t="s">
        <v>83</v>
      </c>
      <c r="AI148" t="s">
        <v>83</v>
      </c>
      <c r="AK148" t="s">
        <v>83</v>
      </c>
      <c r="AN148" t="s">
        <v>70</v>
      </c>
      <c r="AO148">
        <v>9.4760000000000009</v>
      </c>
      <c r="AP148">
        <v>0.72460000000000002</v>
      </c>
      <c r="AQ148">
        <v>5.875</v>
      </c>
      <c r="AR148">
        <v>0.44924999999999998</v>
      </c>
    </row>
    <row r="149" spans="1:45">
      <c r="A149">
        <v>6.0699999999999997E-2</v>
      </c>
      <c r="B149">
        <v>850</v>
      </c>
      <c r="C149" s="7">
        <v>41481</v>
      </c>
      <c r="D149" s="9">
        <v>0.37538194444444445</v>
      </c>
      <c r="E149">
        <v>1083.8</v>
      </c>
      <c r="F149">
        <v>38</v>
      </c>
      <c r="G149">
        <v>12.76</v>
      </c>
      <c r="H149">
        <v>0.77952999999999995</v>
      </c>
      <c r="I149">
        <v>207190</v>
      </c>
      <c r="J149">
        <v>-136.13999999999999</v>
      </c>
      <c r="K149" t="s">
        <v>81</v>
      </c>
      <c r="L149">
        <v>0.99438000000000004</v>
      </c>
      <c r="M149">
        <v>7.7460000000000004</v>
      </c>
      <c r="N149">
        <v>127619</v>
      </c>
      <c r="O149">
        <v>954</v>
      </c>
      <c r="R149">
        <v>876.9</v>
      </c>
      <c r="S149">
        <v>18</v>
      </c>
      <c r="T149">
        <v>6.0699999999999997E-2</v>
      </c>
      <c r="U149">
        <v>60.7</v>
      </c>
      <c r="V149" t="s">
        <v>82</v>
      </c>
      <c r="W149" t="s">
        <v>83</v>
      </c>
      <c r="X149" t="s">
        <v>322</v>
      </c>
      <c r="Y149">
        <v>0.81901999999999997</v>
      </c>
      <c r="Z149">
        <v>3.3052999999999999E-2</v>
      </c>
      <c r="AA149">
        <v>4.8331999999999997</v>
      </c>
      <c r="AB149">
        <v>1.4301999999999999</v>
      </c>
      <c r="AC149" t="s">
        <v>85</v>
      </c>
      <c r="AD149">
        <v>0.99241999999999997</v>
      </c>
      <c r="AE149">
        <v>0.49714999999999998</v>
      </c>
      <c r="AF149">
        <v>8190.2</v>
      </c>
      <c r="AG149" t="s">
        <v>86</v>
      </c>
      <c r="AH149" t="s">
        <v>83</v>
      </c>
      <c r="AI149" t="s">
        <v>83</v>
      </c>
      <c r="AK149" t="s">
        <v>83</v>
      </c>
      <c r="AN149" t="s">
        <v>322</v>
      </c>
      <c r="AO149">
        <v>12.76</v>
      </c>
      <c r="AP149">
        <v>0.81901999999999997</v>
      </c>
      <c r="AQ149">
        <v>7.7460000000000004</v>
      </c>
      <c r="AR149">
        <v>0.49714999999999998</v>
      </c>
    </row>
    <row r="150" spans="1:45">
      <c r="A150">
        <v>6.5299999999999997E-2</v>
      </c>
      <c r="B150">
        <v>850</v>
      </c>
      <c r="C150" s="7">
        <v>41481</v>
      </c>
      <c r="D150" s="9">
        <v>0.37967592592592592</v>
      </c>
      <c r="E150">
        <v>1084.2</v>
      </c>
      <c r="F150">
        <v>38</v>
      </c>
      <c r="G150">
        <v>10.39</v>
      </c>
      <c r="H150">
        <v>0.67115000000000002</v>
      </c>
      <c r="I150">
        <v>178365</v>
      </c>
      <c r="J150">
        <v>-136.13999999999999</v>
      </c>
      <c r="K150" t="s">
        <v>81</v>
      </c>
      <c r="L150">
        <v>0.99438000000000004</v>
      </c>
      <c r="M150">
        <v>6.7850000000000001</v>
      </c>
      <c r="N150">
        <v>103908</v>
      </c>
      <c r="O150">
        <v>955</v>
      </c>
      <c r="R150">
        <v>876.82</v>
      </c>
      <c r="S150">
        <v>19</v>
      </c>
      <c r="T150">
        <v>6.5299999999999997E-2</v>
      </c>
      <c r="U150">
        <v>65.3</v>
      </c>
      <c r="V150" t="s">
        <v>82</v>
      </c>
      <c r="W150" t="s">
        <v>83</v>
      </c>
      <c r="X150" t="s">
        <v>949</v>
      </c>
      <c r="Y150">
        <v>0.48586000000000001</v>
      </c>
      <c r="Z150">
        <v>1.9550000000000001E-2</v>
      </c>
      <c r="AA150">
        <v>3.4430000000000001</v>
      </c>
      <c r="AB150">
        <v>1.4301999999999999</v>
      </c>
      <c r="AC150" t="s">
        <v>85</v>
      </c>
      <c r="AD150">
        <v>0.99241999999999997</v>
      </c>
      <c r="AE150">
        <v>0.31727</v>
      </c>
      <c r="AF150">
        <v>4858.6000000000004</v>
      </c>
      <c r="AG150" t="s">
        <v>86</v>
      </c>
      <c r="AH150" t="s">
        <v>83</v>
      </c>
      <c r="AI150" t="s">
        <v>83</v>
      </c>
      <c r="AK150" t="s">
        <v>83</v>
      </c>
      <c r="AN150" t="s">
        <v>949</v>
      </c>
      <c r="AO150">
        <v>10.39</v>
      </c>
      <c r="AP150">
        <v>0.48586000000000001</v>
      </c>
      <c r="AQ150">
        <v>6.7850000000000001</v>
      </c>
      <c r="AR150">
        <v>0.31727</v>
      </c>
    </row>
    <row r="151" spans="1:45">
      <c r="A151">
        <v>6.4699999999999994E-2</v>
      </c>
      <c r="B151">
        <v>850</v>
      </c>
      <c r="C151" s="7">
        <v>41481</v>
      </c>
      <c r="D151" s="9">
        <v>0.38396990740740744</v>
      </c>
      <c r="E151">
        <v>1086.9000000000001</v>
      </c>
      <c r="F151">
        <v>38</v>
      </c>
      <c r="G151">
        <v>14.22</v>
      </c>
      <c r="H151">
        <v>0.94338999999999995</v>
      </c>
      <c r="I151">
        <v>250771</v>
      </c>
      <c r="J151">
        <v>-136.13999999999999</v>
      </c>
      <c r="K151" t="s">
        <v>81</v>
      </c>
      <c r="L151">
        <v>0.99438000000000004</v>
      </c>
      <c r="M151">
        <v>9.1999999999999993</v>
      </c>
      <c r="N151">
        <v>142190</v>
      </c>
      <c r="O151">
        <v>951</v>
      </c>
      <c r="R151">
        <v>876.93</v>
      </c>
      <c r="S151">
        <v>20</v>
      </c>
      <c r="T151">
        <v>6.4699999999999994E-2</v>
      </c>
      <c r="U151">
        <v>64.7</v>
      </c>
      <c r="V151" t="s">
        <v>82</v>
      </c>
      <c r="W151" t="s">
        <v>83</v>
      </c>
      <c r="X151" t="s">
        <v>71</v>
      </c>
      <c r="Y151">
        <v>0.95396999999999998</v>
      </c>
      <c r="Z151">
        <v>4.2065999999999999E-2</v>
      </c>
      <c r="AA151">
        <v>5.7611999999999997</v>
      </c>
      <c r="AB151">
        <v>1.4301999999999999</v>
      </c>
      <c r="AC151" t="s">
        <v>85</v>
      </c>
      <c r="AD151">
        <v>0.99241999999999997</v>
      </c>
      <c r="AE151">
        <v>0.61721999999999999</v>
      </c>
      <c r="AF151">
        <v>9539.7000000000007</v>
      </c>
      <c r="AG151" t="s">
        <v>86</v>
      </c>
      <c r="AH151" t="s">
        <v>83</v>
      </c>
      <c r="AI151" t="s">
        <v>83</v>
      </c>
      <c r="AK151" t="s">
        <v>83</v>
      </c>
      <c r="AN151" t="s">
        <v>71</v>
      </c>
      <c r="AO151">
        <v>14.22</v>
      </c>
      <c r="AP151">
        <v>0.95396999999999998</v>
      </c>
      <c r="AQ151">
        <v>9.1999999999999993</v>
      </c>
      <c r="AR151">
        <v>0.61721999999999999</v>
      </c>
    </row>
    <row r="152" spans="1:45">
      <c r="A152">
        <v>6.1100000000000002E-2</v>
      </c>
      <c r="B152">
        <v>850</v>
      </c>
      <c r="C152" s="10">
        <v>40033.367974537039</v>
      </c>
      <c r="D152" s="9">
        <v>0.36797453703703703</v>
      </c>
      <c r="E152">
        <v>1083.9000000000001</v>
      </c>
      <c r="F152">
        <v>38</v>
      </c>
      <c r="G152">
        <v>9.8179999999999996</v>
      </c>
      <c r="H152">
        <v>0.58248</v>
      </c>
      <c r="I152">
        <v>154781</v>
      </c>
      <c r="J152">
        <v>-136.13999999999999</v>
      </c>
      <c r="K152" t="s">
        <v>81</v>
      </c>
      <c r="L152">
        <v>0.99438000000000004</v>
      </c>
      <c r="M152">
        <v>5.9989999999999997</v>
      </c>
      <c r="N152">
        <v>98180</v>
      </c>
      <c r="O152">
        <v>948</v>
      </c>
      <c r="R152">
        <v>876.75</v>
      </c>
      <c r="S152">
        <v>19</v>
      </c>
      <c r="T152">
        <v>6.1100000000000002E-2</v>
      </c>
      <c r="U152">
        <v>61.1</v>
      </c>
      <c r="V152" t="s">
        <v>82</v>
      </c>
      <c r="X152" t="s">
        <v>959</v>
      </c>
      <c r="Y152">
        <v>0.57847000000000004</v>
      </c>
      <c r="Z152">
        <v>2.2266000000000001E-2</v>
      </c>
      <c r="AA152">
        <v>3.7225999999999999</v>
      </c>
      <c r="AB152">
        <v>1.4301999999999999</v>
      </c>
      <c r="AC152" t="s">
        <v>85</v>
      </c>
      <c r="AD152">
        <v>0.99241999999999997</v>
      </c>
      <c r="AE152">
        <v>0.35344999999999999</v>
      </c>
      <c r="AF152">
        <v>5784.7</v>
      </c>
      <c r="AG152" t="s">
        <v>86</v>
      </c>
      <c r="AM152" t="s">
        <v>962</v>
      </c>
      <c r="AN152" t="s">
        <v>959</v>
      </c>
      <c r="AO152">
        <v>9.8179999999999996</v>
      </c>
      <c r="AP152">
        <v>0.57847000000000004</v>
      </c>
      <c r="AQ152">
        <v>5.9989999999999997</v>
      </c>
      <c r="AR152">
        <v>0.35344999999999999</v>
      </c>
    </row>
    <row r="153" spans="1:45">
      <c r="A153">
        <v>6.5199999999999994E-2</v>
      </c>
      <c r="B153">
        <v>850</v>
      </c>
      <c r="C153" s="10">
        <v>40033.372129629628</v>
      </c>
      <c r="D153" s="9">
        <v>0.37212962962962964</v>
      </c>
      <c r="E153">
        <v>1083.7</v>
      </c>
      <c r="F153">
        <v>38</v>
      </c>
      <c r="G153">
        <v>9.7970000000000006</v>
      </c>
      <c r="H153">
        <v>0.62631000000000003</v>
      </c>
      <c r="I153">
        <v>166440</v>
      </c>
      <c r="J153">
        <v>-136.13999999999999</v>
      </c>
      <c r="K153" t="s">
        <v>81</v>
      </c>
      <c r="L153">
        <v>0.99438000000000004</v>
      </c>
      <c r="M153">
        <v>6.3879999999999999</v>
      </c>
      <c r="N153">
        <v>97969</v>
      </c>
      <c r="O153">
        <v>949</v>
      </c>
      <c r="R153">
        <v>877.12</v>
      </c>
      <c r="S153">
        <v>20</v>
      </c>
      <c r="T153">
        <v>6.5199999999999994E-2</v>
      </c>
      <c r="U153">
        <v>65.2</v>
      </c>
      <c r="V153" t="s">
        <v>82</v>
      </c>
      <c r="X153" t="s">
        <v>952</v>
      </c>
      <c r="Y153">
        <v>0.43459999999999999</v>
      </c>
      <c r="Z153">
        <v>1.7004999999999999E-2</v>
      </c>
      <c r="AA153">
        <v>3.1808999999999998</v>
      </c>
      <c r="AB153">
        <v>1.4301999999999999</v>
      </c>
      <c r="AC153" t="s">
        <v>85</v>
      </c>
      <c r="AD153">
        <v>0.99241999999999997</v>
      </c>
      <c r="AE153">
        <v>0.28336</v>
      </c>
      <c r="AF153">
        <v>4346</v>
      </c>
      <c r="AG153" t="s">
        <v>86</v>
      </c>
      <c r="AM153" t="s">
        <v>962</v>
      </c>
      <c r="AN153" t="s">
        <v>952</v>
      </c>
      <c r="AO153">
        <v>9.7970000000000006</v>
      </c>
      <c r="AP153">
        <v>0.43459999999999999</v>
      </c>
      <c r="AQ153">
        <v>6.3879999999999999</v>
      </c>
      <c r="AR153">
        <v>0.28336</v>
      </c>
    </row>
    <row r="154" spans="1:45">
      <c r="A154">
        <v>6.1400000000000003E-2</v>
      </c>
      <c r="B154">
        <v>850</v>
      </c>
      <c r="C154" s="10">
        <v>40033.376423611109</v>
      </c>
      <c r="D154" s="9">
        <v>0.37642361111111106</v>
      </c>
      <c r="E154">
        <v>1084.4000000000001</v>
      </c>
      <c r="F154">
        <v>38</v>
      </c>
      <c r="G154">
        <v>9.1750000000000007</v>
      </c>
      <c r="H154">
        <v>0.54129000000000005</v>
      </c>
      <c r="I154">
        <v>143826</v>
      </c>
      <c r="J154">
        <v>-136.13999999999999</v>
      </c>
      <c r="K154" t="s">
        <v>81</v>
      </c>
      <c r="L154">
        <v>0.99438000000000004</v>
      </c>
      <c r="M154">
        <v>5.633</v>
      </c>
      <c r="N154">
        <v>91751</v>
      </c>
      <c r="O154">
        <v>948</v>
      </c>
      <c r="R154">
        <v>876.89</v>
      </c>
      <c r="S154">
        <v>21</v>
      </c>
      <c r="T154">
        <v>6.1400000000000003E-2</v>
      </c>
      <c r="U154">
        <v>61.4</v>
      </c>
      <c r="V154" t="s">
        <v>82</v>
      </c>
      <c r="X154" t="s">
        <v>956</v>
      </c>
      <c r="Y154">
        <v>0.40710000000000002</v>
      </c>
      <c r="Z154">
        <v>1.4496999999999999E-2</v>
      </c>
      <c r="AA154">
        <v>2.9228000000000001</v>
      </c>
      <c r="AB154">
        <v>1.4301999999999999</v>
      </c>
      <c r="AC154" t="s">
        <v>85</v>
      </c>
      <c r="AD154">
        <v>0.99241999999999997</v>
      </c>
      <c r="AE154">
        <v>0.24995999999999999</v>
      </c>
      <c r="AF154">
        <v>4071</v>
      </c>
      <c r="AG154" t="s">
        <v>86</v>
      </c>
      <c r="AM154" t="s">
        <v>962</v>
      </c>
      <c r="AN154" t="s">
        <v>956</v>
      </c>
      <c r="AO154">
        <v>9.1750000000000007</v>
      </c>
      <c r="AP154">
        <v>0.40710000000000002</v>
      </c>
      <c r="AQ154">
        <v>5.633</v>
      </c>
      <c r="AR154" s="12">
        <v>0.24995999999999999</v>
      </c>
    </row>
    <row r="155" spans="1:45">
      <c r="A155">
        <v>6.3299999999999995E-2</v>
      </c>
      <c r="B155">
        <v>850</v>
      </c>
      <c r="C155" s="10">
        <v>40033.38071759259</v>
      </c>
      <c r="D155" s="9">
        <v>0.38071759259259258</v>
      </c>
      <c r="E155">
        <v>1084.3</v>
      </c>
      <c r="F155">
        <v>38</v>
      </c>
      <c r="G155">
        <v>11.7</v>
      </c>
      <c r="H155">
        <v>0.74107000000000001</v>
      </c>
      <c r="I155">
        <v>196962</v>
      </c>
      <c r="J155">
        <v>-136.13999999999999</v>
      </c>
      <c r="K155" t="s">
        <v>81</v>
      </c>
      <c r="L155">
        <v>0.99438000000000004</v>
      </c>
      <c r="M155">
        <v>7.4050000000000002</v>
      </c>
      <c r="N155">
        <v>116989</v>
      </c>
      <c r="O155">
        <v>949</v>
      </c>
      <c r="R155">
        <v>877.55</v>
      </c>
      <c r="S155">
        <v>22</v>
      </c>
      <c r="T155">
        <v>6.3299999999999995E-2</v>
      </c>
      <c r="U155">
        <v>63.3</v>
      </c>
      <c r="V155" t="s">
        <v>82</v>
      </c>
      <c r="X155" t="s">
        <v>960</v>
      </c>
      <c r="Y155">
        <v>0.83531</v>
      </c>
      <c r="Z155">
        <v>3.5424999999999998E-2</v>
      </c>
      <c r="AA155">
        <v>5.0773999999999999</v>
      </c>
      <c r="AB155">
        <v>1.4301999999999999</v>
      </c>
      <c r="AC155" t="s">
        <v>85</v>
      </c>
      <c r="AD155">
        <v>0.99241999999999997</v>
      </c>
      <c r="AE155">
        <v>0.52875000000000005</v>
      </c>
      <c r="AF155">
        <v>8353.1</v>
      </c>
      <c r="AG155" t="s">
        <v>86</v>
      </c>
      <c r="AM155" t="s">
        <v>962</v>
      </c>
      <c r="AN155" t="s">
        <v>960</v>
      </c>
      <c r="AO155">
        <v>11.7</v>
      </c>
      <c r="AP155">
        <v>0.83531</v>
      </c>
      <c r="AQ155">
        <v>7.4050000000000002</v>
      </c>
      <c r="AR155" s="12">
        <v>0.52875000000000005</v>
      </c>
    </row>
    <row r="156" spans="1:45">
      <c r="A156">
        <v>6.0999999999999999E-2</v>
      </c>
      <c r="B156">
        <v>850</v>
      </c>
      <c r="C156" s="10">
        <v>40033.385011574072</v>
      </c>
      <c r="D156" s="9">
        <v>0.38501157407407405</v>
      </c>
      <c r="E156">
        <v>1084.5</v>
      </c>
      <c r="F156">
        <v>38</v>
      </c>
      <c r="G156">
        <v>9.5310000000000006</v>
      </c>
      <c r="H156">
        <v>0.56164000000000003</v>
      </c>
      <c r="I156">
        <v>149240</v>
      </c>
      <c r="J156">
        <v>-136.13999999999999</v>
      </c>
      <c r="K156" t="s">
        <v>81</v>
      </c>
      <c r="L156">
        <v>0.99438000000000004</v>
      </c>
      <c r="M156">
        <v>5.8140000000000001</v>
      </c>
      <c r="N156">
        <v>95311</v>
      </c>
      <c r="O156">
        <v>950</v>
      </c>
      <c r="R156">
        <v>877.07</v>
      </c>
      <c r="S156">
        <v>23</v>
      </c>
      <c r="T156">
        <v>6.0999999999999999E-2</v>
      </c>
      <c r="U156">
        <v>61</v>
      </c>
      <c r="V156" t="s">
        <v>82</v>
      </c>
      <c r="X156" t="s">
        <v>835</v>
      </c>
      <c r="Y156">
        <v>0.50385999999999997</v>
      </c>
      <c r="Z156">
        <v>1.8806E-2</v>
      </c>
      <c r="AA156">
        <v>3.3662999999999998</v>
      </c>
      <c r="AB156">
        <v>1.4301999999999999</v>
      </c>
      <c r="AC156" t="s">
        <v>85</v>
      </c>
      <c r="AD156">
        <v>0.99241999999999997</v>
      </c>
      <c r="AE156">
        <v>0.30735000000000001</v>
      </c>
      <c r="AF156">
        <v>5038.6000000000004</v>
      </c>
      <c r="AG156" t="s">
        <v>86</v>
      </c>
      <c r="AM156" t="s">
        <v>962</v>
      </c>
      <c r="AN156" t="s">
        <v>835</v>
      </c>
      <c r="AO156">
        <v>9.5310000000000006</v>
      </c>
      <c r="AP156">
        <v>0.50385999999999997</v>
      </c>
      <c r="AQ156">
        <v>5.8140000000000001</v>
      </c>
      <c r="AR156" s="12">
        <v>0.30735000000000001</v>
      </c>
    </row>
    <row r="157" spans="1:45">
      <c r="A157">
        <v>6.5299999999999997E-2</v>
      </c>
      <c r="B157">
        <v>850</v>
      </c>
      <c r="C157" s="10">
        <v>40033.389155092591</v>
      </c>
      <c r="D157" s="9">
        <v>0.38915509259259262</v>
      </c>
      <c r="E157">
        <v>1084.5999999999999</v>
      </c>
      <c r="F157">
        <v>38</v>
      </c>
      <c r="G157">
        <v>12.71</v>
      </c>
      <c r="H157">
        <v>0.84201000000000004</v>
      </c>
      <c r="I157">
        <v>223809</v>
      </c>
      <c r="J157">
        <v>-136.13999999999999</v>
      </c>
      <c r="K157" t="s">
        <v>81</v>
      </c>
      <c r="L157">
        <v>0.99438000000000004</v>
      </c>
      <c r="M157">
        <v>8.3010000000000002</v>
      </c>
      <c r="N157">
        <v>127115</v>
      </c>
      <c r="O157">
        <v>950</v>
      </c>
      <c r="R157">
        <v>877.17</v>
      </c>
      <c r="S157">
        <v>24</v>
      </c>
      <c r="T157">
        <v>6.5299999999999997E-2</v>
      </c>
      <c r="U157">
        <v>65.3</v>
      </c>
      <c r="V157" t="s">
        <v>82</v>
      </c>
      <c r="X157" t="s">
        <v>961</v>
      </c>
      <c r="Y157">
        <v>0.84304999999999997</v>
      </c>
      <c r="Z157">
        <v>3.7059000000000002E-2</v>
      </c>
      <c r="AA157">
        <v>5.2455999999999996</v>
      </c>
      <c r="AB157">
        <v>1.4301999999999999</v>
      </c>
      <c r="AC157" t="s">
        <v>85</v>
      </c>
      <c r="AD157">
        <v>0.99241999999999997</v>
      </c>
      <c r="AE157">
        <v>0.55051000000000005</v>
      </c>
      <c r="AF157">
        <v>8430.5</v>
      </c>
      <c r="AG157" t="s">
        <v>86</v>
      </c>
      <c r="AM157" t="s">
        <v>962</v>
      </c>
      <c r="AN157" t="s">
        <v>961</v>
      </c>
      <c r="AO157">
        <v>12.71</v>
      </c>
      <c r="AP157">
        <v>0.84304999999999997</v>
      </c>
      <c r="AQ157">
        <v>8.3010000000000002</v>
      </c>
      <c r="AR157" s="12">
        <v>0.55051000000000005</v>
      </c>
      <c r="AS157" t="s">
        <v>963</v>
      </c>
    </row>
    <row r="158" spans="1:45">
      <c r="A158">
        <v>6.3200000000000006E-2</v>
      </c>
      <c r="B158">
        <v>850</v>
      </c>
      <c r="C158" s="10">
        <v>40033.393449074072</v>
      </c>
      <c r="D158" s="9">
        <v>0.39344907407407409</v>
      </c>
      <c r="E158">
        <v>1084.5999999999999</v>
      </c>
      <c r="F158">
        <v>38</v>
      </c>
      <c r="G158">
        <v>10.119999999999999</v>
      </c>
      <c r="H158">
        <v>0.62731000000000003</v>
      </c>
      <c r="I158">
        <v>166707</v>
      </c>
      <c r="J158">
        <v>-136.13999999999999</v>
      </c>
      <c r="K158" t="s">
        <v>81</v>
      </c>
      <c r="L158">
        <v>0.99438000000000004</v>
      </c>
      <c r="M158">
        <v>6.3959999999999999</v>
      </c>
      <c r="N158">
        <v>101210</v>
      </c>
      <c r="O158">
        <v>949</v>
      </c>
      <c r="R158">
        <v>877.15</v>
      </c>
      <c r="S158">
        <v>25</v>
      </c>
      <c r="T158">
        <v>6.3200000000000006E-2</v>
      </c>
      <c r="U158">
        <v>63.2</v>
      </c>
      <c r="V158" t="s">
        <v>82</v>
      </c>
      <c r="X158" t="s">
        <v>582</v>
      </c>
      <c r="Y158">
        <v>0.79901</v>
      </c>
      <c r="Z158">
        <v>3.3640000000000003E-2</v>
      </c>
      <c r="AA158">
        <v>4.8936999999999999</v>
      </c>
      <c r="AB158">
        <v>1.4301999999999999</v>
      </c>
      <c r="AC158" t="s">
        <v>85</v>
      </c>
      <c r="AD158">
        <v>0.99241999999999997</v>
      </c>
      <c r="AE158">
        <v>0.50497000000000003</v>
      </c>
      <c r="AF158">
        <v>7990.1</v>
      </c>
      <c r="AG158" t="s">
        <v>86</v>
      </c>
      <c r="AM158" t="s">
        <v>962</v>
      </c>
      <c r="AN158" t="s">
        <v>582</v>
      </c>
      <c r="AO158">
        <v>10.119999999999999</v>
      </c>
      <c r="AP158">
        <v>0.79901</v>
      </c>
      <c r="AQ158">
        <v>6.3959999999999999</v>
      </c>
      <c r="AR158" s="12">
        <v>0.50497000000000003</v>
      </c>
    </row>
    <row r="159" spans="1:45">
      <c r="A159">
        <v>6.2199999999999998E-2</v>
      </c>
      <c r="B159">
        <v>850</v>
      </c>
      <c r="C159" s="10">
        <v>40033.397743055553</v>
      </c>
      <c r="D159" s="9">
        <v>0.3977430555555555</v>
      </c>
      <c r="E159">
        <v>1084.8</v>
      </c>
      <c r="F159">
        <v>38</v>
      </c>
      <c r="G159">
        <v>12.41</v>
      </c>
      <c r="H159">
        <v>0.77615999999999996</v>
      </c>
      <c r="I159">
        <v>206295</v>
      </c>
      <c r="J159">
        <v>-136.13999999999999</v>
      </c>
      <c r="K159" t="s">
        <v>81</v>
      </c>
      <c r="L159">
        <v>0.99438000000000004</v>
      </c>
      <c r="M159">
        <v>7.7169999999999996</v>
      </c>
      <c r="N159">
        <v>124061</v>
      </c>
      <c r="O159">
        <v>950</v>
      </c>
      <c r="R159">
        <v>877.45</v>
      </c>
      <c r="S159">
        <v>26</v>
      </c>
      <c r="T159">
        <v>6.2199999999999998E-2</v>
      </c>
      <c r="U159">
        <v>62.2</v>
      </c>
      <c r="V159" t="s">
        <v>82</v>
      </c>
      <c r="X159" t="s">
        <v>167</v>
      </c>
      <c r="Y159">
        <v>0.83762000000000003</v>
      </c>
      <c r="Z159">
        <v>3.4842999999999999E-2</v>
      </c>
      <c r="AA159">
        <v>5.0175000000000001</v>
      </c>
      <c r="AB159">
        <v>1.4301999999999999</v>
      </c>
      <c r="AC159" t="s">
        <v>85</v>
      </c>
      <c r="AD159">
        <v>0.99241999999999997</v>
      </c>
      <c r="AE159">
        <v>0.52100000000000002</v>
      </c>
      <c r="AF159">
        <v>8376.2000000000007</v>
      </c>
      <c r="AG159" t="s">
        <v>86</v>
      </c>
      <c r="AM159" t="s">
        <v>962</v>
      </c>
      <c r="AN159" t="s">
        <v>167</v>
      </c>
      <c r="AO159">
        <v>12.41</v>
      </c>
      <c r="AP159">
        <v>0.83762000000000003</v>
      </c>
      <c r="AQ159">
        <v>7.7169999999999996</v>
      </c>
      <c r="AR159" s="12">
        <v>0.52100000000000002</v>
      </c>
    </row>
    <row r="160" spans="1:45">
      <c r="A160">
        <v>6.2E-2</v>
      </c>
      <c r="B160">
        <v>850</v>
      </c>
      <c r="C160" s="10">
        <v>40033.401886574073</v>
      </c>
      <c r="D160" s="9">
        <v>0.40188657407407408</v>
      </c>
      <c r="E160">
        <v>1083.4000000000001</v>
      </c>
      <c r="F160">
        <v>38</v>
      </c>
      <c r="G160">
        <v>11.8</v>
      </c>
      <c r="H160">
        <v>0.73075000000000001</v>
      </c>
      <c r="I160">
        <v>194218</v>
      </c>
      <c r="J160">
        <v>-136.13999999999999</v>
      </c>
      <c r="K160" t="s">
        <v>81</v>
      </c>
      <c r="L160">
        <v>0.99438000000000004</v>
      </c>
      <c r="M160">
        <v>7.3140000000000001</v>
      </c>
      <c r="N160">
        <v>117965</v>
      </c>
      <c r="O160">
        <v>949</v>
      </c>
      <c r="R160">
        <v>876.68</v>
      </c>
      <c r="S160">
        <v>27</v>
      </c>
      <c r="T160">
        <v>6.2E-2</v>
      </c>
      <c r="U160">
        <v>62</v>
      </c>
      <c r="V160" t="s">
        <v>82</v>
      </c>
      <c r="X160" t="s">
        <v>1</v>
      </c>
      <c r="Y160">
        <v>1.0023</v>
      </c>
      <c r="Z160">
        <v>4.2380000000000001E-2</v>
      </c>
      <c r="AA160">
        <v>5.7934999999999999</v>
      </c>
      <c r="AB160">
        <v>1.4301999999999999</v>
      </c>
      <c r="AC160" t="s">
        <v>85</v>
      </c>
      <c r="AD160">
        <v>0.99241999999999997</v>
      </c>
      <c r="AE160">
        <v>0.62139999999999995</v>
      </c>
      <c r="AF160">
        <v>10023</v>
      </c>
      <c r="AG160" t="s">
        <v>86</v>
      </c>
      <c r="AM160" t="s">
        <v>962</v>
      </c>
      <c r="AN160" t="s">
        <v>1</v>
      </c>
      <c r="AO160">
        <v>11.8</v>
      </c>
      <c r="AP160">
        <v>1.0023</v>
      </c>
      <c r="AQ160">
        <v>7.3140000000000001</v>
      </c>
      <c r="AR160" s="12">
        <v>0.62139999999999995</v>
      </c>
    </row>
    <row r="161" spans="1:44">
      <c r="A161">
        <v>6.2700000000000006E-2</v>
      </c>
      <c r="B161">
        <v>850</v>
      </c>
      <c r="C161" s="10">
        <v>40033.406180555554</v>
      </c>
      <c r="D161" s="9">
        <v>0.40618055555555554</v>
      </c>
      <c r="E161">
        <v>1084.0999999999999</v>
      </c>
      <c r="F161">
        <v>38</v>
      </c>
      <c r="G161">
        <v>7.6260000000000003</v>
      </c>
      <c r="H161">
        <v>0.44519999999999998</v>
      </c>
      <c r="I161">
        <v>118270</v>
      </c>
      <c r="J161">
        <v>-136.13999999999999</v>
      </c>
      <c r="K161" t="s">
        <v>81</v>
      </c>
      <c r="L161">
        <v>0.99438000000000004</v>
      </c>
      <c r="M161">
        <v>4.7809999999999997</v>
      </c>
      <c r="N161">
        <v>76256</v>
      </c>
      <c r="O161">
        <v>963</v>
      </c>
      <c r="R161">
        <v>876.65</v>
      </c>
      <c r="S161">
        <v>28</v>
      </c>
      <c r="T161">
        <v>6.2700000000000006E-2</v>
      </c>
      <c r="U161">
        <v>62.7</v>
      </c>
      <c r="V161" t="s">
        <v>82</v>
      </c>
      <c r="X161" t="s">
        <v>734</v>
      </c>
      <c r="Y161">
        <v>0.65937999999999997</v>
      </c>
      <c r="Z161">
        <v>2.6769000000000001E-2</v>
      </c>
      <c r="AA161">
        <v>4.1862000000000004</v>
      </c>
      <c r="AB161">
        <v>1.4301999999999999</v>
      </c>
      <c r="AC161" t="s">
        <v>85</v>
      </c>
      <c r="AD161">
        <v>0.99241999999999997</v>
      </c>
      <c r="AE161">
        <v>0.41343000000000002</v>
      </c>
      <c r="AF161">
        <v>6593.8</v>
      </c>
      <c r="AG161" t="s">
        <v>86</v>
      </c>
      <c r="AM161" t="s">
        <v>962</v>
      </c>
      <c r="AN161" t="s">
        <v>734</v>
      </c>
      <c r="AO161">
        <v>7.6260000000000003</v>
      </c>
      <c r="AP161">
        <v>0.65937999999999997</v>
      </c>
      <c r="AQ161">
        <v>4.7809999999999997</v>
      </c>
      <c r="AR161" s="12">
        <v>0.41343000000000002</v>
      </c>
    </row>
    <row r="162" spans="1:44">
      <c r="A162">
        <v>6.59E-2</v>
      </c>
      <c r="B162">
        <v>850</v>
      </c>
      <c r="C162" s="10">
        <v>40033.410474537035</v>
      </c>
      <c r="D162" s="9">
        <v>0.41047453703703707</v>
      </c>
      <c r="E162">
        <v>1083.7</v>
      </c>
      <c r="F162">
        <v>38</v>
      </c>
      <c r="G162">
        <v>12.38</v>
      </c>
      <c r="H162">
        <v>0.82598000000000005</v>
      </c>
      <c r="I162">
        <v>219546</v>
      </c>
      <c r="J162">
        <v>-136.13999999999999</v>
      </c>
      <c r="K162" t="s">
        <v>81</v>
      </c>
      <c r="L162">
        <v>0.99438000000000004</v>
      </c>
      <c r="M162">
        <v>8.1579999999999995</v>
      </c>
      <c r="N162">
        <v>123800</v>
      </c>
      <c r="O162">
        <v>953</v>
      </c>
      <c r="R162">
        <v>876.98</v>
      </c>
      <c r="S162">
        <v>29</v>
      </c>
      <c r="T162">
        <v>6.59E-2</v>
      </c>
      <c r="U162">
        <v>65.900000000000006</v>
      </c>
      <c r="V162" t="s">
        <v>82</v>
      </c>
      <c r="X162" t="s">
        <v>501</v>
      </c>
      <c r="Y162">
        <v>0.93327000000000004</v>
      </c>
      <c r="Z162">
        <v>4.1901000000000001E-2</v>
      </c>
      <c r="AA162">
        <v>5.7442000000000002</v>
      </c>
      <c r="AB162">
        <v>1.4301999999999999</v>
      </c>
      <c r="AC162" t="s">
        <v>85</v>
      </c>
      <c r="AD162">
        <v>0.99241999999999997</v>
      </c>
      <c r="AE162">
        <v>0.61502000000000001</v>
      </c>
      <c r="AF162">
        <v>9332.7000000000007</v>
      </c>
      <c r="AG162" t="s">
        <v>86</v>
      </c>
      <c r="AM162" t="s">
        <v>962</v>
      </c>
      <c r="AN162" t="s">
        <v>501</v>
      </c>
      <c r="AO162">
        <v>12.38</v>
      </c>
      <c r="AP162">
        <v>0.93327000000000004</v>
      </c>
      <c r="AQ162">
        <v>8.1579999999999995</v>
      </c>
      <c r="AR162" s="12">
        <v>0.61502000000000001</v>
      </c>
    </row>
    <row r="163" spans="1:44">
      <c r="A163">
        <v>6.1100000000000002E-2</v>
      </c>
      <c r="B163">
        <v>850</v>
      </c>
      <c r="C163" s="1">
        <v>41495</v>
      </c>
      <c r="D163" s="9">
        <v>0.36797453703703703</v>
      </c>
      <c r="E163">
        <v>1083.9000000000001</v>
      </c>
      <c r="F163">
        <v>38</v>
      </c>
      <c r="G163">
        <v>9.8179999999999996</v>
      </c>
      <c r="H163">
        <v>0.58248</v>
      </c>
      <c r="I163">
        <v>154781</v>
      </c>
      <c r="J163">
        <v>-136.13999999999999</v>
      </c>
      <c r="K163" t="s">
        <v>81</v>
      </c>
      <c r="L163">
        <v>0.99438000000000004</v>
      </c>
      <c r="M163">
        <v>5.9989999999999997</v>
      </c>
      <c r="N163">
        <v>98180</v>
      </c>
      <c r="O163">
        <v>948</v>
      </c>
      <c r="R163">
        <v>876.75</v>
      </c>
      <c r="S163">
        <v>19</v>
      </c>
      <c r="T163">
        <v>6.1100000000000002E-2</v>
      </c>
      <c r="U163">
        <v>61.1</v>
      </c>
      <c r="V163" t="s">
        <v>82</v>
      </c>
      <c r="W163" t="s">
        <v>83</v>
      </c>
      <c r="X163" t="s">
        <v>959</v>
      </c>
      <c r="Y163">
        <v>0.57847000000000004</v>
      </c>
      <c r="Z163">
        <v>2.2266000000000001E-2</v>
      </c>
      <c r="AA163">
        <v>3.7225999999999999</v>
      </c>
      <c r="AB163">
        <v>1.4301999999999999</v>
      </c>
      <c r="AC163" t="s">
        <v>85</v>
      </c>
      <c r="AD163">
        <v>0.99241999999999997</v>
      </c>
      <c r="AE163">
        <v>0.35344999999999999</v>
      </c>
      <c r="AF163">
        <v>5784.7</v>
      </c>
      <c r="AG163" t="s">
        <v>86</v>
      </c>
      <c r="AH163" t="s">
        <v>83</v>
      </c>
      <c r="AI163" t="s">
        <v>83</v>
      </c>
      <c r="AK163" t="s">
        <v>83</v>
      </c>
      <c r="AN163" t="s">
        <v>959</v>
      </c>
      <c r="AO163">
        <v>9.8179999999999996</v>
      </c>
      <c r="AP163">
        <v>0.57847000000000004</v>
      </c>
      <c r="AQ163">
        <v>5.9989999999999997</v>
      </c>
      <c r="AR163">
        <v>0.35344999999999999</v>
      </c>
    </row>
    <row r="164" spans="1:44">
      <c r="A164">
        <v>6.5199999999999994E-2</v>
      </c>
      <c r="B164">
        <v>850</v>
      </c>
      <c r="C164" s="1">
        <v>41495</v>
      </c>
      <c r="D164" s="9">
        <v>0.37212962962962964</v>
      </c>
      <c r="E164">
        <v>1083.7</v>
      </c>
      <c r="F164">
        <v>38</v>
      </c>
      <c r="G164">
        <v>9.7970000000000006</v>
      </c>
      <c r="H164">
        <v>0.62631000000000003</v>
      </c>
      <c r="I164">
        <v>166440</v>
      </c>
      <c r="J164">
        <v>-136.13999999999999</v>
      </c>
      <c r="K164" t="s">
        <v>81</v>
      </c>
      <c r="L164">
        <v>0.99438000000000004</v>
      </c>
      <c r="M164">
        <v>6.3879999999999999</v>
      </c>
      <c r="N164">
        <v>97969</v>
      </c>
      <c r="O164">
        <v>949</v>
      </c>
      <c r="R164">
        <v>877.12</v>
      </c>
      <c r="S164">
        <v>20</v>
      </c>
      <c r="T164">
        <v>6.5199999999999994E-2</v>
      </c>
      <c r="U164">
        <v>65.2</v>
      </c>
      <c r="V164" t="s">
        <v>82</v>
      </c>
      <c r="W164" t="s">
        <v>83</v>
      </c>
      <c r="X164" t="s">
        <v>952</v>
      </c>
      <c r="Y164">
        <v>0.43459999999999999</v>
      </c>
      <c r="Z164">
        <v>1.7004999999999999E-2</v>
      </c>
      <c r="AA164">
        <v>3.1808999999999998</v>
      </c>
      <c r="AB164">
        <v>1.4301999999999999</v>
      </c>
      <c r="AC164" t="s">
        <v>85</v>
      </c>
      <c r="AD164">
        <v>0.99241999999999997</v>
      </c>
      <c r="AE164">
        <v>0.28336</v>
      </c>
      <c r="AF164">
        <v>4346</v>
      </c>
      <c r="AG164" t="s">
        <v>86</v>
      </c>
      <c r="AH164" t="s">
        <v>83</v>
      </c>
      <c r="AI164" t="s">
        <v>83</v>
      </c>
      <c r="AK164" t="s">
        <v>83</v>
      </c>
      <c r="AN164" t="s">
        <v>952</v>
      </c>
      <c r="AO164">
        <v>9.7970000000000006</v>
      </c>
      <c r="AP164">
        <v>0.43459999999999999</v>
      </c>
      <c r="AQ164">
        <v>6.3879999999999999</v>
      </c>
      <c r="AR164">
        <v>0.28336</v>
      </c>
    </row>
    <row r="165" spans="1:44">
      <c r="A165">
        <v>6.1400000000000003E-2</v>
      </c>
      <c r="B165">
        <v>850</v>
      </c>
      <c r="C165" s="1">
        <v>41495</v>
      </c>
      <c r="D165" s="9">
        <v>0.37642361111111106</v>
      </c>
      <c r="E165">
        <v>1084.4000000000001</v>
      </c>
      <c r="F165">
        <v>38</v>
      </c>
      <c r="G165">
        <v>9.1750000000000007</v>
      </c>
      <c r="H165">
        <v>0.54129000000000005</v>
      </c>
      <c r="I165">
        <v>143826</v>
      </c>
      <c r="J165">
        <v>-136.13999999999999</v>
      </c>
      <c r="K165" t="s">
        <v>81</v>
      </c>
      <c r="L165">
        <v>0.99438000000000004</v>
      </c>
      <c r="M165">
        <v>5.633</v>
      </c>
      <c r="N165">
        <v>91751</v>
      </c>
      <c r="O165">
        <v>948</v>
      </c>
      <c r="R165">
        <v>876.89</v>
      </c>
      <c r="S165">
        <v>21</v>
      </c>
      <c r="T165">
        <v>6.1400000000000003E-2</v>
      </c>
      <c r="U165">
        <v>61.4</v>
      </c>
      <c r="V165" t="s">
        <v>82</v>
      </c>
      <c r="W165" t="s">
        <v>83</v>
      </c>
      <c r="X165" t="s">
        <v>956</v>
      </c>
      <c r="Y165">
        <v>0.40710000000000002</v>
      </c>
      <c r="Z165">
        <v>1.4496999999999999E-2</v>
      </c>
      <c r="AA165">
        <v>2.9228000000000001</v>
      </c>
      <c r="AB165">
        <v>1.4301999999999999</v>
      </c>
      <c r="AC165" t="s">
        <v>85</v>
      </c>
      <c r="AD165">
        <v>0.99241999999999997</v>
      </c>
      <c r="AE165">
        <v>0.24995999999999999</v>
      </c>
      <c r="AF165">
        <v>4071</v>
      </c>
      <c r="AG165" t="s">
        <v>86</v>
      </c>
      <c r="AH165" t="s">
        <v>83</v>
      </c>
      <c r="AI165" t="s">
        <v>83</v>
      </c>
      <c r="AK165" t="s">
        <v>83</v>
      </c>
      <c r="AN165" t="s">
        <v>956</v>
      </c>
      <c r="AO165">
        <v>9.1750000000000007</v>
      </c>
      <c r="AP165">
        <v>0.40710000000000002</v>
      </c>
      <c r="AQ165">
        <v>5.633</v>
      </c>
      <c r="AR165">
        <v>0.24995999999999999</v>
      </c>
    </row>
    <row r="166" spans="1:44">
      <c r="A166">
        <v>6.3299999999999995E-2</v>
      </c>
      <c r="B166">
        <v>850</v>
      </c>
      <c r="C166" s="1">
        <v>41495</v>
      </c>
      <c r="D166" s="9">
        <v>0.38071759259259258</v>
      </c>
      <c r="E166">
        <v>1084.3</v>
      </c>
      <c r="F166">
        <v>38</v>
      </c>
      <c r="G166">
        <v>11.7</v>
      </c>
      <c r="H166">
        <v>0.74107000000000001</v>
      </c>
      <c r="I166">
        <v>196962</v>
      </c>
      <c r="J166">
        <v>-136.13999999999999</v>
      </c>
      <c r="K166" t="s">
        <v>81</v>
      </c>
      <c r="L166">
        <v>0.99438000000000004</v>
      </c>
      <c r="M166">
        <v>7.4050000000000002</v>
      </c>
      <c r="N166">
        <v>116989</v>
      </c>
      <c r="O166">
        <v>949</v>
      </c>
      <c r="R166">
        <v>877.55</v>
      </c>
      <c r="S166">
        <v>22</v>
      </c>
      <c r="T166">
        <v>6.3299999999999995E-2</v>
      </c>
      <c r="U166">
        <v>63.3</v>
      </c>
      <c r="V166" t="s">
        <v>82</v>
      </c>
      <c r="W166" t="s">
        <v>83</v>
      </c>
      <c r="X166" t="s">
        <v>960</v>
      </c>
      <c r="Y166">
        <v>0.83531</v>
      </c>
      <c r="Z166">
        <v>3.5424999999999998E-2</v>
      </c>
      <c r="AA166">
        <v>5.0773999999999999</v>
      </c>
      <c r="AB166">
        <v>1.4301999999999999</v>
      </c>
      <c r="AC166" t="s">
        <v>85</v>
      </c>
      <c r="AD166">
        <v>0.99241999999999997</v>
      </c>
      <c r="AE166">
        <v>0.52875000000000005</v>
      </c>
      <c r="AF166">
        <v>8353.1</v>
      </c>
      <c r="AG166" t="s">
        <v>86</v>
      </c>
      <c r="AH166" t="s">
        <v>83</v>
      </c>
      <c r="AI166" t="s">
        <v>83</v>
      </c>
      <c r="AK166" t="s">
        <v>83</v>
      </c>
      <c r="AN166" t="s">
        <v>960</v>
      </c>
      <c r="AO166">
        <v>11.7</v>
      </c>
      <c r="AP166">
        <v>0.83531</v>
      </c>
      <c r="AQ166">
        <v>7.4050000000000002</v>
      </c>
      <c r="AR166">
        <v>0.52875000000000005</v>
      </c>
    </row>
    <row r="167" spans="1:44">
      <c r="A167">
        <v>6.0999999999999999E-2</v>
      </c>
      <c r="B167">
        <v>850</v>
      </c>
      <c r="C167" s="1">
        <v>41495</v>
      </c>
      <c r="D167" s="9">
        <v>0.38501157407407405</v>
      </c>
      <c r="E167">
        <v>1084.5</v>
      </c>
      <c r="F167">
        <v>38</v>
      </c>
      <c r="G167">
        <v>9.5310000000000006</v>
      </c>
      <c r="H167">
        <v>0.56164000000000003</v>
      </c>
      <c r="I167">
        <v>149240</v>
      </c>
      <c r="J167">
        <v>-136.13999999999999</v>
      </c>
      <c r="K167" t="s">
        <v>81</v>
      </c>
      <c r="L167">
        <v>0.99438000000000004</v>
      </c>
      <c r="M167">
        <v>5.8140000000000001</v>
      </c>
      <c r="N167">
        <v>95311</v>
      </c>
      <c r="O167">
        <v>950</v>
      </c>
      <c r="R167">
        <v>877.07</v>
      </c>
      <c r="S167">
        <v>23</v>
      </c>
      <c r="T167">
        <v>6.0999999999999999E-2</v>
      </c>
      <c r="U167">
        <v>61</v>
      </c>
      <c r="V167" t="s">
        <v>82</v>
      </c>
      <c r="W167" t="s">
        <v>83</v>
      </c>
      <c r="X167" t="s">
        <v>835</v>
      </c>
      <c r="Y167">
        <v>0.50385999999999997</v>
      </c>
      <c r="Z167">
        <v>1.8806E-2</v>
      </c>
      <c r="AA167">
        <v>3.3662999999999998</v>
      </c>
      <c r="AB167">
        <v>1.4301999999999999</v>
      </c>
      <c r="AC167" t="s">
        <v>85</v>
      </c>
      <c r="AD167">
        <v>0.99241999999999997</v>
      </c>
      <c r="AE167">
        <v>0.30735000000000001</v>
      </c>
      <c r="AF167">
        <v>5038.6000000000004</v>
      </c>
      <c r="AG167" t="s">
        <v>86</v>
      </c>
      <c r="AH167" t="s">
        <v>83</v>
      </c>
      <c r="AI167" t="s">
        <v>83</v>
      </c>
      <c r="AK167" t="s">
        <v>83</v>
      </c>
      <c r="AN167" t="s">
        <v>835</v>
      </c>
      <c r="AO167">
        <v>9.5310000000000006</v>
      </c>
      <c r="AP167">
        <v>0.50385999999999997</v>
      </c>
      <c r="AQ167">
        <v>5.8140000000000001</v>
      </c>
      <c r="AR167">
        <v>0.30735000000000001</v>
      </c>
    </row>
    <row r="168" spans="1:44">
      <c r="A168">
        <v>6.5299999999999997E-2</v>
      </c>
      <c r="B168">
        <v>850</v>
      </c>
      <c r="C168" s="1">
        <v>41495</v>
      </c>
      <c r="D168" s="9">
        <v>0.38915509259259262</v>
      </c>
      <c r="E168">
        <v>1084.5999999999999</v>
      </c>
      <c r="F168">
        <v>38</v>
      </c>
      <c r="G168">
        <v>12.71</v>
      </c>
      <c r="H168">
        <v>0.84201000000000004</v>
      </c>
      <c r="I168">
        <v>223809</v>
      </c>
      <c r="J168">
        <v>-136.13999999999999</v>
      </c>
      <c r="K168" t="s">
        <v>81</v>
      </c>
      <c r="L168">
        <v>0.99438000000000004</v>
      </c>
      <c r="M168">
        <v>8.3010000000000002</v>
      </c>
      <c r="N168">
        <v>127115</v>
      </c>
      <c r="O168">
        <v>950</v>
      </c>
      <c r="R168">
        <v>877.17</v>
      </c>
      <c r="S168">
        <v>24</v>
      </c>
      <c r="T168">
        <v>6.5299999999999997E-2</v>
      </c>
      <c r="U168">
        <v>65.3</v>
      </c>
      <c r="V168" t="s">
        <v>82</v>
      </c>
      <c r="W168" t="s">
        <v>83</v>
      </c>
      <c r="X168" t="s">
        <v>961</v>
      </c>
      <c r="Y168">
        <v>0.84304999999999997</v>
      </c>
      <c r="Z168">
        <v>3.7059000000000002E-2</v>
      </c>
      <c r="AA168">
        <v>5.2455999999999996</v>
      </c>
      <c r="AB168">
        <v>1.4301999999999999</v>
      </c>
      <c r="AC168" t="s">
        <v>85</v>
      </c>
      <c r="AD168">
        <v>0.99241999999999997</v>
      </c>
      <c r="AE168">
        <v>0.55051000000000005</v>
      </c>
      <c r="AF168">
        <v>8430.5</v>
      </c>
      <c r="AG168" t="s">
        <v>86</v>
      </c>
      <c r="AH168" t="s">
        <v>83</v>
      </c>
      <c r="AI168" t="s">
        <v>83</v>
      </c>
      <c r="AK168" t="s">
        <v>83</v>
      </c>
      <c r="AN168" t="s">
        <v>961</v>
      </c>
      <c r="AO168">
        <v>12.71</v>
      </c>
      <c r="AP168">
        <v>0.84304999999999997</v>
      </c>
      <c r="AQ168">
        <v>8.3010000000000002</v>
      </c>
      <c r="AR168">
        <v>0.55051000000000005</v>
      </c>
    </row>
    <row r="169" spans="1:44">
      <c r="A169">
        <v>6.3200000000000006E-2</v>
      </c>
      <c r="B169">
        <v>850</v>
      </c>
      <c r="C169" s="1">
        <v>41495</v>
      </c>
      <c r="D169" s="9">
        <v>0.39344907407407409</v>
      </c>
      <c r="E169">
        <v>1084.5999999999999</v>
      </c>
      <c r="F169">
        <v>38</v>
      </c>
      <c r="G169">
        <v>10.119999999999999</v>
      </c>
      <c r="H169">
        <v>0.62731000000000003</v>
      </c>
      <c r="I169">
        <v>166707</v>
      </c>
      <c r="J169">
        <v>-136.13999999999999</v>
      </c>
      <c r="K169" t="s">
        <v>81</v>
      </c>
      <c r="L169">
        <v>0.99438000000000004</v>
      </c>
      <c r="M169">
        <v>6.3959999999999999</v>
      </c>
      <c r="N169">
        <v>101210</v>
      </c>
      <c r="O169">
        <v>949</v>
      </c>
      <c r="R169">
        <v>877.15</v>
      </c>
      <c r="S169">
        <v>25</v>
      </c>
      <c r="T169">
        <v>6.3200000000000006E-2</v>
      </c>
      <c r="U169">
        <v>63.2</v>
      </c>
      <c r="V169" t="s">
        <v>82</v>
      </c>
      <c r="W169" t="s">
        <v>83</v>
      </c>
      <c r="X169" t="s">
        <v>582</v>
      </c>
      <c r="Y169">
        <v>0.79901</v>
      </c>
      <c r="Z169">
        <v>3.3640000000000003E-2</v>
      </c>
      <c r="AA169">
        <v>4.8936999999999999</v>
      </c>
      <c r="AB169">
        <v>1.4301999999999999</v>
      </c>
      <c r="AC169" t="s">
        <v>85</v>
      </c>
      <c r="AD169">
        <v>0.99241999999999997</v>
      </c>
      <c r="AE169">
        <v>0.50497000000000003</v>
      </c>
      <c r="AF169">
        <v>7990.1</v>
      </c>
      <c r="AG169" t="s">
        <v>86</v>
      </c>
      <c r="AH169" t="s">
        <v>83</v>
      </c>
      <c r="AI169" t="s">
        <v>83</v>
      </c>
      <c r="AK169" t="s">
        <v>83</v>
      </c>
      <c r="AN169" t="s">
        <v>582</v>
      </c>
      <c r="AO169">
        <v>10.119999999999999</v>
      </c>
      <c r="AP169">
        <v>0.79901</v>
      </c>
      <c r="AQ169">
        <v>6.3959999999999999</v>
      </c>
      <c r="AR169">
        <v>0.50497000000000003</v>
      </c>
    </row>
    <row r="170" spans="1:44">
      <c r="A170">
        <v>6.2199999999999998E-2</v>
      </c>
      <c r="B170">
        <v>850</v>
      </c>
      <c r="C170" s="1">
        <v>41495</v>
      </c>
      <c r="D170" s="9">
        <v>0.3977430555555555</v>
      </c>
      <c r="E170">
        <v>1084.8</v>
      </c>
      <c r="F170">
        <v>38</v>
      </c>
      <c r="G170">
        <v>12.41</v>
      </c>
      <c r="H170">
        <v>0.77615999999999996</v>
      </c>
      <c r="I170">
        <v>206295</v>
      </c>
      <c r="J170">
        <v>-136.13999999999999</v>
      </c>
      <c r="K170" t="s">
        <v>81</v>
      </c>
      <c r="L170">
        <v>0.99438000000000004</v>
      </c>
      <c r="M170">
        <v>7.7169999999999996</v>
      </c>
      <c r="N170">
        <v>124061</v>
      </c>
      <c r="O170">
        <v>950</v>
      </c>
      <c r="R170">
        <v>877.45</v>
      </c>
      <c r="S170">
        <v>26</v>
      </c>
      <c r="T170">
        <v>6.2199999999999998E-2</v>
      </c>
      <c r="U170">
        <v>62.2</v>
      </c>
      <c r="V170" t="s">
        <v>82</v>
      </c>
      <c r="W170" t="s">
        <v>83</v>
      </c>
      <c r="X170" t="s">
        <v>167</v>
      </c>
      <c r="Y170">
        <v>0.83762000000000003</v>
      </c>
      <c r="Z170">
        <v>3.4842999999999999E-2</v>
      </c>
      <c r="AA170">
        <v>5.0175000000000001</v>
      </c>
      <c r="AB170">
        <v>1.4301999999999999</v>
      </c>
      <c r="AC170" t="s">
        <v>85</v>
      </c>
      <c r="AD170">
        <v>0.99241999999999997</v>
      </c>
      <c r="AE170">
        <v>0.52100000000000002</v>
      </c>
      <c r="AF170">
        <v>8376.2000000000007</v>
      </c>
      <c r="AG170" t="s">
        <v>86</v>
      </c>
      <c r="AH170" t="s">
        <v>83</v>
      </c>
      <c r="AI170" t="s">
        <v>83</v>
      </c>
      <c r="AK170" t="s">
        <v>83</v>
      </c>
      <c r="AN170" t="s">
        <v>167</v>
      </c>
      <c r="AO170">
        <v>12.41</v>
      </c>
      <c r="AP170">
        <v>0.83762000000000003</v>
      </c>
      <c r="AQ170">
        <v>7.7169999999999996</v>
      </c>
      <c r="AR170">
        <v>0.52100000000000002</v>
      </c>
    </row>
    <row r="171" spans="1:44">
      <c r="A171">
        <v>6.2E-2</v>
      </c>
      <c r="B171">
        <v>850</v>
      </c>
      <c r="C171" s="1">
        <v>41495</v>
      </c>
      <c r="D171" s="9">
        <v>0.40188657407407408</v>
      </c>
      <c r="E171">
        <v>1083.4000000000001</v>
      </c>
      <c r="F171">
        <v>38</v>
      </c>
      <c r="G171">
        <v>11.8</v>
      </c>
      <c r="H171">
        <v>0.73075000000000001</v>
      </c>
      <c r="I171">
        <v>194218</v>
      </c>
      <c r="J171">
        <v>-136.13999999999999</v>
      </c>
      <c r="K171" t="s">
        <v>81</v>
      </c>
      <c r="L171">
        <v>0.99438000000000004</v>
      </c>
      <c r="M171">
        <v>7.3140000000000001</v>
      </c>
      <c r="N171">
        <v>117965</v>
      </c>
      <c r="O171">
        <v>949</v>
      </c>
      <c r="R171">
        <v>876.68</v>
      </c>
      <c r="S171">
        <v>27</v>
      </c>
      <c r="T171">
        <v>6.2E-2</v>
      </c>
      <c r="U171">
        <v>62</v>
      </c>
      <c r="V171" t="s">
        <v>82</v>
      </c>
      <c r="W171" t="s">
        <v>83</v>
      </c>
      <c r="X171" t="s">
        <v>1</v>
      </c>
      <c r="Y171">
        <v>1.0023</v>
      </c>
      <c r="Z171">
        <v>4.2380000000000001E-2</v>
      </c>
      <c r="AA171">
        <v>5.7934999999999999</v>
      </c>
      <c r="AB171">
        <v>1.4301999999999999</v>
      </c>
      <c r="AC171" t="s">
        <v>85</v>
      </c>
      <c r="AD171">
        <v>0.99241999999999997</v>
      </c>
      <c r="AE171">
        <v>0.62139999999999995</v>
      </c>
      <c r="AF171">
        <v>10023</v>
      </c>
      <c r="AG171" t="s">
        <v>86</v>
      </c>
      <c r="AH171" t="s">
        <v>83</v>
      </c>
      <c r="AI171" t="s">
        <v>83</v>
      </c>
      <c r="AK171" t="s">
        <v>83</v>
      </c>
      <c r="AN171" t="s">
        <v>1</v>
      </c>
      <c r="AO171">
        <v>11.8</v>
      </c>
      <c r="AP171">
        <v>1.0023</v>
      </c>
      <c r="AQ171">
        <v>7.3140000000000001</v>
      </c>
      <c r="AR171">
        <v>0.62139999999999995</v>
      </c>
    </row>
    <row r="172" spans="1:44">
      <c r="A172">
        <v>6.2700000000000006E-2</v>
      </c>
      <c r="B172">
        <v>850</v>
      </c>
      <c r="C172" s="1">
        <v>41495</v>
      </c>
      <c r="D172" s="9">
        <v>0.40618055555555554</v>
      </c>
      <c r="E172">
        <v>1084.0999999999999</v>
      </c>
      <c r="F172">
        <v>38</v>
      </c>
      <c r="G172">
        <v>7.6260000000000003</v>
      </c>
      <c r="H172">
        <v>0.44519999999999998</v>
      </c>
      <c r="I172">
        <v>118270</v>
      </c>
      <c r="J172">
        <v>-136.13999999999999</v>
      </c>
      <c r="K172" t="s">
        <v>81</v>
      </c>
      <c r="L172">
        <v>0.99438000000000004</v>
      </c>
      <c r="M172">
        <v>4.7809999999999997</v>
      </c>
      <c r="N172">
        <v>76256</v>
      </c>
      <c r="O172">
        <v>963</v>
      </c>
      <c r="R172">
        <v>876.65</v>
      </c>
      <c r="S172">
        <v>28</v>
      </c>
      <c r="T172">
        <v>6.2700000000000006E-2</v>
      </c>
      <c r="U172">
        <v>62.7</v>
      </c>
      <c r="V172" t="s">
        <v>82</v>
      </c>
      <c r="W172" t="s">
        <v>83</v>
      </c>
      <c r="X172" t="s">
        <v>734</v>
      </c>
      <c r="Y172">
        <v>0.65937999999999997</v>
      </c>
      <c r="Z172">
        <v>2.6769000000000001E-2</v>
      </c>
      <c r="AA172">
        <v>4.1862000000000004</v>
      </c>
      <c r="AB172">
        <v>1.4301999999999999</v>
      </c>
      <c r="AC172" t="s">
        <v>85</v>
      </c>
      <c r="AD172">
        <v>0.99241999999999997</v>
      </c>
      <c r="AE172">
        <v>0.41343000000000002</v>
      </c>
      <c r="AF172">
        <v>6593.8</v>
      </c>
      <c r="AG172" t="s">
        <v>86</v>
      </c>
      <c r="AH172" t="s">
        <v>83</v>
      </c>
      <c r="AI172" t="s">
        <v>83</v>
      </c>
      <c r="AK172" t="s">
        <v>83</v>
      </c>
      <c r="AN172" t="s">
        <v>734</v>
      </c>
      <c r="AO172">
        <v>7.6260000000000003</v>
      </c>
      <c r="AP172">
        <v>0.65937999999999997</v>
      </c>
      <c r="AQ172">
        <v>4.7809999999999997</v>
      </c>
      <c r="AR172">
        <v>0.41343000000000002</v>
      </c>
    </row>
    <row r="173" spans="1:44">
      <c r="A173">
        <v>6.59E-2</v>
      </c>
      <c r="B173">
        <v>850</v>
      </c>
      <c r="C173" s="1">
        <v>41495</v>
      </c>
      <c r="D173" s="9">
        <v>0.41047453703703707</v>
      </c>
      <c r="E173">
        <v>1083.7</v>
      </c>
      <c r="F173">
        <v>38</v>
      </c>
      <c r="G173">
        <v>12.38</v>
      </c>
      <c r="H173">
        <v>0.82598000000000005</v>
      </c>
      <c r="I173">
        <v>219546</v>
      </c>
      <c r="J173">
        <v>-136.13999999999999</v>
      </c>
      <c r="K173" t="s">
        <v>81</v>
      </c>
      <c r="L173">
        <v>0.99438000000000004</v>
      </c>
      <c r="M173">
        <v>8.1579999999999995</v>
      </c>
      <c r="N173">
        <v>123800</v>
      </c>
      <c r="O173">
        <v>953</v>
      </c>
      <c r="R173">
        <v>876.98</v>
      </c>
      <c r="S173">
        <v>29</v>
      </c>
      <c r="T173">
        <v>6.59E-2</v>
      </c>
      <c r="U173">
        <v>65.900000000000006</v>
      </c>
      <c r="V173" t="s">
        <v>82</v>
      </c>
      <c r="W173" t="s">
        <v>83</v>
      </c>
      <c r="X173" t="s">
        <v>501</v>
      </c>
      <c r="Y173">
        <v>0.93327000000000004</v>
      </c>
      <c r="Z173">
        <v>4.1901000000000001E-2</v>
      </c>
      <c r="AA173">
        <v>5.7442000000000002</v>
      </c>
      <c r="AB173">
        <v>1.4301999999999999</v>
      </c>
      <c r="AC173" t="s">
        <v>85</v>
      </c>
      <c r="AD173">
        <v>0.99241999999999997</v>
      </c>
      <c r="AE173">
        <v>0.61502000000000001</v>
      </c>
      <c r="AF173">
        <v>9332.7000000000007</v>
      </c>
      <c r="AG173" t="s">
        <v>86</v>
      </c>
      <c r="AH173" t="s">
        <v>83</v>
      </c>
      <c r="AI173" t="s">
        <v>83</v>
      </c>
      <c r="AK173" t="s">
        <v>83</v>
      </c>
      <c r="AN173" t="s">
        <v>501</v>
      </c>
      <c r="AO173">
        <v>12.38</v>
      </c>
      <c r="AP173">
        <v>0.93327000000000004</v>
      </c>
      <c r="AQ173">
        <v>8.1579999999999995</v>
      </c>
      <c r="AR173">
        <v>0.61502000000000001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NO3</vt:lpstr>
      <vt:lpstr>NH4</vt:lpstr>
      <vt:lpstr>P</vt:lpstr>
      <vt:lpstr>CN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Nies</dc:creator>
  <cp:lastModifiedBy>Anne Nies</cp:lastModifiedBy>
  <dcterms:created xsi:type="dcterms:W3CDTF">2013-08-07T14:39:12Z</dcterms:created>
  <dcterms:modified xsi:type="dcterms:W3CDTF">2013-10-21T17:57:28Z</dcterms:modified>
</cp:coreProperties>
</file>