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e\Documents\"/>
    </mc:Choice>
  </mc:AlternateContent>
  <xr:revisionPtr revIDLastSave="0" documentId="13_ncr:1_{421974F1-8D2B-4491-AB11-BB415A4C4089}" xr6:coauthVersionLast="45" xr6:coauthVersionMax="45" xr10:uidLastSave="{00000000-0000-0000-0000-000000000000}"/>
  <bookViews>
    <workbookView xWindow="-98" yWindow="-98" windowWidth="20715" windowHeight="13276" xr2:uid="{126BCCEE-3176-4B45-A2ED-6AA42879E95F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" l="1"/>
  <c r="B13" i="1"/>
  <c r="B11" i="1"/>
  <c r="F17" i="2" l="1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F24" i="2"/>
  <c r="E18" i="2"/>
  <c r="E19" i="2"/>
  <c r="E20" i="2"/>
  <c r="E21" i="2"/>
  <c r="E22" i="2"/>
  <c r="E23" i="2"/>
  <c r="E17" i="2"/>
  <c r="C18" i="2"/>
  <c r="C19" i="2"/>
  <c r="C20" i="2"/>
  <c r="C21" i="2"/>
  <c r="C22" i="2"/>
  <c r="C23" i="2"/>
  <c r="C24" i="2"/>
  <c r="C25" i="2"/>
  <c r="G25" i="2" s="1"/>
  <c r="C26" i="2"/>
  <c r="C27" i="2"/>
  <c r="H27" i="2" s="1"/>
  <c r="C28" i="2"/>
  <c r="H28" i="2" s="1"/>
  <c r="C17" i="2"/>
  <c r="B18" i="2"/>
  <c r="B19" i="2"/>
  <c r="B20" i="2"/>
  <c r="B21" i="2"/>
  <c r="B22" i="2"/>
  <c r="B23" i="2"/>
  <c r="B24" i="2"/>
  <c r="E24" i="2" s="1"/>
  <c r="B25" i="2"/>
  <c r="H25" i="2" s="1"/>
  <c r="B26" i="2"/>
  <c r="B27" i="2"/>
  <c r="B28" i="2"/>
  <c r="B17" i="2"/>
  <c r="F2" i="2"/>
  <c r="G2" i="2"/>
  <c r="H2" i="2"/>
  <c r="F3" i="2"/>
  <c r="G3" i="2"/>
  <c r="H3" i="2"/>
  <c r="F4" i="2"/>
  <c r="G4" i="2"/>
  <c r="H4" i="2"/>
  <c r="F5" i="2"/>
  <c r="G5" i="2"/>
  <c r="H5" i="2"/>
  <c r="F6" i="2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E3" i="2"/>
  <c r="E4" i="2"/>
  <c r="E5" i="2"/>
  <c r="E6" i="2"/>
  <c r="E7" i="2"/>
  <c r="E8" i="2"/>
  <c r="E9" i="2"/>
  <c r="E10" i="2"/>
  <c r="E11" i="2"/>
  <c r="E12" i="2"/>
  <c r="E13" i="2"/>
  <c r="E2" i="2"/>
  <c r="S18" i="2"/>
  <c r="S19" i="2"/>
  <c r="S20" i="2"/>
  <c r="S21" i="2"/>
  <c r="S22" i="2"/>
  <c r="S23" i="2"/>
  <c r="S24" i="2"/>
  <c r="S25" i="2"/>
  <c r="S26" i="2"/>
  <c r="S27" i="2"/>
  <c r="S28" i="2"/>
  <c r="X18" i="2"/>
  <c r="X19" i="2"/>
  <c r="X20" i="2"/>
  <c r="X21" i="2"/>
  <c r="X22" i="2"/>
  <c r="X23" i="2"/>
  <c r="X24" i="2"/>
  <c r="X25" i="2"/>
  <c r="X26" i="2"/>
  <c r="X27" i="2"/>
  <c r="X28" i="2"/>
  <c r="AC18" i="2"/>
  <c r="AC19" i="2"/>
  <c r="AC20" i="2"/>
  <c r="AC21" i="2"/>
  <c r="AC22" i="2"/>
  <c r="AC23" i="2"/>
  <c r="AC24" i="2"/>
  <c r="AC25" i="2"/>
  <c r="AC26" i="2"/>
  <c r="AC27" i="2"/>
  <c r="AC28" i="2"/>
  <c r="AH18" i="2"/>
  <c r="AH19" i="2"/>
  <c r="AH20" i="2"/>
  <c r="AH21" i="2"/>
  <c r="AH22" i="2"/>
  <c r="AH23" i="2"/>
  <c r="AH24" i="2"/>
  <c r="AH25" i="2"/>
  <c r="AH26" i="2"/>
  <c r="AH27" i="2"/>
  <c r="AH28" i="2"/>
  <c r="N18" i="2"/>
  <c r="N19" i="2"/>
  <c r="N20" i="2"/>
  <c r="N21" i="2"/>
  <c r="N22" i="2"/>
  <c r="N23" i="2"/>
  <c r="N24" i="2"/>
  <c r="N25" i="2"/>
  <c r="N26" i="2"/>
  <c r="N27" i="2"/>
  <c r="N28" i="2"/>
  <c r="I18" i="2"/>
  <c r="I19" i="2"/>
  <c r="I20" i="2"/>
  <c r="I21" i="2"/>
  <c r="I22" i="2"/>
  <c r="I23" i="2"/>
  <c r="I24" i="2"/>
  <c r="I25" i="2"/>
  <c r="I26" i="2"/>
  <c r="I27" i="2"/>
  <c r="I28" i="2"/>
  <c r="D18" i="2"/>
  <c r="D19" i="2"/>
  <c r="D20" i="2"/>
  <c r="D21" i="2"/>
  <c r="D22" i="2"/>
  <c r="D23" i="2"/>
  <c r="D24" i="2"/>
  <c r="D25" i="2"/>
  <c r="D26" i="2"/>
  <c r="D27" i="2"/>
  <c r="D28" i="2"/>
  <c r="D17" i="2"/>
  <c r="S17" i="2" s="1"/>
  <c r="A18" i="2"/>
  <c r="A19" i="2"/>
  <c r="A20" i="2"/>
  <c r="A21" i="2"/>
  <c r="A22" i="2"/>
  <c r="A23" i="2"/>
  <c r="A24" i="2"/>
  <c r="A25" i="2"/>
  <c r="A26" i="2"/>
  <c r="A27" i="2"/>
  <c r="A28" i="2"/>
  <c r="A17" i="2"/>
  <c r="AL28" i="2"/>
  <c r="AK28" i="2"/>
  <c r="AJ28" i="2"/>
  <c r="AI28" i="2"/>
  <c r="AG28" i="2"/>
  <c r="AF28" i="2"/>
  <c r="AE28" i="2"/>
  <c r="AD28" i="2"/>
  <c r="AB28" i="2"/>
  <c r="AA28" i="2"/>
  <c r="Z28" i="2"/>
  <c r="Y28" i="2"/>
  <c r="W28" i="2"/>
  <c r="V28" i="2"/>
  <c r="U28" i="2"/>
  <c r="T28" i="2"/>
  <c r="R28" i="2"/>
  <c r="Q28" i="2"/>
  <c r="P28" i="2"/>
  <c r="O28" i="2"/>
  <c r="M28" i="2"/>
  <c r="L28" i="2"/>
  <c r="K28" i="2"/>
  <c r="J28" i="2"/>
  <c r="AL27" i="2"/>
  <c r="AK27" i="2"/>
  <c r="AJ27" i="2"/>
  <c r="AI27" i="2"/>
  <c r="AG27" i="2"/>
  <c r="AF27" i="2"/>
  <c r="AE27" i="2"/>
  <c r="AD27" i="2"/>
  <c r="AB27" i="2"/>
  <c r="AA27" i="2"/>
  <c r="Z27" i="2"/>
  <c r="Y27" i="2"/>
  <c r="W27" i="2"/>
  <c r="V27" i="2"/>
  <c r="U27" i="2"/>
  <c r="T27" i="2"/>
  <c r="R27" i="2"/>
  <c r="Q27" i="2"/>
  <c r="P27" i="2"/>
  <c r="O27" i="2"/>
  <c r="M27" i="2"/>
  <c r="L27" i="2"/>
  <c r="K27" i="2"/>
  <c r="J27" i="2"/>
  <c r="AL26" i="2"/>
  <c r="AK26" i="2"/>
  <c r="AJ26" i="2"/>
  <c r="AI26" i="2"/>
  <c r="AG26" i="2"/>
  <c r="AF26" i="2"/>
  <c r="AE26" i="2"/>
  <c r="AD26" i="2"/>
  <c r="AB26" i="2"/>
  <c r="AA26" i="2"/>
  <c r="Z26" i="2"/>
  <c r="Y26" i="2"/>
  <c r="W26" i="2"/>
  <c r="V26" i="2"/>
  <c r="U26" i="2"/>
  <c r="T26" i="2"/>
  <c r="R26" i="2"/>
  <c r="Q26" i="2"/>
  <c r="P26" i="2"/>
  <c r="O26" i="2"/>
  <c r="M26" i="2"/>
  <c r="L26" i="2"/>
  <c r="K26" i="2"/>
  <c r="J26" i="2"/>
  <c r="AL25" i="2"/>
  <c r="AK25" i="2"/>
  <c r="AJ25" i="2"/>
  <c r="AI25" i="2"/>
  <c r="AG25" i="2"/>
  <c r="AF25" i="2"/>
  <c r="AE25" i="2"/>
  <c r="AD25" i="2"/>
  <c r="AB25" i="2"/>
  <c r="AA25" i="2"/>
  <c r="Z25" i="2"/>
  <c r="Y25" i="2"/>
  <c r="W25" i="2"/>
  <c r="V25" i="2"/>
  <c r="U25" i="2"/>
  <c r="T25" i="2"/>
  <c r="R25" i="2"/>
  <c r="Q25" i="2"/>
  <c r="P25" i="2"/>
  <c r="O25" i="2"/>
  <c r="M25" i="2"/>
  <c r="L25" i="2"/>
  <c r="K25" i="2"/>
  <c r="J25" i="2"/>
  <c r="AL24" i="2"/>
  <c r="AK24" i="2"/>
  <c r="AJ24" i="2"/>
  <c r="AI24" i="2"/>
  <c r="AG24" i="2"/>
  <c r="AF24" i="2"/>
  <c r="AE24" i="2"/>
  <c r="AD24" i="2"/>
  <c r="AB24" i="2"/>
  <c r="AA24" i="2"/>
  <c r="Z24" i="2"/>
  <c r="Y24" i="2"/>
  <c r="W24" i="2"/>
  <c r="V24" i="2"/>
  <c r="U24" i="2"/>
  <c r="T24" i="2"/>
  <c r="R24" i="2"/>
  <c r="Q24" i="2"/>
  <c r="P24" i="2"/>
  <c r="O24" i="2"/>
  <c r="M24" i="2"/>
  <c r="L24" i="2"/>
  <c r="K24" i="2"/>
  <c r="J24" i="2"/>
  <c r="AL23" i="2"/>
  <c r="AK23" i="2"/>
  <c r="AJ23" i="2"/>
  <c r="AI23" i="2"/>
  <c r="AG23" i="2"/>
  <c r="AF23" i="2"/>
  <c r="AE23" i="2"/>
  <c r="AD23" i="2"/>
  <c r="AB23" i="2"/>
  <c r="AA23" i="2"/>
  <c r="Z23" i="2"/>
  <c r="Y23" i="2"/>
  <c r="W23" i="2"/>
  <c r="V23" i="2"/>
  <c r="U23" i="2"/>
  <c r="T23" i="2"/>
  <c r="R23" i="2"/>
  <c r="Q23" i="2"/>
  <c r="P23" i="2"/>
  <c r="O23" i="2"/>
  <c r="M23" i="2"/>
  <c r="L23" i="2"/>
  <c r="K23" i="2"/>
  <c r="J23" i="2"/>
  <c r="AL22" i="2"/>
  <c r="AK22" i="2"/>
  <c r="AJ22" i="2"/>
  <c r="AI22" i="2"/>
  <c r="AG22" i="2"/>
  <c r="AF22" i="2"/>
  <c r="AE22" i="2"/>
  <c r="AD22" i="2"/>
  <c r="AB22" i="2"/>
  <c r="AA22" i="2"/>
  <c r="Z22" i="2"/>
  <c r="Y22" i="2"/>
  <c r="W22" i="2"/>
  <c r="V22" i="2"/>
  <c r="U22" i="2"/>
  <c r="T22" i="2"/>
  <c r="R22" i="2"/>
  <c r="Q22" i="2"/>
  <c r="P22" i="2"/>
  <c r="O22" i="2"/>
  <c r="M22" i="2"/>
  <c r="L22" i="2"/>
  <c r="K22" i="2"/>
  <c r="J22" i="2"/>
  <c r="AL21" i="2"/>
  <c r="AK21" i="2"/>
  <c r="AJ21" i="2"/>
  <c r="AI21" i="2"/>
  <c r="AG21" i="2"/>
  <c r="AF21" i="2"/>
  <c r="AE21" i="2"/>
  <c r="AD21" i="2"/>
  <c r="AB21" i="2"/>
  <c r="AA21" i="2"/>
  <c r="Z21" i="2"/>
  <c r="Y21" i="2"/>
  <c r="W21" i="2"/>
  <c r="V21" i="2"/>
  <c r="U21" i="2"/>
  <c r="T21" i="2"/>
  <c r="R21" i="2"/>
  <c r="Q21" i="2"/>
  <c r="P21" i="2"/>
  <c r="O21" i="2"/>
  <c r="M21" i="2"/>
  <c r="L21" i="2"/>
  <c r="K21" i="2"/>
  <c r="J21" i="2"/>
  <c r="AL20" i="2"/>
  <c r="AK20" i="2"/>
  <c r="AJ20" i="2"/>
  <c r="AI20" i="2"/>
  <c r="AG20" i="2"/>
  <c r="AF20" i="2"/>
  <c r="AE20" i="2"/>
  <c r="AD20" i="2"/>
  <c r="AB20" i="2"/>
  <c r="AA20" i="2"/>
  <c r="Z20" i="2"/>
  <c r="Y20" i="2"/>
  <c r="W20" i="2"/>
  <c r="V20" i="2"/>
  <c r="U20" i="2"/>
  <c r="T20" i="2"/>
  <c r="R20" i="2"/>
  <c r="Q20" i="2"/>
  <c r="P20" i="2"/>
  <c r="O20" i="2"/>
  <c r="M20" i="2"/>
  <c r="L20" i="2"/>
  <c r="K20" i="2"/>
  <c r="J20" i="2"/>
  <c r="AL19" i="2"/>
  <c r="AK19" i="2"/>
  <c r="AJ19" i="2"/>
  <c r="AI19" i="2"/>
  <c r="AG19" i="2"/>
  <c r="AF19" i="2"/>
  <c r="AE19" i="2"/>
  <c r="AD19" i="2"/>
  <c r="AB19" i="2"/>
  <c r="AA19" i="2"/>
  <c r="Z19" i="2"/>
  <c r="Y19" i="2"/>
  <c r="W19" i="2"/>
  <c r="V19" i="2"/>
  <c r="U19" i="2"/>
  <c r="T19" i="2"/>
  <c r="R19" i="2"/>
  <c r="Q19" i="2"/>
  <c r="P19" i="2"/>
  <c r="O19" i="2"/>
  <c r="M19" i="2"/>
  <c r="L19" i="2"/>
  <c r="K19" i="2"/>
  <c r="J19" i="2"/>
  <c r="AL18" i="2"/>
  <c r="AK18" i="2"/>
  <c r="AJ18" i="2"/>
  <c r="AI18" i="2"/>
  <c r="AG18" i="2"/>
  <c r="AF18" i="2"/>
  <c r="AE18" i="2"/>
  <c r="AD18" i="2"/>
  <c r="AB18" i="2"/>
  <c r="AA18" i="2"/>
  <c r="Z18" i="2"/>
  <c r="Y18" i="2"/>
  <c r="W18" i="2"/>
  <c r="V18" i="2"/>
  <c r="U18" i="2"/>
  <c r="T18" i="2"/>
  <c r="R18" i="2"/>
  <c r="Q18" i="2"/>
  <c r="P18" i="2"/>
  <c r="O18" i="2"/>
  <c r="M18" i="2"/>
  <c r="L18" i="2"/>
  <c r="K18" i="2"/>
  <c r="J18" i="2"/>
  <c r="AL17" i="2"/>
  <c r="AK17" i="2"/>
  <c r="AJ17" i="2"/>
  <c r="AI17" i="2"/>
  <c r="AG17" i="2"/>
  <c r="AF17" i="2"/>
  <c r="AE17" i="2"/>
  <c r="AD17" i="2"/>
  <c r="AB17" i="2"/>
  <c r="AA17" i="2"/>
  <c r="Z17" i="2"/>
  <c r="Y17" i="2"/>
  <c r="W17" i="2"/>
  <c r="V17" i="2"/>
  <c r="U17" i="2"/>
  <c r="T17" i="2"/>
  <c r="R17" i="2"/>
  <c r="Q17" i="2"/>
  <c r="P17" i="2"/>
  <c r="O17" i="2"/>
  <c r="M17" i="2"/>
  <c r="L17" i="2"/>
  <c r="K17" i="2"/>
  <c r="J17" i="2"/>
  <c r="C2" i="2"/>
  <c r="C3" i="2"/>
  <c r="C4" i="2"/>
  <c r="C5" i="2"/>
  <c r="C6" i="2"/>
  <c r="C7" i="2"/>
  <c r="C8" i="2"/>
  <c r="C9" i="2"/>
  <c r="C10" i="2"/>
  <c r="C11" i="2"/>
  <c r="C12" i="2"/>
  <c r="C13" i="2"/>
  <c r="B3" i="2"/>
  <c r="B4" i="2"/>
  <c r="B5" i="2"/>
  <c r="B6" i="2"/>
  <c r="B7" i="2"/>
  <c r="B8" i="2"/>
  <c r="B9" i="2"/>
  <c r="B10" i="2"/>
  <c r="B11" i="2"/>
  <c r="B12" i="2"/>
  <c r="B13" i="2"/>
  <c r="B2" i="2"/>
  <c r="AJ2" i="2"/>
  <c r="AK2" i="2"/>
  <c r="AL2" i="2"/>
  <c r="AJ3" i="2"/>
  <c r="AK3" i="2"/>
  <c r="AL3" i="2"/>
  <c r="AJ4" i="2"/>
  <c r="AK4" i="2"/>
  <c r="AL4" i="2"/>
  <c r="AJ5" i="2"/>
  <c r="AK5" i="2"/>
  <c r="AL5" i="2"/>
  <c r="AJ6" i="2"/>
  <c r="AK6" i="2"/>
  <c r="AL6" i="2"/>
  <c r="AJ7" i="2"/>
  <c r="AK7" i="2"/>
  <c r="AL7" i="2"/>
  <c r="AJ8" i="2"/>
  <c r="AK8" i="2"/>
  <c r="AL8" i="2"/>
  <c r="AJ9" i="2"/>
  <c r="AK9" i="2"/>
  <c r="AL9" i="2"/>
  <c r="AJ10" i="2"/>
  <c r="AK10" i="2"/>
  <c r="AL10" i="2"/>
  <c r="AJ11" i="2"/>
  <c r="AK11" i="2"/>
  <c r="AL11" i="2"/>
  <c r="AJ12" i="2"/>
  <c r="AK12" i="2"/>
  <c r="AL12" i="2"/>
  <c r="AJ13" i="2"/>
  <c r="AK13" i="2"/>
  <c r="AL13" i="2"/>
  <c r="AI3" i="2"/>
  <c r="AI4" i="2"/>
  <c r="AI5" i="2"/>
  <c r="AI6" i="2"/>
  <c r="AI7" i="2"/>
  <c r="AI8" i="2"/>
  <c r="AI9" i="2"/>
  <c r="AI10" i="2"/>
  <c r="AI11" i="2"/>
  <c r="AI12" i="2"/>
  <c r="AI13" i="2"/>
  <c r="AI2" i="2"/>
  <c r="AE2" i="2"/>
  <c r="AF2" i="2"/>
  <c r="AG2" i="2"/>
  <c r="AE3" i="2"/>
  <c r="AF3" i="2"/>
  <c r="AG3" i="2"/>
  <c r="AE4" i="2"/>
  <c r="AF4" i="2"/>
  <c r="AG4" i="2"/>
  <c r="AE5" i="2"/>
  <c r="AF5" i="2"/>
  <c r="AG5" i="2"/>
  <c r="AE6" i="2"/>
  <c r="AF6" i="2"/>
  <c r="AG6" i="2"/>
  <c r="AE7" i="2"/>
  <c r="AF7" i="2"/>
  <c r="AG7" i="2"/>
  <c r="AE8" i="2"/>
  <c r="AF8" i="2"/>
  <c r="AG8" i="2"/>
  <c r="AE9" i="2"/>
  <c r="AF9" i="2"/>
  <c r="AG9" i="2"/>
  <c r="AE10" i="2"/>
  <c r="AF10" i="2"/>
  <c r="AG10" i="2"/>
  <c r="AE11" i="2"/>
  <c r="AF11" i="2"/>
  <c r="AG11" i="2"/>
  <c r="AE12" i="2"/>
  <c r="AF12" i="2"/>
  <c r="AG12" i="2"/>
  <c r="AE13" i="2"/>
  <c r="AF13" i="2"/>
  <c r="AG13" i="2"/>
  <c r="AD3" i="2"/>
  <c r="AD4" i="2"/>
  <c r="AD5" i="2"/>
  <c r="AD6" i="2"/>
  <c r="AD7" i="2"/>
  <c r="AD8" i="2"/>
  <c r="AD9" i="2"/>
  <c r="AD10" i="2"/>
  <c r="AD11" i="2"/>
  <c r="AD12" i="2"/>
  <c r="AD13" i="2"/>
  <c r="AD2" i="2"/>
  <c r="Z2" i="2"/>
  <c r="AA2" i="2"/>
  <c r="AB2" i="2"/>
  <c r="Z3" i="2"/>
  <c r="AA3" i="2"/>
  <c r="AB3" i="2"/>
  <c r="Z4" i="2"/>
  <c r="AA4" i="2"/>
  <c r="AB4" i="2"/>
  <c r="Z5" i="2"/>
  <c r="AA5" i="2"/>
  <c r="AB5" i="2"/>
  <c r="Z6" i="2"/>
  <c r="AA6" i="2"/>
  <c r="AB6" i="2"/>
  <c r="Z7" i="2"/>
  <c r="AA7" i="2"/>
  <c r="AB7" i="2"/>
  <c r="Z8" i="2"/>
  <c r="AA8" i="2"/>
  <c r="AB8" i="2"/>
  <c r="Z9" i="2"/>
  <c r="AA9" i="2"/>
  <c r="AB9" i="2"/>
  <c r="Z10" i="2"/>
  <c r="AA10" i="2"/>
  <c r="AB10" i="2"/>
  <c r="Z11" i="2"/>
  <c r="AA11" i="2"/>
  <c r="AB11" i="2"/>
  <c r="Z12" i="2"/>
  <c r="AA12" i="2"/>
  <c r="AB12" i="2"/>
  <c r="Z13" i="2"/>
  <c r="AA13" i="2"/>
  <c r="AB13" i="2"/>
  <c r="Y3" i="2"/>
  <c r="Y4" i="2"/>
  <c r="Y5" i="2"/>
  <c r="Y6" i="2"/>
  <c r="Y7" i="2"/>
  <c r="Y8" i="2"/>
  <c r="Y9" i="2"/>
  <c r="Y10" i="2"/>
  <c r="Y11" i="2"/>
  <c r="Y12" i="2"/>
  <c r="Y13" i="2"/>
  <c r="Y2" i="2"/>
  <c r="U2" i="2"/>
  <c r="V2" i="2"/>
  <c r="W2" i="2"/>
  <c r="U3" i="2"/>
  <c r="V3" i="2"/>
  <c r="W3" i="2"/>
  <c r="U4" i="2"/>
  <c r="V4" i="2"/>
  <c r="W4" i="2"/>
  <c r="U5" i="2"/>
  <c r="V5" i="2"/>
  <c r="W5" i="2"/>
  <c r="U6" i="2"/>
  <c r="V6" i="2"/>
  <c r="W6" i="2"/>
  <c r="U7" i="2"/>
  <c r="V7" i="2"/>
  <c r="W7" i="2"/>
  <c r="U8" i="2"/>
  <c r="V8" i="2"/>
  <c r="W8" i="2"/>
  <c r="U9" i="2"/>
  <c r="V9" i="2"/>
  <c r="W9" i="2"/>
  <c r="U10" i="2"/>
  <c r="V10" i="2"/>
  <c r="W10" i="2"/>
  <c r="U11" i="2"/>
  <c r="V11" i="2"/>
  <c r="W11" i="2"/>
  <c r="U12" i="2"/>
  <c r="V12" i="2"/>
  <c r="W12" i="2"/>
  <c r="U13" i="2"/>
  <c r="V13" i="2"/>
  <c r="W13" i="2"/>
  <c r="T3" i="2"/>
  <c r="T4" i="2"/>
  <c r="T5" i="2"/>
  <c r="T6" i="2"/>
  <c r="T7" i="2"/>
  <c r="T8" i="2"/>
  <c r="T9" i="2"/>
  <c r="T10" i="2"/>
  <c r="T11" i="2"/>
  <c r="T12" i="2"/>
  <c r="T13" i="2"/>
  <c r="T2" i="2"/>
  <c r="P2" i="2"/>
  <c r="Q2" i="2"/>
  <c r="R2" i="2"/>
  <c r="P3" i="2"/>
  <c r="Q3" i="2"/>
  <c r="R3" i="2"/>
  <c r="P4" i="2"/>
  <c r="Q4" i="2"/>
  <c r="R4" i="2"/>
  <c r="P5" i="2"/>
  <c r="Q5" i="2"/>
  <c r="R5" i="2"/>
  <c r="P6" i="2"/>
  <c r="Q6" i="2"/>
  <c r="R6" i="2"/>
  <c r="P7" i="2"/>
  <c r="Q7" i="2"/>
  <c r="R7" i="2"/>
  <c r="P8" i="2"/>
  <c r="Q8" i="2"/>
  <c r="R8" i="2"/>
  <c r="P9" i="2"/>
  <c r="Q9" i="2"/>
  <c r="R9" i="2"/>
  <c r="P10" i="2"/>
  <c r="Q10" i="2"/>
  <c r="R10" i="2"/>
  <c r="P11" i="2"/>
  <c r="Q11" i="2"/>
  <c r="R11" i="2"/>
  <c r="P12" i="2"/>
  <c r="Q12" i="2"/>
  <c r="R12" i="2"/>
  <c r="P13" i="2"/>
  <c r="Q13" i="2"/>
  <c r="R13" i="2"/>
  <c r="O3" i="2"/>
  <c r="O4" i="2"/>
  <c r="O5" i="2"/>
  <c r="O6" i="2"/>
  <c r="O7" i="2"/>
  <c r="O8" i="2"/>
  <c r="O9" i="2"/>
  <c r="O10" i="2"/>
  <c r="O11" i="2"/>
  <c r="O12" i="2"/>
  <c r="O13" i="2"/>
  <c r="O2" i="2"/>
  <c r="K2" i="2"/>
  <c r="L2" i="2"/>
  <c r="M2" i="2"/>
  <c r="K3" i="2"/>
  <c r="L3" i="2"/>
  <c r="M3" i="2"/>
  <c r="K4" i="2"/>
  <c r="L4" i="2"/>
  <c r="M4" i="2"/>
  <c r="K5" i="2"/>
  <c r="L5" i="2"/>
  <c r="M5" i="2"/>
  <c r="K6" i="2"/>
  <c r="L6" i="2"/>
  <c r="M6" i="2"/>
  <c r="K7" i="2"/>
  <c r="L7" i="2"/>
  <c r="M7" i="2"/>
  <c r="K8" i="2"/>
  <c r="L8" i="2"/>
  <c r="M8" i="2"/>
  <c r="K9" i="2"/>
  <c r="L9" i="2"/>
  <c r="M9" i="2"/>
  <c r="K10" i="2"/>
  <c r="L10" i="2"/>
  <c r="M10" i="2"/>
  <c r="K11" i="2"/>
  <c r="L11" i="2"/>
  <c r="M11" i="2"/>
  <c r="K12" i="2"/>
  <c r="L12" i="2"/>
  <c r="M12" i="2"/>
  <c r="K13" i="2"/>
  <c r="L13" i="2"/>
  <c r="M13" i="2"/>
  <c r="J3" i="2"/>
  <c r="J4" i="2"/>
  <c r="J5" i="2"/>
  <c r="J6" i="2"/>
  <c r="J7" i="2"/>
  <c r="J8" i="2"/>
  <c r="J9" i="2"/>
  <c r="J10" i="2"/>
  <c r="J11" i="2"/>
  <c r="J12" i="2"/>
  <c r="J13" i="2"/>
  <c r="J2" i="2"/>
  <c r="A3" i="2"/>
  <c r="A4" i="2"/>
  <c r="A5" i="2"/>
  <c r="A6" i="2"/>
  <c r="A7" i="2"/>
  <c r="A8" i="2"/>
  <c r="A9" i="2"/>
  <c r="A10" i="2"/>
  <c r="A11" i="2"/>
  <c r="A12" i="2"/>
  <c r="A13" i="2"/>
  <c r="A2" i="2"/>
  <c r="H2" i="1"/>
  <c r="E28" i="2" l="1"/>
  <c r="G28" i="2"/>
  <c r="F28" i="2"/>
  <c r="G27" i="2"/>
  <c r="F27" i="2"/>
  <c r="E27" i="2"/>
  <c r="H26" i="2"/>
  <c r="G26" i="2"/>
  <c r="F26" i="2"/>
  <c r="E26" i="2"/>
  <c r="F25" i="2"/>
  <c r="E25" i="2"/>
  <c r="G24" i="2"/>
  <c r="H24" i="2"/>
  <c r="I17" i="2"/>
  <c r="AH17" i="2"/>
  <c r="X17" i="2"/>
  <c r="N17" i="2"/>
  <c r="AC17" i="2"/>
</calcChain>
</file>

<file path=xl/sharedStrings.xml><?xml version="1.0" encoding="utf-8"?>
<sst xmlns="http://schemas.openxmlformats.org/spreadsheetml/2006/main" count="107" uniqueCount="40">
  <si>
    <t>Montag</t>
  </si>
  <si>
    <t>Dienstag</t>
  </si>
  <si>
    <t>Mittwoch</t>
  </si>
  <si>
    <t>Donnerstag</t>
  </si>
  <si>
    <t>Freitag</t>
  </si>
  <si>
    <t>Samstag</t>
  </si>
  <si>
    <t>Sonntag</t>
  </si>
  <si>
    <t>Morgens</t>
  </si>
  <si>
    <t xml:space="preserve">Mittags </t>
  </si>
  <si>
    <t xml:space="preserve">Abends </t>
  </si>
  <si>
    <t>Nachts</t>
  </si>
  <si>
    <t>Montags</t>
  </si>
  <si>
    <t>Dienstags</t>
  </si>
  <si>
    <t>Mittwochs</t>
  </si>
  <si>
    <t>Donnerstags</t>
  </si>
  <si>
    <t>Freitags</t>
  </si>
  <si>
    <t>Samstags</t>
  </si>
  <si>
    <t>Sonntags</t>
  </si>
  <si>
    <t>mg</t>
  </si>
  <si>
    <t>Hersteller</t>
  </si>
  <si>
    <t>ratiopharm</t>
  </si>
  <si>
    <t>Packungsgröße</t>
  </si>
  <si>
    <t>Anzahl effektiv</t>
  </si>
  <si>
    <t>ab</t>
  </si>
  <si>
    <t>Prednisolon</t>
  </si>
  <si>
    <t>morgens</t>
  </si>
  <si>
    <t>mittags</t>
  </si>
  <si>
    <t>abends</t>
  </si>
  <si>
    <t>nachts</t>
  </si>
  <si>
    <t>von</t>
  </si>
  <si>
    <t>bis</t>
  </si>
  <si>
    <t>Kw17</t>
  </si>
  <si>
    <t>Medikation</t>
  </si>
  <si>
    <t>Tilidin 501 4</t>
  </si>
  <si>
    <t>Pantozol 40 mg</t>
  </si>
  <si>
    <t>Tenofoviralafenamid 25 mg</t>
  </si>
  <si>
    <t>Levetiracetam 250 mg</t>
  </si>
  <si>
    <t>Cotrimoxazolforte 960 mg</t>
  </si>
  <si>
    <t>Torasemid 5 mg</t>
  </si>
  <si>
    <t>Dekristol 2000 IE Samstag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</si>
</sst>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2" borderId="0" xfId="0" applyNumberFormat="1" applyFill="1"/>
    <xf numFmtId="0" fontId="0" fillId="3" borderId="0" xfId="0" applyNumberFormat="1" applyFill="1"/>
    <xf numFmtId="0" fontId="0" fillId="4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5341D-EE32-4259-9E5F-C44B15AE98E2}">
  <dimension ref="A1:S13"/>
  <sheetViews>
    <sheetView tabSelected="1" workbookViewId="0">
      <selection activeCell="F21" sqref="F21"/>
    </sheetView>
  </sheetViews>
  <sheetFormatPr baseColWidth="10" defaultRowHeight="14.25" x14ac:dyDescent="0.45"/>
  <cols>
    <col min="1" max="1" width="28" customWidth="1"/>
  </cols>
  <sheetData>
    <row r="1" spans="1:19" x14ac:dyDescent="0.45">
      <c r="B1" t="s">
        <v>23</v>
      </c>
      <c r="C1" t="s">
        <v>30</v>
      </c>
      <c r="D1" t="s">
        <v>18</v>
      </c>
      <c r="E1" t="s">
        <v>19</v>
      </c>
      <c r="F1" t="s">
        <v>21</v>
      </c>
      <c r="G1" t="s">
        <v>18</v>
      </c>
      <c r="H1" t="s">
        <v>22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45">
      <c r="A2" t="s">
        <v>34</v>
      </c>
      <c r="B2" s="1">
        <v>43831</v>
      </c>
      <c r="C2" s="1">
        <v>44196</v>
      </c>
      <c r="D2">
        <v>40</v>
      </c>
      <c r="E2" t="s">
        <v>20</v>
      </c>
      <c r="F2">
        <v>500</v>
      </c>
      <c r="G2">
        <v>40</v>
      </c>
      <c r="H2">
        <f>G2/D2</f>
        <v>1</v>
      </c>
      <c r="I2">
        <v>1</v>
      </c>
      <c r="J2">
        <v>0</v>
      </c>
      <c r="K2">
        <v>0</v>
      </c>
      <c r="L2">
        <v>0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</row>
    <row r="3" spans="1:19" x14ac:dyDescent="0.45">
      <c r="A3" t="s">
        <v>33</v>
      </c>
      <c r="B3" s="1">
        <v>43831</v>
      </c>
      <c r="C3" s="1">
        <v>44196</v>
      </c>
      <c r="I3">
        <v>1</v>
      </c>
      <c r="J3">
        <v>2</v>
      </c>
      <c r="K3">
        <v>0</v>
      </c>
      <c r="L3">
        <v>0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</row>
    <row r="4" spans="1:19" x14ac:dyDescent="0.45">
      <c r="A4" t="s">
        <v>35</v>
      </c>
      <c r="B4" s="1">
        <v>43831</v>
      </c>
      <c r="C4" s="1">
        <v>44196</v>
      </c>
      <c r="D4">
        <v>25</v>
      </c>
      <c r="I4">
        <v>0</v>
      </c>
      <c r="J4">
        <v>1</v>
      </c>
      <c r="K4">
        <v>0</v>
      </c>
      <c r="L4">
        <v>0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</row>
    <row r="5" spans="1:19" x14ac:dyDescent="0.45">
      <c r="A5" t="s">
        <v>36</v>
      </c>
      <c r="B5" s="1">
        <v>43831</v>
      </c>
      <c r="C5" s="1">
        <v>44196</v>
      </c>
      <c r="D5">
        <v>250</v>
      </c>
      <c r="I5">
        <v>1</v>
      </c>
      <c r="J5">
        <v>0</v>
      </c>
      <c r="K5">
        <v>1</v>
      </c>
      <c r="L5">
        <v>0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</row>
    <row r="6" spans="1:19" x14ac:dyDescent="0.45">
      <c r="A6" t="s">
        <v>37</v>
      </c>
      <c r="B6" s="1">
        <v>43831</v>
      </c>
      <c r="C6" s="1">
        <v>44196</v>
      </c>
      <c r="D6">
        <v>960</v>
      </c>
      <c r="I6">
        <v>1</v>
      </c>
      <c r="J6">
        <v>0</v>
      </c>
      <c r="K6">
        <v>0</v>
      </c>
      <c r="L6">
        <v>0</v>
      </c>
      <c r="M6">
        <v>1</v>
      </c>
      <c r="N6">
        <v>0</v>
      </c>
      <c r="O6">
        <v>1</v>
      </c>
      <c r="P6">
        <v>0</v>
      </c>
      <c r="Q6">
        <v>1</v>
      </c>
      <c r="R6">
        <v>0</v>
      </c>
      <c r="S6">
        <v>1</v>
      </c>
    </row>
    <row r="7" spans="1:19" x14ac:dyDescent="0.45">
      <c r="A7" t="s">
        <v>38</v>
      </c>
      <c r="B7" s="1">
        <v>43831</v>
      </c>
      <c r="C7" s="1">
        <v>44196</v>
      </c>
      <c r="D7">
        <v>5</v>
      </c>
      <c r="I7">
        <v>1</v>
      </c>
      <c r="J7">
        <v>0</v>
      </c>
      <c r="K7">
        <v>0</v>
      </c>
      <c r="L7">
        <v>0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</row>
    <row r="8" spans="1:19" x14ac:dyDescent="0.45">
      <c r="A8" t="s">
        <v>39</v>
      </c>
      <c r="B8" s="1">
        <v>43831</v>
      </c>
      <c r="C8" s="1">
        <v>44196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</row>
    <row r="9" spans="1:19" x14ac:dyDescent="0.45">
      <c r="A9" t="s">
        <v>24</v>
      </c>
      <c r="B9" s="1">
        <v>43952</v>
      </c>
      <c r="C9" s="1">
        <v>43978</v>
      </c>
      <c r="D9">
        <v>25</v>
      </c>
      <c r="I9">
        <v>1</v>
      </c>
      <c r="J9">
        <v>0</v>
      </c>
      <c r="K9">
        <v>0</v>
      </c>
      <c r="L9">
        <v>0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</row>
    <row r="10" spans="1:19" x14ac:dyDescent="0.45">
      <c r="A10" t="s">
        <v>24</v>
      </c>
      <c r="B10" s="1">
        <v>43978</v>
      </c>
      <c r="C10" s="1">
        <v>43992</v>
      </c>
      <c r="D10">
        <v>20</v>
      </c>
      <c r="I10">
        <v>1</v>
      </c>
      <c r="J10">
        <v>0</v>
      </c>
      <c r="K10">
        <v>0</v>
      </c>
      <c r="L10">
        <v>0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  <row r="11" spans="1:19" x14ac:dyDescent="0.45">
      <c r="A11" t="s">
        <v>24</v>
      </c>
      <c r="B11" s="1">
        <f>C10</f>
        <v>43992</v>
      </c>
      <c r="C11" s="1">
        <v>44006</v>
      </c>
      <c r="D11">
        <v>15</v>
      </c>
      <c r="I11">
        <v>1</v>
      </c>
      <c r="J11">
        <v>0</v>
      </c>
      <c r="K11">
        <v>0</v>
      </c>
      <c r="L11">
        <v>0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</row>
    <row r="12" spans="1:19" x14ac:dyDescent="0.45">
      <c r="A12" t="s">
        <v>24</v>
      </c>
      <c r="B12" s="1">
        <f t="shared" ref="B12:B13" si="0">C11</f>
        <v>44006</v>
      </c>
      <c r="C12" s="1">
        <v>44020</v>
      </c>
      <c r="D12">
        <v>10</v>
      </c>
      <c r="I12">
        <v>1</v>
      </c>
      <c r="J12">
        <v>0</v>
      </c>
      <c r="K12">
        <v>0</v>
      </c>
      <c r="L12">
        <v>0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</row>
    <row r="13" spans="1:19" x14ac:dyDescent="0.45">
      <c r="A13" t="s">
        <v>24</v>
      </c>
      <c r="B13" s="1">
        <f t="shared" si="0"/>
        <v>44020</v>
      </c>
      <c r="C13" s="1">
        <v>44034</v>
      </c>
      <c r="D13">
        <v>5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91EB3-A5B1-48E2-B0DE-912A5F8FF96E}">
  <dimension ref="A1:AL43"/>
  <sheetViews>
    <sheetView topLeftCell="A3" workbookViewId="0">
      <selection activeCell="A2" sqref="A2"/>
    </sheetView>
  </sheetViews>
  <sheetFormatPr baseColWidth="10" defaultRowHeight="14.25" x14ac:dyDescent="0.45"/>
  <cols>
    <col min="1" max="1" width="20.265625" customWidth="1"/>
    <col min="2" max="3" width="10.6640625" style="1"/>
    <col min="5" max="5" width="10.6640625" style="2"/>
  </cols>
  <sheetData>
    <row r="1" spans="1:38" x14ac:dyDescent="0.45">
      <c r="B1" s="1" t="s">
        <v>29</v>
      </c>
      <c r="C1" s="1" t="s">
        <v>30</v>
      </c>
      <c r="D1" t="s">
        <v>0</v>
      </c>
      <c r="E1" s="2" t="s">
        <v>25</v>
      </c>
      <c r="F1" t="s">
        <v>26</v>
      </c>
      <c r="G1" t="s">
        <v>27</v>
      </c>
      <c r="H1" t="s">
        <v>28</v>
      </c>
      <c r="I1" t="s">
        <v>1</v>
      </c>
      <c r="J1" t="s">
        <v>25</v>
      </c>
      <c r="K1" t="s">
        <v>26</v>
      </c>
      <c r="L1" t="s">
        <v>27</v>
      </c>
      <c r="M1" t="s">
        <v>28</v>
      </c>
      <c r="N1" t="s">
        <v>2</v>
      </c>
      <c r="O1" t="s">
        <v>25</v>
      </c>
      <c r="P1" t="s">
        <v>26</v>
      </c>
      <c r="Q1" t="s">
        <v>27</v>
      </c>
      <c r="R1" t="s">
        <v>28</v>
      </c>
      <c r="S1" t="s">
        <v>3</v>
      </c>
      <c r="T1" t="s">
        <v>25</v>
      </c>
      <c r="U1" t="s">
        <v>26</v>
      </c>
      <c r="V1" t="s">
        <v>27</v>
      </c>
      <c r="W1" t="s">
        <v>28</v>
      </c>
      <c r="X1" t="s">
        <v>4</v>
      </c>
      <c r="Y1" t="s">
        <v>25</v>
      </c>
      <c r="Z1" t="s">
        <v>26</v>
      </c>
      <c r="AA1" t="s">
        <v>27</v>
      </c>
      <c r="AB1" t="s">
        <v>28</v>
      </c>
      <c r="AC1" t="s">
        <v>5</v>
      </c>
      <c r="AD1" t="s">
        <v>25</v>
      </c>
      <c r="AE1" t="s">
        <v>26</v>
      </c>
      <c r="AF1" t="s">
        <v>27</v>
      </c>
      <c r="AG1" t="s">
        <v>28</v>
      </c>
      <c r="AH1" t="s">
        <v>6</v>
      </c>
      <c r="AI1" t="s">
        <v>25</v>
      </c>
      <c r="AJ1" t="s">
        <v>26</v>
      </c>
      <c r="AK1" t="s">
        <v>27</v>
      </c>
      <c r="AL1" t="s">
        <v>28</v>
      </c>
    </row>
    <row r="2" spans="1:38" x14ac:dyDescent="0.45">
      <c r="A2" t="str">
        <f>Tabelle1!A2</f>
        <v>Pantozol 40 mg</v>
      </c>
      <c r="B2" s="1">
        <f>Tabelle1!B2</f>
        <v>43831</v>
      </c>
      <c r="C2" s="1">
        <f>Tabelle1!D2</f>
        <v>40</v>
      </c>
      <c r="E2" s="2">
        <f>Tabelle1!$M2*Tabelle1!I2</f>
        <v>1</v>
      </c>
      <c r="F2" s="2">
        <f>Tabelle1!$M2*Tabelle1!J2</f>
        <v>0</v>
      </c>
      <c r="G2" s="2">
        <f>Tabelle1!$M2*Tabelle1!K2</f>
        <v>0</v>
      </c>
      <c r="H2" s="2">
        <f>Tabelle1!$M2*Tabelle1!L2</f>
        <v>0</v>
      </c>
      <c r="J2">
        <f>Tabelle1!$N2*Tabelle1!I2</f>
        <v>1</v>
      </c>
      <c r="K2">
        <f>Tabelle1!$N2*Tabelle1!J2</f>
        <v>0</v>
      </c>
      <c r="L2">
        <f>Tabelle1!$N2*Tabelle1!K2</f>
        <v>0</v>
      </c>
      <c r="M2">
        <f>Tabelle1!$N2*Tabelle1!L2</f>
        <v>0</v>
      </c>
      <c r="O2">
        <f>Tabelle1!$O2*Tabelle1!I2</f>
        <v>1</v>
      </c>
      <c r="P2">
        <f>Tabelle1!$O2*Tabelle1!J2</f>
        <v>0</v>
      </c>
      <c r="Q2">
        <f>Tabelle1!$O2*Tabelle1!K2</f>
        <v>0</v>
      </c>
      <c r="R2">
        <f>Tabelle1!$O2*Tabelle1!L2</f>
        <v>0</v>
      </c>
      <c r="T2">
        <f>Tabelle1!$P2*Tabelle1!I2</f>
        <v>1</v>
      </c>
      <c r="U2">
        <f>Tabelle1!$P2*Tabelle1!J2</f>
        <v>0</v>
      </c>
      <c r="V2">
        <f>Tabelle1!$P2*Tabelle1!K2</f>
        <v>0</v>
      </c>
      <c r="W2">
        <f>Tabelle1!$P2*Tabelle1!L2</f>
        <v>0</v>
      </c>
      <c r="Y2">
        <f>Tabelle1!$Q2*Tabelle1!I2</f>
        <v>1</v>
      </c>
      <c r="Z2">
        <f>Tabelle1!$Q2*Tabelle1!J2</f>
        <v>0</v>
      </c>
      <c r="AA2">
        <f>Tabelle1!$Q2*Tabelle1!K2</f>
        <v>0</v>
      </c>
      <c r="AB2">
        <f>Tabelle1!$Q2*Tabelle1!L2</f>
        <v>0</v>
      </c>
      <c r="AD2">
        <f>Tabelle1!$R2*Tabelle1!I2</f>
        <v>1</v>
      </c>
      <c r="AE2">
        <f>Tabelle1!$R2*Tabelle1!J2</f>
        <v>0</v>
      </c>
      <c r="AF2">
        <f>Tabelle1!$R2*Tabelle1!K2</f>
        <v>0</v>
      </c>
      <c r="AG2">
        <f>Tabelle1!$R2*Tabelle1!L2</f>
        <v>0</v>
      </c>
      <c r="AI2">
        <f>Tabelle1!$S2*Tabelle1!I2</f>
        <v>1</v>
      </c>
      <c r="AJ2">
        <f>Tabelle1!$S2*Tabelle1!J2</f>
        <v>0</v>
      </c>
      <c r="AK2">
        <f>Tabelle1!$S2*Tabelle1!K2</f>
        <v>0</v>
      </c>
      <c r="AL2">
        <f>Tabelle1!$S2*Tabelle1!L2</f>
        <v>0</v>
      </c>
    </row>
    <row r="3" spans="1:38" x14ac:dyDescent="0.45">
      <c r="A3" t="str">
        <f>Tabelle1!A3</f>
        <v>Tilidin 501 4</v>
      </c>
      <c r="B3" s="1">
        <f>Tabelle1!B3</f>
        <v>43831</v>
      </c>
      <c r="C3" s="1">
        <f>Tabelle1!D3</f>
        <v>0</v>
      </c>
      <c r="E3" s="2">
        <f>Tabelle1!$M3*Tabelle1!I3</f>
        <v>1</v>
      </c>
      <c r="F3" s="2">
        <f>Tabelle1!$M3*Tabelle1!J3</f>
        <v>2</v>
      </c>
      <c r="G3" s="2">
        <f>Tabelle1!$M3*Tabelle1!K3</f>
        <v>0</v>
      </c>
      <c r="H3" s="2">
        <f>Tabelle1!$M3*Tabelle1!L3</f>
        <v>0</v>
      </c>
      <c r="J3">
        <f>Tabelle1!$N3*Tabelle1!I3</f>
        <v>1</v>
      </c>
      <c r="K3">
        <f>Tabelle1!$N3*Tabelle1!J3</f>
        <v>2</v>
      </c>
      <c r="L3">
        <f>Tabelle1!$N3*Tabelle1!K3</f>
        <v>0</v>
      </c>
      <c r="M3">
        <f>Tabelle1!$N3*Tabelle1!L3</f>
        <v>0</v>
      </c>
      <c r="O3">
        <f>Tabelle1!$O3*Tabelle1!I3</f>
        <v>1</v>
      </c>
      <c r="P3">
        <f>Tabelle1!$O3*Tabelle1!J3</f>
        <v>2</v>
      </c>
      <c r="Q3">
        <f>Tabelle1!$O3*Tabelle1!K3</f>
        <v>0</v>
      </c>
      <c r="R3">
        <f>Tabelle1!$O3*Tabelle1!L3</f>
        <v>0</v>
      </c>
      <c r="T3">
        <f>Tabelle1!$P3*Tabelle1!I3</f>
        <v>1</v>
      </c>
      <c r="U3">
        <f>Tabelle1!$P3*Tabelle1!J3</f>
        <v>2</v>
      </c>
      <c r="V3">
        <f>Tabelle1!$P3*Tabelle1!K3</f>
        <v>0</v>
      </c>
      <c r="W3">
        <f>Tabelle1!$P3*Tabelle1!L3</f>
        <v>0</v>
      </c>
      <c r="Y3">
        <f>Tabelle1!$Q3*Tabelle1!I3</f>
        <v>1</v>
      </c>
      <c r="Z3">
        <f>Tabelle1!$Q3*Tabelle1!J3</f>
        <v>2</v>
      </c>
      <c r="AA3">
        <f>Tabelle1!$Q3*Tabelle1!K3</f>
        <v>0</v>
      </c>
      <c r="AB3">
        <f>Tabelle1!$Q3*Tabelle1!L3</f>
        <v>0</v>
      </c>
      <c r="AD3">
        <f>Tabelle1!$R3*Tabelle1!I3</f>
        <v>1</v>
      </c>
      <c r="AE3">
        <f>Tabelle1!$R3*Tabelle1!J3</f>
        <v>2</v>
      </c>
      <c r="AF3">
        <f>Tabelle1!$R3*Tabelle1!K3</f>
        <v>0</v>
      </c>
      <c r="AG3">
        <f>Tabelle1!$R3*Tabelle1!L3</f>
        <v>0</v>
      </c>
      <c r="AI3">
        <f>Tabelle1!$S3*Tabelle1!I3</f>
        <v>1</v>
      </c>
      <c r="AJ3">
        <f>Tabelle1!$S3*Tabelle1!J3</f>
        <v>2</v>
      </c>
      <c r="AK3">
        <f>Tabelle1!$S3*Tabelle1!K3</f>
        <v>0</v>
      </c>
      <c r="AL3">
        <f>Tabelle1!$S3*Tabelle1!L3</f>
        <v>0</v>
      </c>
    </row>
    <row r="4" spans="1:38" x14ac:dyDescent="0.45">
      <c r="A4" t="str">
        <f>Tabelle1!A4</f>
        <v>Tenofoviralafenamid 25 mg</v>
      </c>
      <c r="B4" s="1">
        <f>Tabelle1!B4</f>
        <v>43831</v>
      </c>
      <c r="C4" s="1">
        <f>Tabelle1!D4</f>
        <v>25</v>
      </c>
      <c r="E4" s="2">
        <f>Tabelle1!$M4*Tabelle1!I4</f>
        <v>0</v>
      </c>
      <c r="F4" s="2">
        <f>Tabelle1!$M4*Tabelle1!J4</f>
        <v>1</v>
      </c>
      <c r="G4" s="2">
        <f>Tabelle1!$M4*Tabelle1!K4</f>
        <v>0</v>
      </c>
      <c r="H4" s="2">
        <f>Tabelle1!$M4*Tabelle1!L4</f>
        <v>0</v>
      </c>
      <c r="J4">
        <f>Tabelle1!$N4*Tabelle1!I4</f>
        <v>0</v>
      </c>
      <c r="K4">
        <f>Tabelle1!$N4*Tabelle1!J4</f>
        <v>1</v>
      </c>
      <c r="L4">
        <f>Tabelle1!$N4*Tabelle1!K4</f>
        <v>0</v>
      </c>
      <c r="M4">
        <f>Tabelle1!$N4*Tabelle1!L4</f>
        <v>0</v>
      </c>
      <c r="O4">
        <f>Tabelle1!$O4*Tabelle1!I4</f>
        <v>0</v>
      </c>
      <c r="P4">
        <f>Tabelle1!$O4*Tabelle1!J4</f>
        <v>1</v>
      </c>
      <c r="Q4">
        <f>Tabelle1!$O4*Tabelle1!K4</f>
        <v>0</v>
      </c>
      <c r="R4">
        <f>Tabelle1!$O4*Tabelle1!L4</f>
        <v>0</v>
      </c>
      <c r="T4">
        <f>Tabelle1!$P4*Tabelle1!I4</f>
        <v>0</v>
      </c>
      <c r="U4">
        <f>Tabelle1!$P4*Tabelle1!J4</f>
        <v>1</v>
      </c>
      <c r="V4">
        <f>Tabelle1!$P4*Tabelle1!K4</f>
        <v>0</v>
      </c>
      <c r="W4">
        <f>Tabelle1!$P4*Tabelle1!L4</f>
        <v>0</v>
      </c>
      <c r="Y4">
        <f>Tabelle1!$Q4*Tabelle1!I4</f>
        <v>0</v>
      </c>
      <c r="Z4">
        <f>Tabelle1!$Q4*Tabelle1!J4</f>
        <v>1</v>
      </c>
      <c r="AA4">
        <f>Tabelle1!$Q4*Tabelle1!K4</f>
        <v>0</v>
      </c>
      <c r="AB4">
        <f>Tabelle1!$Q4*Tabelle1!L4</f>
        <v>0</v>
      </c>
      <c r="AD4">
        <f>Tabelle1!$R4*Tabelle1!I4</f>
        <v>0</v>
      </c>
      <c r="AE4">
        <f>Tabelle1!$R4*Tabelle1!J4</f>
        <v>1</v>
      </c>
      <c r="AF4">
        <f>Tabelle1!$R4*Tabelle1!K4</f>
        <v>0</v>
      </c>
      <c r="AG4">
        <f>Tabelle1!$R4*Tabelle1!L4</f>
        <v>0</v>
      </c>
      <c r="AI4">
        <f>Tabelle1!$S4*Tabelle1!I4</f>
        <v>0</v>
      </c>
      <c r="AJ4">
        <f>Tabelle1!$S4*Tabelle1!J4</f>
        <v>1</v>
      </c>
      <c r="AK4">
        <f>Tabelle1!$S4*Tabelle1!K4</f>
        <v>0</v>
      </c>
      <c r="AL4">
        <f>Tabelle1!$S4*Tabelle1!L4</f>
        <v>0</v>
      </c>
    </row>
    <row r="5" spans="1:38" x14ac:dyDescent="0.45">
      <c r="A5" t="str">
        <f>Tabelle1!A5</f>
        <v>Levetiracetam 250 mg</v>
      </c>
      <c r="B5" s="1">
        <f>Tabelle1!B5</f>
        <v>43831</v>
      </c>
      <c r="C5" s="1">
        <f>Tabelle1!D5</f>
        <v>250</v>
      </c>
      <c r="E5" s="2">
        <f>Tabelle1!$M5*Tabelle1!I5</f>
        <v>1</v>
      </c>
      <c r="F5" s="2">
        <f>Tabelle1!$M5*Tabelle1!J5</f>
        <v>0</v>
      </c>
      <c r="G5" s="2">
        <f>Tabelle1!$M5*Tabelle1!K5</f>
        <v>1</v>
      </c>
      <c r="H5" s="2">
        <f>Tabelle1!$M5*Tabelle1!L5</f>
        <v>0</v>
      </c>
      <c r="J5">
        <f>Tabelle1!$N5*Tabelle1!I5</f>
        <v>1</v>
      </c>
      <c r="K5">
        <f>Tabelle1!$N5*Tabelle1!J5</f>
        <v>0</v>
      </c>
      <c r="L5">
        <f>Tabelle1!$N5*Tabelle1!K5</f>
        <v>1</v>
      </c>
      <c r="M5">
        <f>Tabelle1!$N5*Tabelle1!L5</f>
        <v>0</v>
      </c>
      <c r="O5">
        <f>Tabelle1!$O5*Tabelle1!I5</f>
        <v>1</v>
      </c>
      <c r="P5">
        <f>Tabelle1!$O5*Tabelle1!J5</f>
        <v>0</v>
      </c>
      <c r="Q5">
        <f>Tabelle1!$O5*Tabelle1!K5</f>
        <v>1</v>
      </c>
      <c r="R5">
        <f>Tabelle1!$O5*Tabelle1!L5</f>
        <v>0</v>
      </c>
      <c r="T5">
        <f>Tabelle1!$P5*Tabelle1!I5</f>
        <v>1</v>
      </c>
      <c r="U5">
        <f>Tabelle1!$P5*Tabelle1!J5</f>
        <v>0</v>
      </c>
      <c r="V5">
        <f>Tabelle1!$P5*Tabelle1!K5</f>
        <v>1</v>
      </c>
      <c r="W5">
        <f>Tabelle1!$P5*Tabelle1!L5</f>
        <v>0</v>
      </c>
      <c r="Y5">
        <f>Tabelle1!$Q5*Tabelle1!I5</f>
        <v>1</v>
      </c>
      <c r="Z5">
        <f>Tabelle1!$Q5*Tabelle1!J5</f>
        <v>0</v>
      </c>
      <c r="AA5">
        <f>Tabelle1!$Q5*Tabelle1!K5</f>
        <v>1</v>
      </c>
      <c r="AB5">
        <f>Tabelle1!$Q5*Tabelle1!L5</f>
        <v>0</v>
      </c>
      <c r="AD5">
        <f>Tabelle1!$R5*Tabelle1!I5</f>
        <v>1</v>
      </c>
      <c r="AE5">
        <f>Tabelle1!$R5*Tabelle1!J5</f>
        <v>0</v>
      </c>
      <c r="AF5">
        <f>Tabelle1!$R5*Tabelle1!K5</f>
        <v>1</v>
      </c>
      <c r="AG5">
        <f>Tabelle1!$R5*Tabelle1!L5</f>
        <v>0</v>
      </c>
      <c r="AI5">
        <f>Tabelle1!$S5*Tabelle1!I5</f>
        <v>1</v>
      </c>
      <c r="AJ5">
        <f>Tabelle1!$S5*Tabelle1!J5</f>
        <v>0</v>
      </c>
      <c r="AK5">
        <f>Tabelle1!$S5*Tabelle1!K5</f>
        <v>1</v>
      </c>
      <c r="AL5">
        <f>Tabelle1!$S5*Tabelle1!L5</f>
        <v>0</v>
      </c>
    </row>
    <row r="6" spans="1:38" x14ac:dyDescent="0.45">
      <c r="A6" t="str">
        <f>Tabelle1!A6</f>
        <v>Cotrimoxazolforte 960 mg</v>
      </c>
      <c r="B6" s="1">
        <f>Tabelle1!B6</f>
        <v>43831</v>
      </c>
      <c r="C6" s="1">
        <f>Tabelle1!D6</f>
        <v>960</v>
      </c>
      <c r="E6" s="2">
        <f>Tabelle1!$M6*Tabelle1!I6</f>
        <v>1</v>
      </c>
      <c r="F6" s="2">
        <f>Tabelle1!$M6*Tabelle1!J6</f>
        <v>0</v>
      </c>
      <c r="G6" s="2">
        <f>Tabelle1!$M6*Tabelle1!K6</f>
        <v>0</v>
      </c>
      <c r="H6" s="2">
        <f>Tabelle1!$M6*Tabelle1!L6</f>
        <v>0</v>
      </c>
      <c r="J6">
        <f>Tabelle1!$N6*Tabelle1!I6</f>
        <v>0</v>
      </c>
      <c r="K6">
        <f>Tabelle1!$N6*Tabelle1!J6</f>
        <v>0</v>
      </c>
      <c r="L6">
        <f>Tabelle1!$N6*Tabelle1!K6</f>
        <v>0</v>
      </c>
      <c r="M6">
        <f>Tabelle1!$N6*Tabelle1!L6</f>
        <v>0</v>
      </c>
      <c r="O6">
        <f>Tabelle1!$O6*Tabelle1!I6</f>
        <v>1</v>
      </c>
      <c r="P6">
        <f>Tabelle1!$O6*Tabelle1!J6</f>
        <v>0</v>
      </c>
      <c r="Q6">
        <f>Tabelle1!$O6*Tabelle1!K6</f>
        <v>0</v>
      </c>
      <c r="R6">
        <f>Tabelle1!$O6*Tabelle1!L6</f>
        <v>0</v>
      </c>
      <c r="T6">
        <f>Tabelle1!$P6*Tabelle1!I6</f>
        <v>0</v>
      </c>
      <c r="U6">
        <f>Tabelle1!$P6*Tabelle1!J6</f>
        <v>0</v>
      </c>
      <c r="V6">
        <f>Tabelle1!$P6*Tabelle1!K6</f>
        <v>0</v>
      </c>
      <c r="W6">
        <f>Tabelle1!$P6*Tabelle1!L6</f>
        <v>0</v>
      </c>
      <c r="Y6">
        <f>Tabelle1!$Q6*Tabelle1!I6</f>
        <v>1</v>
      </c>
      <c r="Z6">
        <f>Tabelle1!$Q6*Tabelle1!J6</f>
        <v>0</v>
      </c>
      <c r="AA6">
        <f>Tabelle1!$Q6*Tabelle1!K6</f>
        <v>0</v>
      </c>
      <c r="AB6">
        <f>Tabelle1!$Q6*Tabelle1!L6</f>
        <v>0</v>
      </c>
      <c r="AD6">
        <f>Tabelle1!$R6*Tabelle1!I6</f>
        <v>0</v>
      </c>
      <c r="AE6">
        <f>Tabelle1!$R6*Tabelle1!J6</f>
        <v>0</v>
      </c>
      <c r="AF6">
        <f>Tabelle1!$R6*Tabelle1!K6</f>
        <v>0</v>
      </c>
      <c r="AG6">
        <f>Tabelle1!$R6*Tabelle1!L6</f>
        <v>0</v>
      </c>
      <c r="AI6">
        <f>Tabelle1!$S6*Tabelle1!I6</f>
        <v>1</v>
      </c>
      <c r="AJ6">
        <f>Tabelle1!$S6*Tabelle1!J6</f>
        <v>0</v>
      </c>
      <c r="AK6">
        <f>Tabelle1!$S6*Tabelle1!K6</f>
        <v>0</v>
      </c>
      <c r="AL6">
        <f>Tabelle1!$S6*Tabelle1!L6</f>
        <v>0</v>
      </c>
    </row>
    <row r="7" spans="1:38" x14ac:dyDescent="0.45">
      <c r="A7" t="str">
        <f>Tabelle1!A7</f>
        <v>Torasemid 5 mg</v>
      </c>
      <c r="B7" s="1">
        <f>Tabelle1!B7</f>
        <v>43831</v>
      </c>
      <c r="C7" s="1">
        <f>Tabelle1!D7</f>
        <v>5</v>
      </c>
      <c r="E7" s="2">
        <f>Tabelle1!$M7*Tabelle1!I7</f>
        <v>1</v>
      </c>
      <c r="F7" s="2">
        <f>Tabelle1!$M7*Tabelle1!J7</f>
        <v>0</v>
      </c>
      <c r="G7" s="2">
        <f>Tabelle1!$M7*Tabelle1!K7</f>
        <v>0</v>
      </c>
      <c r="H7" s="2">
        <f>Tabelle1!$M7*Tabelle1!L7</f>
        <v>0</v>
      </c>
      <c r="J7">
        <f>Tabelle1!$N7*Tabelle1!I7</f>
        <v>1</v>
      </c>
      <c r="K7">
        <f>Tabelle1!$N7*Tabelle1!J7</f>
        <v>0</v>
      </c>
      <c r="L7">
        <f>Tabelle1!$N7*Tabelle1!K7</f>
        <v>0</v>
      </c>
      <c r="M7">
        <f>Tabelle1!$N7*Tabelle1!L7</f>
        <v>0</v>
      </c>
      <c r="O7">
        <f>Tabelle1!$O7*Tabelle1!I7</f>
        <v>1</v>
      </c>
      <c r="P7">
        <f>Tabelle1!$O7*Tabelle1!J7</f>
        <v>0</v>
      </c>
      <c r="Q7">
        <f>Tabelle1!$O7*Tabelle1!K7</f>
        <v>0</v>
      </c>
      <c r="R7">
        <f>Tabelle1!$O7*Tabelle1!L7</f>
        <v>0</v>
      </c>
      <c r="T7">
        <f>Tabelle1!$P7*Tabelle1!I7</f>
        <v>1</v>
      </c>
      <c r="U7">
        <f>Tabelle1!$P7*Tabelle1!J7</f>
        <v>0</v>
      </c>
      <c r="V7">
        <f>Tabelle1!$P7*Tabelle1!K7</f>
        <v>0</v>
      </c>
      <c r="W7">
        <f>Tabelle1!$P7*Tabelle1!L7</f>
        <v>0</v>
      </c>
      <c r="Y7">
        <f>Tabelle1!$Q7*Tabelle1!I7</f>
        <v>1</v>
      </c>
      <c r="Z7">
        <f>Tabelle1!$Q7*Tabelle1!J7</f>
        <v>0</v>
      </c>
      <c r="AA7">
        <f>Tabelle1!$Q7*Tabelle1!K7</f>
        <v>0</v>
      </c>
      <c r="AB7">
        <f>Tabelle1!$Q7*Tabelle1!L7</f>
        <v>0</v>
      </c>
      <c r="AD7">
        <f>Tabelle1!$R7*Tabelle1!I7</f>
        <v>1</v>
      </c>
      <c r="AE7">
        <f>Tabelle1!$R7*Tabelle1!J7</f>
        <v>0</v>
      </c>
      <c r="AF7">
        <f>Tabelle1!$R7*Tabelle1!K7</f>
        <v>0</v>
      </c>
      <c r="AG7">
        <f>Tabelle1!$R7*Tabelle1!L7</f>
        <v>0</v>
      </c>
      <c r="AI7">
        <f>Tabelle1!$S7*Tabelle1!I7</f>
        <v>1</v>
      </c>
      <c r="AJ7">
        <f>Tabelle1!$S7*Tabelle1!J7</f>
        <v>0</v>
      </c>
      <c r="AK7">
        <f>Tabelle1!$S7*Tabelle1!K7</f>
        <v>0</v>
      </c>
      <c r="AL7">
        <f>Tabelle1!$S7*Tabelle1!L7</f>
        <v>0</v>
      </c>
    </row>
    <row r="8" spans="1:38" x14ac:dyDescent="0.45">
      <c r="A8" t="str">
        <f>Tabelle1!A8</f>
        <v>Dekristol 2000 IE Samstag</v>
      </c>
      <c r="B8" s="1">
        <f>Tabelle1!B8</f>
        <v>43831</v>
      </c>
      <c r="C8" s="1">
        <f>Tabelle1!D8</f>
        <v>0</v>
      </c>
      <c r="E8" s="2">
        <f>Tabelle1!$M8*Tabelle1!I8</f>
        <v>0</v>
      </c>
      <c r="F8" s="2">
        <f>Tabelle1!$M8*Tabelle1!J8</f>
        <v>0</v>
      </c>
      <c r="G8" s="2">
        <f>Tabelle1!$M8*Tabelle1!K8</f>
        <v>0</v>
      </c>
      <c r="H8" s="2">
        <f>Tabelle1!$M8*Tabelle1!L8</f>
        <v>0</v>
      </c>
      <c r="J8">
        <f>Tabelle1!$N8*Tabelle1!I8</f>
        <v>0</v>
      </c>
      <c r="K8">
        <f>Tabelle1!$N8*Tabelle1!J8</f>
        <v>0</v>
      </c>
      <c r="L8">
        <f>Tabelle1!$N8*Tabelle1!K8</f>
        <v>0</v>
      </c>
      <c r="M8">
        <f>Tabelle1!$N8*Tabelle1!L8</f>
        <v>0</v>
      </c>
      <c r="O8">
        <f>Tabelle1!$O8*Tabelle1!I8</f>
        <v>0</v>
      </c>
      <c r="P8">
        <f>Tabelle1!$O8*Tabelle1!J8</f>
        <v>0</v>
      </c>
      <c r="Q8">
        <f>Tabelle1!$O8*Tabelle1!K8</f>
        <v>0</v>
      </c>
      <c r="R8">
        <f>Tabelle1!$O8*Tabelle1!L8</f>
        <v>0</v>
      </c>
      <c r="T8">
        <f>Tabelle1!$P8*Tabelle1!I8</f>
        <v>0</v>
      </c>
      <c r="U8">
        <f>Tabelle1!$P8*Tabelle1!J8</f>
        <v>0</v>
      </c>
      <c r="V8">
        <f>Tabelle1!$P8*Tabelle1!K8</f>
        <v>0</v>
      </c>
      <c r="W8">
        <f>Tabelle1!$P8*Tabelle1!L8</f>
        <v>0</v>
      </c>
      <c r="Y8">
        <f>Tabelle1!$Q8*Tabelle1!I8</f>
        <v>0</v>
      </c>
      <c r="Z8">
        <f>Tabelle1!$Q8*Tabelle1!J8</f>
        <v>0</v>
      </c>
      <c r="AA8">
        <f>Tabelle1!$Q8*Tabelle1!K8</f>
        <v>0</v>
      </c>
      <c r="AB8">
        <f>Tabelle1!$Q8*Tabelle1!L8</f>
        <v>0</v>
      </c>
      <c r="AD8">
        <f>Tabelle1!$R8*Tabelle1!I8</f>
        <v>1</v>
      </c>
      <c r="AE8">
        <f>Tabelle1!$R8*Tabelle1!J8</f>
        <v>0</v>
      </c>
      <c r="AF8">
        <f>Tabelle1!$R8*Tabelle1!K8</f>
        <v>0</v>
      </c>
      <c r="AG8">
        <f>Tabelle1!$R8*Tabelle1!L8</f>
        <v>0</v>
      </c>
      <c r="AI8">
        <f>Tabelle1!$S8*Tabelle1!I8</f>
        <v>0</v>
      </c>
      <c r="AJ8">
        <f>Tabelle1!$S8*Tabelle1!J8</f>
        <v>0</v>
      </c>
      <c r="AK8">
        <f>Tabelle1!$S8*Tabelle1!K8</f>
        <v>0</v>
      </c>
      <c r="AL8">
        <f>Tabelle1!$S8*Tabelle1!L8</f>
        <v>0</v>
      </c>
    </row>
    <row r="9" spans="1:38" x14ac:dyDescent="0.45">
      <c r="A9" t="str">
        <f>Tabelle1!A9</f>
        <v>Prednisolon</v>
      </c>
      <c r="B9" s="1">
        <f>Tabelle1!B9</f>
        <v>43952</v>
      </c>
      <c r="C9" s="1">
        <f>Tabelle1!D9</f>
        <v>25</v>
      </c>
      <c r="E9" s="2">
        <f>Tabelle1!$M9*Tabelle1!I9</f>
        <v>1</v>
      </c>
      <c r="F9" s="2">
        <f>Tabelle1!$M9*Tabelle1!J9</f>
        <v>0</v>
      </c>
      <c r="G9" s="2">
        <f>Tabelle1!$M9*Tabelle1!K9</f>
        <v>0</v>
      </c>
      <c r="H9" s="2">
        <f>Tabelle1!$M9*Tabelle1!L9</f>
        <v>0</v>
      </c>
      <c r="J9">
        <f>Tabelle1!$N9*Tabelle1!I9</f>
        <v>1</v>
      </c>
      <c r="K9">
        <f>Tabelle1!$N9*Tabelle1!J9</f>
        <v>0</v>
      </c>
      <c r="L9">
        <f>Tabelle1!$N9*Tabelle1!K9</f>
        <v>0</v>
      </c>
      <c r="M9">
        <f>Tabelle1!$N9*Tabelle1!L9</f>
        <v>0</v>
      </c>
      <c r="O9">
        <f>Tabelle1!$O9*Tabelle1!I9</f>
        <v>1</v>
      </c>
      <c r="P9">
        <f>Tabelle1!$O9*Tabelle1!J9</f>
        <v>0</v>
      </c>
      <c r="Q9">
        <f>Tabelle1!$O9*Tabelle1!K9</f>
        <v>0</v>
      </c>
      <c r="R9">
        <f>Tabelle1!$O9*Tabelle1!L9</f>
        <v>0</v>
      </c>
      <c r="T9">
        <f>Tabelle1!$P9*Tabelle1!I9</f>
        <v>1</v>
      </c>
      <c r="U9">
        <f>Tabelle1!$P9*Tabelle1!J9</f>
        <v>0</v>
      </c>
      <c r="V9">
        <f>Tabelle1!$P9*Tabelle1!K9</f>
        <v>0</v>
      </c>
      <c r="W9">
        <f>Tabelle1!$P9*Tabelle1!L9</f>
        <v>0</v>
      </c>
      <c r="Y9">
        <f>Tabelle1!$Q9*Tabelle1!I9</f>
        <v>1</v>
      </c>
      <c r="Z9">
        <f>Tabelle1!$Q9*Tabelle1!J9</f>
        <v>0</v>
      </c>
      <c r="AA9">
        <f>Tabelle1!$Q9*Tabelle1!K9</f>
        <v>0</v>
      </c>
      <c r="AB9">
        <f>Tabelle1!$Q9*Tabelle1!L9</f>
        <v>0</v>
      </c>
      <c r="AD9">
        <f>Tabelle1!$R9*Tabelle1!I9</f>
        <v>1</v>
      </c>
      <c r="AE9">
        <f>Tabelle1!$R9*Tabelle1!J9</f>
        <v>0</v>
      </c>
      <c r="AF9">
        <f>Tabelle1!$R9*Tabelle1!K9</f>
        <v>0</v>
      </c>
      <c r="AG9">
        <f>Tabelle1!$R9*Tabelle1!L9</f>
        <v>0</v>
      </c>
      <c r="AI9">
        <f>Tabelle1!$S9*Tabelle1!I9</f>
        <v>1</v>
      </c>
      <c r="AJ9">
        <f>Tabelle1!$S9*Tabelle1!J9</f>
        <v>0</v>
      </c>
      <c r="AK9">
        <f>Tabelle1!$S9*Tabelle1!K9</f>
        <v>0</v>
      </c>
      <c r="AL9">
        <f>Tabelle1!$S9*Tabelle1!L9</f>
        <v>0</v>
      </c>
    </row>
    <row r="10" spans="1:38" x14ac:dyDescent="0.45">
      <c r="A10" t="str">
        <f>Tabelle1!A10</f>
        <v>Prednisolon</v>
      </c>
      <c r="B10" s="1">
        <f>Tabelle1!B10</f>
        <v>43978</v>
      </c>
      <c r="C10" s="1">
        <f>Tabelle1!D10</f>
        <v>20</v>
      </c>
      <c r="E10" s="2">
        <f>Tabelle1!$M10*Tabelle1!I10</f>
        <v>1</v>
      </c>
      <c r="F10" s="2">
        <f>Tabelle1!$M10*Tabelle1!J10</f>
        <v>0</v>
      </c>
      <c r="G10" s="2">
        <f>Tabelle1!$M10*Tabelle1!K10</f>
        <v>0</v>
      </c>
      <c r="H10" s="2">
        <f>Tabelle1!$M10*Tabelle1!L10</f>
        <v>0</v>
      </c>
      <c r="J10">
        <f>Tabelle1!$N10*Tabelle1!I10</f>
        <v>1</v>
      </c>
      <c r="K10">
        <f>Tabelle1!$N10*Tabelle1!J10</f>
        <v>0</v>
      </c>
      <c r="L10">
        <f>Tabelle1!$N10*Tabelle1!K10</f>
        <v>0</v>
      </c>
      <c r="M10">
        <f>Tabelle1!$N10*Tabelle1!L10</f>
        <v>0</v>
      </c>
      <c r="O10">
        <f>Tabelle1!$O10*Tabelle1!I10</f>
        <v>1</v>
      </c>
      <c r="P10">
        <f>Tabelle1!$O10*Tabelle1!J10</f>
        <v>0</v>
      </c>
      <c r="Q10">
        <f>Tabelle1!$O10*Tabelle1!K10</f>
        <v>0</v>
      </c>
      <c r="R10">
        <f>Tabelle1!$O10*Tabelle1!L10</f>
        <v>0</v>
      </c>
      <c r="T10">
        <f>Tabelle1!$P10*Tabelle1!I10</f>
        <v>1</v>
      </c>
      <c r="U10">
        <f>Tabelle1!$P10*Tabelle1!J10</f>
        <v>0</v>
      </c>
      <c r="V10">
        <f>Tabelle1!$P10*Tabelle1!K10</f>
        <v>0</v>
      </c>
      <c r="W10">
        <f>Tabelle1!$P10*Tabelle1!L10</f>
        <v>0</v>
      </c>
      <c r="Y10">
        <f>Tabelle1!$Q10*Tabelle1!I10</f>
        <v>1</v>
      </c>
      <c r="Z10">
        <f>Tabelle1!$Q10*Tabelle1!J10</f>
        <v>0</v>
      </c>
      <c r="AA10">
        <f>Tabelle1!$Q10*Tabelle1!K10</f>
        <v>0</v>
      </c>
      <c r="AB10">
        <f>Tabelle1!$Q10*Tabelle1!L10</f>
        <v>0</v>
      </c>
      <c r="AD10">
        <f>Tabelle1!$R10*Tabelle1!I10</f>
        <v>1</v>
      </c>
      <c r="AE10">
        <f>Tabelle1!$R10*Tabelle1!J10</f>
        <v>0</v>
      </c>
      <c r="AF10">
        <f>Tabelle1!$R10*Tabelle1!K10</f>
        <v>0</v>
      </c>
      <c r="AG10">
        <f>Tabelle1!$R10*Tabelle1!L10</f>
        <v>0</v>
      </c>
      <c r="AI10">
        <f>Tabelle1!$S10*Tabelle1!I10</f>
        <v>1</v>
      </c>
      <c r="AJ10">
        <f>Tabelle1!$S10*Tabelle1!J10</f>
        <v>0</v>
      </c>
      <c r="AK10">
        <f>Tabelle1!$S10*Tabelle1!K10</f>
        <v>0</v>
      </c>
      <c r="AL10">
        <f>Tabelle1!$S10*Tabelle1!L10</f>
        <v>0</v>
      </c>
    </row>
    <row r="11" spans="1:38" x14ac:dyDescent="0.45">
      <c r="A11" t="str">
        <f>Tabelle1!A11</f>
        <v>Prednisolon</v>
      </c>
      <c r="B11" s="1">
        <f>Tabelle1!B11</f>
        <v>43992</v>
      </c>
      <c r="C11" s="1">
        <f>Tabelle1!D11</f>
        <v>15</v>
      </c>
      <c r="E11" s="2">
        <f>Tabelle1!$M11*Tabelle1!I11</f>
        <v>1</v>
      </c>
      <c r="F11" s="2">
        <f>Tabelle1!$M11*Tabelle1!J11</f>
        <v>0</v>
      </c>
      <c r="G11" s="2">
        <f>Tabelle1!$M11*Tabelle1!K11</f>
        <v>0</v>
      </c>
      <c r="H11" s="2">
        <f>Tabelle1!$M11*Tabelle1!L11</f>
        <v>0</v>
      </c>
      <c r="J11">
        <f>Tabelle1!$N11*Tabelle1!I11</f>
        <v>1</v>
      </c>
      <c r="K11">
        <f>Tabelle1!$N11*Tabelle1!J11</f>
        <v>0</v>
      </c>
      <c r="L11">
        <f>Tabelle1!$N11*Tabelle1!K11</f>
        <v>0</v>
      </c>
      <c r="M11">
        <f>Tabelle1!$N11*Tabelle1!L11</f>
        <v>0</v>
      </c>
      <c r="O11">
        <f>Tabelle1!$O11*Tabelle1!I11</f>
        <v>1</v>
      </c>
      <c r="P11">
        <f>Tabelle1!$O11*Tabelle1!J11</f>
        <v>0</v>
      </c>
      <c r="Q11">
        <f>Tabelle1!$O11*Tabelle1!K11</f>
        <v>0</v>
      </c>
      <c r="R11">
        <f>Tabelle1!$O11*Tabelle1!L11</f>
        <v>0</v>
      </c>
      <c r="T11">
        <f>Tabelle1!$P11*Tabelle1!I11</f>
        <v>1</v>
      </c>
      <c r="U11">
        <f>Tabelle1!$P11*Tabelle1!J11</f>
        <v>0</v>
      </c>
      <c r="V11">
        <f>Tabelle1!$P11*Tabelle1!K11</f>
        <v>0</v>
      </c>
      <c r="W11">
        <f>Tabelle1!$P11*Tabelle1!L11</f>
        <v>0</v>
      </c>
      <c r="Y11">
        <f>Tabelle1!$Q11*Tabelle1!I11</f>
        <v>1</v>
      </c>
      <c r="Z11">
        <f>Tabelle1!$Q11*Tabelle1!J11</f>
        <v>0</v>
      </c>
      <c r="AA11">
        <f>Tabelle1!$Q11*Tabelle1!K11</f>
        <v>0</v>
      </c>
      <c r="AB11">
        <f>Tabelle1!$Q11*Tabelle1!L11</f>
        <v>0</v>
      </c>
      <c r="AD11">
        <f>Tabelle1!$R11*Tabelle1!I11</f>
        <v>1</v>
      </c>
      <c r="AE11">
        <f>Tabelle1!$R11*Tabelle1!J11</f>
        <v>0</v>
      </c>
      <c r="AF11">
        <f>Tabelle1!$R11*Tabelle1!K11</f>
        <v>0</v>
      </c>
      <c r="AG11">
        <f>Tabelle1!$R11*Tabelle1!L11</f>
        <v>0</v>
      </c>
      <c r="AI11">
        <f>Tabelle1!$S11*Tabelle1!I11</f>
        <v>1</v>
      </c>
      <c r="AJ11">
        <f>Tabelle1!$S11*Tabelle1!J11</f>
        <v>0</v>
      </c>
      <c r="AK11">
        <f>Tabelle1!$S11*Tabelle1!K11</f>
        <v>0</v>
      </c>
      <c r="AL11">
        <f>Tabelle1!$S11*Tabelle1!L11</f>
        <v>0</v>
      </c>
    </row>
    <row r="12" spans="1:38" x14ac:dyDescent="0.45">
      <c r="A12" t="str">
        <f>Tabelle1!A12</f>
        <v>Prednisolon</v>
      </c>
      <c r="B12" s="1">
        <f>Tabelle1!B12</f>
        <v>44006</v>
      </c>
      <c r="C12" s="1">
        <f>Tabelle1!D12</f>
        <v>10</v>
      </c>
      <c r="E12" s="2">
        <f>Tabelle1!$M12*Tabelle1!I12</f>
        <v>1</v>
      </c>
      <c r="F12" s="2">
        <f>Tabelle1!$M12*Tabelle1!J12</f>
        <v>0</v>
      </c>
      <c r="G12" s="2">
        <f>Tabelle1!$M12*Tabelle1!K12</f>
        <v>0</v>
      </c>
      <c r="H12" s="2">
        <f>Tabelle1!$M12*Tabelle1!L12</f>
        <v>0</v>
      </c>
      <c r="J12">
        <f>Tabelle1!$N12*Tabelle1!I12</f>
        <v>1</v>
      </c>
      <c r="K12">
        <f>Tabelle1!$N12*Tabelle1!J12</f>
        <v>0</v>
      </c>
      <c r="L12">
        <f>Tabelle1!$N12*Tabelle1!K12</f>
        <v>0</v>
      </c>
      <c r="M12">
        <f>Tabelle1!$N12*Tabelle1!L12</f>
        <v>0</v>
      </c>
      <c r="O12">
        <f>Tabelle1!$O12*Tabelle1!I12</f>
        <v>1</v>
      </c>
      <c r="P12">
        <f>Tabelle1!$O12*Tabelle1!J12</f>
        <v>0</v>
      </c>
      <c r="Q12">
        <f>Tabelle1!$O12*Tabelle1!K12</f>
        <v>0</v>
      </c>
      <c r="R12">
        <f>Tabelle1!$O12*Tabelle1!L12</f>
        <v>0</v>
      </c>
      <c r="T12">
        <f>Tabelle1!$P12*Tabelle1!I12</f>
        <v>1</v>
      </c>
      <c r="U12">
        <f>Tabelle1!$P12*Tabelle1!J12</f>
        <v>0</v>
      </c>
      <c r="V12">
        <f>Tabelle1!$P12*Tabelle1!K12</f>
        <v>0</v>
      </c>
      <c r="W12">
        <f>Tabelle1!$P12*Tabelle1!L12</f>
        <v>0</v>
      </c>
      <c r="Y12">
        <f>Tabelle1!$Q12*Tabelle1!I12</f>
        <v>1</v>
      </c>
      <c r="Z12">
        <f>Tabelle1!$Q12*Tabelle1!J12</f>
        <v>0</v>
      </c>
      <c r="AA12">
        <f>Tabelle1!$Q12*Tabelle1!K12</f>
        <v>0</v>
      </c>
      <c r="AB12">
        <f>Tabelle1!$Q12*Tabelle1!L12</f>
        <v>0</v>
      </c>
      <c r="AD12">
        <f>Tabelle1!$R12*Tabelle1!I12</f>
        <v>1</v>
      </c>
      <c r="AE12">
        <f>Tabelle1!$R12*Tabelle1!J12</f>
        <v>0</v>
      </c>
      <c r="AF12">
        <f>Tabelle1!$R12*Tabelle1!K12</f>
        <v>0</v>
      </c>
      <c r="AG12">
        <f>Tabelle1!$R12*Tabelle1!L12</f>
        <v>0</v>
      </c>
      <c r="AI12">
        <f>Tabelle1!$S12*Tabelle1!I12</f>
        <v>1</v>
      </c>
      <c r="AJ12">
        <f>Tabelle1!$S12*Tabelle1!J12</f>
        <v>0</v>
      </c>
      <c r="AK12">
        <f>Tabelle1!$S12*Tabelle1!K12</f>
        <v>0</v>
      </c>
      <c r="AL12">
        <f>Tabelle1!$S12*Tabelle1!L12</f>
        <v>0</v>
      </c>
    </row>
    <row r="13" spans="1:38" x14ac:dyDescent="0.45">
      <c r="A13" t="str">
        <f>Tabelle1!A13</f>
        <v>Prednisolon</v>
      </c>
      <c r="B13" s="1">
        <f>Tabelle1!B13</f>
        <v>44020</v>
      </c>
      <c r="C13" s="1">
        <f>Tabelle1!D13</f>
        <v>5</v>
      </c>
      <c r="E13" s="2">
        <f>Tabelle1!$M13*Tabelle1!I13</f>
        <v>1</v>
      </c>
      <c r="F13" s="2">
        <f>Tabelle1!$M13*Tabelle1!J13</f>
        <v>0</v>
      </c>
      <c r="G13" s="2">
        <f>Tabelle1!$M13*Tabelle1!K13</f>
        <v>0</v>
      </c>
      <c r="H13" s="2">
        <f>Tabelle1!$M13*Tabelle1!L13</f>
        <v>0</v>
      </c>
      <c r="J13">
        <f>Tabelle1!$N13*Tabelle1!I13</f>
        <v>1</v>
      </c>
      <c r="K13">
        <f>Tabelle1!$N13*Tabelle1!J13</f>
        <v>0</v>
      </c>
      <c r="L13">
        <f>Tabelle1!$N13*Tabelle1!K13</f>
        <v>0</v>
      </c>
      <c r="M13">
        <f>Tabelle1!$N13*Tabelle1!L13</f>
        <v>0</v>
      </c>
      <c r="O13">
        <f>Tabelle1!$O13*Tabelle1!I13</f>
        <v>1</v>
      </c>
      <c r="P13">
        <f>Tabelle1!$O13*Tabelle1!J13</f>
        <v>0</v>
      </c>
      <c r="Q13">
        <f>Tabelle1!$O13*Tabelle1!K13</f>
        <v>0</v>
      </c>
      <c r="R13">
        <f>Tabelle1!$O13*Tabelle1!L13</f>
        <v>0</v>
      </c>
      <c r="T13">
        <f>Tabelle1!$P13*Tabelle1!I13</f>
        <v>1</v>
      </c>
      <c r="U13">
        <f>Tabelle1!$P13*Tabelle1!J13</f>
        <v>0</v>
      </c>
      <c r="V13">
        <f>Tabelle1!$P13*Tabelle1!K13</f>
        <v>0</v>
      </c>
      <c r="W13">
        <f>Tabelle1!$P13*Tabelle1!L13</f>
        <v>0</v>
      </c>
      <c r="Y13">
        <f>Tabelle1!$Q13*Tabelle1!I13</f>
        <v>1</v>
      </c>
      <c r="Z13">
        <f>Tabelle1!$Q13*Tabelle1!J13</f>
        <v>0</v>
      </c>
      <c r="AA13">
        <f>Tabelle1!$Q13*Tabelle1!K13</f>
        <v>0</v>
      </c>
      <c r="AB13">
        <f>Tabelle1!$Q13*Tabelle1!L13</f>
        <v>0</v>
      </c>
      <c r="AD13">
        <f>Tabelle1!$R13*Tabelle1!I13</f>
        <v>1</v>
      </c>
      <c r="AE13">
        <f>Tabelle1!$R13*Tabelle1!J13</f>
        <v>0</v>
      </c>
      <c r="AF13">
        <f>Tabelle1!$R13*Tabelle1!K13</f>
        <v>0</v>
      </c>
      <c r="AG13">
        <f>Tabelle1!$R13*Tabelle1!L13</f>
        <v>0</v>
      </c>
      <c r="AI13">
        <f>Tabelle1!$S13*Tabelle1!I13</f>
        <v>1</v>
      </c>
      <c r="AJ13">
        <f>Tabelle1!$S13*Tabelle1!J13</f>
        <v>0</v>
      </c>
      <c r="AK13">
        <f>Tabelle1!$S13*Tabelle1!K13</f>
        <v>0</v>
      </c>
      <c r="AL13">
        <f>Tabelle1!$S13*Tabelle1!L13</f>
        <v>0</v>
      </c>
    </row>
    <row r="15" spans="1:38" x14ac:dyDescent="0.45">
      <c r="A15" s="1">
        <v>43983</v>
      </c>
      <c r="B15" s="1" t="s">
        <v>32</v>
      </c>
    </row>
    <row r="16" spans="1:38" x14ac:dyDescent="0.45">
      <c r="A16" t="s">
        <v>31</v>
      </c>
      <c r="B16" s="1" t="s">
        <v>29</v>
      </c>
      <c r="C16" s="1" t="s">
        <v>30</v>
      </c>
      <c r="D16" t="s">
        <v>0</v>
      </c>
      <c r="E16" s="2" t="s">
        <v>25</v>
      </c>
      <c r="F16" t="s">
        <v>26</v>
      </c>
      <c r="G16" t="s">
        <v>27</v>
      </c>
      <c r="H16" t="s">
        <v>28</v>
      </c>
      <c r="I16" t="s">
        <v>1</v>
      </c>
      <c r="J16" t="s">
        <v>25</v>
      </c>
      <c r="K16" t="s">
        <v>26</v>
      </c>
      <c r="L16" t="s">
        <v>27</v>
      </c>
      <c r="M16" t="s">
        <v>28</v>
      </c>
      <c r="N16" t="s">
        <v>2</v>
      </c>
      <c r="O16" t="s">
        <v>25</v>
      </c>
      <c r="P16" t="s">
        <v>26</v>
      </c>
      <c r="Q16" t="s">
        <v>27</v>
      </c>
      <c r="R16" t="s">
        <v>28</v>
      </c>
      <c r="S16" t="s">
        <v>3</v>
      </c>
      <c r="T16" t="s">
        <v>25</v>
      </c>
      <c r="U16" t="s">
        <v>26</v>
      </c>
      <c r="V16" t="s">
        <v>27</v>
      </c>
      <c r="W16" t="s">
        <v>28</v>
      </c>
      <c r="X16" t="s">
        <v>4</v>
      </c>
      <c r="Y16" t="s">
        <v>25</v>
      </c>
      <c r="Z16" t="s">
        <v>26</v>
      </c>
      <c r="AA16" t="s">
        <v>27</v>
      </c>
      <c r="AB16" t="s">
        <v>28</v>
      </c>
      <c r="AC16" t="s">
        <v>5</v>
      </c>
      <c r="AD16" t="s">
        <v>25</v>
      </c>
      <c r="AE16" t="s">
        <v>26</v>
      </c>
      <c r="AF16" t="s">
        <v>27</v>
      </c>
      <c r="AG16" t="s">
        <v>28</v>
      </c>
      <c r="AH16" t="s">
        <v>6</v>
      </c>
      <c r="AI16" t="s">
        <v>25</v>
      </c>
      <c r="AJ16" t="s">
        <v>26</v>
      </c>
      <c r="AK16" t="s">
        <v>27</v>
      </c>
      <c r="AL16" t="s">
        <v>28</v>
      </c>
    </row>
    <row r="17" spans="1:38" x14ac:dyDescent="0.45">
      <c r="A17" t="str">
        <f>Tabelle1!A2</f>
        <v>Pantozol 40 mg</v>
      </c>
      <c r="B17" s="1">
        <f>Tabelle1!B2</f>
        <v>43831</v>
      </c>
      <c r="C17" s="1">
        <f>Tabelle1!C2</f>
        <v>44196</v>
      </c>
      <c r="D17" s="1">
        <f>A$15</f>
        <v>43983</v>
      </c>
      <c r="E17" s="3">
        <f>IF(AND($D17&gt;$B17,$D17&lt;$C17),Tabelle1!$M2*Tabelle1!I2,0)</f>
        <v>1</v>
      </c>
      <c r="F17" s="2">
        <f>IF(AND($D17&gt;$B17,$D17&lt;$C17),Tabelle1!$M2*Tabelle1!J2,0)</f>
        <v>0</v>
      </c>
      <c r="G17" s="2">
        <f>IF(AND($D17&gt;$B17,$D17&lt;$C17),Tabelle1!$M2*Tabelle1!K2,0)</f>
        <v>0</v>
      </c>
      <c r="H17" s="2">
        <f>IF(AND($D17&gt;$B17,$D17&lt;$C17),Tabelle1!$M2*Tabelle1!L2,0)</f>
        <v>0</v>
      </c>
      <c r="I17" s="1">
        <f>D17+1</f>
        <v>43984</v>
      </c>
      <c r="J17">
        <f>Tabelle1!$N16*Tabelle1!I16</f>
        <v>0</v>
      </c>
      <c r="K17">
        <f>Tabelle1!$N16*Tabelle1!J16</f>
        <v>0</v>
      </c>
      <c r="L17">
        <f>Tabelle1!$N16*Tabelle1!K16</f>
        <v>0</v>
      </c>
      <c r="M17">
        <f>Tabelle1!$N16*Tabelle1!L16</f>
        <v>0</v>
      </c>
      <c r="N17" s="1">
        <f>D17+2</f>
        <v>43985</v>
      </c>
      <c r="O17">
        <f>Tabelle1!$O16*Tabelle1!I16</f>
        <v>0</v>
      </c>
      <c r="P17">
        <f>Tabelle1!$O16*Tabelle1!J16</f>
        <v>0</v>
      </c>
      <c r="Q17">
        <f>Tabelle1!$O16*Tabelle1!K16</f>
        <v>0</v>
      </c>
      <c r="R17">
        <f>Tabelle1!$O16*Tabelle1!L16</f>
        <v>0</v>
      </c>
      <c r="S17" s="1">
        <f>$D17+3</f>
        <v>43986</v>
      </c>
      <c r="T17">
        <f>Tabelle1!$P16*Tabelle1!I16</f>
        <v>0</v>
      </c>
      <c r="U17">
        <f>Tabelle1!$P16*Tabelle1!J16</f>
        <v>0</v>
      </c>
      <c r="V17">
        <f>Tabelle1!$P16*Tabelle1!K16</f>
        <v>0</v>
      </c>
      <c r="W17">
        <f>Tabelle1!$P16*Tabelle1!L16</f>
        <v>0</v>
      </c>
      <c r="X17" s="1">
        <f>$D17+4</f>
        <v>43987</v>
      </c>
      <c r="Y17">
        <f>Tabelle1!$Q16*Tabelle1!I16</f>
        <v>0</v>
      </c>
      <c r="Z17">
        <f>Tabelle1!$Q16*Tabelle1!J16</f>
        <v>0</v>
      </c>
      <c r="AA17">
        <f>Tabelle1!$Q16*Tabelle1!K16</f>
        <v>0</v>
      </c>
      <c r="AB17">
        <f>Tabelle1!$Q16*Tabelle1!L16</f>
        <v>0</v>
      </c>
      <c r="AC17" s="1">
        <f>$D17+5</f>
        <v>43988</v>
      </c>
      <c r="AD17">
        <f>Tabelle1!$R16*Tabelle1!I16</f>
        <v>0</v>
      </c>
      <c r="AE17">
        <f>Tabelle1!$R16*Tabelle1!J16</f>
        <v>0</v>
      </c>
      <c r="AF17">
        <f>Tabelle1!$R16*Tabelle1!K16</f>
        <v>0</v>
      </c>
      <c r="AG17">
        <f>Tabelle1!$R16*Tabelle1!L16</f>
        <v>0</v>
      </c>
      <c r="AH17" s="1">
        <f>$D17+6</f>
        <v>43989</v>
      </c>
      <c r="AI17">
        <f>Tabelle1!$S16*Tabelle1!I16</f>
        <v>0</v>
      </c>
      <c r="AJ17">
        <f>Tabelle1!$S16*Tabelle1!J16</f>
        <v>0</v>
      </c>
      <c r="AK17">
        <f>Tabelle1!$S16*Tabelle1!K16</f>
        <v>0</v>
      </c>
      <c r="AL17">
        <f>Tabelle1!$S16*Tabelle1!L16</f>
        <v>0</v>
      </c>
    </row>
    <row r="18" spans="1:38" x14ac:dyDescent="0.45">
      <c r="A18" t="str">
        <f>Tabelle1!A3</f>
        <v>Tilidin 501 4</v>
      </c>
      <c r="B18" s="1">
        <f>Tabelle1!B3</f>
        <v>43831</v>
      </c>
      <c r="C18" s="1">
        <f>Tabelle1!C3</f>
        <v>44196</v>
      </c>
      <c r="D18" s="1">
        <f t="shared" ref="D18:D28" si="0">A$15</f>
        <v>43983</v>
      </c>
      <c r="E18" s="4">
        <f>IF(AND($D18&gt;$B18,$D18&lt;$C18),Tabelle1!$M3*Tabelle1!I3,0)</f>
        <v>1</v>
      </c>
      <c r="F18" s="2">
        <f>IF(AND($D18&gt;$B18,$D18&lt;$C18),Tabelle1!$M3*Tabelle1!J3,0)</f>
        <v>2</v>
      </c>
      <c r="G18" s="2">
        <f>IF(AND($D18&gt;$B18,$D18&lt;$C18),Tabelle1!$M3*Tabelle1!K3,0)</f>
        <v>0</v>
      </c>
      <c r="H18" s="2">
        <f>IF(AND($D18&gt;$B18,$D18&lt;$C18),Tabelle1!$M3*Tabelle1!L3,0)</f>
        <v>0</v>
      </c>
      <c r="I18" s="1">
        <f t="shared" ref="I18:I28" si="1">D18+1</f>
        <v>43984</v>
      </c>
      <c r="J18">
        <f>Tabelle1!$N17*Tabelle1!I17</f>
        <v>0</v>
      </c>
      <c r="K18">
        <f>Tabelle1!$N17*Tabelle1!J17</f>
        <v>0</v>
      </c>
      <c r="L18">
        <f>Tabelle1!$N17*Tabelle1!K17</f>
        <v>0</v>
      </c>
      <c r="M18">
        <f>Tabelle1!$N17*Tabelle1!L17</f>
        <v>0</v>
      </c>
      <c r="N18" s="1">
        <f t="shared" ref="N18:N28" si="2">D18+2</f>
        <v>43985</v>
      </c>
      <c r="O18">
        <f>Tabelle1!$O17*Tabelle1!I17</f>
        <v>0</v>
      </c>
      <c r="P18">
        <f>Tabelle1!$O17*Tabelle1!J17</f>
        <v>0</v>
      </c>
      <c r="Q18">
        <f>Tabelle1!$O17*Tabelle1!K17</f>
        <v>0</v>
      </c>
      <c r="R18">
        <f>Tabelle1!$O17*Tabelle1!L17</f>
        <v>0</v>
      </c>
      <c r="S18" s="1">
        <f t="shared" ref="S18:S28" si="3">$D18+3</f>
        <v>43986</v>
      </c>
      <c r="T18">
        <f>Tabelle1!$P17*Tabelle1!I17</f>
        <v>0</v>
      </c>
      <c r="U18">
        <f>Tabelle1!$P17*Tabelle1!J17</f>
        <v>0</v>
      </c>
      <c r="V18">
        <f>Tabelle1!$P17*Tabelle1!K17</f>
        <v>0</v>
      </c>
      <c r="W18">
        <f>Tabelle1!$P17*Tabelle1!L17</f>
        <v>0</v>
      </c>
      <c r="X18" s="1">
        <f t="shared" ref="X18:X28" si="4">$D18+4</f>
        <v>43987</v>
      </c>
      <c r="Y18">
        <f>Tabelle1!$Q17*Tabelle1!I17</f>
        <v>0</v>
      </c>
      <c r="Z18">
        <f>Tabelle1!$Q17*Tabelle1!J17</f>
        <v>0</v>
      </c>
      <c r="AA18">
        <f>Tabelle1!$Q17*Tabelle1!K17</f>
        <v>0</v>
      </c>
      <c r="AB18">
        <f>Tabelle1!$Q17*Tabelle1!L17</f>
        <v>0</v>
      </c>
      <c r="AC18" s="1">
        <f t="shared" ref="AC18:AC28" si="5">$D18+5</f>
        <v>43988</v>
      </c>
      <c r="AD18">
        <f>Tabelle1!$R17*Tabelle1!I17</f>
        <v>0</v>
      </c>
      <c r="AE18">
        <f>Tabelle1!$R17*Tabelle1!J17</f>
        <v>0</v>
      </c>
      <c r="AF18">
        <f>Tabelle1!$R17*Tabelle1!K17</f>
        <v>0</v>
      </c>
      <c r="AG18">
        <f>Tabelle1!$R17*Tabelle1!L17</f>
        <v>0</v>
      </c>
      <c r="AH18" s="1">
        <f t="shared" ref="AH18:AH28" si="6">$D18+6</f>
        <v>43989</v>
      </c>
      <c r="AI18">
        <f>Tabelle1!$S17*Tabelle1!I17</f>
        <v>0</v>
      </c>
      <c r="AJ18">
        <f>Tabelle1!$S17*Tabelle1!J17</f>
        <v>0</v>
      </c>
      <c r="AK18">
        <f>Tabelle1!$S17*Tabelle1!K17</f>
        <v>0</v>
      </c>
      <c r="AL18">
        <f>Tabelle1!$S17*Tabelle1!L17</f>
        <v>0</v>
      </c>
    </row>
    <row r="19" spans="1:38" x14ac:dyDescent="0.45">
      <c r="A19" t="str">
        <f>Tabelle1!A4</f>
        <v>Tenofoviralafenamid 25 mg</v>
      </c>
      <c r="B19" s="1">
        <f>Tabelle1!B4</f>
        <v>43831</v>
      </c>
      <c r="C19" s="1">
        <f>Tabelle1!C4</f>
        <v>44196</v>
      </c>
      <c r="D19" s="1">
        <f t="shared" si="0"/>
        <v>43983</v>
      </c>
      <c r="E19" s="2">
        <f>IF(AND($D19&gt;$B19,$D19&lt;$C19),Tabelle1!$M4*Tabelle1!I4,0)</f>
        <v>0</v>
      </c>
      <c r="F19" s="2">
        <f>IF(AND($D19&gt;$B19,$D19&lt;$C19),Tabelle1!$M4*Tabelle1!J4,0)</f>
        <v>1</v>
      </c>
      <c r="G19" s="2">
        <f>IF(AND($D19&gt;$B19,$D19&lt;$C19),Tabelle1!$M4*Tabelle1!K4,0)</f>
        <v>0</v>
      </c>
      <c r="H19" s="2">
        <f>IF(AND($D19&gt;$B19,$D19&lt;$C19),Tabelle1!$M4*Tabelle1!L4,0)</f>
        <v>0</v>
      </c>
      <c r="I19" s="1">
        <f t="shared" si="1"/>
        <v>43984</v>
      </c>
      <c r="J19">
        <f>Tabelle1!$N18*Tabelle1!I18</f>
        <v>0</v>
      </c>
      <c r="K19">
        <f>Tabelle1!$N18*Tabelle1!J18</f>
        <v>0</v>
      </c>
      <c r="L19">
        <f>Tabelle1!$N18*Tabelle1!K18</f>
        <v>0</v>
      </c>
      <c r="M19">
        <f>Tabelle1!$N18*Tabelle1!L18</f>
        <v>0</v>
      </c>
      <c r="N19" s="1">
        <f t="shared" si="2"/>
        <v>43985</v>
      </c>
      <c r="O19">
        <f>Tabelle1!$O18*Tabelle1!I18</f>
        <v>0</v>
      </c>
      <c r="P19">
        <f>Tabelle1!$O18*Tabelle1!J18</f>
        <v>0</v>
      </c>
      <c r="Q19">
        <f>Tabelle1!$O18*Tabelle1!K18</f>
        <v>0</v>
      </c>
      <c r="R19">
        <f>Tabelle1!$O18*Tabelle1!L18</f>
        <v>0</v>
      </c>
      <c r="S19" s="1">
        <f t="shared" si="3"/>
        <v>43986</v>
      </c>
      <c r="T19">
        <f>Tabelle1!$P18*Tabelle1!I18</f>
        <v>0</v>
      </c>
      <c r="U19">
        <f>Tabelle1!$P18*Tabelle1!J18</f>
        <v>0</v>
      </c>
      <c r="V19">
        <f>Tabelle1!$P18*Tabelle1!K18</f>
        <v>0</v>
      </c>
      <c r="W19">
        <f>Tabelle1!$P18*Tabelle1!L18</f>
        <v>0</v>
      </c>
      <c r="X19" s="1">
        <f t="shared" si="4"/>
        <v>43987</v>
      </c>
      <c r="Y19">
        <f>Tabelle1!$Q18*Tabelle1!I18</f>
        <v>0</v>
      </c>
      <c r="Z19">
        <f>Tabelle1!$Q18*Tabelle1!J18</f>
        <v>0</v>
      </c>
      <c r="AA19">
        <f>Tabelle1!$Q18*Tabelle1!K18</f>
        <v>0</v>
      </c>
      <c r="AB19">
        <f>Tabelle1!$Q18*Tabelle1!L18</f>
        <v>0</v>
      </c>
      <c r="AC19" s="1">
        <f t="shared" si="5"/>
        <v>43988</v>
      </c>
      <c r="AD19">
        <f>Tabelle1!$R18*Tabelle1!I18</f>
        <v>0</v>
      </c>
      <c r="AE19">
        <f>Tabelle1!$R18*Tabelle1!J18</f>
        <v>0</v>
      </c>
      <c r="AF19">
        <f>Tabelle1!$R18*Tabelle1!K18</f>
        <v>0</v>
      </c>
      <c r="AG19">
        <f>Tabelle1!$R18*Tabelle1!L18</f>
        <v>0</v>
      </c>
      <c r="AH19" s="1">
        <f t="shared" si="6"/>
        <v>43989</v>
      </c>
      <c r="AI19">
        <f>Tabelle1!$S18*Tabelle1!I18</f>
        <v>0</v>
      </c>
      <c r="AJ19">
        <f>Tabelle1!$S18*Tabelle1!J18</f>
        <v>0</v>
      </c>
      <c r="AK19">
        <f>Tabelle1!$S18*Tabelle1!K18</f>
        <v>0</v>
      </c>
      <c r="AL19">
        <f>Tabelle1!$S18*Tabelle1!L18</f>
        <v>0</v>
      </c>
    </row>
    <row r="20" spans="1:38" x14ac:dyDescent="0.45">
      <c r="A20" t="str">
        <f>Tabelle1!A5</f>
        <v>Levetiracetam 250 mg</v>
      </c>
      <c r="B20" s="1">
        <f>Tabelle1!B5</f>
        <v>43831</v>
      </c>
      <c r="C20" s="1">
        <f>Tabelle1!C5</f>
        <v>44196</v>
      </c>
      <c r="D20" s="1">
        <f t="shared" si="0"/>
        <v>43983</v>
      </c>
      <c r="E20" s="5">
        <f>IF(AND($D20&gt;$B20,$D20&lt;$C20),Tabelle1!$M5*Tabelle1!I5,0)</f>
        <v>1</v>
      </c>
      <c r="F20" s="2">
        <f>IF(AND($D20&gt;$B20,$D20&lt;$C20),Tabelle1!$M5*Tabelle1!J5,0)</f>
        <v>0</v>
      </c>
      <c r="G20" s="2">
        <f>IF(AND($D20&gt;$B20,$D20&lt;$C20),Tabelle1!$M5*Tabelle1!K5,0)</f>
        <v>1</v>
      </c>
      <c r="H20" s="2">
        <f>IF(AND($D20&gt;$B20,$D20&lt;$C20),Tabelle1!$M5*Tabelle1!L5,0)</f>
        <v>0</v>
      </c>
      <c r="I20" s="1">
        <f t="shared" si="1"/>
        <v>43984</v>
      </c>
      <c r="J20">
        <f>Tabelle1!$N19*Tabelle1!I19</f>
        <v>0</v>
      </c>
      <c r="K20">
        <f>Tabelle1!$N19*Tabelle1!J19</f>
        <v>0</v>
      </c>
      <c r="L20">
        <f>Tabelle1!$N19*Tabelle1!K19</f>
        <v>0</v>
      </c>
      <c r="M20">
        <f>Tabelle1!$N19*Tabelle1!L19</f>
        <v>0</v>
      </c>
      <c r="N20" s="1">
        <f t="shared" si="2"/>
        <v>43985</v>
      </c>
      <c r="O20">
        <f>Tabelle1!$O19*Tabelle1!I19</f>
        <v>0</v>
      </c>
      <c r="P20">
        <f>Tabelle1!$O19*Tabelle1!J19</f>
        <v>0</v>
      </c>
      <c r="Q20">
        <f>Tabelle1!$O19*Tabelle1!K19</f>
        <v>0</v>
      </c>
      <c r="R20">
        <f>Tabelle1!$O19*Tabelle1!L19</f>
        <v>0</v>
      </c>
      <c r="S20" s="1">
        <f t="shared" si="3"/>
        <v>43986</v>
      </c>
      <c r="T20">
        <f>Tabelle1!$P19*Tabelle1!I19</f>
        <v>0</v>
      </c>
      <c r="U20">
        <f>Tabelle1!$P19*Tabelle1!J19</f>
        <v>0</v>
      </c>
      <c r="V20">
        <f>Tabelle1!$P19*Tabelle1!K19</f>
        <v>0</v>
      </c>
      <c r="W20">
        <f>Tabelle1!$P19*Tabelle1!L19</f>
        <v>0</v>
      </c>
      <c r="X20" s="1">
        <f t="shared" si="4"/>
        <v>43987</v>
      </c>
      <c r="Y20">
        <f>Tabelle1!$Q19*Tabelle1!I19</f>
        <v>0</v>
      </c>
      <c r="Z20">
        <f>Tabelle1!$Q19*Tabelle1!J19</f>
        <v>0</v>
      </c>
      <c r="AA20">
        <f>Tabelle1!$Q19*Tabelle1!K19</f>
        <v>0</v>
      </c>
      <c r="AB20">
        <f>Tabelle1!$Q19*Tabelle1!L19</f>
        <v>0</v>
      </c>
      <c r="AC20" s="1">
        <f t="shared" si="5"/>
        <v>43988</v>
      </c>
      <c r="AD20">
        <f>Tabelle1!$R19*Tabelle1!I19</f>
        <v>0</v>
      </c>
      <c r="AE20">
        <f>Tabelle1!$R19*Tabelle1!J19</f>
        <v>0</v>
      </c>
      <c r="AF20">
        <f>Tabelle1!$R19*Tabelle1!K19</f>
        <v>0</v>
      </c>
      <c r="AG20">
        <f>Tabelle1!$R19*Tabelle1!L19</f>
        <v>0</v>
      </c>
      <c r="AH20" s="1">
        <f t="shared" si="6"/>
        <v>43989</v>
      </c>
      <c r="AI20">
        <f>Tabelle1!$S19*Tabelle1!I19</f>
        <v>0</v>
      </c>
      <c r="AJ20">
        <f>Tabelle1!$S19*Tabelle1!J19</f>
        <v>0</v>
      </c>
      <c r="AK20">
        <f>Tabelle1!$S19*Tabelle1!K19</f>
        <v>0</v>
      </c>
      <c r="AL20">
        <f>Tabelle1!$S19*Tabelle1!L19</f>
        <v>0</v>
      </c>
    </row>
    <row r="21" spans="1:38" x14ac:dyDescent="0.45">
      <c r="A21" t="str">
        <f>Tabelle1!A6</f>
        <v>Cotrimoxazolforte 960 mg</v>
      </c>
      <c r="B21" s="1">
        <f>Tabelle1!B6</f>
        <v>43831</v>
      </c>
      <c r="C21" s="1">
        <f>Tabelle1!C6</f>
        <v>44196</v>
      </c>
      <c r="D21" s="1">
        <f t="shared" si="0"/>
        <v>43983</v>
      </c>
      <c r="E21" s="5">
        <f>IF(AND($D21&gt;$B21,$D21&lt;$C21),Tabelle1!$M6*Tabelle1!I6,0)</f>
        <v>1</v>
      </c>
      <c r="F21" s="2">
        <f>IF(AND($D21&gt;$B21,$D21&lt;$C21),Tabelle1!$M6*Tabelle1!J6,0)</f>
        <v>0</v>
      </c>
      <c r="G21" s="2">
        <f>IF(AND($D21&gt;$B21,$D21&lt;$C21),Tabelle1!$M6*Tabelle1!K6,0)</f>
        <v>0</v>
      </c>
      <c r="H21" s="2">
        <f>IF(AND($D21&gt;$B21,$D21&lt;$C21),Tabelle1!$M6*Tabelle1!L6,0)</f>
        <v>0</v>
      </c>
      <c r="I21" s="1">
        <f t="shared" si="1"/>
        <v>43984</v>
      </c>
      <c r="J21">
        <f>Tabelle1!$N20*Tabelle1!I20</f>
        <v>0</v>
      </c>
      <c r="K21">
        <f>Tabelle1!$N20*Tabelle1!J20</f>
        <v>0</v>
      </c>
      <c r="L21">
        <f>Tabelle1!$N20*Tabelle1!K20</f>
        <v>0</v>
      </c>
      <c r="M21">
        <f>Tabelle1!$N20*Tabelle1!L20</f>
        <v>0</v>
      </c>
      <c r="N21" s="1">
        <f t="shared" si="2"/>
        <v>43985</v>
      </c>
      <c r="O21">
        <f>Tabelle1!$O20*Tabelle1!I20</f>
        <v>0</v>
      </c>
      <c r="P21">
        <f>Tabelle1!$O20*Tabelle1!J20</f>
        <v>0</v>
      </c>
      <c r="Q21">
        <f>Tabelle1!$O20*Tabelle1!K20</f>
        <v>0</v>
      </c>
      <c r="R21">
        <f>Tabelle1!$O20*Tabelle1!L20</f>
        <v>0</v>
      </c>
      <c r="S21" s="1">
        <f t="shared" si="3"/>
        <v>43986</v>
      </c>
      <c r="T21">
        <f>Tabelle1!$P20*Tabelle1!I20</f>
        <v>0</v>
      </c>
      <c r="U21">
        <f>Tabelle1!$P20*Tabelle1!J20</f>
        <v>0</v>
      </c>
      <c r="V21">
        <f>Tabelle1!$P20*Tabelle1!K20</f>
        <v>0</v>
      </c>
      <c r="W21">
        <f>Tabelle1!$P20*Tabelle1!L20</f>
        <v>0</v>
      </c>
      <c r="X21" s="1">
        <f t="shared" si="4"/>
        <v>43987</v>
      </c>
      <c r="Y21">
        <f>Tabelle1!$Q20*Tabelle1!I20</f>
        <v>0</v>
      </c>
      <c r="Z21">
        <f>Tabelle1!$Q20*Tabelle1!J20</f>
        <v>0</v>
      </c>
      <c r="AA21">
        <f>Tabelle1!$Q20*Tabelle1!K20</f>
        <v>0</v>
      </c>
      <c r="AB21">
        <f>Tabelle1!$Q20*Tabelle1!L20</f>
        <v>0</v>
      </c>
      <c r="AC21" s="1">
        <f t="shared" si="5"/>
        <v>43988</v>
      </c>
      <c r="AD21">
        <f>Tabelle1!$R20*Tabelle1!I20</f>
        <v>0</v>
      </c>
      <c r="AE21">
        <f>Tabelle1!$R20*Tabelle1!J20</f>
        <v>0</v>
      </c>
      <c r="AF21">
        <f>Tabelle1!$R20*Tabelle1!K20</f>
        <v>0</v>
      </c>
      <c r="AG21">
        <f>Tabelle1!$R20*Tabelle1!L20</f>
        <v>0</v>
      </c>
      <c r="AH21" s="1">
        <f t="shared" si="6"/>
        <v>43989</v>
      </c>
      <c r="AI21">
        <f>Tabelle1!$S20*Tabelle1!I20</f>
        <v>0</v>
      </c>
      <c r="AJ21">
        <f>Tabelle1!$S20*Tabelle1!J20</f>
        <v>0</v>
      </c>
      <c r="AK21">
        <f>Tabelle1!$S20*Tabelle1!K20</f>
        <v>0</v>
      </c>
      <c r="AL21">
        <f>Tabelle1!$S20*Tabelle1!L20</f>
        <v>0</v>
      </c>
    </row>
    <row r="22" spans="1:38" x14ac:dyDescent="0.45">
      <c r="A22" t="str">
        <f>Tabelle1!A7</f>
        <v>Torasemid 5 mg</v>
      </c>
      <c r="B22" s="1">
        <f>Tabelle1!B7</f>
        <v>43831</v>
      </c>
      <c r="C22" s="1">
        <f>Tabelle1!C7</f>
        <v>44196</v>
      </c>
      <c r="D22" s="1">
        <f t="shared" si="0"/>
        <v>43983</v>
      </c>
      <c r="E22" s="5">
        <f>IF(AND($D22&gt;$B22,$D22&lt;$C22),Tabelle1!$M7*Tabelle1!I7,0)</f>
        <v>1</v>
      </c>
      <c r="F22" s="2">
        <f>IF(AND($D22&gt;$B22,$D22&lt;$C22),Tabelle1!$M7*Tabelle1!J7,0)</f>
        <v>0</v>
      </c>
      <c r="G22" s="2">
        <f>IF(AND($D22&gt;$B22,$D22&lt;$C22),Tabelle1!$M7*Tabelle1!K7,0)</f>
        <v>0</v>
      </c>
      <c r="H22" s="2">
        <f>IF(AND($D22&gt;$B22,$D22&lt;$C22),Tabelle1!$M7*Tabelle1!L7,0)</f>
        <v>0</v>
      </c>
      <c r="I22" s="1">
        <f t="shared" si="1"/>
        <v>43984</v>
      </c>
      <c r="J22">
        <f>Tabelle1!$N21*Tabelle1!I21</f>
        <v>0</v>
      </c>
      <c r="K22">
        <f>Tabelle1!$N21*Tabelle1!J21</f>
        <v>0</v>
      </c>
      <c r="L22">
        <f>Tabelle1!$N21*Tabelle1!K21</f>
        <v>0</v>
      </c>
      <c r="M22">
        <f>Tabelle1!$N21*Tabelle1!L21</f>
        <v>0</v>
      </c>
      <c r="N22" s="1">
        <f t="shared" si="2"/>
        <v>43985</v>
      </c>
      <c r="O22">
        <f>Tabelle1!$O21*Tabelle1!I21</f>
        <v>0</v>
      </c>
      <c r="P22">
        <f>Tabelle1!$O21*Tabelle1!J21</f>
        <v>0</v>
      </c>
      <c r="Q22">
        <f>Tabelle1!$O21*Tabelle1!K21</f>
        <v>0</v>
      </c>
      <c r="R22">
        <f>Tabelle1!$O21*Tabelle1!L21</f>
        <v>0</v>
      </c>
      <c r="S22" s="1">
        <f t="shared" si="3"/>
        <v>43986</v>
      </c>
      <c r="T22">
        <f>Tabelle1!$P21*Tabelle1!I21</f>
        <v>0</v>
      </c>
      <c r="U22">
        <f>Tabelle1!$P21*Tabelle1!J21</f>
        <v>0</v>
      </c>
      <c r="V22">
        <f>Tabelle1!$P21*Tabelle1!K21</f>
        <v>0</v>
      </c>
      <c r="W22">
        <f>Tabelle1!$P21*Tabelle1!L21</f>
        <v>0</v>
      </c>
      <c r="X22" s="1">
        <f t="shared" si="4"/>
        <v>43987</v>
      </c>
      <c r="Y22">
        <f>Tabelle1!$Q21*Tabelle1!I21</f>
        <v>0</v>
      </c>
      <c r="Z22">
        <f>Tabelle1!$Q21*Tabelle1!J21</f>
        <v>0</v>
      </c>
      <c r="AA22">
        <f>Tabelle1!$Q21*Tabelle1!K21</f>
        <v>0</v>
      </c>
      <c r="AB22">
        <f>Tabelle1!$Q21*Tabelle1!L21</f>
        <v>0</v>
      </c>
      <c r="AC22" s="1">
        <f t="shared" si="5"/>
        <v>43988</v>
      </c>
      <c r="AD22">
        <f>Tabelle1!$R21*Tabelle1!I21</f>
        <v>0</v>
      </c>
      <c r="AE22">
        <f>Tabelle1!$R21*Tabelle1!J21</f>
        <v>0</v>
      </c>
      <c r="AF22">
        <f>Tabelle1!$R21*Tabelle1!K21</f>
        <v>0</v>
      </c>
      <c r="AG22">
        <f>Tabelle1!$R21*Tabelle1!L21</f>
        <v>0</v>
      </c>
      <c r="AH22" s="1">
        <f t="shared" si="6"/>
        <v>43989</v>
      </c>
      <c r="AI22">
        <f>Tabelle1!$S21*Tabelle1!I21</f>
        <v>0</v>
      </c>
      <c r="AJ22">
        <f>Tabelle1!$S21*Tabelle1!J21</f>
        <v>0</v>
      </c>
      <c r="AK22">
        <f>Tabelle1!$S21*Tabelle1!K21</f>
        <v>0</v>
      </c>
      <c r="AL22">
        <f>Tabelle1!$S21*Tabelle1!L21</f>
        <v>0</v>
      </c>
    </row>
    <row r="23" spans="1:38" x14ac:dyDescent="0.45">
      <c r="A23" t="str">
        <f>Tabelle1!A8</f>
        <v>Dekristol 2000 IE Samstag</v>
      </c>
      <c r="B23" s="1">
        <f>Tabelle1!B8</f>
        <v>43831</v>
      </c>
      <c r="C23" s="1">
        <f>Tabelle1!C8</f>
        <v>44196</v>
      </c>
      <c r="D23" s="1">
        <f t="shared" si="0"/>
        <v>43983</v>
      </c>
      <c r="E23" s="5">
        <f>IF(AND($D23&gt;$B23,$D23&lt;$C23),Tabelle1!$M8*Tabelle1!I8,0)</f>
        <v>0</v>
      </c>
      <c r="F23" s="2">
        <f>IF(AND($D23&gt;$B23,$D23&lt;$C23),Tabelle1!$M8*Tabelle1!J8,0)</f>
        <v>0</v>
      </c>
      <c r="G23" s="2">
        <f>IF(AND($D23&gt;$B23,$D23&lt;$C23),Tabelle1!$M8*Tabelle1!K8,0)</f>
        <v>0</v>
      </c>
      <c r="H23" s="2">
        <f>IF(AND($D23&gt;$B23,$D23&lt;$C23),Tabelle1!$M8*Tabelle1!L8,0)</f>
        <v>0</v>
      </c>
      <c r="I23" s="1">
        <f t="shared" si="1"/>
        <v>43984</v>
      </c>
      <c r="J23">
        <f>Tabelle1!$N22*Tabelle1!I22</f>
        <v>0</v>
      </c>
      <c r="K23">
        <f>Tabelle1!$N22*Tabelle1!J22</f>
        <v>0</v>
      </c>
      <c r="L23">
        <f>Tabelle1!$N22*Tabelle1!K22</f>
        <v>0</v>
      </c>
      <c r="M23">
        <f>Tabelle1!$N22*Tabelle1!L22</f>
        <v>0</v>
      </c>
      <c r="N23" s="1">
        <f t="shared" si="2"/>
        <v>43985</v>
      </c>
      <c r="O23">
        <f>Tabelle1!$O22*Tabelle1!I22</f>
        <v>0</v>
      </c>
      <c r="P23">
        <f>Tabelle1!$O22*Tabelle1!J22</f>
        <v>0</v>
      </c>
      <c r="Q23">
        <f>Tabelle1!$O22*Tabelle1!K22</f>
        <v>0</v>
      </c>
      <c r="R23">
        <f>Tabelle1!$O22*Tabelle1!L22</f>
        <v>0</v>
      </c>
      <c r="S23" s="1">
        <f t="shared" si="3"/>
        <v>43986</v>
      </c>
      <c r="T23">
        <f>Tabelle1!$P22*Tabelle1!I22</f>
        <v>0</v>
      </c>
      <c r="U23">
        <f>Tabelle1!$P22*Tabelle1!J22</f>
        <v>0</v>
      </c>
      <c r="V23">
        <f>Tabelle1!$P22*Tabelle1!K22</f>
        <v>0</v>
      </c>
      <c r="W23">
        <f>Tabelle1!$P22*Tabelle1!L22</f>
        <v>0</v>
      </c>
      <c r="X23" s="1">
        <f t="shared" si="4"/>
        <v>43987</v>
      </c>
      <c r="Y23">
        <f>Tabelle1!$Q22*Tabelle1!I22</f>
        <v>0</v>
      </c>
      <c r="Z23">
        <f>Tabelle1!$Q22*Tabelle1!J22</f>
        <v>0</v>
      </c>
      <c r="AA23">
        <f>Tabelle1!$Q22*Tabelle1!K22</f>
        <v>0</v>
      </c>
      <c r="AB23">
        <f>Tabelle1!$Q22*Tabelle1!L22</f>
        <v>0</v>
      </c>
      <c r="AC23" s="1">
        <f t="shared" si="5"/>
        <v>43988</v>
      </c>
      <c r="AD23">
        <f>Tabelle1!$R22*Tabelle1!I22</f>
        <v>0</v>
      </c>
      <c r="AE23">
        <f>Tabelle1!$R22*Tabelle1!J22</f>
        <v>0</v>
      </c>
      <c r="AF23">
        <f>Tabelle1!$R22*Tabelle1!K22</f>
        <v>0</v>
      </c>
      <c r="AG23">
        <f>Tabelle1!$R22*Tabelle1!L22</f>
        <v>0</v>
      </c>
      <c r="AH23" s="1">
        <f t="shared" si="6"/>
        <v>43989</v>
      </c>
      <c r="AI23">
        <f>Tabelle1!$S22*Tabelle1!I22</f>
        <v>0</v>
      </c>
      <c r="AJ23">
        <f>Tabelle1!$S22*Tabelle1!J22</f>
        <v>0</v>
      </c>
      <c r="AK23">
        <f>Tabelle1!$S22*Tabelle1!K22</f>
        <v>0</v>
      </c>
      <c r="AL23">
        <f>Tabelle1!$S22*Tabelle1!L22</f>
        <v>0</v>
      </c>
    </row>
    <row r="24" spans="1:38" x14ac:dyDescent="0.45">
      <c r="A24" t="str">
        <f>Tabelle1!A9</f>
        <v>Prednisolon</v>
      </c>
      <c r="B24" s="1">
        <f>Tabelle1!B9</f>
        <v>43952</v>
      </c>
      <c r="C24" s="1">
        <f>Tabelle1!C9</f>
        <v>43978</v>
      </c>
      <c r="D24" s="1">
        <f t="shared" si="0"/>
        <v>43983</v>
      </c>
      <c r="E24" s="5">
        <f>IF(AND($D24&gt;$B24,$D24&lt;$C24),Tabelle1!$M9*Tabelle1!I9,0)</f>
        <v>0</v>
      </c>
      <c r="F24" s="2">
        <f>IF(AND($D24&gt;$B24,$D24&lt;$C24),Tabelle1!$M9*Tabelle1!J9,0)</f>
        <v>0</v>
      </c>
      <c r="G24" s="2">
        <f>IF(AND($D24&gt;$B24,$D24&lt;$C24),Tabelle1!$M9*Tabelle1!K9,0)</f>
        <v>0</v>
      </c>
      <c r="H24" s="2">
        <f>IF(AND($D24&gt;$B24,$D24&lt;$C24),Tabelle1!$M9*Tabelle1!L9,0)</f>
        <v>0</v>
      </c>
      <c r="I24" s="1">
        <f t="shared" si="1"/>
        <v>43984</v>
      </c>
      <c r="J24">
        <f>Tabelle1!$N23*Tabelle1!I23</f>
        <v>0</v>
      </c>
      <c r="K24">
        <f>Tabelle1!$N23*Tabelle1!J23</f>
        <v>0</v>
      </c>
      <c r="L24">
        <f>Tabelle1!$N23*Tabelle1!K23</f>
        <v>0</v>
      </c>
      <c r="M24">
        <f>Tabelle1!$N23*Tabelle1!L23</f>
        <v>0</v>
      </c>
      <c r="N24" s="1">
        <f t="shared" si="2"/>
        <v>43985</v>
      </c>
      <c r="O24">
        <f>Tabelle1!$O23*Tabelle1!I23</f>
        <v>0</v>
      </c>
      <c r="P24">
        <f>Tabelle1!$O23*Tabelle1!J23</f>
        <v>0</v>
      </c>
      <c r="Q24">
        <f>Tabelle1!$O23*Tabelle1!K23</f>
        <v>0</v>
      </c>
      <c r="R24">
        <f>Tabelle1!$O23*Tabelle1!L23</f>
        <v>0</v>
      </c>
      <c r="S24" s="1">
        <f t="shared" si="3"/>
        <v>43986</v>
      </c>
      <c r="T24">
        <f>Tabelle1!$P23*Tabelle1!I23</f>
        <v>0</v>
      </c>
      <c r="U24">
        <f>Tabelle1!$P23*Tabelle1!J23</f>
        <v>0</v>
      </c>
      <c r="V24">
        <f>Tabelle1!$P23*Tabelle1!K23</f>
        <v>0</v>
      </c>
      <c r="W24">
        <f>Tabelle1!$P23*Tabelle1!L23</f>
        <v>0</v>
      </c>
      <c r="X24" s="1">
        <f t="shared" si="4"/>
        <v>43987</v>
      </c>
      <c r="Y24">
        <f>Tabelle1!$Q23*Tabelle1!I23</f>
        <v>0</v>
      </c>
      <c r="Z24">
        <f>Tabelle1!$Q23*Tabelle1!J23</f>
        <v>0</v>
      </c>
      <c r="AA24">
        <f>Tabelle1!$Q23*Tabelle1!K23</f>
        <v>0</v>
      </c>
      <c r="AB24">
        <f>Tabelle1!$Q23*Tabelle1!L23</f>
        <v>0</v>
      </c>
      <c r="AC24" s="1">
        <f t="shared" si="5"/>
        <v>43988</v>
      </c>
      <c r="AD24">
        <f>Tabelle1!$R23*Tabelle1!I23</f>
        <v>0</v>
      </c>
      <c r="AE24">
        <f>Tabelle1!$R23*Tabelle1!J23</f>
        <v>0</v>
      </c>
      <c r="AF24">
        <f>Tabelle1!$R23*Tabelle1!K23</f>
        <v>0</v>
      </c>
      <c r="AG24">
        <f>Tabelle1!$R23*Tabelle1!L23</f>
        <v>0</v>
      </c>
      <c r="AH24" s="1">
        <f t="shared" si="6"/>
        <v>43989</v>
      </c>
      <c r="AI24">
        <f>Tabelle1!$S23*Tabelle1!I23</f>
        <v>0</v>
      </c>
      <c r="AJ24">
        <f>Tabelle1!$S23*Tabelle1!J23</f>
        <v>0</v>
      </c>
      <c r="AK24">
        <f>Tabelle1!$S23*Tabelle1!K23</f>
        <v>0</v>
      </c>
      <c r="AL24">
        <f>Tabelle1!$S23*Tabelle1!L23</f>
        <v>0</v>
      </c>
    </row>
    <row r="25" spans="1:38" x14ac:dyDescent="0.45">
      <c r="A25" t="str">
        <f>Tabelle1!A10</f>
        <v>Prednisolon</v>
      </c>
      <c r="B25" s="1">
        <f>Tabelle1!B10</f>
        <v>43978</v>
      </c>
      <c r="C25" s="1">
        <f>Tabelle1!C10</f>
        <v>43992</v>
      </c>
      <c r="D25" s="1">
        <f t="shared" si="0"/>
        <v>43983</v>
      </c>
      <c r="E25" s="2">
        <f>IF(AND($D25&gt;$B25,$D25&lt;$C25),Tabelle1!$M10*Tabelle1!I10,0)</f>
        <v>1</v>
      </c>
      <c r="F25" s="2">
        <f>IF(AND($D25&gt;$B25,$D25&lt;$C25),Tabelle1!$M10*Tabelle1!J10,0)</f>
        <v>0</v>
      </c>
      <c r="G25" s="2">
        <f>IF(AND($D25&gt;$B25,$D25&lt;$C25),Tabelle1!$M10*Tabelle1!K10,0)</f>
        <v>0</v>
      </c>
      <c r="H25" s="2">
        <f>IF(AND($D25&gt;$B25,$D25&lt;$C25),Tabelle1!$M10*Tabelle1!L10,0)</f>
        <v>0</v>
      </c>
      <c r="I25" s="1">
        <f t="shared" si="1"/>
        <v>43984</v>
      </c>
      <c r="J25">
        <f>Tabelle1!$N24*Tabelle1!I24</f>
        <v>0</v>
      </c>
      <c r="K25">
        <f>Tabelle1!$N24*Tabelle1!J24</f>
        <v>0</v>
      </c>
      <c r="L25">
        <f>Tabelle1!$N24*Tabelle1!K24</f>
        <v>0</v>
      </c>
      <c r="M25">
        <f>Tabelle1!$N24*Tabelle1!L24</f>
        <v>0</v>
      </c>
      <c r="N25" s="1">
        <f t="shared" si="2"/>
        <v>43985</v>
      </c>
      <c r="O25">
        <f>Tabelle1!$O24*Tabelle1!I24</f>
        <v>0</v>
      </c>
      <c r="P25">
        <f>Tabelle1!$O24*Tabelle1!J24</f>
        <v>0</v>
      </c>
      <c r="Q25">
        <f>Tabelle1!$O24*Tabelle1!K24</f>
        <v>0</v>
      </c>
      <c r="R25">
        <f>Tabelle1!$O24*Tabelle1!L24</f>
        <v>0</v>
      </c>
      <c r="S25" s="1">
        <f t="shared" si="3"/>
        <v>43986</v>
      </c>
      <c r="T25">
        <f>Tabelle1!$P24*Tabelle1!I24</f>
        <v>0</v>
      </c>
      <c r="U25">
        <f>Tabelle1!$P24*Tabelle1!J24</f>
        <v>0</v>
      </c>
      <c r="V25">
        <f>Tabelle1!$P24*Tabelle1!K24</f>
        <v>0</v>
      </c>
      <c r="W25">
        <f>Tabelle1!$P24*Tabelle1!L24</f>
        <v>0</v>
      </c>
      <c r="X25" s="1">
        <f t="shared" si="4"/>
        <v>43987</v>
      </c>
      <c r="Y25">
        <f>Tabelle1!$Q24*Tabelle1!I24</f>
        <v>0</v>
      </c>
      <c r="Z25">
        <f>Tabelle1!$Q24*Tabelle1!J24</f>
        <v>0</v>
      </c>
      <c r="AA25">
        <f>Tabelle1!$Q24*Tabelle1!K24</f>
        <v>0</v>
      </c>
      <c r="AB25">
        <f>Tabelle1!$Q24*Tabelle1!L24</f>
        <v>0</v>
      </c>
      <c r="AC25" s="1">
        <f t="shared" si="5"/>
        <v>43988</v>
      </c>
      <c r="AD25">
        <f>Tabelle1!$R24*Tabelle1!I24</f>
        <v>0</v>
      </c>
      <c r="AE25">
        <f>Tabelle1!$R24*Tabelle1!J24</f>
        <v>0</v>
      </c>
      <c r="AF25">
        <f>Tabelle1!$R24*Tabelle1!K24</f>
        <v>0</v>
      </c>
      <c r="AG25">
        <f>Tabelle1!$R24*Tabelle1!L24</f>
        <v>0</v>
      </c>
      <c r="AH25" s="1">
        <f t="shared" si="6"/>
        <v>43989</v>
      </c>
      <c r="AI25">
        <f>Tabelle1!$S24*Tabelle1!I24</f>
        <v>0</v>
      </c>
      <c r="AJ25">
        <f>Tabelle1!$S24*Tabelle1!J24</f>
        <v>0</v>
      </c>
      <c r="AK25">
        <f>Tabelle1!$S24*Tabelle1!K24</f>
        <v>0</v>
      </c>
      <c r="AL25">
        <f>Tabelle1!$S24*Tabelle1!L24</f>
        <v>0</v>
      </c>
    </row>
    <row r="26" spans="1:38" x14ac:dyDescent="0.45">
      <c r="A26" t="str">
        <f>Tabelle1!A11</f>
        <v>Prednisolon</v>
      </c>
      <c r="B26" s="1">
        <f>Tabelle1!B11</f>
        <v>43992</v>
      </c>
      <c r="C26" s="1">
        <f>Tabelle1!C11</f>
        <v>44006</v>
      </c>
      <c r="D26" s="1">
        <f t="shared" si="0"/>
        <v>43983</v>
      </c>
      <c r="E26" s="2">
        <f>IF(AND($D26&gt;$B26,$D26&lt;$C26),Tabelle1!$M11*Tabelle1!I11,0)</f>
        <v>0</v>
      </c>
      <c r="F26" s="2">
        <f>IF(AND($D26&gt;$B26,$D26&lt;$C26),Tabelle1!$M11*Tabelle1!J11,0)</f>
        <v>0</v>
      </c>
      <c r="G26" s="2">
        <f>IF(AND($D26&gt;$B26,$D26&lt;$C26),Tabelle1!$M11*Tabelle1!K11,0)</f>
        <v>0</v>
      </c>
      <c r="H26" s="2">
        <f>IF(AND($D26&gt;$B26,$D26&lt;$C26),Tabelle1!$M11*Tabelle1!L11,0)</f>
        <v>0</v>
      </c>
      <c r="I26" s="1">
        <f t="shared" si="1"/>
        <v>43984</v>
      </c>
      <c r="J26">
        <f>Tabelle1!$N25*Tabelle1!I25</f>
        <v>0</v>
      </c>
      <c r="K26">
        <f>Tabelle1!$N25*Tabelle1!J25</f>
        <v>0</v>
      </c>
      <c r="L26">
        <f>Tabelle1!$N25*Tabelle1!K25</f>
        <v>0</v>
      </c>
      <c r="M26">
        <f>Tabelle1!$N25*Tabelle1!L25</f>
        <v>0</v>
      </c>
      <c r="N26" s="1">
        <f t="shared" si="2"/>
        <v>43985</v>
      </c>
      <c r="O26">
        <f>Tabelle1!$O25*Tabelle1!I25</f>
        <v>0</v>
      </c>
      <c r="P26">
        <f>Tabelle1!$O25*Tabelle1!J25</f>
        <v>0</v>
      </c>
      <c r="Q26">
        <f>Tabelle1!$O25*Tabelle1!K25</f>
        <v>0</v>
      </c>
      <c r="R26">
        <f>Tabelle1!$O25*Tabelle1!L25</f>
        <v>0</v>
      </c>
      <c r="S26" s="1">
        <f t="shared" si="3"/>
        <v>43986</v>
      </c>
      <c r="T26">
        <f>Tabelle1!$P25*Tabelle1!I25</f>
        <v>0</v>
      </c>
      <c r="U26">
        <f>Tabelle1!$P25*Tabelle1!J25</f>
        <v>0</v>
      </c>
      <c r="V26">
        <f>Tabelle1!$P25*Tabelle1!K25</f>
        <v>0</v>
      </c>
      <c r="W26">
        <f>Tabelle1!$P25*Tabelle1!L25</f>
        <v>0</v>
      </c>
      <c r="X26" s="1">
        <f t="shared" si="4"/>
        <v>43987</v>
      </c>
      <c r="Y26">
        <f>Tabelle1!$Q25*Tabelle1!I25</f>
        <v>0</v>
      </c>
      <c r="Z26">
        <f>Tabelle1!$Q25*Tabelle1!J25</f>
        <v>0</v>
      </c>
      <c r="AA26">
        <f>Tabelle1!$Q25*Tabelle1!K25</f>
        <v>0</v>
      </c>
      <c r="AB26">
        <f>Tabelle1!$Q25*Tabelle1!L25</f>
        <v>0</v>
      </c>
      <c r="AC26" s="1">
        <f t="shared" si="5"/>
        <v>43988</v>
      </c>
      <c r="AD26">
        <f>Tabelle1!$R25*Tabelle1!I25</f>
        <v>0</v>
      </c>
      <c r="AE26">
        <f>Tabelle1!$R25*Tabelle1!J25</f>
        <v>0</v>
      </c>
      <c r="AF26">
        <f>Tabelle1!$R25*Tabelle1!K25</f>
        <v>0</v>
      </c>
      <c r="AG26">
        <f>Tabelle1!$R25*Tabelle1!L25</f>
        <v>0</v>
      </c>
      <c r="AH26" s="1">
        <f t="shared" si="6"/>
        <v>43989</v>
      </c>
      <c r="AI26">
        <f>Tabelle1!$S25*Tabelle1!I25</f>
        <v>0</v>
      </c>
      <c r="AJ26">
        <f>Tabelle1!$S25*Tabelle1!J25</f>
        <v>0</v>
      </c>
      <c r="AK26">
        <f>Tabelle1!$S25*Tabelle1!K25</f>
        <v>0</v>
      </c>
      <c r="AL26">
        <f>Tabelle1!$S25*Tabelle1!L25</f>
        <v>0</v>
      </c>
    </row>
    <row r="27" spans="1:38" x14ac:dyDescent="0.45">
      <c r="A27" t="str">
        <f>Tabelle1!A12</f>
        <v>Prednisolon</v>
      </c>
      <c r="B27" s="1">
        <f>Tabelle1!B12</f>
        <v>44006</v>
      </c>
      <c r="C27" s="1">
        <f>Tabelle1!C12</f>
        <v>44020</v>
      </c>
      <c r="D27" s="1">
        <f t="shared" si="0"/>
        <v>43983</v>
      </c>
      <c r="E27" s="2">
        <f>IF(AND($D27&gt;$B27,$D27&lt;$C27),Tabelle1!$M12*Tabelle1!I12,0)</f>
        <v>0</v>
      </c>
      <c r="F27" s="2">
        <f>IF(AND($D27&gt;$B27,$D27&lt;$C27),Tabelle1!$M12*Tabelle1!J12,0)</f>
        <v>0</v>
      </c>
      <c r="G27" s="2">
        <f>IF(AND($D27&gt;$B27,$D27&lt;$C27),Tabelle1!$M12*Tabelle1!K12,0)</f>
        <v>0</v>
      </c>
      <c r="H27" s="2">
        <f>IF(AND($D27&gt;$B27,$D27&lt;$C27),Tabelle1!$M12*Tabelle1!L12,0)</f>
        <v>0</v>
      </c>
      <c r="I27" s="1">
        <f t="shared" si="1"/>
        <v>43984</v>
      </c>
      <c r="J27">
        <f>Tabelle1!$N26*Tabelle1!I26</f>
        <v>0</v>
      </c>
      <c r="K27">
        <f>Tabelle1!$N26*Tabelle1!J26</f>
        <v>0</v>
      </c>
      <c r="L27">
        <f>Tabelle1!$N26*Tabelle1!K26</f>
        <v>0</v>
      </c>
      <c r="M27">
        <f>Tabelle1!$N26*Tabelle1!L26</f>
        <v>0</v>
      </c>
      <c r="N27" s="1">
        <f t="shared" si="2"/>
        <v>43985</v>
      </c>
      <c r="O27">
        <f>Tabelle1!$O26*Tabelle1!I26</f>
        <v>0</v>
      </c>
      <c r="P27">
        <f>Tabelle1!$O26*Tabelle1!J26</f>
        <v>0</v>
      </c>
      <c r="Q27">
        <f>Tabelle1!$O26*Tabelle1!K26</f>
        <v>0</v>
      </c>
      <c r="R27">
        <f>Tabelle1!$O26*Tabelle1!L26</f>
        <v>0</v>
      </c>
      <c r="S27" s="1">
        <f t="shared" si="3"/>
        <v>43986</v>
      </c>
      <c r="T27">
        <f>Tabelle1!$P26*Tabelle1!I26</f>
        <v>0</v>
      </c>
      <c r="U27">
        <f>Tabelle1!$P26*Tabelle1!J26</f>
        <v>0</v>
      </c>
      <c r="V27">
        <f>Tabelle1!$P26*Tabelle1!K26</f>
        <v>0</v>
      </c>
      <c r="W27">
        <f>Tabelle1!$P26*Tabelle1!L26</f>
        <v>0</v>
      </c>
      <c r="X27" s="1">
        <f t="shared" si="4"/>
        <v>43987</v>
      </c>
      <c r="Y27">
        <f>Tabelle1!$Q26*Tabelle1!I26</f>
        <v>0</v>
      </c>
      <c r="Z27">
        <f>Tabelle1!$Q26*Tabelle1!J26</f>
        <v>0</v>
      </c>
      <c r="AA27">
        <f>Tabelle1!$Q26*Tabelle1!K26</f>
        <v>0</v>
      </c>
      <c r="AB27">
        <f>Tabelle1!$Q26*Tabelle1!L26</f>
        <v>0</v>
      </c>
      <c r="AC27" s="1">
        <f t="shared" si="5"/>
        <v>43988</v>
      </c>
      <c r="AD27">
        <f>Tabelle1!$R26*Tabelle1!I26</f>
        <v>0</v>
      </c>
      <c r="AE27">
        <f>Tabelle1!$R26*Tabelle1!J26</f>
        <v>0</v>
      </c>
      <c r="AF27">
        <f>Tabelle1!$R26*Tabelle1!K26</f>
        <v>0</v>
      </c>
      <c r="AG27">
        <f>Tabelle1!$R26*Tabelle1!L26</f>
        <v>0</v>
      </c>
      <c r="AH27" s="1">
        <f t="shared" si="6"/>
        <v>43989</v>
      </c>
      <c r="AI27">
        <f>Tabelle1!$S26*Tabelle1!I26</f>
        <v>0</v>
      </c>
      <c r="AJ27">
        <f>Tabelle1!$S26*Tabelle1!J26</f>
        <v>0</v>
      </c>
      <c r="AK27">
        <f>Tabelle1!$S26*Tabelle1!K26</f>
        <v>0</v>
      </c>
      <c r="AL27">
        <f>Tabelle1!$S26*Tabelle1!L26</f>
        <v>0</v>
      </c>
    </row>
    <row r="28" spans="1:38" x14ac:dyDescent="0.45">
      <c r="A28" t="str">
        <f>Tabelle1!A13</f>
        <v>Prednisolon</v>
      </c>
      <c r="B28" s="1">
        <f>Tabelle1!B13</f>
        <v>44020</v>
      </c>
      <c r="C28" s="1">
        <f>Tabelle1!C13</f>
        <v>44034</v>
      </c>
      <c r="D28" s="1">
        <f t="shared" si="0"/>
        <v>43983</v>
      </c>
      <c r="E28" s="2">
        <f>IF(AND($D28&gt;$B28,$D28&lt;$C28),Tabelle1!$M13*Tabelle1!I13,0)</f>
        <v>0</v>
      </c>
      <c r="F28" s="2">
        <f>IF(AND($D28&gt;$B28,$D28&lt;$C28),Tabelle1!$M13*Tabelle1!J13,0)</f>
        <v>0</v>
      </c>
      <c r="G28" s="2">
        <f>IF(AND($D28&gt;$B28,$D28&lt;$C28),Tabelle1!$M13*Tabelle1!K13,0)</f>
        <v>0</v>
      </c>
      <c r="H28" s="2">
        <f>IF(AND($D28&gt;$B28,$D28&lt;$C28),Tabelle1!$M13*Tabelle1!L13,0)</f>
        <v>0</v>
      </c>
      <c r="I28" s="1">
        <f t="shared" si="1"/>
        <v>43984</v>
      </c>
      <c r="J28">
        <f>Tabelle1!$N27*Tabelle1!I27</f>
        <v>0</v>
      </c>
      <c r="K28">
        <f>Tabelle1!$N27*Tabelle1!J27</f>
        <v>0</v>
      </c>
      <c r="L28">
        <f>Tabelle1!$N27*Tabelle1!K27</f>
        <v>0</v>
      </c>
      <c r="M28">
        <f>Tabelle1!$N27*Tabelle1!L27</f>
        <v>0</v>
      </c>
      <c r="N28" s="1">
        <f t="shared" si="2"/>
        <v>43985</v>
      </c>
      <c r="O28">
        <f>Tabelle1!$O27*Tabelle1!I27</f>
        <v>0</v>
      </c>
      <c r="P28">
        <f>Tabelle1!$O27*Tabelle1!J27</f>
        <v>0</v>
      </c>
      <c r="Q28">
        <f>Tabelle1!$O27*Tabelle1!K27</f>
        <v>0</v>
      </c>
      <c r="R28">
        <f>Tabelle1!$O27*Tabelle1!L27</f>
        <v>0</v>
      </c>
      <c r="S28" s="1">
        <f t="shared" si="3"/>
        <v>43986</v>
      </c>
      <c r="T28">
        <f>Tabelle1!$P27*Tabelle1!I27</f>
        <v>0</v>
      </c>
      <c r="U28">
        <f>Tabelle1!$P27*Tabelle1!J27</f>
        <v>0</v>
      </c>
      <c r="V28">
        <f>Tabelle1!$P27*Tabelle1!K27</f>
        <v>0</v>
      </c>
      <c r="W28">
        <f>Tabelle1!$P27*Tabelle1!L27</f>
        <v>0</v>
      </c>
      <c r="X28" s="1">
        <f t="shared" si="4"/>
        <v>43987</v>
      </c>
      <c r="Y28">
        <f>Tabelle1!$Q27*Tabelle1!I27</f>
        <v>0</v>
      </c>
      <c r="Z28">
        <f>Tabelle1!$Q27*Tabelle1!J27</f>
        <v>0</v>
      </c>
      <c r="AA28">
        <f>Tabelle1!$Q27*Tabelle1!K27</f>
        <v>0</v>
      </c>
      <c r="AB28">
        <f>Tabelle1!$Q27*Tabelle1!L27</f>
        <v>0</v>
      </c>
      <c r="AC28" s="1">
        <f t="shared" si="5"/>
        <v>43988</v>
      </c>
      <c r="AD28">
        <f>Tabelle1!$R27*Tabelle1!I27</f>
        <v>0</v>
      </c>
      <c r="AE28">
        <f>Tabelle1!$R27*Tabelle1!J27</f>
        <v>0</v>
      </c>
      <c r="AF28">
        <f>Tabelle1!$R27*Tabelle1!K27</f>
        <v>0</v>
      </c>
      <c r="AG28">
        <f>Tabelle1!$R27*Tabelle1!L27</f>
        <v>0</v>
      </c>
      <c r="AH28" s="1">
        <f t="shared" si="6"/>
        <v>43989</v>
      </c>
      <c r="AI28">
        <f>Tabelle1!$S27*Tabelle1!I27</f>
        <v>0</v>
      </c>
      <c r="AJ28">
        <f>Tabelle1!$S27*Tabelle1!J27</f>
        <v>0</v>
      </c>
      <c r="AK28">
        <f>Tabelle1!$S27*Tabelle1!K27</f>
        <v>0</v>
      </c>
      <c r="AL28">
        <f>Tabelle1!$S27*Tabelle1!L27</f>
        <v>0</v>
      </c>
    </row>
    <row r="30" spans="1:38" x14ac:dyDescent="0.45">
      <c r="A30" s="1"/>
    </row>
    <row r="32" spans="1:38" x14ac:dyDescent="0.45">
      <c r="D32" s="1"/>
      <c r="F32" s="2"/>
      <c r="G32" s="2"/>
      <c r="H32" s="2"/>
      <c r="I32" s="1"/>
      <c r="N32" s="1"/>
      <c r="S32" s="1"/>
      <c r="X32" s="1"/>
      <c r="AC32" s="1"/>
      <c r="AH32" s="1"/>
    </row>
    <row r="33" spans="4:34" x14ac:dyDescent="0.45">
      <c r="D33" s="1"/>
      <c r="F33" s="2"/>
      <c r="G33" s="2"/>
      <c r="H33" s="2"/>
      <c r="I33" s="1"/>
      <c r="N33" s="1"/>
      <c r="S33" s="1"/>
      <c r="X33" s="1"/>
      <c r="AC33" s="1"/>
      <c r="AH33" s="1"/>
    </row>
    <row r="34" spans="4:34" x14ac:dyDescent="0.45">
      <c r="D34" s="1"/>
      <c r="F34" s="2"/>
      <c r="G34" s="2"/>
      <c r="H34" s="2"/>
      <c r="I34" s="1"/>
      <c r="N34" s="1"/>
      <c r="S34" s="1"/>
      <c r="X34" s="1"/>
      <c r="AC34" s="1"/>
      <c r="AH34" s="1"/>
    </row>
    <row r="35" spans="4:34" x14ac:dyDescent="0.45">
      <c r="D35" s="1"/>
      <c r="F35" s="2"/>
      <c r="G35" s="2"/>
      <c r="H35" s="2"/>
      <c r="I35" s="1"/>
      <c r="N35" s="1"/>
      <c r="S35" s="1"/>
      <c r="X35" s="1"/>
      <c r="AC35" s="1"/>
      <c r="AH35" s="1"/>
    </row>
    <row r="36" spans="4:34" x14ac:dyDescent="0.45">
      <c r="D36" s="1"/>
      <c r="F36" s="2"/>
      <c r="G36" s="2"/>
      <c r="H36" s="2"/>
      <c r="I36" s="1"/>
      <c r="N36" s="1"/>
      <c r="S36" s="1"/>
      <c r="X36" s="1"/>
      <c r="AC36" s="1"/>
      <c r="AH36" s="1"/>
    </row>
    <row r="37" spans="4:34" x14ac:dyDescent="0.45">
      <c r="D37" s="1"/>
      <c r="F37" s="2"/>
      <c r="G37" s="2"/>
      <c r="H37" s="2"/>
      <c r="I37" s="1"/>
      <c r="N37" s="1"/>
      <c r="S37" s="1"/>
      <c r="X37" s="1"/>
      <c r="AC37" s="1"/>
      <c r="AH37" s="1"/>
    </row>
    <row r="38" spans="4:34" x14ac:dyDescent="0.45">
      <c r="D38" s="1"/>
      <c r="F38" s="2"/>
      <c r="G38" s="2"/>
      <c r="H38" s="2"/>
      <c r="I38" s="1"/>
      <c r="N38" s="1"/>
      <c r="S38" s="1"/>
      <c r="X38" s="1"/>
      <c r="AC38" s="1"/>
      <c r="AH38" s="1"/>
    </row>
    <row r="39" spans="4:34" x14ac:dyDescent="0.45">
      <c r="D39" s="1"/>
      <c r="F39" s="2"/>
      <c r="G39" s="2"/>
      <c r="H39" s="2"/>
      <c r="I39" s="1"/>
      <c r="N39" s="1"/>
      <c r="S39" s="1"/>
      <c r="X39" s="1"/>
      <c r="AC39" s="1"/>
      <c r="AH39" s="1"/>
    </row>
    <row r="40" spans="4:34" x14ac:dyDescent="0.45">
      <c r="D40" s="1"/>
      <c r="F40" s="2"/>
      <c r="G40" s="2"/>
      <c r="H40" s="2"/>
      <c r="I40" s="1"/>
      <c r="N40" s="1"/>
      <c r="S40" s="1"/>
      <c r="X40" s="1"/>
      <c r="AC40" s="1"/>
      <c r="AH40" s="1"/>
    </row>
    <row r="41" spans="4:34" x14ac:dyDescent="0.45">
      <c r="D41" s="1"/>
      <c r="F41" s="2"/>
      <c r="G41" s="2"/>
      <c r="H41" s="2"/>
      <c r="I41" s="1"/>
      <c r="N41" s="1"/>
      <c r="S41" s="1"/>
      <c r="X41" s="1"/>
      <c r="AC41" s="1"/>
      <c r="AH41" s="1"/>
    </row>
    <row r="42" spans="4:34" x14ac:dyDescent="0.45">
      <c r="D42" s="1"/>
      <c r="F42" s="2"/>
      <c r="G42" s="2"/>
      <c r="H42" s="2"/>
      <c r="I42" s="1"/>
      <c r="N42" s="1"/>
      <c r="S42" s="1"/>
      <c r="X42" s="1"/>
      <c r="AC42" s="1"/>
      <c r="AH42" s="1"/>
    </row>
    <row r="43" spans="4:34" x14ac:dyDescent="0.45">
      <c r="D43" s="1"/>
      <c r="F43" s="2"/>
      <c r="G43" s="2"/>
      <c r="H43" s="2"/>
      <c r="I43" s="1"/>
      <c r="N43" s="1"/>
      <c r="S43" s="1"/>
      <c r="X43" s="1"/>
      <c r="AC43" s="1"/>
      <c r="AH43" s="1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</dc:creator>
  <cp:lastModifiedBy>anne</cp:lastModifiedBy>
  <dcterms:created xsi:type="dcterms:W3CDTF">2020-05-30T23:14:02Z</dcterms:created>
  <dcterms:modified xsi:type="dcterms:W3CDTF">2020-05-31T05:20:22Z</dcterms:modified>
</cp:coreProperties>
</file>