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WINNF\iap\testing\"/>
    </mc:Choice>
  </mc:AlternateContent>
  <bookViews>
    <workbookView xWindow="0" yWindow="0" windowWidth="20490" windowHeight="76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30" i="1" l="1"/>
  <c r="G30" i="1"/>
  <c r="H30" i="1" s="1"/>
  <c r="J30" i="1" s="1"/>
  <c r="G29" i="1"/>
  <c r="H29" i="1" s="1"/>
  <c r="J29" i="1" s="1"/>
  <c r="G26" i="1"/>
  <c r="H26" i="1"/>
  <c r="J26" i="1" s="1"/>
  <c r="H21" i="1"/>
  <c r="J21" i="1" s="1"/>
  <c r="K21" i="1" s="1"/>
  <c r="G21" i="1"/>
  <c r="G20" i="1"/>
  <c r="G22" i="1"/>
  <c r="H22" i="1" s="1"/>
  <c r="J22" i="1" s="1"/>
  <c r="K22" i="1" s="1"/>
  <c r="G23" i="1"/>
  <c r="H23" i="1" s="1"/>
  <c r="H20" i="1"/>
  <c r="G12" i="1"/>
  <c r="H12" i="1" s="1"/>
  <c r="J12" i="1" s="1"/>
  <c r="K12" i="1" s="1"/>
  <c r="G13" i="1"/>
  <c r="H13" i="1" s="1"/>
  <c r="J13" i="1" s="1"/>
  <c r="K13" i="1" s="1"/>
  <c r="G14" i="1"/>
  <c r="H14" i="1" s="1"/>
  <c r="J14" i="1" s="1"/>
  <c r="K14" i="1" s="1"/>
  <c r="G15" i="1"/>
  <c r="H15" i="1" s="1"/>
  <c r="J15" i="1" s="1"/>
  <c r="K15" i="1" s="1"/>
  <c r="G16" i="1"/>
  <c r="H16" i="1" s="1"/>
  <c r="J16" i="1" s="1"/>
  <c r="K16" i="1" s="1"/>
  <c r="G17" i="1"/>
  <c r="H17" i="1" s="1"/>
  <c r="J17" i="1" s="1"/>
  <c r="K17" i="1" s="1"/>
  <c r="G5" i="1"/>
  <c r="H5" i="1" s="1"/>
  <c r="J5" i="1" s="1"/>
  <c r="K5" i="1" s="1"/>
  <c r="G6" i="1"/>
  <c r="H6" i="1" s="1"/>
  <c r="J6" i="1" s="1"/>
  <c r="K6" i="1" s="1"/>
  <c r="G7" i="1"/>
  <c r="H7" i="1" s="1"/>
  <c r="J7" i="1" s="1"/>
  <c r="K7" i="1" s="1"/>
  <c r="G8" i="1"/>
  <c r="H8" i="1" s="1"/>
  <c r="J8" i="1" s="1"/>
  <c r="K8" i="1" s="1"/>
  <c r="G9" i="1"/>
  <c r="H9" i="1" s="1"/>
  <c r="J9" i="1" s="1"/>
  <c r="K9" i="1" s="1"/>
  <c r="G4" i="1"/>
  <c r="H4" i="1" s="1"/>
  <c r="J4" i="1" s="1"/>
  <c r="K4" i="1" s="1"/>
  <c r="J23" i="1" l="1"/>
  <c r="K23" i="1" s="1"/>
  <c r="K29" i="1"/>
  <c r="K26" i="1"/>
  <c r="J20" i="1"/>
  <c r="K20" i="1" s="1"/>
</calcChain>
</file>

<file path=xl/sharedStrings.xml><?xml version="1.0" encoding="utf-8"?>
<sst xmlns="http://schemas.openxmlformats.org/spreadsheetml/2006/main" count="15" uniqueCount="15">
  <si>
    <t>GWPZ</t>
  </si>
  <si>
    <t>lat_rx</t>
  </si>
  <si>
    <t>lat_cbsd</t>
  </si>
  <si>
    <t>lon_rx</t>
  </si>
  <si>
    <t>lon_cbsd</t>
  </si>
  <si>
    <t>calculated distance</t>
  </si>
  <si>
    <t>calculated path loss</t>
  </si>
  <si>
    <t>Calculated interference</t>
  </si>
  <si>
    <t>Calculated Interference</t>
  </si>
  <si>
    <t>executed interference</t>
  </si>
  <si>
    <t>PPA</t>
  </si>
  <si>
    <t>ESC</t>
  </si>
  <si>
    <t>FSS BLOCKING</t>
  </si>
  <si>
    <t>Executed EIRP</t>
  </si>
  <si>
    <t>FSS CO-CHANNEL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</si>
</sst>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8" formatCode="0.000000000"/>
    <numFmt numFmtId="169" formatCode="0.0000000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168" fontId="0" fillId="0" borderId="0" xfId="0" applyNumberFormat="1" applyAlignment="1">
      <alignment wrapText="1"/>
    </xf>
    <xf numFmtId="169" fontId="0" fillId="0" borderId="0" xfId="0" applyNumberFormat="1" applyAlignment="1">
      <alignment wrapText="1"/>
    </xf>
    <xf numFmtId="0" fontId="0" fillId="0" borderId="2" xfId="0" applyBorder="1" applyAlignment="1">
      <alignment wrapText="1"/>
    </xf>
    <xf numFmtId="0" fontId="0" fillId="0" borderId="0" xfId="0" applyBorder="1" applyAlignment="1">
      <alignment wrapText="1"/>
    </xf>
    <xf numFmtId="169" fontId="0" fillId="0" borderId="0" xfId="0" applyNumberFormat="1" applyBorder="1" applyAlignment="1">
      <alignment wrapText="1"/>
    </xf>
    <xf numFmtId="168" fontId="0" fillId="0" borderId="0" xfId="0" applyNumberFormat="1" applyBorder="1" applyAlignment="1">
      <alignment wrapText="1"/>
    </xf>
    <xf numFmtId="0" fontId="0" fillId="0" borderId="5" xfId="0" applyBorder="1" applyAlignment="1">
      <alignment wrapText="1"/>
    </xf>
    <xf numFmtId="169" fontId="0" fillId="0" borderId="5" xfId="0" applyNumberFormat="1" applyBorder="1" applyAlignment="1">
      <alignment wrapText="1"/>
    </xf>
    <xf numFmtId="168" fontId="0" fillId="0" borderId="5" xfId="0" applyNumberFormat="1" applyBorder="1" applyAlignment="1">
      <alignment wrapText="1"/>
    </xf>
    <xf numFmtId="169" fontId="0" fillId="0" borderId="2" xfId="0" applyNumberFormat="1" applyBorder="1" applyAlignment="1">
      <alignment wrapText="1"/>
    </xf>
    <xf numFmtId="168" fontId="0" fillId="0" borderId="2" xfId="0" applyNumberFormat="1" applyBorder="1" applyAlignment="1">
      <alignment wrapText="1"/>
    </xf>
    <xf numFmtId="0" fontId="0" fillId="0" borderId="7" xfId="0" applyBorder="1" applyAlignment="1">
      <alignment wrapText="1"/>
    </xf>
    <xf numFmtId="169" fontId="0" fillId="0" borderId="7" xfId="0" applyNumberFormat="1" applyBorder="1" applyAlignment="1">
      <alignment wrapText="1"/>
    </xf>
    <xf numFmtId="168" fontId="0" fillId="0" borderId="7" xfId="0" applyNumberForma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11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0" fillId="0" borderId="0" xfId="0" applyAlignment="1">
      <alignment horizontal="right" wrapText="1"/>
    </xf>
    <xf numFmtId="0" fontId="0" fillId="0" borderId="2" xfId="0" applyBorder="1" applyAlignment="1">
      <alignment horizontal="right" wrapText="1"/>
    </xf>
    <xf numFmtId="168" fontId="0" fillId="0" borderId="2" xfId="0" applyNumberFormat="1" applyBorder="1" applyAlignment="1">
      <alignment horizontal="right" wrapText="1"/>
    </xf>
    <xf numFmtId="168" fontId="0" fillId="0" borderId="0" xfId="0" applyNumberFormat="1" applyBorder="1" applyAlignment="1">
      <alignment horizontal="right" wrapText="1"/>
    </xf>
    <xf numFmtId="168" fontId="0" fillId="0" borderId="5" xfId="0" applyNumberFormat="1" applyBorder="1" applyAlignment="1">
      <alignment horizontal="right" wrapText="1"/>
    </xf>
    <xf numFmtId="168" fontId="0" fillId="0" borderId="7" xfId="0" applyNumberFormat="1" applyBorder="1" applyAlignment="1">
      <alignment horizontal="right" wrapText="1"/>
    </xf>
    <xf numFmtId="168" fontId="0" fillId="0" borderId="0" xfId="0" applyNumberFormat="1" applyAlignment="1">
      <alignment horizontal="right" wrapText="1"/>
    </xf>
    <xf numFmtId="0" fontId="0" fillId="2" borderId="3" xfId="0" applyFill="1" applyBorder="1" applyAlignment="1">
      <alignment horizontal="right" wrapText="1"/>
    </xf>
    <xf numFmtId="169" fontId="0" fillId="2" borderId="2" xfId="0" applyNumberFormat="1" applyFill="1" applyBorder="1" applyAlignment="1">
      <alignment wrapText="1"/>
    </xf>
    <xf numFmtId="169" fontId="0" fillId="2" borderId="3" xfId="0" applyNumberFormat="1" applyFill="1" applyBorder="1" applyAlignment="1">
      <alignment horizontal="right" wrapText="1"/>
    </xf>
    <xf numFmtId="169" fontId="0" fillId="2" borderId="0" xfId="0" applyNumberFormat="1" applyFill="1" applyBorder="1" applyAlignment="1">
      <alignment wrapText="1"/>
    </xf>
    <xf numFmtId="169" fontId="0" fillId="2" borderId="4" xfId="0" applyNumberFormat="1" applyFill="1" applyBorder="1" applyAlignment="1">
      <alignment horizontal="right" wrapText="1"/>
    </xf>
    <xf numFmtId="169" fontId="0" fillId="2" borderId="5" xfId="0" applyNumberFormat="1" applyFill="1" applyBorder="1" applyAlignment="1">
      <alignment wrapText="1"/>
    </xf>
    <xf numFmtId="169" fontId="0" fillId="2" borderId="6" xfId="0" applyNumberFormat="1" applyFill="1" applyBorder="1" applyAlignment="1">
      <alignment horizontal="right" wrapText="1"/>
    </xf>
    <xf numFmtId="0" fontId="0" fillId="2" borderId="4" xfId="0" applyFill="1" applyBorder="1" applyAlignment="1">
      <alignment horizontal="right" wrapText="1"/>
    </xf>
    <xf numFmtId="0" fontId="0" fillId="2" borderId="6" xfId="0" applyFill="1" applyBorder="1" applyAlignment="1">
      <alignment horizontal="right" wrapText="1"/>
    </xf>
    <xf numFmtId="169" fontId="0" fillId="2" borderId="7" xfId="0" applyNumberFormat="1" applyFill="1" applyBorder="1" applyAlignment="1">
      <alignment wrapText="1"/>
    </xf>
    <xf numFmtId="169" fontId="0" fillId="2" borderId="8" xfId="0" applyNumberFormat="1" applyFill="1" applyBorder="1" applyAlignment="1">
      <alignment horizontal="right" wrapText="1"/>
    </xf>
    <xf numFmtId="0" fontId="0" fillId="2" borderId="2" xfId="0" applyFill="1" applyBorder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51"/>
  <sheetViews>
    <sheetView tabSelected="1" workbookViewId="0">
      <selection activeCell="J3" sqref="J3"/>
    </sheetView>
  </sheetViews>
  <sheetFormatPr defaultRowHeight="15" x14ac:dyDescent="0.25"/>
  <cols>
    <col min="1" max="1" width="9.140625" style="1"/>
    <col min="2" max="2" width="11.28515625" style="1" customWidth="1"/>
    <col min="3" max="3" width="13.42578125" style="1" customWidth="1"/>
    <col min="4" max="4" width="14.7109375" style="1" customWidth="1"/>
    <col min="5" max="6" width="13" style="1" customWidth="1"/>
    <col min="7" max="7" width="21.140625" style="1" customWidth="1"/>
    <col min="8" max="8" width="19.5703125" style="1" customWidth="1"/>
    <col min="9" max="9" width="21" style="23" customWidth="1"/>
    <col min="10" max="10" width="16.28515625" style="1" customWidth="1"/>
    <col min="11" max="11" width="18.5703125" style="1" customWidth="1"/>
    <col min="12" max="12" width="19.140625" style="23" customWidth="1"/>
    <col min="13" max="16384" width="9.140625" style="1"/>
  </cols>
  <sheetData>
    <row r="2" spans="2:13" ht="15.75" thickBot="1" x14ac:dyDescent="0.3"/>
    <row r="3" spans="2:13" ht="30.75" thickBot="1" x14ac:dyDescent="0.3">
      <c r="B3" s="17"/>
      <c r="C3" s="5" t="s">
        <v>1</v>
      </c>
      <c r="D3" s="5" t="s">
        <v>2</v>
      </c>
      <c r="E3" s="5" t="s">
        <v>3</v>
      </c>
      <c r="F3" s="5" t="s">
        <v>4</v>
      </c>
      <c r="G3" s="5" t="s">
        <v>5</v>
      </c>
      <c r="H3" s="5" t="s">
        <v>6</v>
      </c>
      <c r="I3" s="24" t="s">
        <v>13</v>
      </c>
      <c r="J3" s="24" t="s">
        <v>7</v>
      </c>
      <c r="K3" s="41" t="s">
        <v>8</v>
      </c>
      <c r="L3" s="30" t="s">
        <v>9</v>
      </c>
    </row>
    <row r="4" spans="2:13" x14ac:dyDescent="0.25">
      <c r="B4" s="17" t="s">
        <v>0</v>
      </c>
      <c r="C4" s="5">
        <v>34.409444444400002</v>
      </c>
      <c r="D4" s="5">
        <v>34.411169999999998</v>
      </c>
      <c r="E4" s="5">
        <v>-100.572777778</v>
      </c>
      <c r="F4" s="5">
        <v>-100.56811</v>
      </c>
      <c r="G4" s="12">
        <f>-((C4-D4)+(E4-F4))</f>
        <v>6.3933335999948326E-3</v>
      </c>
      <c r="H4" s="13">
        <f>(1*G4)+50</f>
        <v>50.006393333599995</v>
      </c>
      <c r="I4" s="25">
        <v>53.989700042999999</v>
      </c>
      <c r="J4" s="13">
        <f>I4-H4</f>
        <v>3.9833067094000043</v>
      </c>
      <c r="K4" s="31">
        <f>10^(J4/10)</f>
        <v>2.5022498445396422</v>
      </c>
      <c r="L4" s="32">
        <v>2.5022498449008101</v>
      </c>
      <c r="M4" s="2"/>
    </row>
    <row r="5" spans="2:13" x14ac:dyDescent="0.25">
      <c r="B5" s="18"/>
      <c r="C5" s="6">
        <v>34.408888888900002</v>
      </c>
      <c r="D5" s="6">
        <v>34.411169999999998</v>
      </c>
      <c r="E5" s="6">
        <v>-100.57222222199999</v>
      </c>
      <c r="F5" s="6">
        <v>-100.56811</v>
      </c>
      <c r="G5" s="7">
        <f t="shared" ref="G5:G17" si="0">-((C5-D5)+(E5-F5))</f>
        <v>6.3933330999859095E-3</v>
      </c>
      <c r="H5" s="8">
        <f t="shared" ref="H5:H30" si="1">(1*G5)+50</f>
        <v>50.006393333099986</v>
      </c>
      <c r="I5" s="26">
        <v>53.989700042999999</v>
      </c>
      <c r="J5" s="8">
        <f t="shared" ref="J5:J17" si="2">I5-H5</f>
        <v>3.9833067099000132</v>
      </c>
      <c r="K5" s="33">
        <f t="shared" ref="K5:K30" si="3">10^(J5/10)</f>
        <v>2.5022498448277295</v>
      </c>
      <c r="L5" s="34">
        <v>2.5022498449007999</v>
      </c>
      <c r="M5" s="2"/>
    </row>
    <row r="6" spans="2:13" x14ac:dyDescent="0.25">
      <c r="B6" s="18"/>
      <c r="C6" s="6">
        <v>34.409444444400002</v>
      </c>
      <c r="D6" s="6">
        <v>34.411169999999998</v>
      </c>
      <c r="E6" s="6">
        <v>-100.57222222199999</v>
      </c>
      <c r="F6" s="6">
        <v>-100.56811</v>
      </c>
      <c r="G6" s="7">
        <f t="shared" si="0"/>
        <v>5.8377775999858272E-3</v>
      </c>
      <c r="H6" s="8">
        <f t="shared" si="1"/>
        <v>50.005837777599986</v>
      </c>
      <c r="I6" s="26">
        <v>53.989700042999999</v>
      </c>
      <c r="J6" s="8">
        <f t="shared" si="2"/>
        <v>3.9838622654000133</v>
      </c>
      <c r="K6" s="33">
        <f t="shared" si="3"/>
        <v>2.502569956558276</v>
      </c>
      <c r="L6" s="34">
        <v>2.5025699566633799</v>
      </c>
      <c r="M6" s="2"/>
    </row>
    <row r="7" spans="2:13" x14ac:dyDescent="0.25">
      <c r="B7" s="18"/>
      <c r="C7" s="6">
        <v>34.409444444400002</v>
      </c>
      <c r="D7" s="6">
        <v>34.411169999999998</v>
      </c>
      <c r="E7" s="6">
        <v>-100.572777778</v>
      </c>
      <c r="F7" s="6">
        <v>-100.56811</v>
      </c>
      <c r="G7" s="7">
        <f t="shared" si="0"/>
        <v>6.3933335999948326E-3</v>
      </c>
      <c r="H7" s="8">
        <f t="shared" si="1"/>
        <v>50.006393333599995</v>
      </c>
      <c r="I7" s="26">
        <v>53.989700042999999</v>
      </c>
      <c r="J7" s="8">
        <f t="shared" si="2"/>
        <v>3.9833067094000043</v>
      </c>
      <c r="K7" s="33">
        <f t="shared" si="3"/>
        <v>2.5022498445396422</v>
      </c>
      <c r="L7" s="34">
        <v>2.5022498449007999</v>
      </c>
      <c r="M7" s="2"/>
    </row>
    <row r="8" spans="2:13" x14ac:dyDescent="0.25">
      <c r="B8" s="18"/>
      <c r="C8" s="6">
        <v>34.408888888900002</v>
      </c>
      <c r="D8" s="6">
        <v>34.411169999999998</v>
      </c>
      <c r="E8" s="6">
        <v>-100.57222222199999</v>
      </c>
      <c r="F8" s="6">
        <v>-100.56811</v>
      </c>
      <c r="G8" s="7">
        <f t="shared" si="0"/>
        <v>6.3933330999859095E-3</v>
      </c>
      <c r="H8" s="8">
        <f t="shared" si="1"/>
        <v>50.006393333099986</v>
      </c>
      <c r="I8" s="26">
        <v>53.989700042999999</v>
      </c>
      <c r="J8" s="8">
        <f t="shared" si="2"/>
        <v>3.9833067099000132</v>
      </c>
      <c r="K8" s="33">
        <f t="shared" si="3"/>
        <v>2.5022498448277295</v>
      </c>
      <c r="L8" s="34">
        <v>2.5022498449008101</v>
      </c>
      <c r="M8" s="2"/>
    </row>
    <row r="9" spans="2:13" ht="15.75" thickBot="1" x14ac:dyDescent="0.3">
      <c r="B9" s="19"/>
      <c r="C9" s="9">
        <v>34.409444444400002</v>
      </c>
      <c r="D9" s="9">
        <v>34.411169999999998</v>
      </c>
      <c r="E9" s="9">
        <v>-100.57222222199999</v>
      </c>
      <c r="F9" s="9">
        <v>-100.56811</v>
      </c>
      <c r="G9" s="10">
        <f t="shared" si="0"/>
        <v>5.8377775999858272E-3</v>
      </c>
      <c r="H9" s="11">
        <f t="shared" si="1"/>
        <v>50.005837777599986</v>
      </c>
      <c r="I9" s="27">
        <v>53.989700042999999</v>
      </c>
      <c r="J9" s="11">
        <f t="shared" si="2"/>
        <v>3.9838622654000133</v>
      </c>
      <c r="K9" s="35">
        <f t="shared" si="3"/>
        <v>2.502569956558276</v>
      </c>
      <c r="L9" s="36">
        <v>2.5025699566633799</v>
      </c>
      <c r="M9" s="2"/>
    </row>
    <row r="10" spans="2:13" x14ac:dyDescent="0.25">
      <c r="B10" s="21"/>
      <c r="C10" s="6"/>
      <c r="D10" s="6"/>
      <c r="E10" s="6"/>
      <c r="F10" s="6"/>
      <c r="G10" s="7"/>
      <c r="H10" s="8"/>
      <c r="I10" s="26"/>
      <c r="J10" s="8"/>
      <c r="K10" s="33"/>
      <c r="L10" s="37"/>
      <c r="M10" s="2"/>
    </row>
    <row r="11" spans="2:13" ht="15.75" thickBot="1" x14ac:dyDescent="0.3">
      <c r="B11" s="22"/>
      <c r="C11" s="6"/>
      <c r="D11" s="6"/>
      <c r="E11" s="6"/>
      <c r="F11" s="6"/>
      <c r="G11" s="7"/>
      <c r="H11" s="8"/>
      <c r="I11" s="26"/>
      <c r="J11" s="8"/>
      <c r="K11" s="33"/>
      <c r="L11" s="37"/>
      <c r="M11" s="2"/>
    </row>
    <row r="12" spans="2:13" x14ac:dyDescent="0.25">
      <c r="B12" s="17" t="s">
        <v>10</v>
      </c>
      <c r="C12" s="5">
        <v>34.409444444400002</v>
      </c>
      <c r="D12" s="5">
        <v>34.411169999999998</v>
      </c>
      <c r="E12" s="5">
        <v>-100.572777778</v>
      </c>
      <c r="F12" s="5">
        <v>-100.56811</v>
      </c>
      <c r="G12" s="12">
        <f t="shared" si="0"/>
        <v>6.3933335999948326E-3</v>
      </c>
      <c r="H12" s="13">
        <f t="shared" si="1"/>
        <v>50.006393333599995</v>
      </c>
      <c r="I12" s="25">
        <v>53.989700042999999</v>
      </c>
      <c r="J12" s="13">
        <f t="shared" si="2"/>
        <v>3.9833067094000043</v>
      </c>
      <c r="K12" s="31">
        <f t="shared" si="3"/>
        <v>2.5022498445396422</v>
      </c>
      <c r="L12" s="32">
        <v>2.5022498449008101</v>
      </c>
      <c r="M12" s="2"/>
    </row>
    <row r="13" spans="2:13" x14ac:dyDescent="0.25">
      <c r="B13" s="18"/>
      <c r="C13" s="6">
        <v>34.408888888900002</v>
      </c>
      <c r="D13" s="6">
        <v>34.411169999999998</v>
      </c>
      <c r="E13" s="6">
        <v>-100.57222222199999</v>
      </c>
      <c r="F13" s="6">
        <v>-100.56811</v>
      </c>
      <c r="G13" s="7">
        <f t="shared" si="0"/>
        <v>6.3933330999859095E-3</v>
      </c>
      <c r="H13" s="8">
        <f t="shared" si="1"/>
        <v>50.006393333099986</v>
      </c>
      <c r="I13" s="26">
        <v>53.989700042999999</v>
      </c>
      <c r="J13" s="8">
        <f t="shared" si="2"/>
        <v>3.9833067099000132</v>
      </c>
      <c r="K13" s="33">
        <f t="shared" si="3"/>
        <v>2.5022498448277295</v>
      </c>
      <c r="L13" s="34">
        <v>2.5022498449007999</v>
      </c>
      <c r="M13" s="2"/>
    </row>
    <row r="14" spans="2:13" x14ac:dyDescent="0.25">
      <c r="B14" s="18"/>
      <c r="C14" s="6">
        <v>34.409444444400002</v>
      </c>
      <c r="D14" s="6">
        <v>34.411169999999998</v>
      </c>
      <c r="E14" s="6">
        <v>-100.57222222199999</v>
      </c>
      <c r="F14" s="6">
        <v>-100.56811</v>
      </c>
      <c r="G14" s="7">
        <f t="shared" si="0"/>
        <v>5.8377775999858272E-3</v>
      </c>
      <c r="H14" s="8">
        <f t="shared" si="1"/>
        <v>50.005837777599986</v>
      </c>
      <c r="I14" s="26">
        <v>53.989700042999999</v>
      </c>
      <c r="J14" s="8">
        <f t="shared" si="2"/>
        <v>3.9838622654000133</v>
      </c>
      <c r="K14" s="33">
        <f t="shared" si="3"/>
        <v>2.502569956558276</v>
      </c>
      <c r="L14" s="34">
        <v>2.5025699566633799</v>
      </c>
      <c r="M14" s="2"/>
    </row>
    <row r="15" spans="2:13" x14ac:dyDescent="0.25">
      <c r="B15" s="18"/>
      <c r="C15" s="6">
        <v>34.409444444400002</v>
      </c>
      <c r="D15" s="6">
        <v>34.411169999999998</v>
      </c>
      <c r="E15" s="6">
        <v>-100.572777778</v>
      </c>
      <c r="F15" s="6">
        <v>-100.56811</v>
      </c>
      <c r="G15" s="7">
        <f t="shared" si="0"/>
        <v>6.3933335999948326E-3</v>
      </c>
      <c r="H15" s="8">
        <f t="shared" si="1"/>
        <v>50.006393333599995</v>
      </c>
      <c r="I15" s="26">
        <v>53.989700042999999</v>
      </c>
      <c r="J15" s="8">
        <f t="shared" si="2"/>
        <v>3.9833067094000043</v>
      </c>
      <c r="K15" s="33">
        <f t="shared" si="3"/>
        <v>2.5022498445396422</v>
      </c>
      <c r="L15" s="34">
        <v>2.5022498449007999</v>
      </c>
      <c r="M15" s="2"/>
    </row>
    <row r="16" spans="2:13" x14ac:dyDescent="0.25">
      <c r="B16" s="18"/>
      <c r="C16" s="6">
        <v>34.408888888900002</v>
      </c>
      <c r="D16" s="6">
        <v>34.411169999999998</v>
      </c>
      <c r="E16" s="6">
        <v>-100.57222222199999</v>
      </c>
      <c r="F16" s="6">
        <v>-100.56811</v>
      </c>
      <c r="G16" s="7">
        <f t="shared" si="0"/>
        <v>6.3933330999859095E-3</v>
      </c>
      <c r="H16" s="8">
        <f t="shared" si="1"/>
        <v>50.006393333099986</v>
      </c>
      <c r="I16" s="26">
        <v>53.989700042999999</v>
      </c>
      <c r="J16" s="8">
        <f t="shared" si="2"/>
        <v>3.9833067099000132</v>
      </c>
      <c r="K16" s="33">
        <f t="shared" si="3"/>
        <v>2.5022498448277295</v>
      </c>
      <c r="L16" s="34">
        <v>2.5022498449008101</v>
      </c>
      <c r="M16" s="2"/>
    </row>
    <row r="17" spans="2:13" ht="15.75" thickBot="1" x14ac:dyDescent="0.3">
      <c r="B17" s="19"/>
      <c r="C17" s="9">
        <v>34.409444444400002</v>
      </c>
      <c r="D17" s="9">
        <v>34.411169999999998</v>
      </c>
      <c r="E17" s="9">
        <v>-100.57222222199999</v>
      </c>
      <c r="F17" s="9">
        <v>-100.56811</v>
      </c>
      <c r="G17" s="10">
        <f t="shared" si="0"/>
        <v>5.8377775999858272E-3</v>
      </c>
      <c r="H17" s="11">
        <f t="shared" si="1"/>
        <v>50.005837777599986</v>
      </c>
      <c r="I17" s="27">
        <v>53.989700042999999</v>
      </c>
      <c r="J17" s="11">
        <f t="shared" si="2"/>
        <v>3.9838622654000133</v>
      </c>
      <c r="K17" s="35">
        <f t="shared" si="3"/>
        <v>2.502569956558276</v>
      </c>
      <c r="L17" s="36">
        <v>2.5025699566633799</v>
      </c>
      <c r="M17" s="2"/>
    </row>
    <row r="18" spans="2:13" x14ac:dyDescent="0.25">
      <c r="B18" s="21"/>
      <c r="C18" s="6"/>
      <c r="D18" s="6"/>
      <c r="E18" s="6"/>
      <c r="F18" s="6"/>
      <c r="G18" s="7"/>
      <c r="H18" s="8"/>
      <c r="I18" s="26"/>
      <c r="J18" s="8"/>
      <c r="K18" s="33"/>
      <c r="L18" s="37"/>
      <c r="M18" s="2"/>
    </row>
    <row r="19" spans="2:13" ht="15.75" thickBot="1" x14ac:dyDescent="0.3">
      <c r="B19" s="22"/>
      <c r="C19" s="6"/>
      <c r="D19" s="6"/>
      <c r="E19" s="6"/>
      <c r="F19" s="6"/>
      <c r="G19" s="7"/>
      <c r="H19" s="8"/>
      <c r="I19" s="26"/>
      <c r="J19" s="8"/>
      <c r="K19" s="33"/>
      <c r="L19" s="37"/>
      <c r="M19" s="2"/>
    </row>
    <row r="20" spans="2:13" x14ac:dyDescent="0.25">
      <c r="B20" s="17" t="s">
        <v>11</v>
      </c>
      <c r="C20" s="5">
        <v>34.410290000000003</v>
      </c>
      <c r="D20" s="5">
        <v>34.409289999999999</v>
      </c>
      <c r="E20" s="5">
        <v>-100.56683</v>
      </c>
      <c r="F20" s="5">
        <v>-100.57266</v>
      </c>
      <c r="G20" s="12">
        <f>((C20-D20)+(E20-F20))</f>
        <v>6.8300000000078853E-3</v>
      </c>
      <c r="H20" s="13">
        <f t="shared" si="1"/>
        <v>50.006830000000008</v>
      </c>
      <c r="I20" s="25">
        <v>53.989700043399999</v>
      </c>
      <c r="J20" s="13">
        <f>I20-H20-0.5</f>
        <v>3.4828700433999913</v>
      </c>
      <c r="K20" s="31">
        <f t="shared" si="3"/>
        <v>2.2299083016201067</v>
      </c>
      <c r="L20" s="30">
        <v>2.2299083015996599</v>
      </c>
      <c r="M20" s="2"/>
    </row>
    <row r="21" spans="2:13" x14ac:dyDescent="0.25">
      <c r="B21" s="18"/>
      <c r="C21" s="6">
        <v>34.410290000000003</v>
      </c>
      <c r="D21" s="6">
        <v>34.409289999999999</v>
      </c>
      <c r="E21" s="6">
        <v>-100.56683</v>
      </c>
      <c r="F21" s="6">
        <v>-100.57266</v>
      </c>
      <c r="G21" s="7">
        <f>((C21-D21)+(E21-F21))</f>
        <v>6.8300000000078853E-3</v>
      </c>
      <c r="H21" s="8">
        <f t="shared" si="1"/>
        <v>50.006830000000008</v>
      </c>
      <c r="I21" s="26">
        <v>53.989700043399999</v>
      </c>
      <c r="J21" s="8">
        <f t="shared" ref="J21:J23" si="4">I21-H21-0.5</f>
        <v>3.4828700433999913</v>
      </c>
      <c r="K21" s="33">
        <f t="shared" si="3"/>
        <v>2.2299083016201067</v>
      </c>
      <c r="L21" s="37">
        <v>2.2299083015996599</v>
      </c>
      <c r="M21" s="2"/>
    </row>
    <row r="22" spans="2:13" x14ac:dyDescent="0.25">
      <c r="B22" s="18"/>
      <c r="C22" s="6">
        <v>34.410290000000003</v>
      </c>
      <c r="D22" s="6">
        <v>34.411169999999998</v>
      </c>
      <c r="E22" s="6">
        <v>-100.56683</v>
      </c>
      <c r="F22" s="6">
        <v>-100.56811</v>
      </c>
      <c r="G22" s="7">
        <f t="shared" ref="G22:G23" si="5">(-(C22-D22)+(E22-F22))</f>
        <v>2.1600000000034925E-3</v>
      </c>
      <c r="H22" s="8">
        <f t="shared" si="1"/>
        <v>50.002160000000003</v>
      </c>
      <c r="I22" s="26">
        <v>53.989700043399999</v>
      </c>
      <c r="J22" s="8">
        <f t="shared" si="4"/>
        <v>3.4875400433999957</v>
      </c>
      <c r="K22" s="33">
        <f t="shared" si="3"/>
        <v>2.2323074278255866</v>
      </c>
      <c r="L22" s="37">
        <v>2.2323074278051198</v>
      </c>
      <c r="M22" s="2"/>
    </row>
    <row r="23" spans="2:13" ht="15.75" thickBot="1" x14ac:dyDescent="0.3">
      <c r="B23" s="19"/>
      <c r="C23" s="9">
        <v>34.410290000000003</v>
      </c>
      <c r="D23" s="9">
        <v>34.411169999999998</v>
      </c>
      <c r="E23" s="9">
        <v>-100.56683</v>
      </c>
      <c r="F23" s="9">
        <v>-100.56811</v>
      </c>
      <c r="G23" s="10">
        <f t="shared" si="5"/>
        <v>2.1600000000034925E-3</v>
      </c>
      <c r="H23" s="11">
        <f t="shared" si="1"/>
        <v>50.002160000000003</v>
      </c>
      <c r="I23" s="27">
        <v>53.989700043399999</v>
      </c>
      <c r="J23" s="11">
        <f t="shared" si="4"/>
        <v>3.4875400433999957</v>
      </c>
      <c r="K23" s="35">
        <f t="shared" si="3"/>
        <v>2.2323074278255866</v>
      </c>
      <c r="L23" s="38">
        <v>2.2323074278051198</v>
      </c>
      <c r="M23" s="2"/>
    </row>
    <row r="24" spans="2:13" x14ac:dyDescent="0.25">
      <c r="B24" s="21"/>
      <c r="C24" s="6"/>
      <c r="D24" s="6"/>
      <c r="E24" s="6"/>
      <c r="F24" s="6"/>
      <c r="G24" s="7"/>
      <c r="H24" s="8"/>
      <c r="I24" s="26"/>
      <c r="J24" s="8"/>
      <c r="K24" s="33"/>
      <c r="L24" s="37"/>
      <c r="M24" s="2"/>
    </row>
    <row r="25" spans="2:13" ht="15.75" thickBot="1" x14ac:dyDescent="0.3">
      <c r="B25" s="22"/>
      <c r="C25" s="6"/>
      <c r="D25" s="6"/>
      <c r="E25" s="6"/>
      <c r="F25" s="6"/>
      <c r="G25" s="7"/>
      <c r="H25" s="8"/>
      <c r="I25" s="26"/>
      <c r="J25" s="8"/>
      <c r="K25" s="33"/>
      <c r="L25" s="37"/>
      <c r="M25" s="2"/>
    </row>
    <row r="26" spans="2:13" ht="30.75" thickBot="1" x14ac:dyDescent="0.3">
      <c r="B26" s="20" t="s">
        <v>12</v>
      </c>
      <c r="C26" s="14">
        <v>34.4116</v>
      </c>
      <c r="D26" s="14">
        <v>34.409289999999999</v>
      </c>
      <c r="E26" s="14">
        <v>-100.57114</v>
      </c>
      <c r="F26" s="14">
        <v>-100.57266</v>
      </c>
      <c r="G26" s="15">
        <f>((C26-D26)+(E26-F26))</f>
        <v>3.8300000000006662E-3</v>
      </c>
      <c r="H26" s="16">
        <f t="shared" si="1"/>
        <v>50.003830000000001</v>
      </c>
      <c r="I26" s="28">
        <v>57</v>
      </c>
      <c r="J26" s="16">
        <f>I26-H26-0.5</f>
        <v>6.4961699999999993</v>
      </c>
      <c r="K26" s="39">
        <f t="shared" si="3"/>
        <v>4.4628983996599851</v>
      </c>
      <c r="L26" s="40">
        <v>4.4628983996599798</v>
      </c>
      <c r="M26" s="2"/>
    </row>
    <row r="27" spans="2:13" x14ac:dyDescent="0.25">
      <c r="B27" s="21"/>
      <c r="C27" s="6"/>
      <c r="D27" s="6"/>
      <c r="E27" s="6"/>
      <c r="F27" s="6"/>
      <c r="G27" s="7"/>
      <c r="H27" s="8"/>
      <c r="I27" s="26"/>
      <c r="J27" s="8"/>
      <c r="K27" s="33"/>
      <c r="L27" s="37"/>
      <c r="M27" s="2"/>
    </row>
    <row r="28" spans="2:13" ht="15.75" thickBot="1" x14ac:dyDescent="0.3">
      <c r="B28" s="22"/>
      <c r="C28" s="6"/>
      <c r="D28" s="6"/>
      <c r="E28" s="6"/>
      <c r="F28" s="6"/>
      <c r="G28" s="7"/>
      <c r="H28" s="8"/>
      <c r="I28" s="26"/>
      <c r="J28" s="8"/>
      <c r="K28" s="33"/>
      <c r="L28" s="37"/>
      <c r="M28" s="2"/>
    </row>
    <row r="29" spans="2:13" ht="30" x14ac:dyDescent="0.25">
      <c r="B29" s="17" t="s">
        <v>14</v>
      </c>
      <c r="C29" s="5">
        <v>34.4116</v>
      </c>
      <c r="D29" s="5">
        <v>34.411169999999998</v>
      </c>
      <c r="E29" s="5">
        <v>-100.57114</v>
      </c>
      <c r="F29" s="5">
        <v>-100.56811</v>
      </c>
      <c r="G29" s="12">
        <f>((C29-D29)+(-E29+F29))</f>
        <v>3.45999999999691E-3</v>
      </c>
      <c r="H29" s="13">
        <f t="shared" si="1"/>
        <v>50.003459999999997</v>
      </c>
      <c r="I29" s="25">
        <v>53.989700043399999</v>
      </c>
      <c r="J29" s="13">
        <f>I29-H29-0.5</f>
        <v>3.4862400434000023</v>
      </c>
      <c r="K29" s="31">
        <f t="shared" si="3"/>
        <v>2.2316393177104858</v>
      </c>
      <c r="L29" s="32">
        <v>2.23163931769002</v>
      </c>
      <c r="M29" s="2"/>
    </row>
    <row r="30" spans="2:13" ht="15.75" thickBot="1" x14ac:dyDescent="0.3">
      <c r="B30" s="19"/>
      <c r="C30" s="9">
        <v>34.4116</v>
      </c>
      <c r="D30" s="9">
        <v>34.411169999999998</v>
      </c>
      <c r="E30" s="9">
        <v>-100.57114</v>
      </c>
      <c r="F30" s="9">
        <v>-100.56811</v>
      </c>
      <c r="G30" s="10">
        <f>((C30-D30)+(-E30+F30))</f>
        <v>3.45999999999691E-3</v>
      </c>
      <c r="H30" s="11">
        <f t="shared" si="1"/>
        <v>50.003459999999997</v>
      </c>
      <c r="I30" s="27">
        <v>53.989700042999999</v>
      </c>
      <c r="J30" s="11">
        <f>I30-H30-0.5</f>
        <v>3.4862400430000022</v>
      </c>
      <c r="K30" s="35">
        <f t="shared" si="3"/>
        <v>2.2316393175049445</v>
      </c>
      <c r="L30" s="36">
        <v>2.23163931769002</v>
      </c>
      <c r="M30" s="2"/>
    </row>
    <row r="31" spans="2:13" x14ac:dyDescent="0.25">
      <c r="G31" s="4"/>
      <c r="H31" s="3"/>
      <c r="I31" s="29"/>
      <c r="J31" s="3"/>
      <c r="K31" s="4"/>
      <c r="M31" s="2"/>
    </row>
    <row r="32" spans="2:13" x14ac:dyDescent="0.25">
      <c r="G32" s="4"/>
      <c r="H32" s="3"/>
      <c r="I32" s="29"/>
      <c r="J32" s="3"/>
      <c r="K32" s="4"/>
      <c r="M32" s="2"/>
    </row>
    <row r="33" spans="7:13" x14ac:dyDescent="0.25">
      <c r="G33" s="4"/>
      <c r="H33" s="3"/>
      <c r="I33" s="29"/>
      <c r="J33" s="3"/>
      <c r="K33" s="4"/>
      <c r="M33" s="2"/>
    </row>
    <row r="34" spans="7:13" x14ac:dyDescent="0.25">
      <c r="G34" s="4"/>
      <c r="H34" s="3"/>
      <c r="I34" s="29"/>
      <c r="J34" s="3"/>
      <c r="K34" s="4"/>
      <c r="M34" s="2"/>
    </row>
    <row r="35" spans="7:13" x14ac:dyDescent="0.25">
      <c r="G35" s="4"/>
      <c r="H35" s="3"/>
      <c r="I35" s="29"/>
      <c r="J35" s="3"/>
      <c r="K35" s="4"/>
      <c r="M35" s="2"/>
    </row>
    <row r="36" spans="7:13" x14ac:dyDescent="0.25">
      <c r="G36" s="4"/>
      <c r="H36" s="3"/>
      <c r="I36" s="29"/>
      <c r="J36" s="3"/>
      <c r="K36" s="4"/>
      <c r="M36" s="2"/>
    </row>
    <row r="37" spans="7:13" x14ac:dyDescent="0.25">
      <c r="G37" s="4"/>
      <c r="H37" s="3"/>
      <c r="I37" s="29"/>
      <c r="J37" s="3"/>
      <c r="K37" s="4"/>
      <c r="M37" s="2"/>
    </row>
    <row r="38" spans="7:13" x14ac:dyDescent="0.25">
      <c r="G38" s="4"/>
      <c r="H38" s="3"/>
      <c r="I38" s="29"/>
      <c r="J38" s="3"/>
      <c r="K38" s="4"/>
      <c r="M38" s="2"/>
    </row>
    <row r="39" spans="7:13" x14ac:dyDescent="0.25">
      <c r="G39" s="4"/>
      <c r="H39" s="3"/>
      <c r="I39" s="29"/>
      <c r="J39" s="3"/>
      <c r="K39" s="4"/>
      <c r="M39" s="2"/>
    </row>
    <row r="40" spans="7:13" x14ac:dyDescent="0.25">
      <c r="G40" s="4"/>
      <c r="H40" s="3"/>
      <c r="I40" s="29"/>
      <c r="J40" s="3"/>
      <c r="K40" s="4"/>
      <c r="M40" s="2"/>
    </row>
    <row r="41" spans="7:13" x14ac:dyDescent="0.25">
      <c r="G41" s="4"/>
      <c r="H41" s="3"/>
      <c r="I41" s="29"/>
      <c r="J41" s="3"/>
      <c r="K41" s="4"/>
      <c r="M41" s="2"/>
    </row>
    <row r="42" spans="7:13" x14ac:dyDescent="0.25">
      <c r="G42" s="4"/>
      <c r="H42" s="3"/>
      <c r="I42" s="29"/>
      <c r="J42" s="3"/>
      <c r="K42" s="4"/>
      <c r="M42" s="2"/>
    </row>
    <row r="43" spans="7:13" x14ac:dyDescent="0.25">
      <c r="G43" s="4"/>
      <c r="H43" s="3"/>
      <c r="I43" s="29"/>
      <c r="J43" s="3"/>
      <c r="K43" s="4"/>
      <c r="M43" s="2"/>
    </row>
    <row r="44" spans="7:13" x14ac:dyDescent="0.25">
      <c r="G44" s="4"/>
      <c r="H44" s="3"/>
      <c r="I44" s="29"/>
      <c r="J44" s="3"/>
      <c r="K44" s="4"/>
      <c r="M44" s="2"/>
    </row>
    <row r="45" spans="7:13" x14ac:dyDescent="0.25">
      <c r="G45" s="4"/>
      <c r="H45" s="3"/>
      <c r="I45" s="29"/>
      <c r="J45" s="3"/>
      <c r="K45" s="4"/>
      <c r="M45" s="2"/>
    </row>
    <row r="46" spans="7:13" x14ac:dyDescent="0.25">
      <c r="K46" s="2"/>
      <c r="M46" s="2"/>
    </row>
    <row r="47" spans="7:13" x14ac:dyDescent="0.25">
      <c r="K47" s="2"/>
      <c r="M47" s="2"/>
    </row>
    <row r="48" spans="7:13" x14ac:dyDescent="0.25">
      <c r="K48" s="2"/>
      <c r="M48" s="2"/>
    </row>
    <row r="49" spans="11:13" x14ac:dyDescent="0.25">
      <c r="K49" s="2"/>
      <c r="M49" s="2"/>
    </row>
    <row r="50" spans="11:13" x14ac:dyDescent="0.25">
      <c r="K50" s="2"/>
      <c r="M50" s="2"/>
    </row>
    <row r="51" spans="11:13" x14ac:dyDescent="0.25">
      <c r="K51" s="2"/>
      <c r="M5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Radisys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Jayasree S Irusan</dc:creator>
  <cp:lastModifiedBy>Jayasree S Irusan</cp:lastModifiedBy>
  <dcterms:created xsi:type="dcterms:W3CDTF">2018-04-12T11:24:41Z</dcterms:created>
  <dcterms:modified xsi:type="dcterms:W3CDTF">2018-04-12T13:22:32Z</dcterms:modified>
</cp:coreProperties>
</file>