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jefo6893_colorado_edu/Documents/Projects/Annie Thompson/Git Repository/Matlab Current Projects/EC FAS/"/>
    </mc:Choice>
  </mc:AlternateContent>
  <xr:revisionPtr revIDLastSave="671" documentId="8_{6A038A44-CA00-FE45-A215-02A3115D473A}" xr6:coauthVersionLast="47" xr6:coauthVersionMax="47" xr10:uidLastSave="{221FB1B3-FB54-5641-964C-6348FDC88551}"/>
  <bookViews>
    <workbookView xWindow="4240" yWindow="500" windowWidth="22380" windowHeight="15940" xr2:uid="{63772BCB-7D1F-4546-B4AB-71FF24D4E258}"/>
  </bookViews>
  <sheets>
    <sheet name="Run Log" sheetId="1" r:id="rId1"/>
    <sheet name="Model Changes" sheetId="2" r:id="rId2"/>
    <sheet name="Graphin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7" i="1" l="1"/>
  <c r="X26" i="1"/>
  <c r="X31" i="1"/>
  <c r="X15" i="1"/>
  <c r="X20" i="1"/>
  <c r="X25" i="1"/>
  <c r="X30" i="1"/>
  <c r="X14" i="1"/>
  <c r="X19" i="1"/>
  <c r="X24" i="1"/>
  <c r="X29" i="1"/>
  <c r="X13" i="1"/>
  <c r="X18" i="1"/>
  <c r="X23" i="1"/>
  <c r="X28" i="1"/>
  <c r="X12" i="1"/>
  <c r="X11" i="1"/>
  <c r="X10" i="1"/>
  <c r="X9" i="1"/>
  <c r="X8" i="1"/>
  <c r="X7" i="1"/>
  <c r="X6" i="1"/>
  <c r="X5" i="1"/>
  <c r="X4" i="1"/>
  <c r="X3" i="1"/>
  <c r="X22" i="1"/>
  <c r="X27" i="1"/>
  <c r="X32" i="1"/>
  <c r="X16" i="1"/>
  <c r="X21" i="1"/>
</calcChain>
</file>

<file path=xl/sharedStrings.xml><?xml version="1.0" encoding="utf-8"?>
<sst xmlns="http://schemas.openxmlformats.org/spreadsheetml/2006/main" count="170" uniqueCount="81">
  <si>
    <t>Date</t>
  </si>
  <si>
    <t>Model Version</t>
  </si>
  <si>
    <t>Change No.</t>
  </si>
  <si>
    <t>Experiment
Description</t>
  </si>
  <si>
    <t>Initial Conditions [uM]</t>
  </si>
  <si>
    <t>Time
[sec]</t>
  </si>
  <si>
    <t>Enzyme Concentrations [uM]</t>
  </si>
  <si>
    <t>Total Production
[uM C16]</t>
  </si>
  <si>
    <t>Rate
[uM C16/min]</t>
  </si>
  <si>
    <t>Profile [uM]</t>
  </si>
  <si>
    <t>ATP</t>
  </si>
  <si>
    <t>HCO3-</t>
  </si>
  <si>
    <t>AcCoA</t>
  </si>
  <si>
    <t>ACP</t>
  </si>
  <si>
    <t>NADPH</t>
  </si>
  <si>
    <t>NADH</t>
  </si>
  <si>
    <t>MalCoA</t>
  </si>
  <si>
    <t>ACC</t>
  </si>
  <si>
    <t>FabD</t>
  </si>
  <si>
    <t>FabH</t>
  </si>
  <si>
    <t>FabG</t>
  </si>
  <si>
    <t>FabZ</t>
  </si>
  <si>
    <t>FabI</t>
  </si>
  <si>
    <t>TesA</t>
  </si>
  <si>
    <t>FabF</t>
  </si>
  <si>
    <t>FabA</t>
  </si>
  <si>
    <t>FabB</t>
  </si>
  <si>
    <t>C4</t>
  </si>
  <si>
    <t>C6</t>
  </si>
  <si>
    <t>C8</t>
  </si>
  <si>
    <t>C10</t>
  </si>
  <si>
    <t>C12</t>
  </si>
  <si>
    <t>C12:1</t>
  </si>
  <si>
    <t>C14</t>
  </si>
  <si>
    <t>C14:1</t>
  </si>
  <si>
    <t>C16</t>
  </si>
  <si>
    <t>C16:1</t>
  </si>
  <si>
    <t>C18</t>
  </si>
  <si>
    <t>C18:1</t>
  </si>
  <si>
    <t>C20</t>
  </si>
  <si>
    <t>C20:1</t>
  </si>
  <si>
    <t>PNAS</t>
  </si>
  <si>
    <t>N/A</t>
  </si>
  <si>
    <t>Reference 12 mins</t>
  </si>
  <si>
    <t>No FabH, 100 AcCoA, 2.5 mins</t>
  </si>
  <si>
    <t>No FabH, 0 AcCoA, 2.5 mins</t>
  </si>
  <si>
    <t>FabH, 100 AcCoA, 2.5 mins</t>
  </si>
  <si>
    <t>FabH, 0 AcCoA, 2.5 mins</t>
  </si>
  <si>
    <t>Met Eng 2023</t>
  </si>
  <si>
    <t>Current-EC FAS</t>
  </si>
  <si>
    <t>New</t>
  </si>
  <si>
    <t>Old</t>
  </si>
  <si>
    <t>Implications</t>
  </si>
  <si>
    <t>Reason</t>
  </si>
  <si>
    <t>Result</t>
  </si>
  <si>
    <t>Setting kcat8_H and kcat10_H to 0</t>
  </si>
  <si>
    <t>(originally both 14.541)</t>
  </si>
  <si>
    <t>FabF/B can't use Malonyl-ACP to make BkeACPs, only to make AcCoA (FabB)</t>
  </si>
  <si>
    <t>FabF/B initiation too high</t>
  </si>
  <si>
    <t>moving forward with this one</t>
  </si>
  <si>
    <t>Setting kcat8_CO2 and kcat10_CO2 to 0</t>
  </si>
  <si>
    <t>were 7.8485 and 0.78045, resp.</t>
  </si>
  <si>
    <t>FabF/B can't use Malonyl-ACP unless it there is  AcCoA (FabB)</t>
  </si>
  <si>
    <t>not using</t>
  </si>
  <si>
    <t>Setting all four (above) to 0</t>
  </si>
  <si>
    <t>above</t>
  </si>
  <si>
    <t>FabF/B can't use Malonyl-ACP at all independent of AcCoA</t>
  </si>
  <si>
    <t xml:space="preserve">not using </t>
  </si>
  <si>
    <t>AcCoA NoH</t>
  </si>
  <si>
    <t>AcCoA H*</t>
  </si>
  <si>
    <t>NoAcCoa NoH</t>
  </si>
  <si>
    <t>NoAcCoA H</t>
  </si>
  <si>
    <t>*</t>
  </si>
  <si>
    <t>Katie's Data</t>
  </si>
  <si>
    <t>ME1</t>
  </si>
  <si>
    <t>Current</t>
  </si>
  <si>
    <t>Current 1</t>
  </si>
  <si>
    <t>Current 2</t>
  </si>
  <si>
    <t>Current 3</t>
  </si>
  <si>
    <t>Experiment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</si>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</sst>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F30A5-0ADB-8F4D-AA9F-5F325DCE01E9}">
  <dimension ref="A1:AL32"/>
  <sheetViews>
    <sheetView tabSelected="1" workbookViewId="0">
      <selection activeCell="B17" sqref="B17"/>
    </sheetView>
  </sheetViews>
  <sheetFormatPr baseColWidth="10" defaultColWidth="14.33203125" defaultRowHeight="16" x14ac:dyDescent="0.2"/>
  <cols>
    <col min="1" max="1" width="9.33203125" style="1" bestFit="1" customWidth="1"/>
    <col min="2" max="2" width="13.83203125" style="1" bestFit="1" customWidth="1"/>
    <col min="3" max="3" width="10.6640625" style="1" bestFit="1" customWidth="1"/>
    <col min="4" max="4" width="25.5" style="1" bestFit="1" customWidth="1"/>
    <col min="5" max="5" width="4.33203125" style="1" bestFit="1" customWidth="1"/>
    <col min="6" max="7" width="6.83203125" style="1" bestFit="1" customWidth="1"/>
    <col min="8" max="8" width="4.83203125" style="1" bestFit="1" customWidth="1"/>
    <col min="9" max="9" width="7.5" style="1" bestFit="1" customWidth="1"/>
    <col min="10" max="10" width="6.33203125" style="1" bestFit="1" customWidth="1"/>
    <col min="11" max="11" width="7.6640625" style="1" bestFit="1" customWidth="1"/>
    <col min="12" max="12" width="8.1640625" style="1" customWidth="1"/>
    <col min="13" max="13" width="5" style="1" bestFit="1" customWidth="1"/>
    <col min="14" max="16" width="5.5" style="1" bestFit="1" customWidth="1"/>
    <col min="17" max="17" width="5.1640625" style="1" bestFit="1" customWidth="1"/>
    <col min="18" max="18" width="4.6640625" style="1" bestFit="1" customWidth="1"/>
    <col min="19" max="20" width="5.1640625" style="1" bestFit="1" customWidth="1"/>
    <col min="21" max="22" width="5.33203125" style="1" bestFit="1" customWidth="1"/>
    <col min="23" max="23" width="10.1640625" style="4" bestFit="1" customWidth="1"/>
    <col min="24" max="24" width="12.5" style="4" bestFit="1" customWidth="1"/>
    <col min="25" max="28" width="6.6640625" style="4" bestFit="1" customWidth="1"/>
    <col min="29" max="29" width="7.6640625" style="4" bestFit="1" customWidth="1"/>
    <col min="30" max="30" width="6.6640625" style="4" bestFit="1" customWidth="1"/>
    <col min="31" max="31" width="7.6640625" style="4" bestFit="1" customWidth="1"/>
    <col min="32" max="38" width="6.6640625" style="4" bestFit="1" customWidth="1"/>
    <col min="39" max="16384" width="14.33203125" style="1"/>
  </cols>
  <sheetData>
    <row r="1" spans="1:38" s="2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/>
      <c r="G1" s="7"/>
      <c r="H1" s="7"/>
      <c r="I1" s="7"/>
      <c r="J1" s="7"/>
      <c r="K1" s="7"/>
      <c r="L1" s="8" t="s">
        <v>5</v>
      </c>
      <c r="M1" s="7" t="s">
        <v>6</v>
      </c>
      <c r="N1" s="7"/>
      <c r="O1" s="7"/>
      <c r="P1" s="7"/>
      <c r="Q1" s="7"/>
      <c r="R1" s="7"/>
      <c r="S1" s="7"/>
      <c r="T1" s="7"/>
      <c r="U1" s="7"/>
      <c r="V1" s="7"/>
      <c r="W1" s="8" t="s">
        <v>7</v>
      </c>
      <c r="X1" s="8" t="s">
        <v>8</v>
      </c>
      <c r="Y1" s="7" t="s">
        <v>9</v>
      </c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s="2" customFormat="1" x14ac:dyDescent="0.2">
      <c r="A2" s="7"/>
      <c r="B2" s="7"/>
      <c r="C2" s="7"/>
      <c r="D2" s="7"/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7"/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7"/>
      <c r="X2" s="7"/>
      <c r="Y2" s="2" t="s">
        <v>27</v>
      </c>
      <c r="Z2" s="2" t="s">
        <v>28</v>
      </c>
      <c r="AA2" s="2" t="s">
        <v>29</v>
      </c>
      <c r="AB2" s="2" t="s">
        <v>30</v>
      </c>
      <c r="AC2" s="2" t="s">
        <v>31</v>
      </c>
      <c r="AD2" s="2" t="s">
        <v>32</v>
      </c>
      <c r="AE2" s="2" t="s">
        <v>33</v>
      </c>
      <c r="AF2" s="2" t="s">
        <v>34</v>
      </c>
      <c r="AG2" s="2" t="s">
        <v>35</v>
      </c>
      <c r="AH2" s="2" t="s">
        <v>36</v>
      </c>
      <c r="AI2" s="2" t="s">
        <v>37</v>
      </c>
      <c r="AJ2" s="2" t="s">
        <v>38</v>
      </c>
      <c r="AK2" s="2" t="s">
        <v>39</v>
      </c>
      <c r="AL2" s="2" t="s">
        <v>40</v>
      </c>
    </row>
    <row r="3" spans="1:38" x14ac:dyDescent="0.2">
      <c r="A3" s="3">
        <v>45485</v>
      </c>
      <c r="B3" s="1" t="s">
        <v>41</v>
      </c>
      <c r="C3" s="1" t="s">
        <v>42</v>
      </c>
      <c r="D3" s="1" t="s">
        <v>43</v>
      </c>
      <c r="E3" s="1">
        <v>0</v>
      </c>
      <c r="F3" s="1">
        <v>0</v>
      </c>
      <c r="G3" s="1">
        <v>500</v>
      </c>
      <c r="H3" s="1">
        <v>10</v>
      </c>
      <c r="I3" s="1">
        <v>1000</v>
      </c>
      <c r="J3" s="1">
        <v>1000</v>
      </c>
      <c r="K3" s="1">
        <v>500</v>
      </c>
      <c r="L3" s="1">
        <v>720</v>
      </c>
      <c r="M3" s="1">
        <v>0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10</v>
      </c>
      <c r="T3" s="1">
        <v>1</v>
      </c>
      <c r="U3" s="1">
        <v>1</v>
      </c>
      <c r="V3" s="1">
        <v>1</v>
      </c>
      <c r="W3" s="4">
        <v>38.361860999999998</v>
      </c>
      <c r="X3" s="4">
        <f t="shared" ref="X3:X32" si="0">W3*60/L3</f>
        <v>3.1968217499999998</v>
      </c>
      <c r="Y3" s="4">
        <v>0.14995196126315899</v>
      </c>
      <c r="Z3" s="4">
        <v>0.22435923910091299</v>
      </c>
      <c r="AA3" s="4">
        <v>1.9213267553172899</v>
      </c>
      <c r="AB3" s="4">
        <v>1.12892809772034</v>
      </c>
      <c r="AC3" s="4">
        <v>9.4517404873449404</v>
      </c>
      <c r="AD3" s="4">
        <v>3.1987683549295798</v>
      </c>
      <c r="AE3" s="4">
        <v>12.877066805131101</v>
      </c>
      <c r="AF3" s="4">
        <v>5.1224834551187302</v>
      </c>
      <c r="AG3" s="4">
        <v>7.3643762910551001</v>
      </c>
      <c r="AH3" s="4">
        <v>2.5404715839427898</v>
      </c>
      <c r="AI3" s="4">
        <v>0.35126939906989801</v>
      </c>
      <c r="AJ3" s="4">
        <v>0.74258093359021604</v>
      </c>
      <c r="AK3" s="4">
        <v>1.07725089310877E-2</v>
      </c>
      <c r="AL3" s="4">
        <v>0.15008954893793899</v>
      </c>
    </row>
    <row r="4" spans="1:38" x14ac:dyDescent="0.2">
      <c r="A4" s="3">
        <v>45485</v>
      </c>
      <c r="B4" s="1" t="s">
        <v>41</v>
      </c>
      <c r="C4" s="1" t="s">
        <v>42</v>
      </c>
      <c r="D4" s="1" t="s">
        <v>44</v>
      </c>
      <c r="E4" s="1">
        <v>0</v>
      </c>
      <c r="F4" s="1">
        <v>0</v>
      </c>
      <c r="G4" s="1">
        <v>100</v>
      </c>
      <c r="H4" s="1">
        <v>10</v>
      </c>
      <c r="I4" s="1">
        <v>1300</v>
      </c>
      <c r="J4" s="1">
        <v>1300</v>
      </c>
      <c r="K4" s="1">
        <v>500</v>
      </c>
      <c r="L4" s="1">
        <v>150</v>
      </c>
      <c r="M4" s="1">
        <v>0</v>
      </c>
      <c r="N4" s="1">
        <v>1</v>
      </c>
      <c r="O4" s="1">
        <v>0</v>
      </c>
      <c r="P4" s="1">
        <v>1</v>
      </c>
      <c r="Q4" s="1">
        <v>1</v>
      </c>
      <c r="R4" s="1">
        <v>1</v>
      </c>
      <c r="S4" s="1">
        <v>10</v>
      </c>
      <c r="T4" s="1">
        <v>1</v>
      </c>
      <c r="U4" s="1">
        <v>1</v>
      </c>
      <c r="V4" s="1">
        <v>1</v>
      </c>
      <c r="W4" s="4">
        <v>0</v>
      </c>
      <c r="X4" s="4">
        <f t="shared" si="0"/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</row>
    <row r="5" spans="1:38" x14ac:dyDescent="0.2">
      <c r="A5" s="3">
        <v>45485</v>
      </c>
      <c r="B5" s="1" t="s">
        <v>41</v>
      </c>
      <c r="C5" s="1" t="s">
        <v>42</v>
      </c>
      <c r="D5" s="1" t="s">
        <v>45</v>
      </c>
      <c r="E5" s="1">
        <v>0</v>
      </c>
      <c r="F5" s="1">
        <v>0</v>
      </c>
      <c r="G5" s="1">
        <v>0</v>
      </c>
      <c r="H5" s="1">
        <v>10</v>
      </c>
      <c r="I5" s="1">
        <v>1300</v>
      </c>
      <c r="J5" s="1">
        <v>1300</v>
      </c>
      <c r="K5" s="1">
        <v>500</v>
      </c>
      <c r="L5" s="1">
        <v>150</v>
      </c>
      <c r="M5" s="1">
        <v>0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10</v>
      </c>
      <c r="T5" s="1">
        <v>1</v>
      </c>
      <c r="U5" s="1">
        <v>1</v>
      </c>
      <c r="V5" s="1">
        <v>1</v>
      </c>
      <c r="W5" s="4">
        <v>0</v>
      </c>
      <c r="X5" s="4">
        <f t="shared" si="0"/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</row>
    <row r="6" spans="1:38" x14ac:dyDescent="0.2">
      <c r="A6" s="3">
        <v>45485</v>
      </c>
      <c r="B6" s="1" t="s">
        <v>41</v>
      </c>
      <c r="C6" s="1" t="s">
        <v>42</v>
      </c>
      <c r="D6" s="1" t="s">
        <v>46</v>
      </c>
      <c r="E6" s="1">
        <v>0</v>
      </c>
      <c r="F6" s="1">
        <v>0</v>
      </c>
      <c r="G6" s="1">
        <v>100</v>
      </c>
      <c r="H6" s="1">
        <v>10</v>
      </c>
      <c r="I6" s="1">
        <v>1300</v>
      </c>
      <c r="J6" s="1">
        <v>1300</v>
      </c>
      <c r="K6" s="1">
        <v>500</v>
      </c>
      <c r="L6" s="1">
        <v>150</v>
      </c>
      <c r="M6" s="1">
        <v>0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10</v>
      </c>
      <c r="T6" s="1">
        <v>1</v>
      </c>
      <c r="U6" s="1">
        <v>1</v>
      </c>
      <c r="V6" s="1">
        <v>1</v>
      </c>
      <c r="W6" s="4">
        <v>13.707678</v>
      </c>
      <c r="X6" s="4">
        <f t="shared" si="0"/>
        <v>5.4830712000000004</v>
      </c>
      <c r="Y6" s="4">
        <v>2.30978890814185E-2</v>
      </c>
      <c r="Z6" s="4">
        <v>3.5842281078298198E-2</v>
      </c>
      <c r="AA6" s="4">
        <v>0.330822298809344</v>
      </c>
      <c r="AB6" s="4">
        <v>0.165997497941618</v>
      </c>
      <c r="AC6" s="4">
        <v>1.86695918426194</v>
      </c>
      <c r="AD6" s="4">
        <v>1.02828408395584</v>
      </c>
      <c r="AE6" s="4">
        <v>3.8120803636859502</v>
      </c>
      <c r="AF6" s="4">
        <v>2.03081268593386</v>
      </c>
      <c r="AG6" s="4">
        <v>3.8025693377786598</v>
      </c>
      <c r="AH6" s="4">
        <v>1.35964025735076</v>
      </c>
      <c r="AI6" s="4">
        <v>0.253887823672721</v>
      </c>
      <c r="AJ6" s="4">
        <v>0.47899433778091599</v>
      </c>
      <c r="AK6" s="4">
        <v>9.2834365316354205E-3</v>
      </c>
      <c r="AL6" s="4">
        <v>0.10962611676695599</v>
      </c>
    </row>
    <row r="7" spans="1:38" x14ac:dyDescent="0.2">
      <c r="A7" s="3">
        <v>45485</v>
      </c>
      <c r="B7" s="1" t="s">
        <v>41</v>
      </c>
      <c r="C7" s="1" t="s">
        <v>42</v>
      </c>
      <c r="D7" s="1" t="s">
        <v>47</v>
      </c>
      <c r="E7" s="1">
        <v>0</v>
      </c>
      <c r="F7" s="1">
        <v>0</v>
      </c>
      <c r="G7" s="1">
        <v>0</v>
      </c>
      <c r="H7" s="1">
        <v>10</v>
      </c>
      <c r="I7" s="1">
        <v>1300</v>
      </c>
      <c r="J7" s="1">
        <v>1300</v>
      </c>
      <c r="K7" s="1">
        <v>500</v>
      </c>
      <c r="L7" s="1">
        <v>150</v>
      </c>
      <c r="M7" s="1">
        <v>0</v>
      </c>
      <c r="N7" s="1">
        <v>1</v>
      </c>
      <c r="O7" s="1">
        <v>0</v>
      </c>
      <c r="P7" s="1">
        <v>1</v>
      </c>
      <c r="Q7" s="1">
        <v>1</v>
      </c>
      <c r="R7" s="1">
        <v>1</v>
      </c>
      <c r="S7" s="1">
        <v>10</v>
      </c>
      <c r="T7" s="1">
        <v>1</v>
      </c>
      <c r="U7" s="1">
        <v>1</v>
      </c>
      <c r="V7" s="1">
        <v>1</v>
      </c>
      <c r="W7" s="4">
        <v>0</v>
      </c>
      <c r="X7" s="4">
        <f t="shared" si="0"/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</row>
    <row r="8" spans="1:38" x14ac:dyDescent="0.2">
      <c r="A8" s="3">
        <v>45485</v>
      </c>
      <c r="B8" s="1" t="s">
        <v>48</v>
      </c>
      <c r="C8" s="1" t="s">
        <v>42</v>
      </c>
      <c r="D8" s="1" t="s">
        <v>43</v>
      </c>
      <c r="E8" s="1">
        <v>0</v>
      </c>
      <c r="F8" s="1">
        <v>0</v>
      </c>
      <c r="G8" s="1">
        <v>500</v>
      </c>
      <c r="H8" s="1">
        <v>10</v>
      </c>
      <c r="I8" s="1">
        <v>1000</v>
      </c>
      <c r="J8" s="1">
        <v>1000</v>
      </c>
      <c r="K8" s="1">
        <v>500</v>
      </c>
      <c r="L8" s="1">
        <v>720</v>
      </c>
      <c r="M8" s="1">
        <v>0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10</v>
      </c>
      <c r="T8" s="1">
        <v>1</v>
      </c>
      <c r="U8" s="1">
        <v>1</v>
      </c>
      <c r="V8" s="1">
        <v>1</v>
      </c>
      <c r="W8" s="4">
        <v>35.180827000000001</v>
      </c>
      <c r="X8" s="4">
        <f t="shared" si="0"/>
        <v>2.9317355833333334</v>
      </c>
      <c r="Y8" s="4">
        <v>0.205241243586751</v>
      </c>
      <c r="Z8" s="4">
        <v>0.30532636230204102</v>
      </c>
      <c r="AA8" s="4">
        <v>2.5684724806643202</v>
      </c>
      <c r="AB8" s="4">
        <v>1.53349579249067</v>
      </c>
      <c r="AC8" s="4">
        <v>10.855568267921401</v>
      </c>
      <c r="AD8" s="4">
        <v>3.28406753154009</v>
      </c>
      <c r="AE8" s="4">
        <v>11.1235809456424</v>
      </c>
      <c r="AF8" s="4">
        <v>4.3659174147416504</v>
      </c>
      <c r="AG8" s="4">
        <v>5.5588212326286</v>
      </c>
      <c r="AH8" s="4">
        <v>1.99598112889918</v>
      </c>
      <c r="AI8" s="4">
        <v>0.216503230099271</v>
      </c>
      <c r="AJ8" s="4">
        <v>0.58917570883414705</v>
      </c>
      <c r="AK8" s="4">
        <v>5.35405870422586E-3</v>
      </c>
      <c r="AL8" s="4">
        <v>0.117141409686301</v>
      </c>
    </row>
    <row r="9" spans="1:38" x14ac:dyDescent="0.2">
      <c r="A9" s="3">
        <v>45485</v>
      </c>
      <c r="B9" s="1" t="s">
        <v>48</v>
      </c>
      <c r="C9" s="1" t="s">
        <v>42</v>
      </c>
      <c r="D9" s="1" t="s">
        <v>44</v>
      </c>
      <c r="E9" s="1">
        <v>0</v>
      </c>
      <c r="F9" s="1">
        <v>0</v>
      </c>
      <c r="G9" s="1">
        <v>100</v>
      </c>
      <c r="H9" s="1">
        <v>10</v>
      </c>
      <c r="I9" s="1">
        <v>1300</v>
      </c>
      <c r="J9" s="1">
        <v>1300</v>
      </c>
      <c r="K9" s="1">
        <v>500</v>
      </c>
      <c r="L9" s="1">
        <v>150</v>
      </c>
      <c r="M9" s="1">
        <v>0</v>
      </c>
      <c r="N9" s="1">
        <v>1</v>
      </c>
      <c r="O9" s="1">
        <v>0</v>
      </c>
      <c r="P9" s="1">
        <v>1</v>
      </c>
      <c r="Q9" s="1">
        <v>1</v>
      </c>
      <c r="R9" s="1">
        <v>1</v>
      </c>
      <c r="S9" s="1">
        <v>10</v>
      </c>
      <c r="T9" s="1">
        <v>1</v>
      </c>
      <c r="U9" s="1">
        <v>1</v>
      </c>
      <c r="V9" s="1">
        <v>1</v>
      </c>
      <c r="W9" s="4">
        <v>6.8696640000000002</v>
      </c>
      <c r="X9" s="4">
        <f t="shared" si="0"/>
        <v>2.7478655999999999</v>
      </c>
      <c r="Y9" s="4">
        <v>1.0049771800698199E-2</v>
      </c>
      <c r="Z9" s="4">
        <v>1.50181126583209E-2</v>
      </c>
      <c r="AA9" s="4">
        <v>0.13656991215907899</v>
      </c>
      <c r="AB9" s="4">
        <v>4.17991512951294E-2</v>
      </c>
      <c r="AC9" s="4">
        <v>0.49305179924617198</v>
      </c>
      <c r="AD9" s="4">
        <v>0.7841989658206</v>
      </c>
      <c r="AE9" s="4">
        <v>1.02756797416569</v>
      </c>
      <c r="AF9" s="4">
        <v>1.5815660898771999</v>
      </c>
      <c r="AG9" s="4">
        <v>1.33508751524377</v>
      </c>
      <c r="AH9" s="4">
        <v>1.22044452159182</v>
      </c>
      <c r="AI9" s="4">
        <v>0.117020313817343</v>
      </c>
      <c r="AJ9" s="4">
        <v>0.54869466673112099</v>
      </c>
      <c r="AK9" s="4">
        <v>5.6327246928966901E-3</v>
      </c>
      <c r="AL9" s="4">
        <v>0.17174174102738499</v>
      </c>
    </row>
    <row r="10" spans="1:38" x14ac:dyDescent="0.2">
      <c r="A10" s="3">
        <v>45485</v>
      </c>
      <c r="B10" s="1" t="s">
        <v>48</v>
      </c>
      <c r="C10" s="1" t="s">
        <v>42</v>
      </c>
      <c r="D10" s="1" t="s">
        <v>45</v>
      </c>
      <c r="E10" s="1">
        <v>0</v>
      </c>
      <c r="F10" s="1">
        <v>0</v>
      </c>
      <c r="G10" s="1">
        <v>0</v>
      </c>
      <c r="H10" s="1">
        <v>10</v>
      </c>
      <c r="I10" s="1">
        <v>1300</v>
      </c>
      <c r="J10" s="1">
        <v>1300</v>
      </c>
      <c r="K10" s="1">
        <v>500</v>
      </c>
      <c r="L10" s="1">
        <v>150</v>
      </c>
      <c r="M10" s="1">
        <v>0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10</v>
      </c>
      <c r="T10" s="1">
        <v>1</v>
      </c>
      <c r="U10" s="1">
        <v>1</v>
      </c>
      <c r="V10" s="1">
        <v>1</v>
      </c>
      <c r="W10" s="4">
        <v>5.3549369999999996</v>
      </c>
      <c r="X10" s="4">
        <f t="shared" si="0"/>
        <v>2.1419747999999998</v>
      </c>
      <c r="Y10" s="4">
        <v>7.6262244194666498E-3</v>
      </c>
      <c r="Z10" s="4">
        <v>1.1309901211569299E-2</v>
      </c>
      <c r="AA10" s="4">
        <v>0.10195573601746701</v>
      </c>
      <c r="AB10" s="4">
        <v>2.69047764610485E-2</v>
      </c>
      <c r="AC10" s="4">
        <v>0.32185696732910102</v>
      </c>
      <c r="AD10" s="4">
        <v>0.63137200758543999</v>
      </c>
      <c r="AE10" s="4">
        <v>0.68804005553993497</v>
      </c>
      <c r="AF10" s="4">
        <v>1.2777558857918001</v>
      </c>
      <c r="AG10" s="4">
        <v>0.96135322972841297</v>
      </c>
      <c r="AH10" s="4">
        <v>1.0314790201522299</v>
      </c>
      <c r="AI10" s="4">
        <v>9.6071585555850506E-2</v>
      </c>
      <c r="AJ10" s="4">
        <v>0.47882949964896399</v>
      </c>
      <c r="AK10" s="4">
        <v>5.4028798636305804E-3</v>
      </c>
      <c r="AL10" s="4">
        <v>0.15972218822859499</v>
      </c>
    </row>
    <row r="11" spans="1:38" x14ac:dyDescent="0.2">
      <c r="A11" s="3">
        <v>45485</v>
      </c>
      <c r="B11" s="1" t="s">
        <v>48</v>
      </c>
      <c r="C11" s="1" t="s">
        <v>42</v>
      </c>
      <c r="D11" s="1" t="s">
        <v>46</v>
      </c>
      <c r="E11" s="1">
        <v>0</v>
      </c>
      <c r="F11" s="1">
        <v>0</v>
      </c>
      <c r="G11" s="1">
        <v>100</v>
      </c>
      <c r="H11" s="1">
        <v>10</v>
      </c>
      <c r="I11" s="1">
        <v>1300</v>
      </c>
      <c r="J11" s="1">
        <v>1300</v>
      </c>
      <c r="K11" s="1">
        <v>500</v>
      </c>
      <c r="L11" s="1">
        <v>150</v>
      </c>
      <c r="M11" s="1">
        <v>0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10</v>
      </c>
      <c r="T11" s="1">
        <v>1</v>
      </c>
      <c r="U11" s="1">
        <v>1</v>
      </c>
      <c r="V11" s="1">
        <v>1</v>
      </c>
      <c r="W11" s="4">
        <v>13.037542999999999</v>
      </c>
      <c r="X11" s="4">
        <f t="shared" si="0"/>
        <v>5.2150172000000001</v>
      </c>
      <c r="Y11" s="4">
        <v>2.9729684839441502E-2</v>
      </c>
      <c r="Z11" s="4">
        <v>4.6053144026506503E-2</v>
      </c>
      <c r="AA11" s="4">
        <v>0.42502988494225302</v>
      </c>
      <c r="AB11" s="4">
        <v>0.13618120125054201</v>
      </c>
      <c r="AC11" s="4">
        <v>1.4557779255124501</v>
      </c>
      <c r="AD11" s="4">
        <v>1.99025801441713</v>
      </c>
      <c r="AE11" s="4">
        <v>2.46727870373521</v>
      </c>
      <c r="AF11" s="4">
        <v>3.2822356671504398</v>
      </c>
      <c r="AG11" s="4">
        <v>2.1397287349644798</v>
      </c>
      <c r="AH11" s="4">
        <v>1.92935261159077</v>
      </c>
      <c r="AI11" s="4">
        <v>0.117755410622757</v>
      </c>
      <c r="AJ11" s="4">
        <v>0.64262937463494596</v>
      </c>
      <c r="AK11" s="4">
        <v>3.5261456154772998E-3</v>
      </c>
      <c r="AL11" s="4">
        <v>0.13675107567379599</v>
      </c>
    </row>
    <row r="12" spans="1:38" x14ac:dyDescent="0.2">
      <c r="A12" s="3">
        <v>45485</v>
      </c>
      <c r="B12" s="1" t="s">
        <v>48</v>
      </c>
      <c r="C12" s="1" t="s">
        <v>42</v>
      </c>
      <c r="D12" s="1" t="s">
        <v>47</v>
      </c>
      <c r="E12" s="1">
        <v>0</v>
      </c>
      <c r="F12" s="1">
        <v>0</v>
      </c>
      <c r="G12" s="1">
        <v>0</v>
      </c>
      <c r="H12" s="1">
        <v>10</v>
      </c>
      <c r="I12" s="1">
        <v>1300</v>
      </c>
      <c r="J12" s="1">
        <v>1300</v>
      </c>
      <c r="K12" s="1">
        <v>500</v>
      </c>
      <c r="L12" s="1">
        <v>150</v>
      </c>
      <c r="M12" s="1">
        <v>0</v>
      </c>
      <c r="N12" s="1">
        <v>1</v>
      </c>
      <c r="O12" s="1">
        <v>0</v>
      </c>
      <c r="P12" s="1">
        <v>1</v>
      </c>
      <c r="Q12" s="1">
        <v>1</v>
      </c>
      <c r="R12" s="1">
        <v>1</v>
      </c>
      <c r="S12" s="1">
        <v>10</v>
      </c>
      <c r="T12" s="1">
        <v>1</v>
      </c>
      <c r="U12" s="1">
        <v>1</v>
      </c>
      <c r="V12" s="1">
        <v>1</v>
      </c>
      <c r="W12" s="4">
        <v>10.47383</v>
      </c>
      <c r="X12" s="4">
        <f t="shared" si="0"/>
        <v>4.1895319999999998</v>
      </c>
      <c r="Y12" s="4">
        <v>1.8483761588993598E-2</v>
      </c>
      <c r="Z12" s="4">
        <v>2.7499408207012299E-2</v>
      </c>
      <c r="AA12" s="4">
        <v>0.247605599659773</v>
      </c>
      <c r="AB12" s="4">
        <v>6.3741004566246803E-2</v>
      </c>
      <c r="AC12" s="4">
        <v>0.73501213210764105</v>
      </c>
      <c r="AD12" s="4">
        <v>1.4823297065830601</v>
      </c>
      <c r="AE12" s="4">
        <v>1.5024242562993499</v>
      </c>
      <c r="AF12" s="4">
        <v>2.91624605565729</v>
      </c>
      <c r="AG12" s="4">
        <v>1.5911760996489701</v>
      </c>
      <c r="AH12" s="4">
        <v>1.9855871864566399</v>
      </c>
      <c r="AI12" s="4">
        <v>0.112833663425595</v>
      </c>
      <c r="AJ12" s="4">
        <v>0.73838804082249598</v>
      </c>
      <c r="AK12" s="4">
        <v>4.3956752820276503E-3</v>
      </c>
      <c r="AL12" s="4">
        <v>0.180824507947106</v>
      </c>
    </row>
    <row r="13" spans="1:38" x14ac:dyDescent="0.2">
      <c r="A13" s="3">
        <v>45485</v>
      </c>
      <c r="B13" s="1" t="s">
        <v>49</v>
      </c>
      <c r="C13" s="1" t="s">
        <v>42</v>
      </c>
      <c r="D13" s="1" t="s">
        <v>43</v>
      </c>
      <c r="E13" s="1">
        <v>0</v>
      </c>
      <c r="F13" s="1">
        <v>0</v>
      </c>
      <c r="G13" s="1">
        <v>500</v>
      </c>
      <c r="H13" s="1">
        <v>10</v>
      </c>
      <c r="I13" s="1">
        <v>1000</v>
      </c>
      <c r="J13" s="1">
        <v>1000</v>
      </c>
      <c r="K13" s="1">
        <v>500</v>
      </c>
      <c r="L13" s="1">
        <v>720</v>
      </c>
      <c r="M13" s="1">
        <v>0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10</v>
      </c>
      <c r="T13" s="1">
        <v>1</v>
      </c>
      <c r="U13" s="1">
        <v>1</v>
      </c>
      <c r="V13" s="1">
        <v>1</v>
      </c>
      <c r="W13" s="4">
        <v>35.180424000000002</v>
      </c>
      <c r="X13" s="4">
        <f t="shared" si="0"/>
        <v>2.931702</v>
      </c>
      <c r="Y13" s="4">
        <v>0.20523716971443401</v>
      </c>
      <c r="Z13" s="4">
        <v>0.305320299074749</v>
      </c>
      <c r="AA13" s="4">
        <v>2.5684219171355198</v>
      </c>
      <c r="AB13" s="4">
        <v>1.5334636667221599</v>
      </c>
      <c r="AC13" s="4">
        <v>10.8553696853467</v>
      </c>
      <c r="AD13" s="4">
        <v>3.2840091709200001</v>
      </c>
      <c r="AE13" s="4">
        <v>11.123414422057399</v>
      </c>
      <c r="AF13" s="4">
        <v>4.3658713643281901</v>
      </c>
      <c r="AG13" s="4">
        <v>5.5588113064695497</v>
      </c>
      <c r="AH13" s="4">
        <v>1.9959879200072399</v>
      </c>
      <c r="AI13" s="4">
        <v>0.216508400098434</v>
      </c>
      <c r="AJ13" s="4">
        <v>0.58918850625793295</v>
      </c>
      <c r="AK13" s="4">
        <v>5.3543497249718096E-3</v>
      </c>
      <c r="AL13" s="4">
        <v>0.11714661696000001</v>
      </c>
    </row>
    <row r="14" spans="1:38" x14ac:dyDescent="0.2">
      <c r="A14" s="3">
        <v>45485</v>
      </c>
      <c r="B14" s="1" t="s">
        <v>49</v>
      </c>
      <c r="C14" s="1" t="s">
        <v>42</v>
      </c>
      <c r="D14" s="1" t="s">
        <v>44</v>
      </c>
      <c r="E14" s="1">
        <v>0</v>
      </c>
      <c r="F14" s="1">
        <v>0</v>
      </c>
      <c r="G14" s="1">
        <v>100</v>
      </c>
      <c r="H14" s="1">
        <v>10</v>
      </c>
      <c r="I14" s="1">
        <v>1300</v>
      </c>
      <c r="J14" s="1">
        <v>1300</v>
      </c>
      <c r="K14" s="1">
        <v>500</v>
      </c>
      <c r="L14" s="1">
        <v>150</v>
      </c>
      <c r="M14" s="1">
        <v>0</v>
      </c>
      <c r="N14" s="1">
        <v>1</v>
      </c>
      <c r="O14" s="1">
        <v>0</v>
      </c>
      <c r="P14" s="1">
        <v>1</v>
      </c>
      <c r="Q14" s="1">
        <v>1</v>
      </c>
      <c r="R14" s="1">
        <v>1</v>
      </c>
      <c r="S14" s="1">
        <v>10</v>
      </c>
      <c r="T14" s="1">
        <v>1</v>
      </c>
      <c r="U14" s="1">
        <v>1</v>
      </c>
      <c r="V14" s="1">
        <v>1</v>
      </c>
      <c r="W14" s="4">
        <v>6.8696609999999998</v>
      </c>
      <c r="X14" s="4">
        <f t="shared" si="0"/>
        <v>2.7478644000000001</v>
      </c>
      <c r="Y14" s="4">
        <v>1.0049767740361501E-2</v>
      </c>
      <c r="Z14" s="4">
        <v>1.5018106141819801E-2</v>
      </c>
      <c r="AA14" s="4">
        <v>0.13656984275091499</v>
      </c>
      <c r="AB14" s="4">
        <v>4.1799131219389801E-2</v>
      </c>
      <c r="AC14" s="4">
        <v>0.493051601347061</v>
      </c>
      <c r="AD14" s="4">
        <v>0.78419902165618005</v>
      </c>
      <c r="AE14" s="4">
        <v>1.02756794034389</v>
      </c>
      <c r="AF14" s="4">
        <v>1.5815656531706499</v>
      </c>
      <c r="AG14" s="4">
        <v>1.33508793172272</v>
      </c>
      <c r="AH14" s="4">
        <v>1.22044381339607</v>
      </c>
      <c r="AI14" s="4">
        <v>0.117020065726508</v>
      </c>
      <c r="AJ14" s="4">
        <v>0.54869388049516599</v>
      </c>
      <c r="AK14" s="4">
        <v>5.6327180452626496E-3</v>
      </c>
      <c r="AL14" s="4">
        <v>0.171741288030751</v>
      </c>
    </row>
    <row r="15" spans="1:38" x14ac:dyDescent="0.2">
      <c r="A15" s="3">
        <v>45485</v>
      </c>
      <c r="B15" s="1" t="s">
        <v>49</v>
      </c>
      <c r="C15" s="1" t="s">
        <v>42</v>
      </c>
      <c r="D15" s="1" t="s">
        <v>45</v>
      </c>
      <c r="E15" s="1">
        <v>0</v>
      </c>
      <c r="F15" s="1">
        <v>0</v>
      </c>
      <c r="G15" s="1">
        <v>0</v>
      </c>
      <c r="H15" s="1">
        <v>10</v>
      </c>
      <c r="I15" s="1">
        <v>1300</v>
      </c>
      <c r="J15" s="1">
        <v>1300</v>
      </c>
      <c r="K15" s="1">
        <v>500</v>
      </c>
      <c r="L15" s="1">
        <v>150</v>
      </c>
      <c r="M15" s="1">
        <v>0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10</v>
      </c>
      <c r="T15" s="1">
        <v>1</v>
      </c>
      <c r="U15" s="1">
        <v>1</v>
      </c>
      <c r="V15" s="1">
        <v>1</v>
      </c>
      <c r="W15" s="4">
        <v>5.3549369999999996</v>
      </c>
      <c r="X15" s="4">
        <f t="shared" si="0"/>
        <v>2.1419747999999998</v>
      </c>
      <c r="Y15" s="4">
        <v>7.6262280319252997E-3</v>
      </c>
      <c r="Z15" s="4">
        <v>1.13099060708962E-2</v>
      </c>
      <c r="AA15" s="4">
        <v>0.10195577138225501</v>
      </c>
      <c r="AB15" s="4">
        <v>2.6904785317960301E-2</v>
      </c>
      <c r="AC15" s="4">
        <v>0.32185705695177802</v>
      </c>
      <c r="AD15" s="4">
        <v>0.63137231679126604</v>
      </c>
      <c r="AE15" s="4">
        <v>0.68804047147053204</v>
      </c>
      <c r="AF15" s="4">
        <v>1.2777563719167799</v>
      </c>
      <c r="AG15" s="4">
        <v>0.96135318249244395</v>
      </c>
      <c r="AH15" s="4">
        <v>1.03147877448843</v>
      </c>
      <c r="AI15" s="4">
        <v>9.6071495699653106E-2</v>
      </c>
      <c r="AJ15" s="4">
        <v>0.47882919605714702</v>
      </c>
      <c r="AK15" s="4">
        <v>5.4028712090310798E-3</v>
      </c>
      <c r="AL15" s="4">
        <v>0.15972215067814399</v>
      </c>
    </row>
    <row r="16" spans="1:38" x14ac:dyDescent="0.2">
      <c r="A16" s="3">
        <v>45485</v>
      </c>
      <c r="B16" s="1" t="s">
        <v>49</v>
      </c>
      <c r="C16" s="1" t="s">
        <v>42</v>
      </c>
      <c r="D16" s="1" t="s">
        <v>46</v>
      </c>
      <c r="E16" s="1">
        <v>0</v>
      </c>
      <c r="F16" s="1">
        <v>0</v>
      </c>
      <c r="G16" s="1">
        <v>100</v>
      </c>
      <c r="H16" s="1">
        <v>10</v>
      </c>
      <c r="I16" s="1">
        <v>1300</v>
      </c>
      <c r="J16" s="1">
        <v>1300</v>
      </c>
      <c r="K16" s="1">
        <v>500</v>
      </c>
      <c r="L16" s="1">
        <v>150</v>
      </c>
      <c r="M16" s="1">
        <v>0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10</v>
      </c>
      <c r="T16" s="1">
        <v>1</v>
      </c>
      <c r="U16" s="1">
        <v>1</v>
      </c>
      <c r="V16" s="1">
        <v>1</v>
      </c>
      <c r="W16" s="4">
        <v>13.037084999999999</v>
      </c>
      <c r="X16" s="4">
        <f t="shared" si="0"/>
        <v>5.2148339999999997</v>
      </c>
      <c r="Y16" s="4">
        <v>2.9727740243634299E-2</v>
      </c>
      <c r="Z16" s="4">
        <v>4.6050185998251003E-2</v>
      </c>
      <c r="AA16" s="4">
        <v>0.42500213639621998</v>
      </c>
      <c r="AB16" s="4">
        <v>0.136171253068891</v>
      </c>
      <c r="AC16" s="4">
        <v>1.45567736134915</v>
      </c>
      <c r="AD16" s="4">
        <v>1.9901376687297601</v>
      </c>
      <c r="AE16" s="4">
        <v>2.46714593761142</v>
      </c>
      <c r="AF16" s="4">
        <v>3.2821041891196501</v>
      </c>
      <c r="AG16" s="4">
        <v>2.1396911303324599</v>
      </c>
      <c r="AH16" s="4">
        <v>1.9293268020201599</v>
      </c>
      <c r="AI16" s="4">
        <v>0.117758079438291</v>
      </c>
      <c r="AJ16" s="4">
        <v>0.64263955982691101</v>
      </c>
      <c r="AK16" s="4">
        <v>3.5263665866139401E-3</v>
      </c>
      <c r="AL16" s="4">
        <v>0.13675799157780899</v>
      </c>
    </row>
    <row r="17" spans="1:38" x14ac:dyDescent="0.2">
      <c r="A17" s="3">
        <v>45485</v>
      </c>
      <c r="B17" s="1" t="s">
        <v>49</v>
      </c>
      <c r="C17" s="1" t="s">
        <v>42</v>
      </c>
      <c r="D17" s="1" t="s">
        <v>47</v>
      </c>
      <c r="E17" s="1">
        <v>0</v>
      </c>
      <c r="F17" s="1">
        <v>0</v>
      </c>
      <c r="G17" s="1">
        <v>0</v>
      </c>
      <c r="H17" s="1">
        <v>10</v>
      </c>
      <c r="I17" s="1">
        <v>1300</v>
      </c>
      <c r="J17" s="1">
        <v>1300</v>
      </c>
      <c r="K17" s="1">
        <v>500</v>
      </c>
      <c r="L17" s="1">
        <v>150</v>
      </c>
      <c r="M17" s="1">
        <v>0</v>
      </c>
      <c r="N17" s="1">
        <v>1</v>
      </c>
      <c r="O17" s="1">
        <v>0</v>
      </c>
      <c r="P17" s="1">
        <v>1</v>
      </c>
      <c r="Q17" s="1">
        <v>1</v>
      </c>
      <c r="R17" s="1">
        <v>1</v>
      </c>
      <c r="S17" s="1">
        <v>10</v>
      </c>
      <c r="T17" s="1">
        <v>1</v>
      </c>
      <c r="U17" s="1">
        <v>1</v>
      </c>
      <c r="V17" s="1">
        <v>1</v>
      </c>
      <c r="W17" s="4">
        <v>10.473537</v>
      </c>
      <c r="X17" s="4">
        <f t="shared" si="0"/>
        <v>4.1894148000000007</v>
      </c>
      <c r="Y17" s="4">
        <v>1.84829114657236E-2</v>
      </c>
      <c r="Z17" s="4">
        <v>2.7498152024741901E-2</v>
      </c>
      <c r="AA17" s="4">
        <v>0.247594405818445</v>
      </c>
      <c r="AB17" s="4">
        <v>6.3738093698513507E-2</v>
      </c>
      <c r="AC17" s="4">
        <v>0.73498002668462303</v>
      </c>
      <c r="AD17" s="4">
        <v>1.48226494440476</v>
      </c>
      <c r="AE17" s="4">
        <v>1.5023666597730401</v>
      </c>
      <c r="AF17" s="4">
        <v>2.91614413472875</v>
      </c>
      <c r="AG17" s="4">
        <v>1.5911456368927599</v>
      </c>
      <c r="AH17" s="4">
        <v>1.98554577612797</v>
      </c>
      <c r="AI17" s="4">
        <v>0.112833772996284</v>
      </c>
      <c r="AJ17" s="4">
        <v>0.73838425388539597</v>
      </c>
      <c r="AK17" s="4">
        <v>4.3957615538612899E-3</v>
      </c>
      <c r="AL17" s="4">
        <v>0.18082692520167601</v>
      </c>
    </row>
    <row r="18" spans="1:38" x14ac:dyDescent="0.2">
      <c r="A18" s="3">
        <v>45485</v>
      </c>
      <c r="B18" s="1" t="s">
        <v>49</v>
      </c>
      <c r="C18" s="1">
        <v>1</v>
      </c>
      <c r="D18" s="1" t="s">
        <v>43</v>
      </c>
      <c r="E18" s="1">
        <v>0</v>
      </c>
      <c r="F18" s="1">
        <v>0</v>
      </c>
      <c r="G18" s="1">
        <v>500</v>
      </c>
      <c r="H18" s="1">
        <v>10</v>
      </c>
      <c r="I18" s="1">
        <v>1000</v>
      </c>
      <c r="J18" s="1">
        <v>1000</v>
      </c>
      <c r="K18" s="1">
        <v>500</v>
      </c>
      <c r="L18" s="1">
        <v>720</v>
      </c>
      <c r="M18" s="1">
        <v>0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10</v>
      </c>
      <c r="T18" s="1">
        <v>1</v>
      </c>
      <c r="U18" s="1">
        <v>1</v>
      </c>
      <c r="V18" s="1">
        <v>1</v>
      </c>
      <c r="W18" s="4">
        <v>34.129953999999998</v>
      </c>
      <c r="X18" s="4">
        <f t="shared" si="0"/>
        <v>2.8441628333333333</v>
      </c>
      <c r="Y18" s="4">
        <v>0.19113341645249601</v>
      </c>
      <c r="Z18" s="4">
        <v>0.28400545536307098</v>
      </c>
      <c r="AA18" s="4">
        <v>2.39452360799929</v>
      </c>
      <c r="AB18" s="4">
        <v>1.4300413168494699</v>
      </c>
      <c r="AC18" s="4">
        <v>10.285508897031599</v>
      </c>
      <c r="AD18" s="4">
        <v>3.1771550734957201</v>
      </c>
      <c r="AE18" s="4">
        <v>10.7617902886363</v>
      </c>
      <c r="AF18" s="4">
        <v>4.3076277100174396</v>
      </c>
      <c r="AG18" s="4">
        <v>5.5071712235114498</v>
      </c>
      <c r="AH18" s="4">
        <v>2.0073794319036198</v>
      </c>
      <c r="AI18" s="4">
        <v>0.21985204709602901</v>
      </c>
      <c r="AJ18" s="4">
        <v>0.60403685980740396</v>
      </c>
      <c r="AK18" s="4">
        <v>5.5768896593765297E-3</v>
      </c>
      <c r="AL18" s="4">
        <v>0.122796670078585</v>
      </c>
    </row>
    <row r="19" spans="1:38" x14ac:dyDescent="0.2">
      <c r="A19" s="3">
        <v>45485</v>
      </c>
      <c r="B19" s="1" t="s">
        <v>49</v>
      </c>
      <c r="C19" s="1">
        <v>1</v>
      </c>
      <c r="D19" s="1" t="s">
        <v>44</v>
      </c>
      <c r="E19" s="1">
        <v>0</v>
      </c>
      <c r="F19" s="1">
        <v>0</v>
      </c>
      <c r="G19" s="1">
        <v>100</v>
      </c>
      <c r="H19" s="1">
        <v>10</v>
      </c>
      <c r="I19" s="1">
        <v>1300</v>
      </c>
      <c r="J19" s="1">
        <v>1300</v>
      </c>
      <c r="K19" s="1">
        <v>500</v>
      </c>
      <c r="L19" s="1">
        <v>150</v>
      </c>
      <c r="M19" s="1">
        <v>0</v>
      </c>
      <c r="N19" s="1">
        <v>1</v>
      </c>
      <c r="O19" s="1">
        <v>0</v>
      </c>
      <c r="P19" s="1">
        <v>1</v>
      </c>
      <c r="Q19" s="1">
        <v>1</v>
      </c>
      <c r="R19" s="1">
        <v>1</v>
      </c>
      <c r="S19" s="1">
        <v>10</v>
      </c>
      <c r="T19" s="1">
        <v>1</v>
      </c>
      <c r="U19" s="1">
        <v>1</v>
      </c>
      <c r="V19" s="1">
        <v>1</v>
      </c>
      <c r="W19" s="4">
        <v>0</v>
      </c>
      <c r="X19" s="4">
        <f t="shared" si="0"/>
        <v>0</v>
      </c>
      <c r="Y19" s="4">
        <v>-2.1203415444992399E-20</v>
      </c>
      <c r="Z19" s="4">
        <v>-3.4337097988629999E-20</v>
      </c>
      <c r="AA19" s="4">
        <v>-3.0415345869762698E-19</v>
      </c>
      <c r="AB19" s="4">
        <v>-8.3277752587046205E-20</v>
      </c>
      <c r="AC19" s="4">
        <v>-1.0638354284886899E-18</v>
      </c>
      <c r="AD19" s="4">
        <v>-1.49493339291835E-18</v>
      </c>
      <c r="AE19" s="4">
        <v>-1.0969659805792699E-18</v>
      </c>
      <c r="AF19" s="4">
        <v>-5.5590025781592497E-19</v>
      </c>
      <c r="AG19" s="4">
        <v>-2.08022378241879E-18</v>
      </c>
      <c r="AH19" s="4">
        <v>1.02562184315747E-18</v>
      </c>
      <c r="AI19" s="4">
        <v>9.6809896886815402E-19</v>
      </c>
      <c r="AJ19" s="4">
        <v>8.5177377457355903E-19</v>
      </c>
      <c r="AK19" s="4">
        <v>7.2883802869568398E-19</v>
      </c>
      <c r="AL19" s="4">
        <v>4.2448095026539002E-19</v>
      </c>
    </row>
    <row r="20" spans="1:38" x14ac:dyDescent="0.2">
      <c r="A20" s="3">
        <v>45485</v>
      </c>
      <c r="B20" s="1" t="s">
        <v>49</v>
      </c>
      <c r="C20" s="1">
        <v>1</v>
      </c>
      <c r="D20" s="1" t="s">
        <v>45</v>
      </c>
      <c r="E20" s="1">
        <v>0</v>
      </c>
      <c r="F20" s="1">
        <v>0</v>
      </c>
      <c r="G20" s="1">
        <v>0</v>
      </c>
      <c r="H20" s="1">
        <v>10</v>
      </c>
      <c r="I20" s="1">
        <v>1300</v>
      </c>
      <c r="J20" s="1">
        <v>1300</v>
      </c>
      <c r="K20" s="1">
        <v>500</v>
      </c>
      <c r="L20" s="1">
        <v>150</v>
      </c>
      <c r="M20" s="1">
        <v>0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10</v>
      </c>
      <c r="T20" s="1">
        <v>1</v>
      </c>
      <c r="U20" s="1">
        <v>1</v>
      </c>
      <c r="V20" s="1">
        <v>1</v>
      </c>
      <c r="W20" s="4">
        <v>0</v>
      </c>
      <c r="X20" s="4">
        <f t="shared" si="0"/>
        <v>0</v>
      </c>
      <c r="Y20" s="4">
        <v>-4.5244690697833199E-21</v>
      </c>
      <c r="Z20" s="4">
        <v>-1.1440414318549799E-20</v>
      </c>
      <c r="AA20" s="4">
        <v>-1.1214043006584699E-19</v>
      </c>
      <c r="AB20" s="4">
        <v>-2.5607498497647901E-20</v>
      </c>
      <c r="AC20" s="4">
        <v>-3.6257622481800798E-19</v>
      </c>
      <c r="AD20" s="4">
        <v>-4.5894189901956299E-19</v>
      </c>
      <c r="AE20" s="4">
        <v>-4.6561960905290005E-19</v>
      </c>
      <c r="AF20" s="4">
        <v>-4.5926258386513004E-19</v>
      </c>
      <c r="AG20" s="4">
        <v>-1.21496519810123E-18</v>
      </c>
      <c r="AH20" s="4">
        <v>-2.9210182166853698E-19</v>
      </c>
      <c r="AI20" s="4">
        <v>-6.0417808719323899E-19</v>
      </c>
      <c r="AJ20" s="4">
        <v>-6.1987968928980497E-20</v>
      </c>
      <c r="AK20" s="4">
        <v>-3.9037883834483402E-19</v>
      </c>
      <c r="AL20" s="4">
        <v>3.88047496996941E-20</v>
      </c>
    </row>
    <row r="21" spans="1:38" x14ac:dyDescent="0.2">
      <c r="A21" s="3">
        <v>45485</v>
      </c>
      <c r="B21" s="1" t="s">
        <v>49</v>
      </c>
      <c r="C21" s="1">
        <v>1</v>
      </c>
      <c r="D21" s="1" t="s">
        <v>46</v>
      </c>
      <c r="E21" s="1">
        <v>0</v>
      </c>
      <c r="F21" s="1">
        <v>0</v>
      </c>
      <c r="G21" s="1">
        <v>100</v>
      </c>
      <c r="H21" s="1">
        <v>10</v>
      </c>
      <c r="I21" s="1">
        <v>1300</v>
      </c>
      <c r="J21" s="1">
        <v>1300</v>
      </c>
      <c r="K21" s="1">
        <v>500</v>
      </c>
      <c r="L21" s="1">
        <v>150</v>
      </c>
      <c r="M21" s="1">
        <v>0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10</v>
      </c>
      <c r="T21" s="1">
        <v>1</v>
      </c>
      <c r="U21" s="1">
        <v>1</v>
      </c>
      <c r="V21" s="1">
        <v>1</v>
      </c>
      <c r="W21" s="4">
        <v>12.806965999999999</v>
      </c>
      <c r="X21" s="4">
        <f t="shared" si="0"/>
        <v>5.1227863999999999</v>
      </c>
      <c r="Y21" s="4">
        <v>2.8372187840495999E-2</v>
      </c>
      <c r="Z21" s="4">
        <v>4.37029642088754E-2</v>
      </c>
      <c r="AA21" s="4">
        <v>0.40272623548217401</v>
      </c>
      <c r="AB21" s="4">
        <v>0.129000258106723</v>
      </c>
      <c r="AC21" s="4">
        <v>1.3932387563817601</v>
      </c>
      <c r="AD21" s="4">
        <v>1.9276955176449599</v>
      </c>
      <c r="AE21" s="4">
        <v>2.4003221456202501</v>
      </c>
      <c r="AF21" s="4">
        <v>3.2305990864366598</v>
      </c>
      <c r="AG21" s="4">
        <v>2.1180939712916</v>
      </c>
      <c r="AH21" s="4">
        <v>1.9228308633923099</v>
      </c>
      <c r="AI21" s="4">
        <v>0.118596247205192</v>
      </c>
      <c r="AJ21" s="4">
        <v>0.64865670383269003</v>
      </c>
      <c r="AK21" s="4">
        <v>3.6126838530539402E-3</v>
      </c>
      <c r="AL21" s="4">
        <v>0.14011144165772599</v>
      </c>
    </row>
    <row r="22" spans="1:38" x14ac:dyDescent="0.2">
      <c r="A22" s="3">
        <v>45485</v>
      </c>
      <c r="B22" s="1" t="s">
        <v>49</v>
      </c>
      <c r="C22" s="1">
        <v>1</v>
      </c>
      <c r="D22" s="1" t="s">
        <v>47</v>
      </c>
      <c r="E22" s="1">
        <v>0</v>
      </c>
      <c r="F22" s="1">
        <v>0</v>
      </c>
      <c r="G22" s="1">
        <v>0</v>
      </c>
      <c r="H22" s="1">
        <v>10</v>
      </c>
      <c r="I22" s="1">
        <v>1300</v>
      </c>
      <c r="J22" s="1">
        <v>1300</v>
      </c>
      <c r="K22" s="1">
        <v>500</v>
      </c>
      <c r="L22" s="1">
        <v>150</v>
      </c>
      <c r="M22" s="1">
        <v>0</v>
      </c>
      <c r="N22" s="1">
        <v>1</v>
      </c>
      <c r="O22" s="1">
        <v>0</v>
      </c>
      <c r="P22" s="1">
        <v>1</v>
      </c>
      <c r="Q22" s="1">
        <v>1</v>
      </c>
      <c r="R22" s="1">
        <v>1</v>
      </c>
      <c r="S22" s="1">
        <v>10</v>
      </c>
      <c r="T22" s="1">
        <v>1</v>
      </c>
      <c r="U22" s="1">
        <v>1</v>
      </c>
      <c r="V22" s="1">
        <v>1</v>
      </c>
      <c r="W22" s="4">
        <v>10.314190999999999</v>
      </c>
      <c r="X22" s="4">
        <f t="shared" si="0"/>
        <v>4.1256763999999997</v>
      </c>
      <c r="Y22" s="4">
        <v>1.8058216754081299E-2</v>
      </c>
      <c r="Z22" s="4">
        <v>2.6865261808388601E-2</v>
      </c>
      <c r="AA22" s="4">
        <v>0.24194373192995999</v>
      </c>
      <c r="AB22" s="4">
        <v>6.2365714363096902E-2</v>
      </c>
      <c r="AC22" s="4">
        <v>0.72011612124366897</v>
      </c>
      <c r="AD22" s="4">
        <v>1.45094468047991</v>
      </c>
      <c r="AE22" s="4">
        <v>1.4756865570356501</v>
      </c>
      <c r="AF22" s="4">
        <v>2.8620268350376099</v>
      </c>
      <c r="AG22" s="4">
        <v>1.57504924363903</v>
      </c>
      <c r="AH22" s="4">
        <v>1.9582661075118</v>
      </c>
      <c r="AI22" s="4">
        <v>0.112591477417608</v>
      </c>
      <c r="AJ22" s="4">
        <v>0.73272514687413004</v>
      </c>
      <c r="AK22" s="4">
        <v>4.4216226385570302E-3</v>
      </c>
      <c r="AL22" s="4">
        <v>0.18082636236431501</v>
      </c>
    </row>
    <row r="23" spans="1:38" x14ac:dyDescent="0.2">
      <c r="A23" s="3">
        <v>45485</v>
      </c>
      <c r="B23" s="1" t="s">
        <v>49</v>
      </c>
      <c r="C23" s="1">
        <v>2</v>
      </c>
      <c r="D23" s="1" t="s">
        <v>43</v>
      </c>
      <c r="E23" s="1">
        <v>0</v>
      </c>
      <c r="F23" s="1">
        <v>0</v>
      </c>
      <c r="G23" s="1">
        <v>500</v>
      </c>
      <c r="H23" s="1">
        <v>10</v>
      </c>
      <c r="I23" s="1">
        <v>1000</v>
      </c>
      <c r="J23" s="1">
        <v>1000</v>
      </c>
      <c r="K23" s="1">
        <v>500</v>
      </c>
      <c r="L23" s="1">
        <v>720</v>
      </c>
      <c r="M23" s="1">
        <v>0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10</v>
      </c>
      <c r="T23" s="1">
        <v>1</v>
      </c>
      <c r="U23" s="1">
        <v>1</v>
      </c>
      <c r="V23" s="1">
        <v>1</v>
      </c>
      <c r="W23" s="4">
        <v>37.280839</v>
      </c>
      <c r="X23" s="4">
        <f t="shared" si="0"/>
        <v>3.1067365833333334</v>
      </c>
      <c r="Y23" s="4">
        <v>0.19312635688208499</v>
      </c>
      <c r="Z23" s="4">
        <v>0.28805458350116298</v>
      </c>
      <c r="AA23" s="4">
        <v>2.4609740252146302</v>
      </c>
      <c r="AB23" s="4">
        <v>1.42422831011579</v>
      </c>
      <c r="AC23" s="4">
        <v>10.870123449236701</v>
      </c>
      <c r="AD23" s="4">
        <v>3.7035438203564599</v>
      </c>
      <c r="AE23" s="4">
        <v>11.8482548010149</v>
      </c>
      <c r="AF23" s="4">
        <v>4.8771568801158898</v>
      </c>
      <c r="AG23" s="4">
        <v>6.0596577864289198</v>
      </c>
      <c r="AH23" s="4">
        <v>2.2114654934918598</v>
      </c>
      <c r="AI23" s="4">
        <v>0.23623224122867101</v>
      </c>
      <c r="AJ23" s="4">
        <v>0.65032059855616298</v>
      </c>
      <c r="AK23" s="4">
        <v>5.8869020601755003E-3</v>
      </c>
      <c r="AL23" s="4">
        <v>0.13045377868718799</v>
      </c>
    </row>
    <row r="24" spans="1:38" x14ac:dyDescent="0.2">
      <c r="A24" s="3">
        <v>45485</v>
      </c>
      <c r="B24" s="1" t="s">
        <v>49</v>
      </c>
      <c r="C24" s="1">
        <v>2</v>
      </c>
      <c r="D24" s="1" t="s">
        <v>44</v>
      </c>
      <c r="E24" s="1">
        <v>0</v>
      </c>
      <c r="F24" s="1">
        <v>0</v>
      </c>
      <c r="G24" s="1">
        <v>100</v>
      </c>
      <c r="H24" s="1">
        <v>10</v>
      </c>
      <c r="I24" s="1">
        <v>1300</v>
      </c>
      <c r="J24" s="1">
        <v>1300</v>
      </c>
      <c r="K24" s="1">
        <v>500</v>
      </c>
      <c r="L24" s="1">
        <v>150</v>
      </c>
      <c r="M24" s="1">
        <v>0</v>
      </c>
      <c r="N24" s="1">
        <v>1</v>
      </c>
      <c r="O24" s="1">
        <v>0</v>
      </c>
      <c r="P24" s="1">
        <v>1</v>
      </c>
      <c r="Q24" s="1">
        <v>1</v>
      </c>
      <c r="R24" s="1">
        <v>1</v>
      </c>
      <c r="S24" s="1">
        <v>10</v>
      </c>
      <c r="T24" s="1">
        <v>1</v>
      </c>
      <c r="U24" s="1">
        <v>1</v>
      </c>
      <c r="V24" s="1">
        <v>1</v>
      </c>
      <c r="W24" s="4">
        <v>6.7229570000000001</v>
      </c>
      <c r="X24" s="4">
        <f t="shared" si="0"/>
        <v>2.6891828000000002</v>
      </c>
      <c r="Y24" s="4">
        <v>8.9200557838575896E-3</v>
      </c>
      <c r="Z24" s="4">
        <v>1.33288972020889E-2</v>
      </c>
      <c r="AA24" s="4">
        <v>0.121110501160899</v>
      </c>
      <c r="AB24" s="4">
        <v>3.42238905377414E-2</v>
      </c>
      <c r="AC24" s="4">
        <v>0.40957581095513501</v>
      </c>
      <c r="AD24" s="4">
        <v>0.74244733492102399</v>
      </c>
      <c r="AE24" s="4">
        <v>0.89435252791750297</v>
      </c>
      <c r="AF24" s="4">
        <v>1.5278502611760301</v>
      </c>
      <c r="AG24" s="4">
        <v>1.2925334267176101</v>
      </c>
      <c r="AH24" s="4">
        <v>1.25869241330268</v>
      </c>
      <c r="AI24" s="4">
        <v>0.12927856072430799</v>
      </c>
      <c r="AJ24" s="4">
        <v>0.60607418493962095</v>
      </c>
      <c r="AK24" s="4">
        <v>7.1274570727478097E-3</v>
      </c>
      <c r="AL24" s="4">
        <v>0.21034507239792199</v>
      </c>
    </row>
    <row r="25" spans="1:38" x14ac:dyDescent="0.2">
      <c r="A25" s="3">
        <v>45485</v>
      </c>
      <c r="B25" s="1" t="s">
        <v>49</v>
      </c>
      <c r="C25" s="1">
        <v>2</v>
      </c>
      <c r="D25" s="1" t="s">
        <v>45</v>
      </c>
      <c r="E25" s="1">
        <v>0</v>
      </c>
      <c r="F25" s="1">
        <v>0</v>
      </c>
      <c r="G25" s="1">
        <v>0</v>
      </c>
      <c r="H25" s="1">
        <v>10</v>
      </c>
      <c r="I25" s="1">
        <v>1300</v>
      </c>
      <c r="J25" s="1">
        <v>1300</v>
      </c>
      <c r="K25" s="1">
        <v>500</v>
      </c>
      <c r="L25" s="1">
        <v>150</v>
      </c>
      <c r="M25" s="1">
        <v>0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10</v>
      </c>
      <c r="T25" s="1">
        <v>1</v>
      </c>
      <c r="U25" s="1">
        <v>1</v>
      </c>
      <c r="V25" s="1">
        <v>1</v>
      </c>
      <c r="W25" s="4">
        <v>0</v>
      </c>
      <c r="X25" s="4">
        <f t="shared" si="0"/>
        <v>0</v>
      </c>
      <c r="Y25" s="4">
        <v>-3.8183856774880199E-23</v>
      </c>
      <c r="Z25" s="4">
        <v>-5.3586614319054697E-22</v>
      </c>
      <c r="AA25" s="4">
        <v>-4.8347443155911702E-21</v>
      </c>
      <c r="AB25" s="4">
        <v>-1.1525546090880399E-21</v>
      </c>
      <c r="AC25" s="4">
        <v>-1.5680987403679099E-20</v>
      </c>
      <c r="AD25" s="4">
        <v>-3.6915633622060003E-20</v>
      </c>
      <c r="AE25" s="4">
        <v>-2.46496758942407E-20</v>
      </c>
      <c r="AF25" s="4">
        <v>-6.4783650904317305E-20</v>
      </c>
      <c r="AG25" s="4">
        <v>-2.0753013426524799E-19</v>
      </c>
      <c r="AH25" s="4">
        <v>-8.9141287175356601E-20</v>
      </c>
      <c r="AI25" s="4">
        <v>2.7761527673494599E-20</v>
      </c>
      <c r="AJ25" s="4">
        <v>-7.2435309003971395E-20</v>
      </c>
      <c r="AK25" s="4">
        <v>2.5651910444474199E-21</v>
      </c>
      <c r="AL25" s="4">
        <v>-6.3519932880406098E-20</v>
      </c>
    </row>
    <row r="26" spans="1:38" x14ac:dyDescent="0.2">
      <c r="A26" s="3">
        <v>45485</v>
      </c>
      <c r="B26" s="1" t="s">
        <v>49</v>
      </c>
      <c r="C26" s="1">
        <v>2</v>
      </c>
      <c r="D26" s="1" t="s">
        <v>46</v>
      </c>
      <c r="E26" s="1">
        <v>0</v>
      </c>
      <c r="F26" s="1">
        <v>0</v>
      </c>
      <c r="G26" s="1">
        <v>100</v>
      </c>
      <c r="H26" s="1">
        <v>10</v>
      </c>
      <c r="I26" s="1">
        <v>1300</v>
      </c>
      <c r="J26" s="1">
        <v>1300</v>
      </c>
      <c r="K26" s="1">
        <v>500</v>
      </c>
      <c r="L26" s="1">
        <v>150</v>
      </c>
      <c r="M26" s="1">
        <v>0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10</v>
      </c>
      <c r="T26" s="1">
        <v>1</v>
      </c>
      <c r="U26" s="1">
        <v>1</v>
      </c>
      <c r="V26" s="1">
        <v>1</v>
      </c>
      <c r="W26" s="4">
        <v>13.013979000000001</v>
      </c>
      <c r="X26" s="4">
        <f t="shared" si="0"/>
        <v>5.2055916</v>
      </c>
      <c r="Y26" s="4">
        <v>2.83674982819308E-2</v>
      </c>
      <c r="Z26" s="4">
        <v>4.4064177542377903E-2</v>
      </c>
      <c r="AA26" s="4">
        <v>0.407648286284779</v>
      </c>
      <c r="AB26" s="4">
        <v>0.126901389213258</v>
      </c>
      <c r="AC26" s="4">
        <v>1.3689261252642499</v>
      </c>
      <c r="AD26" s="4">
        <v>1.9778863440596</v>
      </c>
      <c r="AE26" s="4">
        <v>2.37986871874118</v>
      </c>
      <c r="AF26" s="4">
        <v>3.29740371491165</v>
      </c>
      <c r="AG26" s="4">
        <v>2.1476891699088299</v>
      </c>
      <c r="AH26" s="4">
        <v>1.98711452312144</v>
      </c>
      <c r="AI26" s="4">
        <v>0.12340523849177799</v>
      </c>
      <c r="AJ26" s="4">
        <v>0.679031287272296</v>
      </c>
      <c r="AK26" s="4">
        <v>3.8605535662999801E-3</v>
      </c>
      <c r="AL26" s="4">
        <v>0.149705731315669</v>
      </c>
    </row>
    <row r="27" spans="1:38" x14ac:dyDescent="0.2">
      <c r="A27" s="3">
        <v>45485</v>
      </c>
      <c r="B27" s="1" t="s">
        <v>49</v>
      </c>
      <c r="C27" s="1">
        <v>2</v>
      </c>
      <c r="D27" s="1" t="s">
        <v>47</v>
      </c>
      <c r="E27" s="1">
        <v>0</v>
      </c>
      <c r="F27" s="1">
        <v>0</v>
      </c>
      <c r="G27" s="1">
        <v>0</v>
      </c>
      <c r="H27" s="1">
        <v>10</v>
      </c>
      <c r="I27" s="1">
        <v>1300</v>
      </c>
      <c r="J27" s="1">
        <v>1300</v>
      </c>
      <c r="K27" s="1">
        <v>500</v>
      </c>
      <c r="L27" s="1">
        <v>150</v>
      </c>
      <c r="M27" s="1">
        <v>0</v>
      </c>
      <c r="N27" s="1">
        <v>1</v>
      </c>
      <c r="O27" s="1">
        <v>0</v>
      </c>
      <c r="P27" s="1">
        <v>1</v>
      </c>
      <c r="Q27" s="1">
        <v>1</v>
      </c>
      <c r="R27" s="1">
        <v>1</v>
      </c>
      <c r="S27" s="1">
        <v>10</v>
      </c>
      <c r="T27" s="1">
        <v>1</v>
      </c>
      <c r="U27" s="1">
        <v>1</v>
      </c>
      <c r="V27" s="1">
        <v>1</v>
      </c>
      <c r="W27" s="4">
        <v>0</v>
      </c>
      <c r="X27" s="4">
        <f t="shared" si="0"/>
        <v>0</v>
      </c>
      <c r="Y27" s="4">
        <v>2.6017295060200899E-23</v>
      </c>
      <c r="Z27" s="4">
        <v>3.62343676650325E-22</v>
      </c>
      <c r="AA27" s="4">
        <v>3.50531865851184E-21</v>
      </c>
      <c r="AB27" s="4">
        <v>8.1577614143134403E-22</v>
      </c>
      <c r="AC27" s="4">
        <v>9.8222032960310595E-21</v>
      </c>
      <c r="AD27" s="4">
        <v>2.13703403584896E-20</v>
      </c>
      <c r="AE27" s="4">
        <v>1.3946235199035701E-20</v>
      </c>
      <c r="AF27" s="4">
        <v>5.8348606560139604E-20</v>
      </c>
      <c r="AG27" s="4">
        <v>8.2610475398779604E-20</v>
      </c>
      <c r="AH27" s="4">
        <v>9.68728908459831E-20</v>
      </c>
      <c r="AI27" s="4">
        <v>2.9030722959116898E-20</v>
      </c>
      <c r="AJ27" s="4">
        <v>9.3730710360267004E-20</v>
      </c>
      <c r="AK27" s="4">
        <v>1.61269398995761E-20</v>
      </c>
      <c r="AL27" s="4">
        <v>1.0367201129265301E-19</v>
      </c>
    </row>
    <row r="28" spans="1:38" x14ac:dyDescent="0.2">
      <c r="A28" s="3">
        <v>45485</v>
      </c>
      <c r="B28" s="1" t="s">
        <v>49</v>
      </c>
      <c r="C28" s="1">
        <v>3</v>
      </c>
      <c r="D28" s="1" t="s">
        <v>43</v>
      </c>
      <c r="E28" s="1">
        <v>0</v>
      </c>
      <c r="F28" s="1">
        <v>0</v>
      </c>
      <c r="G28" s="1">
        <v>500</v>
      </c>
      <c r="H28" s="1">
        <v>10</v>
      </c>
      <c r="I28" s="1">
        <v>1000</v>
      </c>
      <c r="J28" s="1">
        <v>1000</v>
      </c>
      <c r="K28" s="1">
        <v>500</v>
      </c>
      <c r="L28" s="1">
        <v>720</v>
      </c>
      <c r="M28" s="1">
        <v>0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10</v>
      </c>
      <c r="T28" s="1">
        <v>1</v>
      </c>
      <c r="U28" s="1">
        <v>1</v>
      </c>
      <c r="V28" s="1">
        <v>1</v>
      </c>
      <c r="W28" s="4">
        <v>36.308824999999999</v>
      </c>
      <c r="X28" s="4">
        <f t="shared" si="0"/>
        <v>3.025735416666667</v>
      </c>
      <c r="Y28" s="4">
        <v>0.18001525604402499</v>
      </c>
      <c r="Z28" s="4">
        <v>0.268116945788335</v>
      </c>
      <c r="AA28" s="4">
        <v>2.29538421570519</v>
      </c>
      <c r="AB28" s="4">
        <v>1.32558803102431</v>
      </c>
      <c r="AC28" s="4">
        <v>10.295318313226201</v>
      </c>
      <c r="AD28" s="4">
        <v>3.6057630546247301</v>
      </c>
      <c r="AE28" s="4">
        <v>11.490207886408699</v>
      </c>
      <c r="AF28" s="4">
        <v>4.84122606606015</v>
      </c>
      <c r="AG28" s="4">
        <v>6.0294989152665304</v>
      </c>
      <c r="AH28" s="4">
        <v>2.2370893358566701</v>
      </c>
      <c r="AI28" s="4">
        <v>0.24092966041158401</v>
      </c>
      <c r="AJ28" s="4">
        <v>0.670308761398824</v>
      </c>
      <c r="AK28" s="4">
        <v>6.1571396913931899E-3</v>
      </c>
      <c r="AL28" s="4">
        <v>0.13747927091161199</v>
      </c>
    </row>
    <row r="29" spans="1:38" x14ac:dyDescent="0.2">
      <c r="A29" s="3">
        <v>45485</v>
      </c>
      <c r="B29" s="1" t="s">
        <v>49</v>
      </c>
      <c r="C29" s="1">
        <v>3</v>
      </c>
      <c r="D29" s="1" t="s">
        <v>44</v>
      </c>
      <c r="E29" s="1">
        <v>0</v>
      </c>
      <c r="F29" s="1">
        <v>0</v>
      </c>
      <c r="G29" s="1">
        <v>100</v>
      </c>
      <c r="H29" s="1">
        <v>10</v>
      </c>
      <c r="I29" s="1">
        <v>1300</v>
      </c>
      <c r="J29" s="1">
        <v>1300</v>
      </c>
      <c r="K29" s="1">
        <v>500</v>
      </c>
      <c r="L29" s="1">
        <v>150</v>
      </c>
      <c r="M29" s="1">
        <v>0</v>
      </c>
      <c r="N29" s="1">
        <v>1</v>
      </c>
      <c r="O29" s="1">
        <v>0</v>
      </c>
      <c r="P29" s="1">
        <v>1</v>
      </c>
      <c r="Q29" s="1">
        <v>1</v>
      </c>
      <c r="R29" s="1">
        <v>1</v>
      </c>
      <c r="S29" s="1">
        <v>10</v>
      </c>
      <c r="T29" s="1">
        <v>1</v>
      </c>
      <c r="U29" s="1">
        <v>1</v>
      </c>
      <c r="V29" s="1">
        <v>1</v>
      </c>
      <c r="W29" s="4">
        <v>0</v>
      </c>
      <c r="X29" s="4">
        <f t="shared" si="0"/>
        <v>0</v>
      </c>
      <c r="Y29" s="4">
        <v>-1.8943506282353601E-21</v>
      </c>
      <c r="Z29" s="4">
        <v>-4.7799530870725003E-21</v>
      </c>
      <c r="AA29" s="4">
        <v>-2.9891569122849202E-20</v>
      </c>
      <c r="AB29" s="4">
        <v>-1.3852266305089201E-20</v>
      </c>
      <c r="AC29" s="4">
        <v>-1.8967120559519001E-19</v>
      </c>
      <c r="AD29" s="4">
        <v>-5.9271391454505204E-19</v>
      </c>
      <c r="AE29" s="4">
        <v>-3.4550291081408899E-19</v>
      </c>
      <c r="AF29" s="4">
        <v>-1.1903659700079401E-18</v>
      </c>
      <c r="AG29" s="4">
        <v>-3.7510425442397402E-19</v>
      </c>
      <c r="AH29" s="4">
        <v>-1.0611755895681E-18</v>
      </c>
      <c r="AI29" s="4">
        <v>-5.2192185756826498E-19</v>
      </c>
      <c r="AJ29" s="4">
        <v>-8.5200152075242296E-19</v>
      </c>
      <c r="AK29" s="4">
        <v>-7.4089647113495896E-19</v>
      </c>
      <c r="AL29" s="4">
        <v>-5.7715599215262203E-19</v>
      </c>
    </row>
    <row r="30" spans="1:38" x14ac:dyDescent="0.2">
      <c r="A30" s="3">
        <v>45485</v>
      </c>
      <c r="B30" s="1" t="s">
        <v>49</v>
      </c>
      <c r="C30" s="1">
        <v>3</v>
      </c>
      <c r="D30" s="1" t="s">
        <v>45</v>
      </c>
      <c r="E30" s="1">
        <v>0</v>
      </c>
      <c r="F30" s="1">
        <v>0</v>
      </c>
      <c r="G30" s="1">
        <v>0</v>
      </c>
      <c r="H30" s="1">
        <v>10</v>
      </c>
      <c r="I30" s="1">
        <v>1300</v>
      </c>
      <c r="J30" s="1">
        <v>1300</v>
      </c>
      <c r="K30" s="1">
        <v>500</v>
      </c>
      <c r="L30" s="1">
        <v>150</v>
      </c>
      <c r="M30" s="1">
        <v>0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10</v>
      </c>
      <c r="T30" s="1">
        <v>1</v>
      </c>
      <c r="U30" s="1">
        <v>1</v>
      </c>
      <c r="V30" s="1">
        <v>1</v>
      </c>
      <c r="W30" s="4">
        <v>0</v>
      </c>
      <c r="X30" s="4">
        <f t="shared" si="0"/>
        <v>0</v>
      </c>
      <c r="Y30" s="4">
        <v>-3.8183856774880199E-23</v>
      </c>
      <c r="Z30" s="4">
        <v>-5.3586614319054697E-22</v>
      </c>
      <c r="AA30" s="4">
        <v>-4.8347443155911702E-21</v>
      </c>
      <c r="AB30" s="4">
        <v>-1.1525546090880399E-21</v>
      </c>
      <c r="AC30" s="4">
        <v>-1.5680987403679099E-20</v>
      </c>
      <c r="AD30" s="4">
        <v>-3.6915633622060003E-20</v>
      </c>
      <c r="AE30" s="4">
        <v>-2.46496758942407E-20</v>
      </c>
      <c r="AF30" s="4">
        <v>-6.4783650904317305E-20</v>
      </c>
      <c r="AG30" s="4">
        <v>-2.0753013426524799E-19</v>
      </c>
      <c r="AH30" s="4">
        <v>-8.9141287175356601E-20</v>
      </c>
      <c r="AI30" s="4">
        <v>2.7761527673494599E-20</v>
      </c>
      <c r="AJ30" s="4">
        <v>-7.2435309003971395E-20</v>
      </c>
      <c r="AK30" s="4">
        <v>2.5651910444474199E-21</v>
      </c>
      <c r="AL30" s="4">
        <v>-6.3519932880406098E-20</v>
      </c>
    </row>
    <row r="31" spans="1:38" x14ac:dyDescent="0.2">
      <c r="A31" s="3">
        <v>45485</v>
      </c>
      <c r="B31" s="1" t="s">
        <v>49</v>
      </c>
      <c r="C31" s="1">
        <v>3</v>
      </c>
      <c r="D31" s="1" t="s">
        <v>46</v>
      </c>
      <c r="E31" s="1">
        <v>0</v>
      </c>
      <c r="F31" s="1">
        <v>0</v>
      </c>
      <c r="G31" s="1">
        <v>100</v>
      </c>
      <c r="H31" s="1">
        <v>10</v>
      </c>
      <c r="I31" s="1">
        <v>1300</v>
      </c>
      <c r="J31" s="1">
        <v>1300</v>
      </c>
      <c r="K31" s="1">
        <v>500</v>
      </c>
      <c r="L31" s="1">
        <v>150</v>
      </c>
      <c r="M31" s="1">
        <v>0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10</v>
      </c>
      <c r="T31" s="1">
        <v>1</v>
      </c>
      <c r="U31" s="1">
        <v>1</v>
      </c>
      <c r="V31" s="1">
        <v>1</v>
      </c>
      <c r="W31" s="4">
        <v>12.787559</v>
      </c>
      <c r="X31" s="4">
        <f t="shared" si="0"/>
        <v>5.1150236000000007</v>
      </c>
      <c r="Y31" s="4">
        <v>2.7029506777535298E-2</v>
      </c>
      <c r="Z31" s="4">
        <v>4.1742695660347898E-2</v>
      </c>
      <c r="AA31" s="4">
        <v>0.38556559288269598</v>
      </c>
      <c r="AB31" s="4">
        <v>0.11973775788888399</v>
      </c>
      <c r="AC31" s="4">
        <v>1.3058031129450201</v>
      </c>
      <c r="AD31" s="4">
        <v>1.91576635304251</v>
      </c>
      <c r="AE31" s="4">
        <v>2.3105956154160201</v>
      </c>
      <c r="AF31" s="4">
        <v>3.2467079813247302</v>
      </c>
      <c r="AG31" s="4">
        <v>2.1251946286386199</v>
      </c>
      <c r="AH31" s="4">
        <v>1.9831049312954301</v>
      </c>
      <c r="AI31" s="4">
        <v>0.124481072301211</v>
      </c>
      <c r="AJ31" s="4">
        <v>0.68704047063437701</v>
      </c>
      <c r="AK31" s="4">
        <v>3.9694550060790298E-3</v>
      </c>
      <c r="AL31" s="4">
        <v>0.15399070220819999</v>
      </c>
    </row>
    <row r="32" spans="1:38" x14ac:dyDescent="0.2">
      <c r="A32" s="3">
        <v>45485</v>
      </c>
      <c r="B32" s="1" t="s">
        <v>49</v>
      </c>
      <c r="C32" s="1">
        <v>3</v>
      </c>
      <c r="D32" s="1" t="s">
        <v>47</v>
      </c>
      <c r="E32" s="1">
        <v>0</v>
      </c>
      <c r="F32" s="1">
        <v>0</v>
      </c>
      <c r="G32" s="1">
        <v>0</v>
      </c>
      <c r="H32" s="1">
        <v>10</v>
      </c>
      <c r="I32" s="1">
        <v>1300</v>
      </c>
      <c r="J32" s="1">
        <v>1300</v>
      </c>
      <c r="K32" s="1">
        <v>500</v>
      </c>
      <c r="L32" s="1">
        <v>150</v>
      </c>
      <c r="M32" s="1">
        <v>0</v>
      </c>
      <c r="N32" s="1">
        <v>1</v>
      </c>
      <c r="O32" s="1">
        <v>0</v>
      </c>
      <c r="P32" s="1">
        <v>1</v>
      </c>
      <c r="Q32" s="1">
        <v>1</v>
      </c>
      <c r="R32" s="1">
        <v>1</v>
      </c>
      <c r="S32" s="1">
        <v>10</v>
      </c>
      <c r="T32" s="1">
        <v>1</v>
      </c>
      <c r="U32" s="1">
        <v>1</v>
      </c>
      <c r="V32" s="1">
        <v>1</v>
      </c>
      <c r="W32" s="4">
        <v>0</v>
      </c>
      <c r="X32" s="4">
        <f t="shared" si="0"/>
        <v>0</v>
      </c>
      <c r="Y32" s="4">
        <v>2.6017295060200899E-23</v>
      </c>
      <c r="Z32" s="4">
        <v>3.62343676650325E-22</v>
      </c>
      <c r="AA32" s="4">
        <v>3.50531865851184E-21</v>
      </c>
      <c r="AB32" s="4">
        <v>8.1577614143134403E-22</v>
      </c>
      <c r="AC32" s="4">
        <v>9.8222032960310595E-21</v>
      </c>
      <c r="AD32" s="4">
        <v>2.13703403584896E-20</v>
      </c>
      <c r="AE32" s="4">
        <v>1.3946235199035701E-20</v>
      </c>
      <c r="AF32" s="4">
        <v>5.8348606560139604E-20</v>
      </c>
      <c r="AG32" s="4">
        <v>8.2610475398779604E-20</v>
      </c>
      <c r="AH32" s="4">
        <v>9.68728908459831E-20</v>
      </c>
      <c r="AI32" s="4">
        <v>2.9030722959116898E-20</v>
      </c>
      <c r="AJ32" s="4">
        <v>9.3730710360267004E-20</v>
      </c>
      <c r="AK32" s="4">
        <v>1.61269398995761E-20</v>
      </c>
      <c r="AL32" s="4">
        <v>1.0367201129265301E-19</v>
      </c>
    </row>
  </sheetData>
  <sortState xmlns:xlrd2="http://schemas.microsoft.com/office/spreadsheetml/2017/richdata2" ref="A3:AL32">
    <sortCondition descending="1" ref="B3:B32"/>
    <sortCondition ref="C3:C32"/>
    <sortCondition descending="1" ref="D3:D32"/>
  </sortState>
  <mergeCells count="10">
    <mergeCell ref="Y1:AL1"/>
    <mergeCell ref="M1:V1"/>
    <mergeCell ref="E1:K1"/>
    <mergeCell ref="A1:A2"/>
    <mergeCell ref="B1:B2"/>
    <mergeCell ref="L1:L2"/>
    <mergeCell ref="W1:W2"/>
    <mergeCell ref="X1:X2"/>
    <mergeCell ref="C1:C2"/>
    <mergeCell ref="D1:D2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6B48-2FD3-E04B-9EF1-768B934E3CA9}">
  <dimension ref="A1:F4"/>
  <sheetViews>
    <sheetView workbookViewId="0">
      <selection activeCell="B5" sqref="B5"/>
    </sheetView>
  </sheetViews>
  <sheetFormatPr baseColWidth="10" defaultColWidth="11" defaultRowHeight="16" x14ac:dyDescent="0.2"/>
  <cols>
    <col min="2" max="2" width="33.83203125" bestFit="1" customWidth="1"/>
    <col min="3" max="3" width="26.33203125" bestFit="1" customWidth="1"/>
    <col min="4" max="4" width="63.33203125" bestFit="1" customWidth="1"/>
    <col min="5" max="5" width="21.6640625" bestFit="1" customWidth="1"/>
    <col min="6" max="6" width="24.1640625" bestFit="1" customWidth="1"/>
  </cols>
  <sheetData>
    <row r="1" spans="1:6" x14ac:dyDescent="0.2">
      <c r="A1" t="s">
        <v>2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2">
      <c r="A2">
        <v>1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</row>
    <row r="3" spans="1:6" x14ac:dyDescent="0.2">
      <c r="A3">
        <v>2</v>
      </c>
      <c r="B3" t="s">
        <v>60</v>
      </c>
      <c r="C3" t="s">
        <v>61</v>
      </c>
      <c r="D3" t="s">
        <v>62</v>
      </c>
      <c r="E3" t="s">
        <v>58</v>
      </c>
      <c r="F3" t="s">
        <v>63</v>
      </c>
    </row>
    <row r="4" spans="1:6" x14ac:dyDescent="0.2">
      <c r="A4">
        <v>3</v>
      </c>
      <c r="B4" t="s">
        <v>64</v>
      </c>
      <c r="C4" t="s">
        <v>65</v>
      </c>
      <c r="D4" t="s">
        <v>66</v>
      </c>
      <c r="E4" t="s">
        <v>58</v>
      </c>
      <c r="F4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AB6B-3B7B-E64B-90CE-5C68F11A1A00}">
  <dimension ref="A1:P52"/>
  <sheetViews>
    <sheetView workbookViewId="0">
      <selection activeCell="G1" sqref="G1"/>
    </sheetView>
  </sheetViews>
  <sheetFormatPr baseColWidth="10" defaultColWidth="11" defaultRowHeight="16" x14ac:dyDescent="0.2"/>
  <cols>
    <col min="1" max="1" width="13.83203125" bestFit="1" customWidth="1"/>
    <col min="2" max="2" width="11.1640625" bestFit="1" customWidth="1"/>
    <col min="3" max="3" width="12.1640625" bestFit="1" customWidth="1"/>
    <col min="4" max="4" width="12.83203125" bestFit="1" customWidth="1"/>
    <col min="5" max="5" width="12.1640625" bestFit="1" customWidth="1"/>
    <col min="6" max="6" width="6.6640625" bestFit="1" customWidth="1"/>
    <col min="7" max="7" width="12.1640625" bestFit="1" customWidth="1"/>
    <col min="8" max="8" width="6.6640625" bestFit="1" customWidth="1"/>
    <col min="9" max="9" width="7.6640625" bestFit="1" customWidth="1"/>
    <col min="10" max="16" width="6.6640625" bestFit="1" customWidth="1"/>
  </cols>
  <sheetData>
    <row r="1" spans="1:16" x14ac:dyDescent="0.2">
      <c r="B1" t="s">
        <v>68</v>
      </c>
      <c r="C1" t="s">
        <v>69</v>
      </c>
      <c r="D1" t="s">
        <v>70</v>
      </c>
      <c r="E1" t="s">
        <v>71</v>
      </c>
      <c r="G1" t="s">
        <v>72</v>
      </c>
      <c r="H1" s="1"/>
      <c r="I1" s="1"/>
      <c r="J1" s="1"/>
      <c r="K1" s="1"/>
      <c r="L1" s="1"/>
    </row>
    <row r="2" spans="1:16" x14ac:dyDescent="0.2">
      <c r="A2" t="s">
        <v>73</v>
      </c>
      <c r="B2">
        <v>0.32531665999999998</v>
      </c>
      <c r="C2">
        <v>4.8863945580000001</v>
      </c>
      <c r="D2">
        <v>1.3884078879999999</v>
      </c>
      <c r="E2">
        <v>5.1794933460000001</v>
      </c>
      <c r="G2">
        <v>8.8578643580000005</v>
      </c>
    </row>
    <row r="3" spans="1:16" x14ac:dyDescent="0.2">
      <c r="A3" t="s">
        <v>41</v>
      </c>
      <c r="B3">
        <v>0</v>
      </c>
      <c r="C3">
        <v>5.4830712000000004</v>
      </c>
      <c r="D3">
        <v>0</v>
      </c>
      <c r="E3">
        <v>0</v>
      </c>
    </row>
    <row r="4" spans="1:16" x14ac:dyDescent="0.2">
      <c r="A4" t="s">
        <v>74</v>
      </c>
      <c r="B4">
        <v>2.7478655999999999</v>
      </c>
      <c r="C4">
        <v>5.2150172000000001</v>
      </c>
      <c r="D4">
        <v>2.1419747999999998</v>
      </c>
      <c r="E4">
        <v>4.1895319999999998</v>
      </c>
    </row>
    <row r="5" spans="1:16" x14ac:dyDescent="0.2">
      <c r="A5" t="s">
        <v>75</v>
      </c>
      <c r="B5">
        <v>2.7478644000000001</v>
      </c>
      <c r="C5">
        <v>5.2148339999999997</v>
      </c>
      <c r="D5">
        <v>2.1419747999999998</v>
      </c>
      <c r="E5">
        <v>4.1894148000000007</v>
      </c>
    </row>
    <row r="6" spans="1:16" x14ac:dyDescent="0.2">
      <c r="A6" t="s">
        <v>76</v>
      </c>
      <c r="B6">
        <v>0</v>
      </c>
      <c r="C6">
        <v>5.1227863999999999</v>
      </c>
      <c r="D6">
        <v>0</v>
      </c>
      <c r="E6">
        <v>4.1256763999999997</v>
      </c>
    </row>
    <row r="7" spans="1:16" x14ac:dyDescent="0.2">
      <c r="A7" t="s">
        <v>77</v>
      </c>
      <c r="B7">
        <v>2.6891828000000002</v>
      </c>
      <c r="C7">
        <v>5.2055916</v>
      </c>
      <c r="D7">
        <v>0</v>
      </c>
      <c r="E7">
        <v>0</v>
      </c>
    </row>
    <row r="8" spans="1:16" x14ac:dyDescent="0.2">
      <c r="A8" t="s">
        <v>78</v>
      </c>
      <c r="B8">
        <v>0</v>
      </c>
      <c r="C8">
        <v>5.1150236000000007</v>
      </c>
      <c r="D8">
        <v>0</v>
      </c>
      <c r="E8">
        <v>0</v>
      </c>
    </row>
    <row r="10" spans="1:16" ht="16" customHeight="1" x14ac:dyDescent="0.2">
      <c r="B10" s="8" t="s">
        <v>7</v>
      </c>
      <c r="C10" s="7" t="s">
        <v>9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">
      <c r="B11" s="7"/>
      <c r="C11" s="2" t="s">
        <v>27</v>
      </c>
      <c r="D11" s="2" t="s">
        <v>28</v>
      </c>
      <c r="E11" s="2" t="s">
        <v>29</v>
      </c>
      <c r="F11" s="2" t="s">
        <v>30</v>
      </c>
      <c r="G11" s="2" t="s">
        <v>31</v>
      </c>
      <c r="H11" s="2" t="s">
        <v>32</v>
      </c>
      <c r="I11" s="2" t="s">
        <v>33</v>
      </c>
      <c r="J11" s="2" t="s">
        <v>34</v>
      </c>
      <c r="K11" s="2" t="s">
        <v>35</v>
      </c>
      <c r="L11" s="2" t="s">
        <v>36</v>
      </c>
      <c r="M11" s="2" t="s">
        <v>37</v>
      </c>
      <c r="N11" s="2" t="s">
        <v>38</v>
      </c>
      <c r="O11" s="2" t="s">
        <v>39</v>
      </c>
      <c r="P11" s="2" t="s">
        <v>40</v>
      </c>
    </row>
    <row r="12" spans="1:16" x14ac:dyDescent="0.2">
      <c r="A12" s="1" t="s">
        <v>49</v>
      </c>
      <c r="B12" s="4">
        <v>35.180424000000002</v>
      </c>
      <c r="C12" s="4">
        <v>0.20523716971443401</v>
      </c>
      <c r="D12" s="4">
        <v>0.305320299074749</v>
      </c>
      <c r="E12" s="4">
        <v>2.5684219171355198</v>
      </c>
      <c r="F12" s="4">
        <v>1.5334636667221599</v>
      </c>
      <c r="G12" s="4">
        <v>10.8553696853467</v>
      </c>
      <c r="H12" s="4">
        <v>3.2840091709200001</v>
      </c>
      <c r="I12" s="4">
        <v>11.123414422057399</v>
      </c>
      <c r="J12" s="4">
        <v>4.3658713643281901</v>
      </c>
      <c r="K12" s="4">
        <v>5.5588113064695497</v>
      </c>
      <c r="L12" s="4">
        <v>1.9959879200072399</v>
      </c>
      <c r="M12" s="4">
        <v>0.216508400098434</v>
      </c>
      <c r="N12" s="4">
        <v>0.58918850625793295</v>
      </c>
      <c r="O12" s="4">
        <v>5.3543497249718096E-3</v>
      </c>
      <c r="P12" s="4">
        <v>0.11714661696000001</v>
      </c>
    </row>
    <row r="13" spans="1:16" x14ac:dyDescent="0.2">
      <c r="A13" s="1" t="s">
        <v>48</v>
      </c>
      <c r="B13" s="4">
        <v>35.180827000000001</v>
      </c>
      <c r="C13" s="4">
        <v>0.205241243586751</v>
      </c>
      <c r="D13" s="4">
        <v>0.30532636230204102</v>
      </c>
      <c r="E13" s="4">
        <v>2.5684724806643202</v>
      </c>
      <c r="F13" s="4">
        <v>1.53349579249067</v>
      </c>
      <c r="G13" s="4">
        <v>10.855568267921401</v>
      </c>
      <c r="H13" s="4">
        <v>3.28406753154009</v>
      </c>
      <c r="I13" s="4">
        <v>11.1235809456424</v>
      </c>
      <c r="J13" s="4">
        <v>4.3659174147416504</v>
      </c>
      <c r="K13" s="4">
        <v>5.5588212326286</v>
      </c>
      <c r="L13" s="4">
        <v>1.99598112889918</v>
      </c>
      <c r="M13" s="4">
        <v>0.216503230099271</v>
      </c>
      <c r="N13" s="4">
        <v>0.58917570883414705</v>
      </c>
      <c r="O13" s="4">
        <v>5.35405870422586E-3</v>
      </c>
      <c r="P13" s="4">
        <v>0.117141409686301</v>
      </c>
    </row>
    <row r="14" spans="1:16" x14ac:dyDescent="0.2">
      <c r="A14" s="1" t="s">
        <v>41</v>
      </c>
      <c r="B14" s="4">
        <v>38.361860999999998</v>
      </c>
      <c r="C14" s="4">
        <v>0.14995196126315899</v>
      </c>
      <c r="D14" s="4">
        <v>0.22435923910091299</v>
      </c>
      <c r="E14" s="4">
        <v>1.9213267553172899</v>
      </c>
      <c r="F14" s="4">
        <v>1.12892809772034</v>
      </c>
      <c r="G14" s="4">
        <v>9.4517404873449404</v>
      </c>
      <c r="H14" s="4">
        <v>3.1987683549295798</v>
      </c>
      <c r="I14" s="4">
        <v>12.877066805131101</v>
      </c>
      <c r="J14" s="4">
        <v>5.1224834551187302</v>
      </c>
      <c r="K14" s="4">
        <v>7.3643762910551001</v>
      </c>
      <c r="L14" s="4">
        <v>2.5404715839427898</v>
      </c>
      <c r="M14" s="4">
        <v>0.35126939906989801</v>
      </c>
      <c r="N14" s="4">
        <v>0.74258093359021604</v>
      </c>
      <c r="O14" s="4">
        <v>1.07725089310877E-2</v>
      </c>
      <c r="P14" s="4">
        <v>0.15008954893793899</v>
      </c>
    </row>
    <row r="15" spans="1:16" x14ac:dyDescent="0.2">
      <c r="A15" s="1" t="s">
        <v>79</v>
      </c>
      <c r="B15" s="4">
        <v>35.180424000000002</v>
      </c>
      <c r="C15" s="6">
        <v>0</v>
      </c>
      <c r="D15" s="6">
        <v>0</v>
      </c>
      <c r="E15" s="6">
        <v>2.5536644329998399</v>
      </c>
      <c r="F15" s="6">
        <v>0.47177870554332002</v>
      </c>
      <c r="G15" s="6">
        <v>8.6564896779754505</v>
      </c>
      <c r="H15" s="6">
        <v>3.24618363458131</v>
      </c>
      <c r="I15" s="6">
        <v>12.551910048017801</v>
      </c>
      <c r="J15" s="6">
        <v>3.07305385554799</v>
      </c>
      <c r="K15" s="6">
        <v>6.1461076683718803</v>
      </c>
      <c r="L15" s="6">
        <v>5.0207640192071397</v>
      </c>
      <c r="M15" s="6">
        <v>9.5221391285553805E-2</v>
      </c>
      <c r="N15" s="6">
        <v>0.90893140401105199</v>
      </c>
      <c r="O15" s="6">
        <v>0</v>
      </c>
      <c r="P15" s="6">
        <v>0</v>
      </c>
    </row>
    <row r="20" spans="2:5" x14ac:dyDescent="0.2">
      <c r="E20" t="s">
        <v>80</v>
      </c>
    </row>
    <row r="21" spans="2:5" x14ac:dyDescent="0.2">
      <c r="C21" s="1"/>
    </row>
    <row r="22" spans="2:5" x14ac:dyDescent="0.2">
      <c r="C22" s="1"/>
    </row>
    <row r="23" spans="2:5" x14ac:dyDescent="0.2">
      <c r="C23" s="1"/>
    </row>
    <row r="24" spans="2:5" x14ac:dyDescent="0.2">
      <c r="C24" s="1"/>
    </row>
    <row r="25" spans="2:5" x14ac:dyDescent="0.2">
      <c r="C25" s="1"/>
    </row>
    <row r="29" spans="2:5" x14ac:dyDescent="0.2">
      <c r="E29" s="5"/>
    </row>
    <row r="30" spans="2:5" x14ac:dyDescent="0.2">
      <c r="B30" s="5"/>
      <c r="E30" s="5"/>
    </row>
    <row r="31" spans="2:5" x14ac:dyDescent="0.2">
      <c r="B31" s="5"/>
      <c r="E31" s="5"/>
    </row>
    <row r="32" spans="2:5" x14ac:dyDescent="0.2">
      <c r="B32" s="5"/>
      <c r="E32" s="5"/>
    </row>
    <row r="33" spans="2:5" x14ac:dyDescent="0.2">
      <c r="B33" s="5"/>
      <c r="E33" s="5"/>
    </row>
    <row r="34" spans="2:5" x14ac:dyDescent="0.2">
      <c r="E34" s="5"/>
    </row>
    <row r="35" spans="2:5" x14ac:dyDescent="0.2">
      <c r="E35" s="5"/>
    </row>
    <row r="36" spans="2:5" x14ac:dyDescent="0.2">
      <c r="E36" s="5"/>
    </row>
    <row r="37" spans="2:5" x14ac:dyDescent="0.2">
      <c r="E37" s="5"/>
    </row>
    <row r="38" spans="2:5" x14ac:dyDescent="0.2">
      <c r="B38" s="5"/>
      <c r="E38" s="5"/>
    </row>
    <row r="39" spans="2:5" x14ac:dyDescent="0.2">
      <c r="B39" s="5"/>
      <c r="E39" s="5"/>
    </row>
    <row r="40" spans="2:5" x14ac:dyDescent="0.2">
      <c r="E40" s="5"/>
    </row>
    <row r="41" spans="2:5" x14ac:dyDescent="0.2">
      <c r="E41" s="5"/>
    </row>
    <row r="42" spans="2:5" x14ac:dyDescent="0.2">
      <c r="E42" s="5"/>
    </row>
    <row r="43" spans="2:5" x14ac:dyDescent="0.2">
      <c r="E43" s="5"/>
    </row>
    <row r="44" spans="2:5" x14ac:dyDescent="0.2">
      <c r="E44" s="5"/>
    </row>
    <row r="45" spans="2:5" x14ac:dyDescent="0.2">
      <c r="E45" s="5"/>
    </row>
    <row r="46" spans="2:5" x14ac:dyDescent="0.2">
      <c r="E46" s="5"/>
    </row>
    <row r="47" spans="2:5" x14ac:dyDescent="0.2">
      <c r="E47" s="5"/>
    </row>
    <row r="48" spans="2:5" x14ac:dyDescent="0.2">
      <c r="E48" s="5"/>
    </row>
    <row r="49" spans="5:5" x14ac:dyDescent="0.2">
      <c r="E49" s="5"/>
    </row>
    <row r="50" spans="5:5" x14ac:dyDescent="0.2">
      <c r="E50" s="5"/>
    </row>
    <row r="51" spans="5:5" x14ac:dyDescent="0.2">
      <c r="E51" s="5"/>
    </row>
    <row r="52" spans="5:5" x14ac:dyDescent="0.2">
      <c r="E52" s="5"/>
    </row>
  </sheetData>
  <sortState xmlns:xlrd2="http://schemas.microsoft.com/office/spreadsheetml/2017/richdata2" ref="A18:B45">
    <sortCondition ref="A18:A45"/>
  </sortState>
  <mergeCells count="2">
    <mergeCell ref="B10:B11"/>
    <mergeCell ref="C10:P10"/>
  </mergeCells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3ded8b1b-070d-4629-82e4-c0b019f46057}" enabled="0" method="" siteId="{3ded8b1b-070d-4629-82e4-c0b019f4605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 Log</vt:lpstr>
      <vt:lpstr>Model Changes</vt:lpstr>
      <vt:lpstr>Graphing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Annette Thompson</dc:creator>
  <cp:keywords/>
  <dc:description/>
  <cp:lastModifiedBy>Annette Thompson</cp:lastModifiedBy>
  <cp:revision/>
  <dcterms:created xsi:type="dcterms:W3CDTF">2024-07-12T19:16:20Z</dcterms:created>
  <dcterms:modified xsi:type="dcterms:W3CDTF">2024-08-05T19:23:14Z</dcterms:modified>
  <cp:category/>
  <cp:contentStatus/>
</cp:coreProperties>
</file>