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hans\Desktop\Graduate Assistant\Bloomberg\"/>
    </mc:Choice>
  </mc:AlternateContent>
  <bookViews>
    <workbookView xWindow="0" yWindow="0" windowWidth="14355" windowHeight="8205"/>
  </bookViews>
  <sheets>
    <sheet name="Sheet1" sheetId="1" r:id="rId1"/>
    <sheet name="Sheet2" sheetId="2" r:id="rId2"/>
  </sheets>
  <definedNames>
    <definedName name="_xlnm._FilterDatabase" localSheetId="0" hidden="1">Sheet1!$A$1:$T$232</definedName>
  </definedNames>
  <calcPr calcId="162913"/>
</workbook>
</file>

<file path=xl/calcChain.xml><?xml version="1.0" encoding="utf-8"?>
<calcChain xmlns="http://schemas.openxmlformats.org/spreadsheetml/2006/main">
  <c r="S189" i="1" l="1"/>
  <c r="R189" i="1"/>
  <c r="S209" i="1"/>
  <c r="R209" i="1"/>
  <c r="S175" i="1"/>
  <c r="R175" i="1"/>
  <c r="S159" i="1"/>
  <c r="R159" i="1"/>
  <c r="S115" i="1"/>
  <c r="R115" i="1"/>
  <c r="S97" i="1"/>
  <c r="R97" i="1"/>
  <c r="S84" i="1"/>
  <c r="R84" i="1"/>
  <c r="S68" i="1"/>
  <c r="R68" i="1"/>
  <c r="S63" i="1"/>
  <c r="R63" i="1"/>
  <c r="S49" i="1"/>
  <c r="R49" i="1"/>
  <c r="S43" i="1"/>
  <c r="R43" i="1"/>
  <c r="S24" i="1"/>
  <c r="R24" i="1"/>
  <c r="R220" i="1"/>
  <c r="S220" i="1"/>
  <c r="R203" i="1"/>
  <c r="S203" i="1"/>
  <c r="R33" i="1"/>
  <c r="S33" i="1"/>
  <c r="S222" i="1"/>
  <c r="R222" i="1"/>
  <c r="S221" i="1"/>
  <c r="R221" i="1"/>
  <c r="S229" i="1"/>
  <c r="R229" i="1"/>
  <c r="B2" i="2"/>
  <c r="B3" i="2" s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S106" i="1"/>
  <c r="R106" i="1"/>
  <c r="I106" i="1"/>
  <c r="S224" i="1"/>
  <c r="R224" i="1"/>
  <c r="I224" i="1"/>
  <c r="S3" i="1"/>
  <c r="R3" i="1"/>
  <c r="I3" i="1"/>
  <c r="S2" i="1"/>
  <c r="R2" i="1"/>
  <c r="I2" i="1"/>
  <c r="S228" i="1"/>
  <c r="R228" i="1"/>
  <c r="I228" i="1"/>
  <c r="I5" i="1"/>
  <c r="S226" i="1"/>
  <c r="R226" i="1"/>
  <c r="I226" i="1"/>
  <c r="S211" i="1"/>
  <c r="R211" i="1"/>
  <c r="I211" i="1"/>
  <c r="S231" i="1"/>
  <c r="R231" i="1"/>
  <c r="I231" i="1"/>
  <c r="S223" i="1"/>
  <c r="R223" i="1"/>
  <c r="I223" i="1"/>
  <c r="S80" i="1"/>
  <c r="R80" i="1"/>
  <c r="I80" i="1"/>
  <c r="S227" i="1"/>
  <c r="R227" i="1"/>
  <c r="I227" i="1"/>
  <c r="S172" i="1"/>
  <c r="R172" i="1"/>
  <c r="I172" i="1"/>
  <c r="S205" i="1"/>
  <c r="R205" i="1"/>
  <c r="I205" i="1"/>
  <c r="S204" i="1"/>
  <c r="R204" i="1"/>
  <c r="I204" i="1"/>
  <c r="S217" i="1"/>
  <c r="R217" i="1"/>
  <c r="I217" i="1"/>
  <c r="S225" i="1"/>
  <c r="R225" i="1"/>
  <c r="I225" i="1"/>
  <c r="S197" i="1"/>
  <c r="R197" i="1"/>
  <c r="I197" i="1"/>
  <c r="S196" i="1"/>
  <c r="R196" i="1"/>
  <c r="I196" i="1"/>
  <c r="S193" i="1"/>
  <c r="R193" i="1"/>
  <c r="I193" i="1"/>
  <c r="S194" i="1"/>
  <c r="R194" i="1"/>
  <c r="I194" i="1"/>
  <c r="S190" i="1"/>
  <c r="R190" i="1"/>
  <c r="I190" i="1"/>
  <c r="S191" i="1"/>
  <c r="R191" i="1"/>
  <c r="I191" i="1"/>
  <c r="S192" i="1"/>
  <c r="R192" i="1"/>
  <c r="I192" i="1"/>
  <c r="S195" i="1"/>
  <c r="R195" i="1"/>
  <c r="I195" i="1"/>
  <c r="S188" i="1"/>
  <c r="R188" i="1"/>
  <c r="I188" i="1"/>
  <c r="S187" i="1"/>
  <c r="R187" i="1"/>
  <c r="I187" i="1"/>
  <c r="S185" i="1"/>
  <c r="R185" i="1"/>
  <c r="I185" i="1"/>
  <c r="S184" i="1"/>
  <c r="R184" i="1"/>
  <c r="I184" i="1"/>
  <c r="S186" i="1"/>
  <c r="R186" i="1"/>
  <c r="I186" i="1"/>
  <c r="S183" i="1"/>
  <c r="R183" i="1"/>
  <c r="I183" i="1"/>
  <c r="S201" i="1"/>
  <c r="R201" i="1"/>
  <c r="I201" i="1"/>
  <c r="S182" i="1"/>
  <c r="R182" i="1"/>
  <c r="I182" i="1"/>
  <c r="S181" i="1"/>
  <c r="R181" i="1"/>
  <c r="I181" i="1"/>
  <c r="S180" i="1"/>
  <c r="R180" i="1"/>
  <c r="I180" i="1"/>
  <c r="S219" i="1"/>
  <c r="R219" i="1"/>
  <c r="I219" i="1"/>
  <c r="S179" i="1"/>
  <c r="R179" i="1"/>
  <c r="I179" i="1"/>
  <c r="S178" i="1"/>
  <c r="R178" i="1"/>
  <c r="I178" i="1"/>
  <c r="S177" i="1"/>
  <c r="R177" i="1"/>
  <c r="I177" i="1"/>
  <c r="I175" i="1"/>
  <c r="S174" i="1"/>
  <c r="R174" i="1"/>
  <c r="I174" i="1"/>
  <c r="S173" i="1"/>
  <c r="R173" i="1"/>
  <c r="I173" i="1"/>
  <c r="S176" i="1"/>
  <c r="R176" i="1"/>
  <c r="I176" i="1"/>
  <c r="I189" i="1"/>
  <c r="S169" i="1"/>
  <c r="R169" i="1"/>
  <c r="I169" i="1"/>
  <c r="S171" i="1"/>
  <c r="R171" i="1"/>
  <c r="I171" i="1"/>
  <c r="S170" i="1"/>
  <c r="R170" i="1"/>
  <c r="I170" i="1"/>
  <c r="S167" i="1"/>
  <c r="R167" i="1"/>
  <c r="I167" i="1"/>
  <c r="S210" i="1"/>
  <c r="R210" i="1"/>
  <c r="I210" i="1"/>
  <c r="S168" i="1"/>
  <c r="R168" i="1"/>
  <c r="I168" i="1"/>
  <c r="S162" i="1"/>
  <c r="R162" i="1"/>
  <c r="I162" i="1"/>
  <c r="S163" i="1"/>
  <c r="R163" i="1"/>
  <c r="I163" i="1"/>
  <c r="S165" i="1"/>
  <c r="R165" i="1"/>
  <c r="I165" i="1"/>
  <c r="S161" i="1"/>
  <c r="R161" i="1"/>
  <c r="I161" i="1"/>
  <c r="S160" i="1"/>
  <c r="R160" i="1"/>
  <c r="I160" i="1"/>
  <c r="I159" i="1"/>
  <c r="S158" i="1"/>
  <c r="R158" i="1"/>
  <c r="I158" i="1"/>
  <c r="S157" i="1"/>
  <c r="R157" i="1"/>
  <c r="I157" i="1"/>
  <c r="S156" i="1"/>
  <c r="R156" i="1"/>
  <c r="I156" i="1"/>
  <c r="S155" i="1"/>
  <c r="R155" i="1"/>
  <c r="I155" i="1"/>
  <c r="S153" i="1"/>
  <c r="R153" i="1"/>
  <c r="I153" i="1"/>
  <c r="S152" i="1"/>
  <c r="R152" i="1"/>
  <c r="I152" i="1"/>
  <c r="S151" i="1"/>
  <c r="R151" i="1"/>
  <c r="I151" i="1"/>
  <c r="S154" i="1"/>
  <c r="R154" i="1"/>
  <c r="I154" i="1"/>
  <c r="S150" i="1"/>
  <c r="R150" i="1"/>
  <c r="I150" i="1"/>
  <c r="S149" i="1"/>
  <c r="R149" i="1"/>
  <c r="I149" i="1"/>
  <c r="S166" i="1"/>
  <c r="R166" i="1"/>
  <c r="I166" i="1"/>
  <c r="S148" i="1"/>
  <c r="R148" i="1"/>
  <c r="I148" i="1"/>
  <c r="S164" i="1"/>
  <c r="R164" i="1"/>
  <c r="I164" i="1"/>
  <c r="S147" i="1"/>
  <c r="R147" i="1"/>
  <c r="I147" i="1"/>
  <c r="S146" i="1"/>
  <c r="R146" i="1"/>
  <c r="I146" i="1"/>
  <c r="S144" i="1"/>
  <c r="R144" i="1"/>
  <c r="I144" i="1"/>
  <c r="S143" i="1"/>
  <c r="R143" i="1"/>
  <c r="I143" i="1"/>
  <c r="S145" i="1"/>
  <c r="R145" i="1"/>
  <c r="I145" i="1"/>
  <c r="S142" i="1"/>
  <c r="R142" i="1"/>
  <c r="I142" i="1"/>
  <c r="S139" i="1"/>
  <c r="R139" i="1"/>
  <c r="I139" i="1"/>
  <c r="S140" i="1"/>
  <c r="R140" i="1"/>
  <c r="I140" i="1"/>
  <c r="S138" i="1"/>
  <c r="R138" i="1"/>
  <c r="I138" i="1"/>
  <c r="S141" i="1"/>
  <c r="R141" i="1"/>
  <c r="I141" i="1"/>
  <c r="S136" i="1"/>
  <c r="R136" i="1"/>
  <c r="I136" i="1"/>
  <c r="S218" i="1"/>
  <c r="R218" i="1"/>
  <c r="I218" i="1"/>
  <c r="S135" i="1"/>
  <c r="R135" i="1"/>
  <c r="I135" i="1"/>
  <c r="S133" i="1"/>
  <c r="R133" i="1"/>
  <c r="I133" i="1"/>
  <c r="S134" i="1"/>
  <c r="R134" i="1"/>
  <c r="I134" i="1"/>
  <c r="S130" i="1"/>
  <c r="R130" i="1"/>
  <c r="I130" i="1"/>
  <c r="S132" i="1"/>
  <c r="R132" i="1"/>
  <c r="I132" i="1"/>
  <c r="S129" i="1"/>
  <c r="R129" i="1"/>
  <c r="I129" i="1"/>
  <c r="S128" i="1"/>
  <c r="R128" i="1"/>
  <c r="I128" i="1"/>
  <c r="S127" i="1"/>
  <c r="R127" i="1"/>
  <c r="I127" i="1"/>
  <c r="S125" i="1"/>
  <c r="R125" i="1"/>
  <c r="I125" i="1"/>
  <c r="S119" i="1"/>
  <c r="R119" i="1"/>
  <c r="I119" i="1"/>
  <c r="S116" i="1"/>
  <c r="R116" i="1"/>
  <c r="I116" i="1"/>
  <c r="S121" i="1"/>
  <c r="R121" i="1"/>
  <c r="I121" i="1"/>
  <c r="S123" i="1"/>
  <c r="R123" i="1"/>
  <c r="I123" i="1"/>
  <c r="S120" i="1"/>
  <c r="R120" i="1"/>
  <c r="I120" i="1"/>
  <c r="S137" i="1"/>
  <c r="R137" i="1"/>
  <c r="I137" i="1"/>
  <c r="S122" i="1"/>
  <c r="R122" i="1"/>
  <c r="I122" i="1"/>
  <c r="S124" i="1"/>
  <c r="R124" i="1"/>
  <c r="I124" i="1"/>
  <c r="S213" i="1"/>
  <c r="R213" i="1"/>
  <c r="I213" i="1"/>
  <c r="I115" i="1"/>
  <c r="S114" i="1"/>
  <c r="R114" i="1"/>
  <c r="I114" i="1"/>
  <c r="S131" i="1"/>
  <c r="R131" i="1"/>
  <c r="I131" i="1"/>
  <c r="S113" i="1"/>
  <c r="R113" i="1"/>
  <c r="I113" i="1"/>
  <c r="S112" i="1"/>
  <c r="R112" i="1"/>
  <c r="I112" i="1"/>
  <c r="S109" i="1"/>
  <c r="R109" i="1"/>
  <c r="I109" i="1"/>
  <c r="S107" i="1"/>
  <c r="R107" i="1"/>
  <c r="I107" i="1"/>
  <c r="S108" i="1"/>
  <c r="R108" i="1"/>
  <c r="I108" i="1"/>
  <c r="S104" i="1"/>
  <c r="R104" i="1"/>
  <c r="I104" i="1"/>
  <c r="S105" i="1"/>
  <c r="R105" i="1"/>
  <c r="I105" i="1"/>
  <c r="S103" i="1"/>
  <c r="R103" i="1"/>
  <c r="I103" i="1"/>
  <c r="S100" i="1"/>
  <c r="R100" i="1"/>
  <c r="I100" i="1"/>
  <c r="S95" i="1"/>
  <c r="R95" i="1"/>
  <c r="I95" i="1"/>
  <c r="S98" i="1"/>
  <c r="R98" i="1"/>
  <c r="I98" i="1"/>
  <c r="S101" i="1"/>
  <c r="R101" i="1"/>
  <c r="I101" i="1"/>
  <c r="S102" i="1"/>
  <c r="R102" i="1"/>
  <c r="I102" i="1"/>
  <c r="S200" i="1"/>
  <c r="R200" i="1"/>
  <c r="I200" i="1"/>
  <c r="S208" i="1"/>
  <c r="R208" i="1"/>
  <c r="I208" i="1"/>
  <c r="S96" i="1"/>
  <c r="R96" i="1"/>
  <c r="I96" i="1"/>
  <c r="S94" i="1"/>
  <c r="R94" i="1"/>
  <c r="I94" i="1"/>
  <c r="S93" i="1"/>
  <c r="R93" i="1"/>
  <c r="I93" i="1"/>
  <c r="S91" i="1"/>
  <c r="R91" i="1"/>
  <c r="I91" i="1"/>
  <c r="S111" i="1"/>
  <c r="R111" i="1"/>
  <c r="I111" i="1"/>
  <c r="S89" i="1"/>
  <c r="R89" i="1"/>
  <c r="I89" i="1"/>
  <c r="S90" i="1"/>
  <c r="R90" i="1"/>
  <c r="I90" i="1"/>
  <c r="S88" i="1"/>
  <c r="R88" i="1"/>
  <c r="I88" i="1"/>
  <c r="S87" i="1"/>
  <c r="R87" i="1"/>
  <c r="I87" i="1"/>
  <c r="S85" i="1"/>
  <c r="R85" i="1"/>
  <c r="I85" i="1"/>
  <c r="I83" i="1"/>
  <c r="S81" i="1"/>
  <c r="R81" i="1"/>
  <c r="I81" i="1"/>
  <c r="S199" i="1"/>
  <c r="R199" i="1"/>
  <c r="I199" i="1"/>
  <c r="S198" i="1"/>
  <c r="R198" i="1"/>
  <c r="I198" i="1"/>
  <c r="S82" i="1"/>
  <c r="R82" i="1"/>
  <c r="I82" i="1"/>
  <c r="S78" i="1"/>
  <c r="R78" i="1"/>
  <c r="I78" i="1"/>
  <c r="S99" i="1"/>
  <c r="R99" i="1"/>
  <c r="I99" i="1"/>
  <c r="S79" i="1"/>
  <c r="R79" i="1"/>
  <c r="I79" i="1"/>
  <c r="I77" i="1"/>
  <c r="S76" i="1"/>
  <c r="R76" i="1"/>
  <c r="I76" i="1"/>
  <c r="I73" i="1"/>
  <c r="S75" i="1"/>
  <c r="R75" i="1"/>
  <c r="I75" i="1"/>
  <c r="S74" i="1"/>
  <c r="R74" i="1"/>
  <c r="I74" i="1"/>
  <c r="S92" i="1"/>
  <c r="R92" i="1"/>
  <c r="I92" i="1"/>
  <c r="S70" i="1"/>
  <c r="R70" i="1"/>
  <c r="I70" i="1"/>
  <c r="I68" i="1"/>
  <c r="S67" i="1"/>
  <c r="R67" i="1"/>
  <c r="I67" i="1"/>
  <c r="S65" i="1"/>
  <c r="R65" i="1"/>
  <c r="I65" i="1"/>
  <c r="S64" i="1"/>
  <c r="R64" i="1"/>
  <c r="I64" i="1"/>
  <c r="I63" i="1"/>
  <c r="S215" i="1"/>
  <c r="R215" i="1"/>
  <c r="I215" i="1"/>
  <c r="S61" i="1"/>
  <c r="R61" i="1"/>
  <c r="I61" i="1"/>
  <c r="S59" i="1"/>
  <c r="R59" i="1"/>
  <c r="I59" i="1"/>
  <c r="S55" i="1"/>
  <c r="R55" i="1"/>
  <c r="I55" i="1"/>
  <c r="S57" i="1"/>
  <c r="R57" i="1"/>
  <c r="I57" i="1"/>
  <c r="S54" i="1"/>
  <c r="R54" i="1"/>
  <c r="I54" i="1"/>
  <c r="S53" i="1"/>
  <c r="R53" i="1"/>
  <c r="I53" i="1"/>
  <c r="I49" i="1"/>
  <c r="S48" i="1"/>
  <c r="R48" i="1"/>
  <c r="I48" i="1"/>
  <c r="S47" i="1"/>
  <c r="R47" i="1"/>
  <c r="I47" i="1"/>
  <c r="S46" i="1"/>
  <c r="R46" i="1"/>
  <c r="I46" i="1"/>
  <c r="S45" i="1"/>
  <c r="R45" i="1"/>
  <c r="I45" i="1"/>
  <c r="S44" i="1"/>
  <c r="R44" i="1"/>
  <c r="I44" i="1"/>
  <c r="S207" i="1"/>
  <c r="R207" i="1"/>
  <c r="I207" i="1"/>
  <c r="S71" i="1"/>
  <c r="R71" i="1"/>
  <c r="I71" i="1"/>
  <c r="S42" i="1"/>
  <c r="R42" i="1"/>
  <c r="I42" i="1"/>
  <c r="I69" i="1"/>
  <c r="S216" i="1"/>
  <c r="R216" i="1"/>
  <c r="I216" i="1"/>
  <c r="S41" i="1"/>
  <c r="R41" i="1"/>
  <c r="I41" i="1"/>
  <c r="S66" i="1"/>
  <c r="R66" i="1"/>
  <c r="I66" i="1"/>
  <c r="S38" i="1"/>
  <c r="R38" i="1"/>
  <c r="I38" i="1"/>
  <c r="S37" i="1"/>
  <c r="R37" i="1"/>
  <c r="I37" i="1"/>
  <c r="I203" i="1"/>
  <c r="S36" i="1"/>
  <c r="R36" i="1"/>
  <c r="I36" i="1"/>
  <c r="I84" i="1"/>
  <c r="S35" i="1"/>
  <c r="R35" i="1"/>
  <c r="I35" i="1"/>
  <c r="S32" i="1"/>
  <c r="R32" i="1"/>
  <c r="I32" i="1"/>
  <c r="S58" i="1"/>
  <c r="R58" i="1"/>
  <c r="I58" i="1"/>
  <c r="S31" i="1"/>
  <c r="R31" i="1"/>
  <c r="I31" i="1"/>
  <c r="S56" i="1"/>
  <c r="R56" i="1"/>
  <c r="I56" i="1"/>
  <c r="S29" i="1"/>
  <c r="R29" i="1"/>
  <c r="I29" i="1"/>
  <c r="S28" i="1"/>
  <c r="R28" i="1"/>
  <c r="I28" i="1"/>
  <c r="S27" i="1"/>
  <c r="R27" i="1"/>
  <c r="I27" i="1"/>
  <c r="S52" i="1"/>
  <c r="R52" i="1"/>
  <c r="I52" i="1"/>
  <c r="S51" i="1"/>
  <c r="R51" i="1"/>
  <c r="I51" i="1"/>
  <c r="S50" i="1"/>
  <c r="R50" i="1"/>
  <c r="I50" i="1"/>
  <c r="S23" i="1"/>
  <c r="R23" i="1"/>
  <c r="I23" i="1"/>
  <c r="S21" i="1"/>
  <c r="R21" i="1"/>
  <c r="I21" i="1"/>
  <c r="S60" i="1"/>
  <c r="R60" i="1"/>
  <c r="I60" i="1"/>
  <c r="I97" i="1"/>
  <c r="S232" i="1"/>
  <c r="R232" i="1"/>
  <c r="I232" i="1"/>
  <c r="S230" i="1"/>
  <c r="R230" i="1"/>
  <c r="I230" i="1"/>
  <c r="S72" i="1"/>
  <c r="R72" i="1"/>
  <c r="I72" i="1"/>
  <c r="S206" i="1"/>
  <c r="R206" i="1"/>
  <c r="I206" i="1"/>
  <c r="S20" i="1"/>
  <c r="R20" i="1"/>
  <c r="I20" i="1"/>
  <c r="S40" i="1"/>
  <c r="R40" i="1"/>
  <c r="I40" i="1"/>
  <c r="S39" i="1"/>
  <c r="R39" i="1"/>
  <c r="I39" i="1"/>
  <c r="S19" i="1"/>
  <c r="R19" i="1"/>
  <c r="I19" i="1"/>
  <c r="S30" i="1"/>
  <c r="R30" i="1"/>
  <c r="I30" i="1"/>
  <c r="I43" i="1"/>
  <c r="S212" i="1"/>
  <c r="R212" i="1"/>
  <c r="S34" i="1"/>
  <c r="R34" i="1"/>
  <c r="I34" i="1"/>
  <c r="I222" i="1"/>
  <c r="I18" i="1"/>
  <c r="S17" i="1"/>
  <c r="R17" i="1"/>
  <c r="I17" i="1"/>
  <c r="S14" i="1"/>
  <c r="R14" i="1"/>
  <c r="I14" i="1"/>
  <c r="I13" i="1"/>
  <c r="S25" i="1"/>
  <c r="R25" i="1"/>
  <c r="I25" i="1"/>
  <c r="I26" i="1"/>
  <c r="I12" i="1"/>
  <c r="I24" i="1"/>
  <c r="S214" i="1"/>
  <c r="R214" i="1"/>
  <c r="I214" i="1"/>
  <c r="S10" i="1"/>
  <c r="R10" i="1"/>
  <c r="I10" i="1"/>
  <c r="S11" i="1"/>
  <c r="R11" i="1"/>
  <c r="I11" i="1"/>
  <c r="I221" i="1"/>
  <c r="S9" i="1"/>
  <c r="R9" i="1"/>
  <c r="I9" i="1"/>
  <c r="I220" i="1"/>
  <c r="I16" i="1"/>
  <c r="S8" i="1"/>
  <c r="R8" i="1"/>
  <c r="I8" i="1"/>
  <c r="S110" i="1"/>
  <c r="R110" i="1"/>
  <c r="I110" i="1"/>
  <c r="S118" i="1"/>
  <c r="R118" i="1"/>
  <c r="I118" i="1"/>
  <c r="S7" i="1"/>
  <c r="R7" i="1"/>
  <c r="I7" i="1"/>
  <c r="I209" i="1"/>
  <c r="S6" i="1"/>
  <c r="R6" i="1"/>
  <c r="I6" i="1"/>
  <c r="S86" i="1"/>
  <c r="R86" i="1"/>
  <c r="I86" i="1"/>
  <c r="S117" i="1"/>
  <c r="R117" i="1"/>
  <c r="I117" i="1"/>
  <c r="S15" i="1"/>
  <c r="R15" i="1"/>
  <c r="I15" i="1"/>
  <c r="S4" i="1"/>
  <c r="R4" i="1"/>
  <c r="I4" i="1"/>
  <c r="S62" i="1"/>
  <c r="R62" i="1"/>
  <c r="I62" i="1"/>
  <c r="S126" i="1"/>
  <c r="R126" i="1"/>
  <c r="I126" i="1"/>
  <c r="S202" i="1"/>
  <c r="R202" i="1"/>
  <c r="I202" i="1"/>
  <c r="S22" i="1"/>
  <c r="R22" i="1"/>
  <c r="I22" i="1"/>
</calcChain>
</file>

<file path=xl/sharedStrings.xml><?xml version="1.0" encoding="utf-8"?>
<sst xmlns="http://schemas.openxmlformats.org/spreadsheetml/2006/main" count="2763" uniqueCount="1110">
  <si>
    <t>assignee_name</t>
  </si>
  <si>
    <t>assignee_city</t>
  </si>
  <si>
    <t>assignee_state</t>
  </si>
  <si>
    <t>city</t>
  </si>
  <si>
    <t>state</t>
  </si>
  <si>
    <t>Foreign</t>
  </si>
  <si>
    <t>city_final</t>
  </si>
  <si>
    <t>state_final</t>
  </si>
  <si>
    <t>year of founding</t>
  </si>
  <si>
    <t>headquarters</t>
  </si>
  <si>
    <t>website</t>
  </si>
  <si>
    <t>PUTNAM INVESTMENTS</t>
  </si>
  <si>
    <t>BOSTON</t>
  </si>
  <si>
    <t>MA</t>
  </si>
  <si>
    <t>Winnipeg</t>
  </si>
  <si>
    <t>MB</t>
  </si>
  <si>
    <t>One Post Office Square
Boston, MA 02109
United States</t>
  </si>
  <si>
    <t>Boston</t>
  </si>
  <si>
    <t>https://www.bloomberg.com/research/stocks/private/snapshot.asp?privcapId=685966</t>
  </si>
  <si>
    <t>PUTNAM INVESTMENT MANAGEMENT, LLC</t>
  </si>
  <si>
    <t>provided location is of subsidiary</t>
  </si>
  <si>
    <t>SEQUENT SOFTWARE, INC.</t>
  </si>
  <si>
    <t>SANTA CLARA</t>
  </si>
  <si>
    <t>CA</t>
  </si>
  <si>
    <t>Santa Clara</t>
  </si>
  <si>
    <t>GILBARCO INC.</t>
  </si>
  <si>
    <t>GREENSBORO</t>
  </si>
  <si>
    <t>NC</t>
  </si>
  <si>
    <t>Everett</t>
  </si>
  <si>
    <t>WA</t>
  </si>
  <si>
    <t>MN</t>
  </si>
  <si>
    <t>VERIZON PATENT AND LICENSING, INC.</t>
  </si>
  <si>
    <t>BASKING RIDGE</t>
  </si>
  <si>
    <t>NJ</t>
  </si>
  <si>
    <t>New York</t>
  </si>
  <si>
    <t>NY</t>
  </si>
  <si>
    <t>KS</t>
  </si>
  <si>
    <t>IMATION CORP.</t>
  </si>
  <si>
    <t>OAKDALE</t>
  </si>
  <si>
    <t>Oakdale</t>
  </si>
  <si>
    <t>1099 Helmo Avenue North
Suite 250
Oakdale, MN 55128
United States</t>
  </si>
  <si>
    <t>https://www.bloomberg.com/research/stocks/private/snapshot.asp?privcapId=135291</t>
  </si>
  <si>
    <t>GLASSBRIDGE ENTERPRISES, INC.</t>
  </si>
  <si>
    <t>rename</t>
  </si>
  <si>
    <t>AOL LLC</t>
  </si>
  <si>
    <t>DRESSER, INC.</t>
  </si>
  <si>
    <t>AUSTIN</t>
  </si>
  <si>
    <t>TX</t>
  </si>
  <si>
    <t>Austin</t>
  </si>
  <si>
    <t>FARMERS GROUP, INC.</t>
  </si>
  <si>
    <t>LOS ANGELES</t>
  </si>
  <si>
    <t>Los Angeles</t>
  </si>
  <si>
    <t>HSBC TECHNOLOGIES INC.</t>
  </si>
  <si>
    <t>JERSEY CITY</t>
  </si>
  <si>
    <t>Arlington Heights</t>
  </si>
  <si>
    <t>IL</t>
  </si>
  <si>
    <t>1421 West Shure Drive
Suite 100
Arlington Heights, IL 60004
United States</t>
  </si>
  <si>
    <t>https://www.bloomberg.com/research/stocks/private/snapshot.asp?privcapId=279453</t>
  </si>
  <si>
    <t>HSBC FINANCE CORPORATION</t>
  </si>
  <si>
    <t>search result is parent</t>
  </si>
  <si>
    <t>REV WORLDWIDE, INC.</t>
  </si>
  <si>
    <t>Milwaukee</t>
  </si>
  <si>
    <t>WI</t>
  </si>
  <si>
    <t>GM GLOBAL TECHNOLOGY OPERATIONS LLC</t>
  </si>
  <si>
    <t>DETROIT</t>
  </si>
  <si>
    <t>MI</t>
  </si>
  <si>
    <t>Detroit</t>
  </si>
  <si>
    <t>300 Renaissance Center
Detroit, MI 48265
United States</t>
  </si>
  <si>
    <t>https://www.bloomberg.com/research/stocks/private/snapshot.asp?privcapId=61206100</t>
  </si>
  <si>
    <t>GENERAL MOTORS COMPANY</t>
  </si>
  <si>
    <t>NETFLIX, INC.</t>
  </si>
  <si>
    <t>LOS GATOS</t>
  </si>
  <si>
    <t>Los Gatos</t>
  </si>
  <si>
    <t>SONY ELECTRONICS INC.</t>
  </si>
  <si>
    <t>PARK RIDGE</t>
  </si>
  <si>
    <t>Tokyo</t>
  </si>
  <si>
    <t>Park Ridge</t>
  </si>
  <si>
    <t>FREESCALE SEMICONDUCTOR, INC.</t>
  </si>
  <si>
    <t>6501 William Cannon Drive West
Austin, TX 78735
United States</t>
  </si>
  <si>
    <t>https://www.bloomberg.com/research/stocks/private/snapshot.asp?privcapId=1141723</t>
  </si>
  <si>
    <t>NXP USA, INC.</t>
  </si>
  <si>
    <t>JOHN H. HARLAND COMPANY</t>
  </si>
  <si>
    <t>FIRST ADVANTAGE CORPORATION</t>
  </si>
  <si>
    <t>COLUMBIA</t>
  </si>
  <si>
    <t>MD</t>
  </si>
  <si>
    <t>Columbia</t>
  </si>
  <si>
    <t>FIFTH THIRD PROCESSING SOLUTIONS, LLC</t>
  </si>
  <si>
    <t>CINCINNATI</t>
  </si>
  <si>
    <t>OH</t>
  </si>
  <si>
    <t>Cincinnati</t>
  </si>
  <si>
    <t>EBAY ENTERPRISE, INC.</t>
  </si>
  <si>
    <t>KING OF PRUSSIA</t>
  </si>
  <si>
    <t>PA</t>
  </si>
  <si>
    <t>King of Prussia</t>
  </si>
  <si>
    <t>King Of Prussia</t>
  </si>
  <si>
    <t>BSI2000, INC.</t>
  </si>
  <si>
    <t>LAKEWOOD</t>
  </si>
  <si>
    <t>CO</t>
  </si>
  <si>
    <t>Lakewood</t>
  </si>
  <si>
    <t>YAHOO! INC.</t>
  </si>
  <si>
    <t>SUNNYVALE</t>
  </si>
  <si>
    <t>140 East 45th Street
15th Floor
New York, NY 10017
United States</t>
  </si>
  <si>
    <t>https://www.bloomberg.com/research/stocks/private/snapshot.asp?privcapId=91800</t>
  </si>
  <si>
    <t>ALTABA INC.</t>
  </si>
  <si>
    <t>PALMSOURCE, INC.</t>
  </si>
  <si>
    <t>Sunnyvale</t>
  </si>
  <si>
    <t>1188 East Arques Avenue
Sunnyvale, CA 94085-4602
United States</t>
  </si>
  <si>
    <t>https://www.bloomberg.com/research/stocks/private/snapshot.asp?privcapId=1527176</t>
  </si>
  <si>
    <t>ACCESS SYSTEMS AMERICAS, INC.</t>
  </si>
  <si>
    <t>WESTERN UNION FINANCIAL SERVICES INC.</t>
  </si>
  <si>
    <t>ENGLEWOOD</t>
  </si>
  <si>
    <t>Englewood</t>
  </si>
  <si>
    <t>12500 East Belford Avenue
Englewood, CO 80112
United States</t>
  </si>
  <si>
    <t>https://www.bloomberg.com/research/stocks/private/snapshot.asp?privcapId=909408</t>
  </si>
  <si>
    <t>THE WESTERN UNION COMPANY</t>
  </si>
  <si>
    <t>UNISYS CORP.</t>
  </si>
  <si>
    <t>BLUE BELL</t>
  </si>
  <si>
    <t>Blue Bell</t>
  </si>
  <si>
    <t>LUCENT TECHNOLOGIES INC.</t>
  </si>
  <si>
    <t>600-700 Mountain Avenue
Room 2F-177
Murray Hill, NJ 07974
United States</t>
  </si>
  <si>
    <t>Murray Hill</t>
  </si>
  <si>
    <t>https://www.bloomberg.com/research/stocks/private/snapshot.asp?privcapId=210392</t>
  </si>
  <si>
    <t>ALCATEL-LUCENT USA INC.</t>
  </si>
  <si>
    <t>SUN MICROSYSTEMS, INC.</t>
  </si>
  <si>
    <t>PITNEY BOWES INCORPORATED</t>
  </si>
  <si>
    <t>STAMFORD</t>
  </si>
  <si>
    <t>CT</t>
  </si>
  <si>
    <t>Stamford</t>
  </si>
  <si>
    <t>KONINKLIJKE PHILIPS ELECTRONICS N.C.</t>
  </si>
  <si>
    <t>Amsterdam</t>
  </si>
  <si>
    <t>3000 Minuteman Road
M/S 109
Andover, MA 01810-1032
United States</t>
  </si>
  <si>
    <t>Andover</t>
  </si>
  <si>
    <t>https://www.bloomberg.com/research/stocks/private/snapshot.asp?privcapId=944320</t>
  </si>
  <si>
    <t>PHILIPS ELECTRONICS NORTH AMERICA CORPORATION</t>
  </si>
  <si>
    <t>THE DUN AND BRADSTREET CORPORATION</t>
  </si>
  <si>
    <t>Short Hills</t>
  </si>
  <si>
    <t>103 JFK Parkway
Short Hills, NJ 07078
United States</t>
  </si>
  <si>
    <t>https://www.bloomberg.com/research/stocks/private/snapshot.asp?privcapId=6463476</t>
  </si>
  <si>
    <t>DUN &amp; BRADSTREET, INC.</t>
  </si>
  <si>
    <t>FENNIE MAE</t>
  </si>
  <si>
    <t>WASHINGTON</t>
  </si>
  <si>
    <t>DC</t>
  </si>
  <si>
    <t>Washington</t>
  </si>
  <si>
    <t>https://www.bloomberg.com/research/stocks/private/snapshot.asp?privcapId=4933333</t>
  </si>
  <si>
    <t>FANNIE MAE FOUNDATION</t>
  </si>
  <si>
    <t>BUSCH ENTERTAINMENT CORPORATION</t>
  </si>
  <si>
    <t>Orlando</t>
  </si>
  <si>
    <t>FL</t>
  </si>
  <si>
    <t>https://www.bloomberg.com/research/stocks/private/snapshot.asp?privcapId=864032</t>
  </si>
  <si>
    <t>SEAWORLD ENTERTAINMENT, INC.</t>
  </si>
  <si>
    <t>OUTERWALL INC.</t>
  </si>
  <si>
    <t>BELLEVUE</t>
  </si>
  <si>
    <t>Bellevue</t>
  </si>
  <si>
    <t>ALTERNATIVE INVESTMENT ANALYTICS LLC</t>
  </si>
  <si>
    <t>AMHERST</t>
  </si>
  <si>
    <t>POYNT CO.</t>
  </si>
  <si>
    <t>PALO ALTO</t>
  </si>
  <si>
    <t>Calgary</t>
  </si>
  <si>
    <t>AB</t>
  </si>
  <si>
    <t>700, 5940 Macleod Trail SW
Calgary, AB T2H 2G4
Canada</t>
  </si>
  <si>
    <t>https://www.bloomberg.com/research/stocks/private/snapshot.asp?privcapId=59459709</t>
  </si>
  <si>
    <t>POYNT CORPORATION</t>
  </si>
  <si>
    <t>FIRST AMERICAN WAY</t>
  </si>
  <si>
    <t>POWAY</t>
  </si>
  <si>
    <t>Santa Ana</t>
  </si>
  <si>
    <t>AMERICAN MANAGEMENT SYSTEMS, INC.</t>
  </si>
  <si>
    <t>FAIRFAX</t>
  </si>
  <si>
    <t>VA</t>
  </si>
  <si>
    <t>Fairfax</t>
  </si>
  <si>
    <t>MOTOROLA, INC.</t>
  </si>
  <si>
    <t>SCHAUMBURG</t>
  </si>
  <si>
    <t>Libertyville</t>
  </si>
  <si>
    <t>WELLS FARGO BANK, N.A.</t>
  </si>
  <si>
    <t>CHARLOTTE</t>
  </si>
  <si>
    <t>San Francisco</t>
  </si>
  <si>
    <t>101 North Phillips Avenue
One Wachovia Center
Sioux Falls, SD 57104
United States</t>
  </si>
  <si>
    <t>Sioux Falls</t>
  </si>
  <si>
    <t>SD</t>
  </si>
  <si>
    <t>https://www.bloomberg.com/research/stocks/private/snapshot.asp?privcapId=1266531</t>
  </si>
  <si>
    <t>WELLS FARGO BANK, NATIONAL ASSOCIATION</t>
  </si>
  <si>
    <t>BANK ONE, DELAWARE, NATIONAL ASSOCIATION</t>
  </si>
  <si>
    <t>WILMINGTON</t>
  </si>
  <si>
    <t>DE</t>
  </si>
  <si>
    <t>Wilmington</t>
  </si>
  <si>
    <t>DIEBOLD SELF-SERVICE SYSTEMS DIVISION OF DIEBOLD, INCORPORATED</t>
  </si>
  <si>
    <t>NORTH CANTON</t>
  </si>
  <si>
    <t>North Canton</t>
  </si>
  <si>
    <t>CELLCO PARTNERSHIP D/B/A VERIZON WIRELESS</t>
  </si>
  <si>
    <t>Basking Ridge</t>
  </si>
  <si>
    <t>One Verizon Way
Basking Ridge, NJ 07920-1097
United States</t>
  </si>
  <si>
    <t>https://www.bloomberg.com/research/stocks/private/snapshot.asp?privcapId=3589977</t>
  </si>
  <si>
    <t>CELLCO PARTNERSHIP, INC.</t>
  </si>
  <si>
    <t>FITBIT, INC.</t>
  </si>
  <si>
    <t>SAN FRANCISCO</t>
  </si>
  <si>
    <t>AVAYA INC.</t>
  </si>
  <si>
    <t>THE PRINCIPAL FINANCIAL GROUP</t>
  </si>
  <si>
    <t>DES MOINES</t>
  </si>
  <si>
    <t>IA</t>
  </si>
  <si>
    <t>Des Moines</t>
  </si>
  <si>
    <t>NEUBERGER BERMAN FIXED INCOME LLC</t>
  </si>
  <si>
    <t>NEW YORK</t>
  </si>
  <si>
    <t>New York City</t>
  </si>
  <si>
    <t>1290 Avenue of the Americas
New York City, NY 10104
United States</t>
  </si>
  <si>
    <t>https://www.bloomberg.com/research/stocks/private/snapshot.asp?privcapId=182439830</t>
  </si>
  <si>
    <t>Neuberger Berman Group LLC</t>
  </si>
  <si>
    <t>GE CORPORATE FINANCIAL SERVICES, INC.</t>
  </si>
  <si>
    <t>Fairfield</t>
  </si>
  <si>
    <t>AMERICAN FAMILY MUTUAL INSURANCE COMPANY</t>
  </si>
  <si>
    <t>MADISON</t>
  </si>
  <si>
    <t>Columbus</t>
  </si>
  <si>
    <t>GA</t>
  </si>
  <si>
    <t>THE NASDAQ OMX GROUP, INC.</t>
  </si>
  <si>
    <t>One Liberty Plaza
165 Broadway
New York, NY 10006
United States</t>
  </si>
  <si>
    <t>https://www.bloomberg.com/research/stocks/private/snapshot.asp?privcapId=4451874</t>
  </si>
  <si>
    <t>NASDAQ OMX BX, INC.</t>
  </si>
  <si>
    <t>SCHLUMBERGER OMNES, INC.</t>
  </si>
  <si>
    <t>HOUSTON</t>
  </si>
  <si>
    <t>Houston</t>
  </si>
  <si>
    <t>5599 San Felipe
17th Floor
Houston, TX 77056
United States</t>
  </si>
  <si>
    <t>https://www.bloomberg.com/research/stocks/private/snapshot.asp?privcapId=301966</t>
  </si>
  <si>
    <t>SCHLUMBERGER LIMITED</t>
  </si>
  <si>
    <t>HEWLETT-PACKARD DEVELOPMENT COMPANY, L.P.</t>
  </si>
  <si>
    <t>Palo Alto</t>
  </si>
  <si>
    <t>https://www.bloomberg.com/research/stocks/private/snapshot.asp?privcapId=273983758</t>
  </si>
  <si>
    <t>JPMORGAN CHASE BANK, N.A.</t>
  </si>
  <si>
    <t>270 Park Avenue
New York, NY 10017
United States</t>
  </si>
  <si>
    <t>https://www.bloomberg.com/research/stocks/private/snapshot.asp?privcapId=27568373</t>
  </si>
  <si>
    <t>CITIBANK, N.A.</t>
  </si>
  <si>
    <t>FINANCIAL ENGINES, INC.</t>
  </si>
  <si>
    <t>1050 Enterprise Way
3rd Floor
Sunnyvale, CA 94089
United States</t>
  </si>
  <si>
    <t>https://www.bloomberg.com/research/stocks/private/snapshot.asp?privcapId=41542057</t>
  </si>
  <si>
    <t>FINANCIAL ENGINES ADVISORS L.L.C.</t>
  </si>
  <si>
    <t>TEKELEC</t>
  </si>
  <si>
    <t>Morrisville</t>
  </si>
  <si>
    <t>5200 Paramount Parkway
Morrisville, NC 27560
United States</t>
  </si>
  <si>
    <t>https://www.bloomberg.com/research/stocks/private/snapshot.asp?privcapId=307400</t>
  </si>
  <si>
    <t>TEKELEC, INC.</t>
  </si>
  <si>
    <t>MORGAN STANLEY</t>
  </si>
  <si>
    <t>1585 Broadway
New York, NY 10036-8293
United States</t>
  </si>
  <si>
    <t>https://www.bloomberg.com/research/stocks/private/snapshot.asp?privcapId=4182189</t>
  </si>
  <si>
    <t>MORGAN STANLEY &amp; CO. LLC</t>
  </si>
  <si>
    <t>THRIVENT FINANCIAL FOR LUTHERANS</t>
  </si>
  <si>
    <t>APPLETON</t>
  </si>
  <si>
    <t>Appleton</t>
  </si>
  <si>
    <t>https://www.bloomberg.com/research/stocks/private/snapshot.asp?privcapId=27287548</t>
  </si>
  <si>
    <t>PRISM TECHNOLOGIES LLC</t>
  </si>
  <si>
    <t>OMAHA</t>
  </si>
  <si>
    <t>NE</t>
  </si>
  <si>
    <t>Folsom</t>
  </si>
  <si>
    <t>101 Parkshore Drive
Suite 100
Folsom, CA 95630
United States</t>
  </si>
  <si>
    <t>https://www.bloomberg.com/research/stocks/private/snapshot.asp?privcapId=156852</t>
  </si>
  <si>
    <t>PRISM TECHNOLOGIES GROUP, INC.</t>
  </si>
  <si>
    <t>SUNGARD DATA SYSTEMS INC.</t>
  </si>
  <si>
    <t>WAYNE</t>
  </si>
  <si>
    <t>Wayne</t>
  </si>
  <si>
    <t>THE ACTIVE NETWORK, INC.</t>
  </si>
  <si>
    <t>SAN DIEGO</t>
  </si>
  <si>
    <t>Dallas</t>
  </si>
  <si>
    <t>717 North Harwood Street
Suite 2500
Dallas, TX 75201
United States</t>
  </si>
  <si>
    <t>https://www.bloomberg.com/research/stocks/private/snapshot.asp?privcapId=168182</t>
  </si>
  <si>
    <t>ACTIVE NETWORK, LLC</t>
  </si>
  <si>
    <t>INVENSENSE, INCORPORATED</t>
  </si>
  <si>
    <t>SAN JOSE</t>
  </si>
  <si>
    <t>San Jose</t>
  </si>
  <si>
    <t>1745 Technology Drive
Suite 200
San Jose, CA 95110
United States</t>
  </si>
  <si>
    <t>https://www.bloomberg.com/research/stocks/private/snapshot.asp?privcapId=11478068</t>
  </si>
  <si>
    <t>INVENSENSE, INC.</t>
  </si>
  <si>
    <t>U.S. BANK, NATIONAL ASSOCIATION</t>
  </si>
  <si>
    <t>MINNEAPOLIS</t>
  </si>
  <si>
    <t>Minneapolis</t>
  </si>
  <si>
    <t>SABRE INC.</t>
  </si>
  <si>
    <t>SOUTHLAKE</t>
  </si>
  <si>
    <t>Southlake</t>
  </si>
  <si>
    <t>3150 Sabre Drive
Suite 8502
Southlake, TX 76092-2199
United States</t>
  </si>
  <si>
    <t>https://www.bloomberg.com/research/stocks/private/snapshot.asp?privcapId=3606581</t>
  </si>
  <si>
    <t>SABRE GLBL INC.</t>
  </si>
  <si>
    <t>ENTRUST, INC.</t>
  </si>
  <si>
    <t>DALLAS</t>
  </si>
  <si>
    <t>1301 McKinney Street
Suite 1250
Houston, TX 77010
United States</t>
  </si>
  <si>
    <t>https://www.bloomberg.com/research/stocks/private/snapshot.asp?privcapid=143866016</t>
  </si>
  <si>
    <t>ENTRUST ENERGY, INC.</t>
  </si>
  <si>
    <t>RSA SECURITY INC.</t>
  </si>
  <si>
    <t>BEDFORD</t>
  </si>
  <si>
    <t>Bedford</t>
  </si>
  <si>
    <t>174 Middlesex Turnpike
Bedford, MA 01730
United States</t>
  </si>
  <si>
    <t>https://www.bloomberg.com/research/stocks/private/snapshot.asp?privcapId=34160</t>
  </si>
  <si>
    <t>RSA SECURITY LLC</t>
  </si>
  <si>
    <t>FIDELITY NATIONAL E-BANKING SERVICES, INC.</t>
  </si>
  <si>
    <t>JACKSONVILLE</t>
  </si>
  <si>
    <t>Jacksonville</t>
  </si>
  <si>
    <t>601 Riverside Avenue
Jacksonville, FL 32204
United States</t>
  </si>
  <si>
    <t>https://www.bloomberg.com/research/stocks/private/snapshot.asp?privcapId=10081196</t>
  </si>
  <si>
    <t>FIDELITY NATIONAL INFORMATION SERVICES, INC.</t>
  </si>
  <si>
    <t>SECURITY FIRST CORPORATION</t>
  </si>
  <si>
    <t>RANCHO SANTA MARGARITA</t>
  </si>
  <si>
    <t>Rancho Santa Margarita</t>
  </si>
  <si>
    <t>29811 Santa Margarita Parkway
Suite 600
Rancho Santa Margarita, CA 92688
United States</t>
  </si>
  <si>
    <t>SECURITY FIRST CORP.</t>
  </si>
  <si>
    <t>MITEK SYSTEMS</t>
  </si>
  <si>
    <t>San Diego</t>
  </si>
  <si>
    <t>600 B Street
Suite 100
San Diego, CA 92101
United States</t>
  </si>
  <si>
    <t>https://www.bloomberg.com/research/stocks/private/snapshot.asp?privcapId=288586</t>
  </si>
  <si>
    <t>MITEK SYSTEMS, INC.</t>
  </si>
  <si>
    <t>TIME WARNER CABLE INC.</t>
  </si>
  <si>
    <t>GTECH RHODE ISLAND CORPORATION</t>
  </si>
  <si>
    <t>NEW YORK LIFE INSURANCE COMPANY</t>
  </si>
  <si>
    <t>51 Madison Avenue
New York, NY 10010
United States</t>
  </si>
  <si>
    <t>https://www.bloomberg.com/research/stocks/private/snapshot.asp?privcapId=188096</t>
  </si>
  <si>
    <t>NEW YORK LIFE INSURANCE CO.</t>
  </si>
  <si>
    <t>WACHOVIA CORPORATION</t>
  </si>
  <si>
    <t>Charlotte</t>
  </si>
  <si>
    <t>301 South College Street
Suite 400
Charlotte, NC 28202
United States</t>
  </si>
  <si>
    <t>ALTISOURCE PORTFOLIO SOLUTIONS, INC.</t>
  </si>
  <si>
    <t>KENNESAW</t>
  </si>
  <si>
    <t>Luxembourg</t>
  </si>
  <si>
    <t>Kennesaw</t>
  </si>
  <si>
    <t>Atlanta</t>
  </si>
  <si>
    <t>RISKMETRICS GROUP, INC.</t>
  </si>
  <si>
    <t>1 Chase Manhattan Plaza
44th Floor
New York, NY 10005
United States</t>
  </si>
  <si>
    <t>https://www.bloomberg.com/research/stocks/private/snapshot.asp?privcapId=428389</t>
  </si>
  <si>
    <t>RISKMETRICS GROUP, LLC</t>
  </si>
  <si>
    <t>SEARS BRANDS, L.L.C.</t>
  </si>
  <si>
    <t>HOFFMAN ESTATES</t>
  </si>
  <si>
    <t>Hoffman Estates</t>
  </si>
  <si>
    <t>3333 Beverly Road
Hoffman Estates, IL 60179
United States</t>
  </si>
  <si>
    <t>https://www.bloomberg.com/research/stocks/private/snapshot.asp?privcapid=24886681</t>
  </si>
  <si>
    <t>SEARS BRANDS, LLC</t>
  </si>
  <si>
    <t>EBAY, INC.</t>
  </si>
  <si>
    <t>2025 Hamilton Avenue
San Jose, CA 95125
United States</t>
  </si>
  <si>
    <t>https://www.bloomberg.com/research/stocks/private/snapshot.asp?privcapId=27862</t>
  </si>
  <si>
    <t>EBAY INC.</t>
  </si>
  <si>
    <t>SYMBOL TECHNOLOGIES, INC.</t>
  </si>
  <si>
    <t>Schaumburg</t>
  </si>
  <si>
    <t>One Symbol Plaza
Holtsville, NY 11742-1300
United States</t>
  </si>
  <si>
    <t>Holtsville</t>
  </si>
  <si>
    <t>https://www.bloomberg.com/research/stocks/private/snapshot.asp?privcapId=35002</t>
  </si>
  <si>
    <t>SYMBOL TECHNOLOGIES, LLC</t>
  </si>
  <si>
    <t>METROPOLITAN LIFE INSURANCE CO.</t>
  </si>
  <si>
    <t>200 Park Avenue
New York, NY 10166
United States</t>
  </si>
  <si>
    <t>https://www.bloomberg.com/research/stocks/private/snapshot.asp?privcapId=6544307</t>
  </si>
  <si>
    <t>METROPOLITAN LIFE INSURANCE COMPANY</t>
  </si>
  <si>
    <t>HARTFORD FIRE INSURANCE COMPANY</t>
  </si>
  <si>
    <t>HARTFORD</t>
  </si>
  <si>
    <t>Hartford</t>
  </si>
  <si>
    <t>One Hartford Plaza
Hartford, CT 06155
United States</t>
  </si>
  <si>
    <t>https://www.bloomberg.com/research/stocks/private/snapshot.asp?privcapId=1370706</t>
  </si>
  <si>
    <t>HARTFORD FIRE INSURANCE COMPANY, INC.</t>
  </si>
  <si>
    <t>RED HAT, INC.</t>
  </si>
  <si>
    <t>Raleigh</t>
  </si>
  <si>
    <t>100 East Davie Street
Raleigh, NC 27601
United States</t>
  </si>
  <si>
    <t>https://www.bloomberg.com/research/stocks/private/snapshot.asp?privcapId=33679</t>
  </si>
  <si>
    <t>THE PRUDENTIAL INSURANCE COMPANY OF AMERICA</t>
  </si>
  <si>
    <t>NEWARK</t>
  </si>
  <si>
    <t>Newark</t>
  </si>
  <si>
    <t>751 Broad Street
Newark, NJ 07102
United States</t>
  </si>
  <si>
    <t>https://www.bloomberg.com/research/stocks/private/snapshot.asp?privcapId=4224607</t>
  </si>
  <si>
    <t>THE PRUDENTIAL INSURANCE COMPANY OF AMERICA, INC.</t>
  </si>
  <si>
    <t>CA, INC.</t>
  </si>
  <si>
    <t>ISLANDIA</t>
  </si>
  <si>
    <t>520 Madison Avenue
22nd Floor
New York, NY 10022
United States</t>
  </si>
  <si>
    <t>https://www.bloomberg.com/research/stocks/private/snapshot.asp?privcapId=262913</t>
  </si>
  <si>
    <t>BEA SYSTEMS, INC.</t>
  </si>
  <si>
    <t>2315 North First Street
San Jose, CA 95131
United States</t>
  </si>
  <si>
    <t>https://www.bloomberg.com/research/stocks/private/snapshot.asp?privcapId=25451</t>
  </si>
  <si>
    <t>BEA SYSTEMS INC.</t>
  </si>
  <si>
    <t>AMERICAN FINANCIAL RESOURCES, INC.</t>
  </si>
  <si>
    <t>250 East Fifth Street
Cincinnati, OH 45202
United States</t>
  </si>
  <si>
    <t>https://www.bloomberg.com/research/stocks/private/snapshot.asp?privcapId=304455</t>
  </si>
  <si>
    <t>GREAT AMERICAN FINANCIAL RESOURCES, INC.</t>
  </si>
  <si>
    <t>MURPHY OIL USA, INC.</t>
  </si>
  <si>
    <t>El Dorado</t>
  </si>
  <si>
    <t>AR</t>
  </si>
  <si>
    <t>422 North Washington Avenue
El Dorado, AR 71730
United States</t>
  </si>
  <si>
    <t>https://www.bloomberg.com/research/stocks/private/snapshot.asp?privcapId=4161322</t>
  </si>
  <si>
    <t>ON DECK CAPITAL, INC.</t>
  </si>
  <si>
    <t>1400 Broadway
25th Floor
New York, NY 10018
United States</t>
  </si>
  <si>
    <t>https://www.bloomberg.com/research/stocks/private/snapshot.asp?privcapId=39505578</t>
  </si>
  <si>
    <t>TRANS UNION LLC.</t>
  </si>
  <si>
    <t>CHICAGO</t>
  </si>
  <si>
    <t>Chicago</t>
  </si>
  <si>
    <t>555 West Adams Street
Chicago, IL 60661
United States</t>
  </si>
  <si>
    <t>https://www.bloomberg.com/research/stocks/private/snapshot.asp?privcapId=137558297</t>
  </si>
  <si>
    <t>TRANSUNION LLC</t>
  </si>
  <si>
    <t>DIGITAL RIVER, INC.</t>
  </si>
  <si>
    <t>EDEN PRAIRIE</t>
  </si>
  <si>
    <t>Minnetonka</t>
  </si>
  <si>
    <t>10380 Bren Road West
Minnetonka, MN 55343
United States</t>
  </si>
  <si>
    <t>https://www.bloomberg.com/research/stocks/private/snapshot.asp?privcapId=92629</t>
  </si>
  <si>
    <t>DIGITAL RIVER INC.</t>
  </si>
  <si>
    <t>PROGRESSIVE CASUALTY INSURANCE COMPANY</t>
  </si>
  <si>
    <t>MAYFIELD VILLAGE</t>
  </si>
  <si>
    <t>Mayfield Village</t>
  </si>
  <si>
    <t>6300 Wilson Mills Road
Mayfield Village, OH 44143-2182
United States</t>
  </si>
  <si>
    <t>https://www.bloomberg.com/research/stocks/private/snapshot.asp?privcapId=4161221</t>
  </si>
  <si>
    <t>PROGRESSIVE CASUALTY INSURANCE COMPANY, INC.</t>
  </si>
  <si>
    <t>CAPITAL ONE SERVICES, LLC.</t>
  </si>
  <si>
    <t>MCLEAN</t>
  </si>
  <si>
    <t>McLean</t>
  </si>
  <si>
    <t>Mclean</t>
  </si>
  <si>
    <t>1680 Capital One Drive
McLean, VA 22102-3491
United States</t>
  </si>
  <si>
    <t>DISCOVER FINANCIAL SERVICES LLC</t>
  </si>
  <si>
    <t>RIVERWOODS</t>
  </si>
  <si>
    <t>Riverwoods</t>
  </si>
  <si>
    <t>2500 Lake Cook Road
Riverwoods, IL 60015
United States</t>
  </si>
  <si>
    <t>https://www.bloomberg.com/research/stocks/private/snapshot.asp?privcapId=3695566</t>
  </si>
  <si>
    <t>DISCOVER FINANCIAL SERVICES</t>
  </si>
  <si>
    <t>VISA U.S.A. INC.</t>
  </si>
  <si>
    <t>900 Metro Center Bouleverd
Foster City, CA 94404
United States</t>
  </si>
  <si>
    <t>Foster City</t>
  </si>
  <si>
    <t>https://www.bloomberg.com/research/stocks/private/snapshot.asp?privcapId=898883</t>
  </si>
  <si>
    <t>ALLIANZ GLOBAL INVESTORS SOLUTIONS</t>
  </si>
  <si>
    <t>Munich</t>
  </si>
  <si>
    <t>APPLE INC.</t>
  </si>
  <si>
    <t>CUPERTINO</t>
  </si>
  <si>
    <t>Cupertino</t>
  </si>
  <si>
    <t>1 Infinite Loop
Cupertino, CA 95014
United States</t>
  </si>
  <si>
    <t>https://www.bloomberg.com/research/stocks/private/snapshot.asp?privcapId=24937</t>
  </si>
  <si>
    <t>UNITED PARCEL SERVICE OF AMERICA, INC.</t>
  </si>
  <si>
    <t>ATLANTA</t>
  </si>
  <si>
    <t>55 Glenlake Parkway NE
Atlanta, GA 30328
United States</t>
  </si>
  <si>
    <t>https://www.bloomberg.com/research/stocks/private/snapshot.asp?privcapId=3029296</t>
  </si>
  <si>
    <t>PALM, INC.</t>
  </si>
  <si>
    <t>950 West Maude Avenue
Sunnyvale, CA 94085
United States</t>
  </si>
  <si>
    <t>https://www.bloomberg.com/research/stocks/private/snapshot.asp?privcapid=32657</t>
  </si>
  <si>
    <t>BRANCH BANKING AND TRUST COMPANY</t>
  </si>
  <si>
    <t>WINSTON-SALEM</t>
  </si>
  <si>
    <t>Winston-Salem</t>
  </si>
  <si>
    <t>200 West Second Street
Winston-Salem, NC 27101
United States</t>
  </si>
  <si>
    <t>https://www.bloomberg.com/research/stocks/private/snapshot.asp?privcapId=420145</t>
  </si>
  <si>
    <t>PRIMAL SOLUTIONS INC.</t>
  </si>
  <si>
    <t>19732 MacArthur Boulevard
Suite 100
Irvine, CA 92612
United States</t>
  </si>
  <si>
    <t>Irvine</t>
  </si>
  <si>
    <t>https://www.bloomberg.com/research/stocks/private/snapshot.asp?privcapid=778362</t>
  </si>
  <si>
    <t>PRIMAL SOLUTIONS, INC.</t>
  </si>
  <si>
    <t>THE BOEING COMPANY</t>
  </si>
  <si>
    <t>100 North Riverside
Chicago, IL 60606
United States</t>
  </si>
  <si>
    <t>https://www.bloomberg.com/research/stocks/private/snapshot.asp?privcapId=370857</t>
  </si>
  <si>
    <t>DELL PRODUCTS L.P.</t>
  </si>
  <si>
    <t>Round Rock</t>
  </si>
  <si>
    <t>1 Dell Way
Round Rock, TX 78682
United States</t>
  </si>
  <si>
    <t>AGERE SYSTEMS INC.</t>
  </si>
  <si>
    <t>ALLENTOWN</t>
  </si>
  <si>
    <t>Allentown</t>
  </si>
  <si>
    <t>1110 American Parkway NE
Suite 12M-30
Allentown, PA 18109-9137
United States</t>
  </si>
  <si>
    <t>https://www.bloomberg.com/research/stocks/private/snapshot.asp?privcapId=658736</t>
  </si>
  <si>
    <t>INTUIT INC.</t>
  </si>
  <si>
    <t>MOUNTAIN VIEW</t>
  </si>
  <si>
    <t>Mountain View</t>
  </si>
  <si>
    <t>2700 Coast Avenue
Mountain View, CA 94043
United States</t>
  </si>
  <si>
    <t>https://www.bloomberg.com/research/stocks/private/snapshot.asp?privcapId=21171</t>
  </si>
  <si>
    <t>GOOGLE INC.</t>
  </si>
  <si>
    <t>1600 Amphitheatre Parkway
Mountain View, CA 94043
United States</t>
  </si>
  <si>
    <t>VANTIV, LLC</t>
  </si>
  <si>
    <t>8500 Governors Hill Drive
Symmes Township
Cincinnati, OH 45249
United States</t>
  </si>
  <si>
    <t>KOFAX, INC.</t>
  </si>
  <si>
    <t>IRVINE</t>
  </si>
  <si>
    <t>15211 Laguna Canyon Road
Irvine, CA 92618
United States</t>
  </si>
  <si>
    <t>https://www.bloomberg.com/research/stocks/private/snapshot.asp?privcapid=30585</t>
  </si>
  <si>
    <t>ZILOG, INC.</t>
  </si>
  <si>
    <t>Milpitas</t>
  </si>
  <si>
    <t>TARGET BRANDS, INC.</t>
  </si>
  <si>
    <t>1000 Nicollet Mall
TPS-3165
Minneapolis, MN 55403-2467
United States</t>
  </si>
  <si>
    <t>https://www.bloomberg.com/research/stocks/private/snapshot.asp?privcapId=25278374</t>
  </si>
  <si>
    <t>TOTAL SYSTEM SERVICES, INC.</t>
  </si>
  <si>
    <t>One TSYS Way
Columbus, GA 31901
United States</t>
  </si>
  <si>
    <t>https://www.bloomberg.com/research/stocks/private/snapshot.asp?privcapId=308973</t>
  </si>
  <si>
    <t>BANK OF AMERICA CORPORATION</t>
  </si>
  <si>
    <t>Bank of America Corporate Center
100 North Tryon Street
Charlotte, NC 28255
United States</t>
  </si>
  <si>
    <t>https://www.bloomberg.com/research/stocks/private/snapshot.asp?privcapId=19049</t>
  </si>
  <si>
    <t>MOTOROLA SOLUTIONS, INC</t>
  </si>
  <si>
    <t>500 West Monroe Street
Chicago, IL 60661
United States</t>
  </si>
  <si>
    <t>https://www.bloomberg.com/research/stocks/private/snapshot.asp?privcapId=99186</t>
  </si>
  <si>
    <t>MOTOROLA SOLUTIONS, INC.</t>
  </si>
  <si>
    <t>AMERITRADE HOLDING CORPORATION</t>
  </si>
  <si>
    <t>Omaha</t>
  </si>
  <si>
    <t>200 South 108th Avenue
Omaha, NE 68154
United States</t>
  </si>
  <si>
    <t>https://www.bloomberg.com/research/stocks/private/snapshot.asp?privcapId=359086</t>
  </si>
  <si>
    <t>TD AMERITRADE HOLDING CORPORATION</t>
  </si>
  <si>
    <t>JOHN HANCOCK LIFE INSURANCE COMPANY (U.S.A.)</t>
  </si>
  <si>
    <t>Toronto</t>
  </si>
  <si>
    <t>ADVANCED MICRO DEVICES, INC.</t>
  </si>
  <si>
    <t>One AMD Place
PO Box 3453
Sunnyvale, CA 94088
United States</t>
  </si>
  <si>
    <t>https://www.bloomberg.com/research/stocks/private/snapshot.asp?privcapId=168864</t>
  </si>
  <si>
    <t>GLOBAL PAYMENTS INC.</t>
  </si>
  <si>
    <t>10 Glenlake Parkway NE
North Tower
Atlanta, GA 30328
United States</t>
  </si>
  <si>
    <t>https://www.bloomberg.com/research/stocks/private/snapshot.asp?privcapId=813574</t>
  </si>
  <si>
    <t>LEHMAN BROTHERS INC.</t>
  </si>
  <si>
    <t>745 Seventh Avenue
5th Floor
New York, NY 10019
United States</t>
  </si>
  <si>
    <t>https://www.bloomberg.com/research/stocks/private/snapshot.asp?privcapId=1151247</t>
  </si>
  <si>
    <t>VMWARE, INC.</t>
  </si>
  <si>
    <t>3401 Hillview Avenue
Palo Alto, CA 94304
United States</t>
  </si>
  <si>
    <t>https://www.bloomberg.com/research/stocks/private/snapshot.asp?privcapId=125757</t>
  </si>
  <si>
    <t>SQUARE, INC.</t>
  </si>
  <si>
    <t>1455 Market Street
Suite 600
San Francisco, CA 94103
United States</t>
  </si>
  <si>
    <t>https://www.bloomberg.com/research/stocks/private/snapshot.asp?privcapid=83920810</t>
  </si>
  <si>
    <t>NXT-ID, INC.</t>
  </si>
  <si>
    <t>SHELTON</t>
  </si>
  <si>
    <t>Melbourne</t>
  </si>
  <si>
    <t>285 North Drive
Suite D
Melbourne, FL 32904
United States</t>
  </si>
  <si>
    <t>https://www.bloomberg.com/research/stocks/private/snapshot.asp?privcapId=226803980</t>
  </si>
  <si>
    <t>EQUIFAX INC.</t>
  </si>
  <si>
    <t>1550 Peachtree Street, N.W.
Atlanta, GA 30309
United States</t>
  </si>
  <si>
    <t>https://www.bloomberg.com/research/stocks/private/snapshot.asp?privcapId=175749</t>
  </si>
  <si>
    <t>NOVELL, INC.</t>
  </si>
  <si>
    <t>PROVO</t>
  </si>
  <si>
    <t>UT</t>
  </si>
  <si>
    <t>Provo</t>
  </si>
  <si>
    <t>1800 South Novell Place
Provo, UT 84606
United States</t>
  </si>
  <si>
    <t>https://www.bloomberg.com/research/stocks/private/snapshot.asp?privcapId=32264</t>
  </si>
  <si>
    <t>FISERV, INC.</t>
  </si>
  <si>
    <t>BROOKFIELD</t>
  </si>
  <si>
    <t>Brookfield</t>
  </si>
  <si>
    <t>255 Fiserv Drive
Brookfield, WI 53045
United States</t>
  </si>
  <si>
    <t>https://www.bloomberg.com/research/stocks/private/snapshot.asp?privcapId=128209</t>
  </si>
  <si>
    <t>PAYPAL, INC.</t>
  </si>
  <si>
    <t>2211 North First Street
San Jose, CA 95131
United States</t>
  </si>
  <si>
    <t>https://www.bloomberg.com/research/stocks/private/snapshot.asp?privcapId=286074533</t>
  </si>
  <si>
    <t>SYBASE, INC.</t>
  </si>
  <si>
    <t>DUBLIN</t>
  </si>
  <si>
    <t>Dublin</t>
  </si>
  <si>
    <t>One Sybase Drive
Dublin, CA 94568
United States</t>
  </si>
  <si>
    <t>https://www.bloomberg.com/research/stocks/private/snapshot.asp?privcapId=34990</t>
  </si>
  <si>
    <t>AMERICAN EXPRESS TRAVEL RELATED SERVICES COMPANY, INC.</t>
  </si>
  <si>
    <t>200 Vesey Street
World Financial Center
New York, NY 10285
United States</t>
  </si>
  <si>
    <t>https://www.bloomberg.com/research/stocks/private/snapshot.asp?privcapId=704567</t>
  </si>
  <si>
    <t>THE NORTHWESTERN MUTUAL LIFE INSURANCE COMPANY</t>
  </si>
  <si>
    <t>720 East Wisconsin Avenue
Milwaukee, WI 53202
United States</t>
  </si>
  <si>
    <t>https://www.bloomberg.com/research/stocks/private/snapshot.asp?privcapId=22155</t>
  </si>
  <si>
    <t>STATE FARM MUTUAL AUTOMOBILE INSURANCE COMPANY</t>
  </si>
  <si>
    <t>BLOOMINGTON</t>
  </si>
  <si>
    <t>Bloomington</t>
  </si>
  <si>
    <t>One State Farm Plaza
Bloomington, IL 61710-0001
United States</t>
  </si>
  <si>
    <t>https://www.bloomberg.com/research/stocks/private/snapshot.asp?privcapId=246652</t>
  </si>
  <si>
    <t>MORNINGSTAR INC.</t>
  </si>
  <si>
    <t>22 West Washington Street
Chicago, IL 60602
United States</t>
  </si>
  <si>
    <t>https://www.bloomberg.com/research/stocks/private/snapshot.asp?privcapId=31721</t>
  </si>
  <si>
    <t>MORNINGSTAR, INC.</t>
  </si>
  <si>
    <t>BOTTOMLINE TECHNOLOGIES (DE) INC.</t>
  </si>
  <si>
    <t>PORTSMOUTH</t>
  </si>
  <si>
    <t>NH</t>
  </si>
  <si>
    <t>Portsmouth</t>
  </si>
  <si>
    <t>325 Corporate Drive
Portsmouth, NH 03801
United States</t>
  </si>
  <si>
    <t>https://www.bloomberg.com/research/stocks/private/snapshot.asp?privcapId=397072</t>
  </si>
  <si>
    <t>BOTTOMLINE TECHNOLOGIES (DE), INC.</t>
  </si>
  <si>
    <t>PALO ALTO RESEARCH CENTER INCORPORATED</t>
  </si>
  <si>
    <t>3333 Coyote Hill Road
Palo Alto, CA 94304
United States</t>
  </si>
  <si>
    <t>https://www.bloomberg.com/research/stocks/private/snapshot.asp?privcapId=1011100</t>
  </si>
  <si>
    <t>WAL-MART STORES, INC.</t>
  </si>
  <si>
    <t>BENTONVILLE</t>
  </si>
  <si>
    <t>Bentonville</t>
  </si>
  <si>
    <t>702 SW 8th Street
Bentonville, AR 72716
United States</t>
  </si>
  <si>
    <t>https://www.bloomberg.com/research/stocks/private/snapshot.asp?privcapId=313055</t>
  </si>
  <si>
    <t>UNITED AIRLINES, INC.</t>
  </si>
  <si>
    <t>233 South Wacker Drive
Chicago, IL 60606
United States</t>
  </si>
  <si>
    <t>https://www.bloomberg.com/research/stocks/private/snapshot.asp?privcapId=26977</t>
  </si>
  <si>
    <t>BARCLAYS CAPITAL INC.</t>
  </si>
  <si>
    <t>London</t>
  </si>
  <si>
    <t>CASS INFORMATION SYSTEMS, INC.</t>
  </si>
  <si>
    <t>BRIDGETON</t>
  </si>
  <si>
    <t>MO</t>
  </si>
  <si>
    <t>St. Louis</t>
  </si>
  <si>
    <t>12444 Powerscourt Drive
Suite 550
St. Louis, MO 63131
United States</t>
  </si>
  <si>
    <t>https://www.bloomberg.com/research/stocks/private/snapshot.asp?privcapId=369520</t>
  </si>
  <si>
    <t>TELEFONAKTIEBOLAGET L.M. ERICSSON (PUBL)</t>
  </si>
  <si>
    <t>Stockholm</t>
  </si>
  <si>
    <t>Torshamnsgatan 21
Kista
Stockholm,  164 83
Sweden</t>
  </si>
  <si>
    <t>https://www.bloomberg.com/research/stocks/private/snapshot.asp?privcapId=269706</t>
  </si>
  <si>
    <t>TELEFONAKTIEBOLAGET LM ERICSSON (PUBL)</t>
  </si>
  <si>
    <t>SPINDLE, INC.</t>
  </si>
  <si>
    <t>SCOTTSDALE</t>
  </si>
  <si>
    <t>AZ</t>
  </si>
  <si>
    <t>Mesa</t>
  </si>
  <si>
    <t>1201 South Alma School Road
Suite 12500
Mesa, AZ 85210
United States</t>
  </si>
  <si>
    <t>https://www.bloomberg.com/research/stocks/private/snapshot.asp?privcapId=144144397</t>
  </si>
  <si>
    <t>FAIR ISAAC CORPORATION</t>
  </si>
  <si>
    <t>181 Metro Drive
Suite 700
San Jose, CA 95110
United States</t>
  </si>
  <si>
    <t>https://www.bloomberg.com/research/stocks/private/snapshot.asp?privcapId=270427</t>
  </si>
  <si>
    <t>MAXIM INTEGRATED PRODUCTS, INC.</t>
  </si>
  <si>
    <t>160 Rio Robles
San Jose, CA 95134
United States</t>
  </si>
  <si>
    <t>https://www.bloomberg.com/research/stocks/private/snapshot.asp?privcapId=95673</t>
  </si>
  <si>
    <t>CISCO TECHNOLOGY, INC.</t>
  </si>
  <si>
    <t>https://www.bloomberg.com/research/stocks/private/snapshot.asp?privcapId=108508795</t>
  </si>
  <si>
    <t>FIRST DATA CORPORATION</t>
  </si>
  <si>
    <t>GREENWOOD VILLAGE</t>
  </si>
  <si>
    <t>5565 Glenridge Connector NE
Suite 2000
Atlanta, GA 30342
United States</t>
  </si>
  <si>
    <t>https://www.bloomberg.com/research/stocks/private/snapshot.asp?privcapid=28532</t>
  </si>
  <si>
    <t>VERITEC, INC.</t>
  </si>
  <si>
    <t>GOLDEN VALLEY</t>
  </si>
  <si>
    <t>Golden Valley</t>
  </si>
  <si>
    <t>2445 Winnetka Avenue North
Golden Valley, MN 55427
United States</t>
  </si>
  <si>
    <t>https://www.bloomberg.com/research/stocks/private/snapshot.asp?privcapId=700839</t>
  </si>
  <si>
    <t>NELNET BUSINESS SOLUTIONS, INC.</t>
  </si>
  <si>
    <t>LINCOLN</t>
  </si>
  <si>
    <t>Lincoln</t>
  </si>
  <si>
    <t>121 South 13th Street
Suite 301
Lincoln, NE 68508
United States</t>
  </si>
  <si>
    <t>https://www.bloomberg.com/research/stocks/private/snapshot.asp?privcapId=4553465</t>
  </si>
  <si>
    <t>HEARTLAND PAYMENT SYSTEMS, INC.</t>
  </si>
  <si>
    <t>PRINCETON</t>
  </si>
  <si>
    <t>Princeton</t>
  </si>
  <si>
    <t>90 Nassau Street
Princeton, NJ 08542
United States</t>
  </si>
  <si>
    <t>https://www.bloomberg.com/research/stocks/private/snapshot.asp?privcapId=1239256</t>
  </si>
  <si>
    <t>USA TECHNOLOGIES, INC.</t>
  </si>
  <si>
    <t>MALVERN</t>
  </si>
  <si>
    <t>Malvern</t>
  </si>
  <si>
    <t>100 Deerfield Lane
Suite 140
Malvern, PA 19355
United States</t>
  </si>
  <si>
    <t>https://www.bloomberg.com/research/stocks/private/snapshot.asp?privcapId=400346</t>
  </si>
  <si>
    <t>HITACHI, LTD.</t>
  </si>
  <si>
    <t>TOKYO</t>
  </si>
  <si>
    <t>6-6, Marunouchi 1-chome
Chiyoda-ku
Tokyo,  100-8280
Japan</t>
  </si>
  <si>
    <t>https://www.bloomberg.com/research/stocks/private/snapshot.asp?privcapId=142747</t>
  </si>
  <si>
    <t>THE TRAVELERS INDEMNITY COMPANY</t>
  </si>
  <si>
    <t>One Tower Square, 2MS
Hartford, CT 06183
United States</t>
  </si>
  <si>
    <t>https://www.bloomberg.com/research/stocks/private/snapshot.asp?privcapId=3736454</t>
  </si>
  <si>
    <t>CHICAGO MERCANTILE EXCHANGE INC.</t>
  </si>
  <si>
    <t>20 South Wacker Drive
Chicago, IL 60606
United States</t>
  </si>
  <si>
    <t>https://www.bloomberg.com/research/stocks/private/snapshot.asp?privcapId=3564772</t>
  </si>
  <si>
    <t>BLACKHAWK NETWORK, INC.</t>
  </si>
  <si>
    <t>PLEASANTON</t>
  </si>
  <si>
    <t>Pleasanton</t>
  </si>
  <si>
    <t>6220 Stoneridge Mall Road
Pleasanton, CA 94558
United States</t>
  </si>
  <si>
    <t>https://www.bloomberg.com/research/stocks/private/snapshot.asp?privcapId=28536531</t>
  </si>
  <si>
    <t>IMAGEWARE SYSTEMS, INC.</t>
  </si>
  <si>
    <t>10815 Rancho Bernardo Road
Suite 310
San Diego, CA 92127
United States</t>
  </si>
  <si>
    <t>https://www.bloomberg.com/research/stocks/private/snapshot.asp?privcapId=414616</t>
  </si>
  <si>
    <t>EURONET WORLDWIDE, INC.</t>
  </si>
  <si>
    <t>LEAWOOD</t>
  </si>
  <si>
    <t>Leawood</t>
  </si>
  <si>
    <t>3500 College Boulevard
Leawood, KS 66211
United States</t>
  </si>
  <si>
    <t>https://www.bloomberg.com/research/stocks/private/snapshot.asp?privcapId=28274</t>
  </si>
  <si>
    <t>MURRAY HILL</t>
  </si>
  <si>
    <t>Boulogne-Billancourt</t>
  </si>
  <si>
    <t>THOMSON FINANCIAL, INC.</t>
  </si>
  <si>
    <t>195 Broadway
New York, NY 10007-3100
United States</t>
  </si>
  <si>
    <t>https://www.bloomberg.com/research/stocks/private/snapshot.asp?privcapId=706286</t>
  </si>
  <si>
    <t>ALLIANCE DATA SYSTEMS CORPORATION</t>
  </si>
  <si>
    <t>PLANO</t>
  </si>
  <si>
    <t>Plano</t>
  </si>
  <si>
    <t>7500 Dallas Parkway
Suite 700
Plano, TX 75024
United States</t>
  </si>
  <si>
    <t>https://www.bloomberg.com/research/stocks/private/snapshot.asp?privcapId=24604</t>
  </si>
  <si>
    <t>FACEBOOK, INC.</t>
  </si>
  <si>
    <t>MENLO PARK</t>
  </si>
  <si>
    <t>Menlo Park</t>
  </si>
  <si>
    <t>1601 Willow Road
Menlo Park, CA 94025
United States</t>
  </si>
  <si>
    <t>https://www.bloomberg.com/research/stocks/private/snapshot.asp?privcapId=20765463</t>
  </si>
  <si>
    <t>FORTINET, INC.</t>
  </si>
  <si>
    <t>899 Kifer Road
Sunnyvale, CA 94086
United States</t>
  </si>
  <si>
    <t>https://www.bloomberg.com/research/stocks/private/snapshot.asp?privcapId=2689126</t>
  </si>
  <si>
    <t>S1 CORPORATION</t>
  </si>
  <si>
    <t>NORCROSS</t>
  </si>
  <si>
    <t>Norcross</t>
  </si>
  <si>
    <t>705 Westech Drive
Norcross, GA 30092
United States</t>
  </si>
  <si>
    <t>https://www.bloomberg.com/research/stocks/private/snapshot.asp?privcapId=97778</t>
  </si>
  <si>
    <t>VERISIGN, INC.</t>
  </si>
  <si>
    <t>RESTON</t>
  </si>
  <si>
    <t>Reston</t>
  </si>
  <si>
    <t>12061 Bluemont Way
Reston, VA 20190
United States</t>
  </si>
  <si>
    <t>https://www.bloomberg.com/research/stocks/private/snapshot.asp?privcapId=36216</t>
  </si>
  <si>
    <t>VERIFONE, INC.</t>
  </si>
  <si>
    <t>2099 Gateway Place
Suite 600
San Jose, CA 95110
United States</t>
  </si>
  <si>
    <t>https://www.bloomberg.com/research/stocks/private/snapshot.asp?privcapId=28219209</t>
  </si>
  <si>
    <t>MAPQUEST, INC.</t>
  </si>
  <si>
    <t>DENVER</t>
  </si>
  <si>
    <t>Denver</t>
  </si>
  <si>
    <t>1555 Blake Street
3rd Floor
Denver, CO 80202
United States</t>
  </si>
  <si>
    <t>https://www.bloomberg.com/research/stocks/private/snapshot.asp?privcapId=28966</t>
  </si>
  <si>
    <t>QWEST COMMUNICATIONS INTERNATIONAL INC</t>
  </si>
  <si>
    <t>Monroe</t>
  </si>
  <si>
    <t>LA</t>
  </si>
  <si>
    <t>100 CenturyLink Drive
Monroe, LA 71203
United States</t>
  </si>
  <si>
    <t>https://www.bloomberg.com/research/stocks/private/snapshot.asp?privcapId=339972</t>
  </si>
  <si>
    <t>QWEST COMMUNICATIONS INTERNATIONAL INC.</t>
  </si>
  <si>
    <t>DISNEY ENTERPRISES, INC.</t>
  </si>
  <si>
    <t>Burbank</t>
  </si>
  <si>
    <t>500 South Buena Vista Street
Burbank, CA 91521-0001
United States</t>
  </si>
  <si>
    <t>https://www.bloomberg.com/research/stocks/private/snapshot.asp?privcapId=3644371</t>
  </si>
  <si>
    <t>GUIDEWIRE SOFTWARE, INC.</t>
  </si>
  <si>
    <t>FOSTER CITY</t>
  </si>
  <si>
    <t>1001 East Hillsdale Boulevard
Suite 800
Foster City, CA 94404
United States</t>
  </si>
  <si>
    <t>https://www.bloomberg.com/research/stocks/private/snapshot.asp?privcapId=2829085</t>
  </si>
  <si>
    <t>CORELOGIC SOLUTIONS, LLC</t>
  </si>
  <si>
    <t>SANTA ANA</t>
  </si>
  <si>
    <t>4 First American Way
Santa Ana, CA 92707
United States</t>
  </si>
  <si>
    <t>https://www.bloomberg.com/research/stocks/private/snapshot.asp?privcapId=24887166</t>
  </si>
  <si>
    <t>GENERAL ELECTRIC COMPANY</t>
  </si>
  <si>
    <t>SCHENECTADY</t>
  </si>
  <si>
    <t>41 Farnsworth Street
Boston, MA 02210
United States</t>
  </si>
  <si>
    <t>https://www.bloomberg.com/research/stocks/private/snapshot.asp?privcapId=177031</t>
  </si>
  <si>
    <t>AMERICAN INTERNATIONAL GROUP, INC.</t>
  </si>
  <si>
    <t>175 Water Street
New York, NY 10038
United States</t>
  </si>
  <si>
    <t>https://www.bloomberg.com/research/stocks/private/snapshot.asp?privcapId=250388</t>
  </si>
  <si>
    <t>JOHNSON CONTROLS TECHNOLOGY COMPANY</t>
  </si>
  <si>
    <t>PLYMOUTH</t>
  </si>
  <si>
    <t>Plymouth</t>
  </si>
  <si>
    <t>THE TORONTO-DOMINION BANK</t>
  </si>
  <si>
    <t>ON</t>
  </si>
  <si>
    <t>Toronto-Dominion Centre
King Street West and Bay Street
PO Box 1
Toronto, ON M5K 1A2
Canada</t>
  </si>
  <si>
    <t>https://www.bloomberg.com/research/stocks/private/snapshot.asp?privcapId=23515</t>
  </si>
  <si>
    <t>AMAZON TECHNOLOGIES, INC.</t>
  </si>
  <si>
    <t>RENO</t>
  </si>
  <si>
    <t>NV</t>
  </si>
  <si>
    <t>Seattle</t>
  </si>
  <si>
    <t>OPENTABLE, INC.</t>
  </si>
  <si>
    <t>One Montgomery Street
7th Floor
San Francisco, CA 94104
United States</t>
  </si>
  <si>
    <t>https://www.bloomberg.com/research/stocks/private/snapshot.asp?privcapId=32474</t>
  </si>
  <si>
    <t>BLACKBOARD INC.</t>
  </si>
  <si>
    <t>650 Massachusetts Avenue N.W.
6th Floor
Washington, DC 20001-3796
United States</t>
  </si>
  <si>
    <t>https://www.bloomberg.com/research/stocks/private/snapshot.asp?privcapId=25643</t>
  </si>
  <si>
    <t>NCR CORPORATION</t>
  </si>
  <si>
    <t>DULUTH</t>
  </si>
  <si>
    <t>Duluth</t>
  </si>
  <si>
    <t>3097 Satellite Boulevard
Duluth, GA 30096
United States</t>
  </si>
  <si>
    <t>https://www.bloomberg.com/research/stocks/private/snapshot.asp?privcapId=169308</t>
  </si>
  <si>
    <t>TELECOMMUNICATION SYSTEMS, INC.</t>
  </si>
  <si>
    <t>ANNAPOLIS</t>
  </si>
  <si>
    <t>Annapolis</t>
  </si>
  <si>
    <t>275 West Street
Annapolis, MD 21401
United States</t>
  </si>
  <si>
    <t>https://www.bloomberg.com/research/stocks/private/snapshot.asp?privcapId=527364</t>
  </si>
  <si>
    <t>TELECOMMUNICATION SYSTEMS INC.</t>
  </si>
  <si>
    <t>ZIX CORPORATION</t>
  </si>
  <si>
    <t>2711 North Haskell Avenue
Suite 2200
LB 36
Dallas, TX 75204
United States</t>
  </si>
  <si>
    <t>https://www.bloomberg.com/research/stocks/private/snapshot.asp?privcapId=250682</t>
  </si>
  <si>
    <t>TEXAS INSTRUMENTS, INCORPORATED</t>
  </si>
  <si>
    <t>12500 TI Boulevard
Dallas, TX 75243
United States</t>
  </si>
  <si>
    <t>https://www.bloomberg.com/research/stocks/private/snapshot.asp?privcapId=140283</t>
  </si>
  <si>
    <t>TEXAS INSTRUMENTS INCORPORATED</t>
  </si>
  <si>
    <t>BROADRIDGE FINANCIAL SOLUTIONS, INC.</t>
  </si>
  <si>
    <t>Lake Success</t>
  </si>
  <si>
    <t>5 Dakota Drive
Suite 300
Lake Success, NY 11042
United States</t>
  </si>
  <si>
    <t>https://www.bloomberg.com/research/stocks/private/snapshot.asp?privcapId=1032802</t>
  </si>
  <si>
    <t>ADOBE SYSTEMS INCORPORATED</t>
  </si>
  <si>
    <t>345 Park Avenue
San Jose, CA 95110
United States</t>
  </si>
  <si>
    <t>https://www.bloomberg.com/research/stocks/private/snapshot.asp?privcapId=24321</t>
  </si>
  <si>
    <t>ALLSTATE INSURANCE COMPANY</t>
  </si>
  <si>
    <t>NORTHBROOK</t>
  </si>
  <si>
    <t>Northbrook</t>
  </si>
  <si>
    <t>2775 Sanders Road
Northbrook, IL 60062
United States</t>
  </si>
  <si>
    <t>https://www.bloomberg.com/research/stocks/private/snapshot.asp?privcapId=2015537</t>
  </si>
  <si>
    <t>AMERIPRISE FINANCIAL, INC.</t>
  </si>
  <si>
    <t>55 Ameriprise Financial Center
Minneapolis, MN 55474
United States</t>
  </si>
  <si>
    <t>https://www.bloomberg.com/research/stocks/private/snapshot.asp?privcapId=4165019</t>
  </si>
  <si>
    <t>CULLEN/FROST BANKERS, INC.</t>
  </si>
  <si>
    <t>San Antonio</t>
  </si>
  <si>
    <t>100 West Houston Street
San Antonio, TX 78205
United States</t>
  </si>
  <si>
    <t>https://www.bloomberg.com/research/stocks/private/snapshot.asp?privcapId=265176</t>
  </si>
  <si>
    <t>XOOM CORPORATION</t>
  </si>
  <si>
    <t>425 Market Street
12th Floor
San Francisco, CA 94105
United States</t>
  </si>
  <si>
    <t>https://www.bloomberg.com/research/stocks/private/snapshot.asp?privcapId=24115102</t>
  </si>
  <si>
    <t>BRIGHTSTAR CORP.</t>
  </si>
  <si>
    <t>MIAMI</t>
  </si>
  <si>
    <t>Miami</t>
  </si>
  <si>
    <t>9725 NW 117th Avenue
Suite 105
Miami, FL 33178
United States</t>
  </si>
  <si>
    <t>https://www.bloomberg.com/research/stocks/private/snapshot.asp?privcapId=995165</t>
  </si>
  <si>
    <t>CATERPILLAR INC.</t>
  </si>
  <si>
    <t>Peoria</t>
  </si>
  <si>
    <t>100 NE Adams Street
Peoria, IL 61629
United States</t>
  </si>
  <si>
    <t>https://www.bloomberg.com/research/stocks/private/snapshot.asp?privcapId=259378</t>
  </si>
  <si>
    <t>LEXMARK INTERNATIONAL, INC.</t>
  </si>
  <si>
    <t>LEXINGTON</t>
  </si>
  <si>
    <t>KY</t>
  </si>
  <si>
    <t>Lexington</t>
  </si>
  <si>
    <t>One Lexmark Centre Drive
740 West New Circle Road
Lexington, KY 40550
United States</t>
  </si>
  <si>
    <t>https://www.bloomberg.com/research/stocks/private/snapshot.asp?privcapId=30785</t>
  </si>
  <si>
    <t>NUANCE COMMUNICATIONS, INC.</t>
  </si>
  <si>
    <t>BURLINGTON</t>
  </si>
  <si>
    <t>Burlington</t>
  </si>
  <si>
    <t>1 Wayside Road
Burlington, MA 01803
United States</t>
  </si>
  <si>
    <t>https://www.bloomberg.com/research/stocks/private/snapshot.asp?privcapId=346200</t>
  </si>
  <si>
    <t>LOCKHEED MARTIN CORPORATION</t>
  </si>
  <si>
    <t>BETHESDA</t>
  </si>
  <si>
    <t>Bethesda</t>
  </si>
  <si>
    <t>6801 Rockledge Drive
Bethesda, MD 20817
United States</t>
  </si>
  <si>
    <t>https://www.bloomberg.com/research/stocks/private/snapshot.asp?privcapId=285827</t>
  </si>
  <si>
    <t>LENDINGTREE, LLC</t>
  </si>
  <si>
    <t>11115 Rushmore Drive
Charlotte, NC 28277
United States</t>
  </si>
  <si>
    <t>https://www.bloomberg.com/research/stocks/private/snapshot.asp?privcapid=223606789</t>
  </si>
  <si>
    <t>UNITED SERVICES AUTOMOBILE ASSOCIATION</t>
  </si>
  <si>
    <t>SAN ANTONIO</t>
  </si>
  <si>
    <t>9800 Fredericksburg Road
San Antonio, TX 78288
United States</t>
  </si>
  <si>
    <t>https://www.bloomberg.com/research/stocks/private/snapshot.asp?privcapId=417155</t>
  </si>
  <si>
    <t>ECHOSTAR TECHNOLOGIES L.L.C.</t>
  </si>
  <si>
    <t>100 Inverness Terrace East
Englewood, CO 80112
United States</t>
  </si>
  <si>
    <t>https://www.bloomberg.com/research/stocks/private/snapshot.asp?privcapId=4873623</t>
  </si>
  <si>
    <t>HONEYWELL INTERNATIONAL INC.</t>
  </si>
  <si>
    <t>Morris Plains</t>
  </si>
  <si>
    <t>115 Tabor Road
Morris Plains, NJ 07950
United States</t>
  </si>
  <si>
    <t>https://www.bloomberg.com/research/stocks/private/snapshot.asp?privcapId=1340740</t>
  </si>
  <si>
    <t>TOUCHTUNES MUSIC CORPORATION</t>
  </si>
  <si>
    <t>850 Third Avenue
Suite 15C
New York, NY 10022
United States</t>
  </si>
  <si>
    <t>https://www.bloomberg.com/research/stocks/private/snapshot.asp?privcapId=394310</t>
  </si>
  <si>
    <t>INTERCONTINENTAL EXCHANGE HOLDINGS, INC.</t>
  </si>
  <si>
    <t>CUBIC CORPORATION</t>
  </si>
  <si>
    <t>9333 Balboa Avenue
San Diego, CA 92123
United States</t>
  </si>
  <si>
    <t>https://www.bloomberg.com/research/stocks/private/snapshot.asp?privcapId=265154</t>
  </si>
  <si>
    <t>ATMEL CORPORATION</t>
  </si>
  <si>
    <t>1600 Technology Drive
San Jose, CA 95110
United States</t>
  </si>
  <si>
    <t>https://www.bloomberg.com/research/stocks/private/snapshot.asp?privcapId=252431</t>
  </si>
  <si>
    <t>INTEL CORPORATION</t>
  </si>
  <si>
    <t>2200 Mission College Boulevard
Santa Clara, CA 95054
United States</t>
  </si>
  <si>
    <t>https://www.bloomberg.com/research/stocks/private/snapshot.asp?privcapId=21127</t>
  </si>
  <si>
    <t>PLANTRONICS, INC.</t>
  </si>
  <si>
    <t>SANTA CRUZ</t>
  </si>
  <si>
    <t>Santa Cruz</t>
  </si>
  <si>
    <t>345 Encinal Street
Santa Cruz, CA 95060
United States</t>
  </si>
  <si>
    <t>https://www.bloomberg.com/research/stocks/private/snapshot.asp?privcapId=33067</t>
  </si>
  <si>
    <t>XEROX CORPORATION</t>
  </si>
  <si>
    <t>NORWALK</t>
  </si>
  <si>
    <t>Norwalk</t>
  </si>
  <si>
    <t>201 Merritt 7
Norwalk, CT 06851
United States</t>
  </si>
  <si>
    <t>https://www.bloomberg.com/research/stocks/private/snapshot.asp?privcapId=103599</t>
  </si>
  <si>
    <t>E*TRADE FINANCIAL CORPORATION</t>
  </si>
  <si>
    <t>11 Times Square
32nd Floor
New York, NY 10036
United States</t>
  </si>
  <si>
    <t>https://www.bloomberg.com/research/stocks/private/snapshot.asp?privcapId=27807</t>
  </si>
  <si>
    <t>MONEYGRAM INTERNATIONAL, INC.</t>
  </si>
  <si>
    <t>2828 North Harwood Street
15th Floor
Dallas, TX 75201
United States</t>
  </si>
  <si>
    <t>https://www.bloomberg.com/research/stocks/private/snapshot.asp?privcapId=9962209</t>
  </si>
  <si>
    <t>INDEPENDENCE BANCSHARES, INC.</t>
  </si>
  <si>
    <t>GREENVILLE</t>
  </si>
  <si>
    <t>SC</t>
  </si>
  <si>
    <t>Greenville</t>
  </si>
  <si>
    <t>500 East Washington Street
Greenville, SC 29601
United States</t>
  </si>
  <si>
    <t>https://www.bloomberg.com/research/stocks/private/snapshot.asp?privcapId=13380574</t>
  </si>
  <si>
    <t>INTERSECTIONS INC.</t>
  </si>
  <si>
    <t>CHANTILLY</t>
  </si>
  <si>
    <t>Chantilly</t>
  </si>
  <si>
    <t>3901 Stonecroft Boulevard
Chantilly, VA 20151
United States</t>
  </si>
  <si>
    <t>https://www.bloomberg.com/research/stocks/private/snapshot.asp?privcapId=422884</t>
  </si>
  <si>
    <t>EFUNDS CORPORATION</t>
  </si>
  <si>
    <t>Scottsdale</t>
  </si>
  <si>
    <t>Portales Corporate Center II
4900 North Scottsdale Road
Suite 1000
Scottsdale, AZ 85251
United States</t>
  </si>
  <si>
    <t>https://www.bloomberg.com/research/stocks/private/snapshot.asp?privcapId=415518</t>
  </si>
  <si>
    <t>INTERNATIONAL BUSINESS MACHINES CORPORATION</t>
  </si>
  <si>
    <t>ARMONK</t>
  </si>
  <si>
    <t>Armonk</t>
  </si>
  <si>
    <t>1 New Orchard Road
Armonk, NY 10504
United States</t>
  </si>
  <si>
    <t>https://www.bloomberg.com/research/stocks/private/snapshot.asp?privcapId=112350</t>
  </si>
  <si>
    <t>ORACLE INTERNATIONAL CORPORATION</t>
  </si>
  <si>
    <t>REDWOOD SHORES</t>
  </si>
  <si>
    <t>Redwood City</t>
  </si>
  <si>
    <t>500 Oracle Parkway
Redwood City, CA 94065
United States</t>
  </si>
  <si>
    <t>HARMAN INTERNATIONAL INDUSTRIES, INCORPORATED</t>
  </si>
  <si>
    <t>400 Atlantic Street
Suite 1500
Stamford, CT 06901
United States</t>
  </si>
  <si>
    <t>https://www.bloomberg.com/research/stocks/private/snapshot.asp?privcapId=29279</t>
  </si>
  <si>
    <t>HYPERCOM CORPORATION</t>
  </si>
  <si>
    <t>PHOENIX</t>
  </si>
  <si>
    <t>8888 East Raintree Drive
Suite 300
Scottsdale, AZ 85260
United States</t>
  </si>
  <si>
    <t>https://www.bloomberg.com/research/stocks/private/snapshot.asp?privcapId=370833</t>
  </si>
  <si>
    <t>BROADCOM CORPORATION</t>
  </si>
  <si>
    <t>5300 California Avenue
Irvine, CA 92617-3038
United States</t>
  </si>
  <si>
    <t>https://www.bloomberg.com/research/stocks/private/snapshot.asp?privcapId=136333</t>
  </si>
  <si>
    <t>SYMANTEC CORPORATION</t>
  </si>
  <si>
    <t>350 Ellis Street
Mountain View, CA 94043
United States</t>
  </si>
  <si>
    <t>https://www.bloomberg.com/research/stocks/private/snapshot.asp?privcapId=35000</t>
  </si>
  <si>
    <t>HUNTINGTON BANCSHARES INCORPORATED</t>
  </si>
  <si>
    <t>COLUMBUS</t>
  </si>
  <si>
    <t>41 South High Street
Columbus, OH 43287
United States</t>
  </si>
  <si>
    <t>https://www.bloomberg.com/research/stocks/private/snapshot.asp?privcapId=278614</t>
  </si>
  <si>
    <t>INTERTRUST TECHNOLOGIES CORPORATION</t>
  </si>
  <si>
    <t>920 Stewart Drive
Sunnyvale, CA 94085
United States</t>
  </si>
  <si>
    <t>https://www.bloomberg.com/research/stocks/private/snapshot.asp?privcapId=92872</t>
  </si>
  <si>
    <t>LASERCARD CORPORATION</t>
  </si>
  <si>
    <t>1875 North Shoreline Boulevard
Mountain View, CA 94043
United States</t>
  </si>
  <si>
    <t>https://www.bloomberg.com/research/stocks/private/snapshot.asp?privcapId=267386</t>
  </si>
  <si>
    <t>QUALCOMM INCORPORATED</t>
  </si>
  <si>
    <t>5775 Morehouse Drive
San Diego, CA 92121
United States</t>
  </si>
  <si>
    <t>https://www.bloomberg.com/research/stocks/private/snapshot.asp?privcapId=33493</t>
  </si>
  <si>
    <t>E.DIGITAL CORPORATION</t>
  </si>
  <si>
    <t>16870 West Bernardo Drive
Suite 120
San Diego, CA 92127
United States</t>
  </si>
  <si>
    <t>https://www.bloomberg.com/research/stocks/private/snapshot.asp?privcapId=203152</t>
  </si>
  <si>
    <t>IMMERSION CORPORATION</t>
  </si>
  <si>
    <t>50 Rio Robles
San Jose, CA 95134
United States</t>
  </si>
  <si>
    <t>https://www.bloomberg.com/research/stocks/private/snapshot.asp?privcapId=93473</t>
  </si>
  <si>
    <t>MICROSOFT CORPORATION</t>
  </si>
  <si>
    <t>REDMOND</t>
  </si>
  <si>
    <t>Redmond</t>
  </si>
  <si>
    <t>One Microsoft Way
Redmond, WA 98052
United States</t>
  </si>
  <si>
    <t>https://www.bloomberg.com/research/stocks/private/snapshot.asp?privcapId=21835</t>
  </si>
  <si>
    <t>CHECKFREE CORPORATION</t>
  </si>
  <si>
    <t>4411 East Jones Bridge Road
Norcross, GA 30092
United States</t>
  </si>
  <si>
    <t>https://www.bloomberg.com/research/stocks/private/snapshot.asp?privcapId=26397</t>
  </si>
  <si>
    <t>SYNAPTICS INCORPORATED</t>
  </si>
  <si>
    <t>1251 McKay Drive
San Jose, CA 95131
United States</t>
  </si>
  <si>
    <t>https://www.bloomberg.com/research/stocks/private/snapshot.asp?privcapId=35013</t>
  </si>
  <si>
    <t>MASTERCARD INTERNATIONAL INCORPORATED</t>
  </si>
  <si>
    <t>PURCHASE</t>
  </si>
  <si>
    <t>Purchase</t>
  </si>
  <si>
    <t>2000 Purchase Street
Purchase, NY 10577-2509
United States</t>
  </si>
  <si>
    <t>https://www.bloomberg.com/research/stocks/private/snapshot.asp?privcapId=121853</t>
  </si>
  <si>
    <t>CHARLES SCHWAB &amp; CO., INC.</t>
  </si>
  <si>
    <t>INTERDIGITAL PATENT HOLDINGS, INC.</t>
  </si>
  <si>
    <t>AUTHENTIC8, INC.</t>
  </si>
  <si>
    <t>GROUPON ZAPPEDY, INC.</t>
  </si>
  <si>
    <t>BRIGHTERION, INC.</t>
  </si>
  <si>
    <t>Indianapolis</t>
  </si>
  <si>
    <t>IN</t>
  </si>
  <si>
    <t>CENTURYLINK INTELLECTUAL PROPERTY LLC</t>
  </si>
  <si>
    <t>UNIVERSAL SECURE REGISTRY, LLC</t>
  </si>
  <si>
    <t>NEWTON</t>
  </si>
  <si>
    <t>Owings Mills</t>
  </si>
  <si>
    <t>IGATE TECHNOLOGIES INC.</t>
  </si>
  <si>
    <t>FREMONT</t>
  </si>
  <si>
    <t>Las Vegas</t>
  </si>
  <si>
    <t>GOLDMAN, SACHS &amp; CO.</t>
  </si>
  <si>
    <t>DIGIMARC CORPORATION</t>
  </si>
  <si>
    <t>BEAVERTON</t>
  </si>
  <si>
    <t>OR</t>
  </si>
  <si>
    <t>Beaverton</t>
  </si>
  <si>
    <t>BELLSOUTH INTELLECTUAL PROPERTY CORPORATION</t>
  </si>
  <si>
    <t>GREAT LAKES INCUBATOR, LLC</t>
  </si>
  <si>
    <t>BEACHWOOD</t>
  </si>
  <si>
    <t>Cheyenne</t>
  </si>
  <si>
    <t>WY</t>
  </si>
  <si>
    <t>UTSTARCOM, INC.</t>
  </si>
  <si>
    <t>ALAMEDA</t>
  </si>
  <si>
    <t>Admiralty</t>
  </si>
  <si>
    <t>Alameda</t>
  </si>
  <si>
    <t>ING BANK, FSB (DBA ING DIRECT)</t>
  </si>
  <si>
    <t>STMICROELECTRONICS, INC. (A CORPORATION OF THE STATE OF DELAWARE)</t>
  </si>
  <si>
    <t>CARROLLTON</t>
  </si>
  <si>
    <t>Geneva</t>
  </si>
  <si>
    <t>Carrollton</t>
  </si>
  <si>
    <t>AT&amp;T INTELLECTUAL PROPERTY I, L.P.</t>
  </si>
  <si>
    <t>STRATOSPHERE, LLC</t>
  </si>
  <si>
    <t>BRYN MAWR</t>
  </si>
  <si>
    <t>Bryn Mawr</t>
  </si>
  <si>
    <t>385 Ravendale Drive
Mountain View, CA 94043
United States</t>
  </si>
  <si>
    <t>SEQUENT SOFTWARE INC.</t>
  </si>
  <si>
    <t>15455 Dallas Parkway
Suite 1100
Addison, TX 75001
United States</t>
  </si>
  <si>
    <t>Addison</t>
  </si>
  <si>
    <t>https://www.bloomberg.com/research/stocks/private/snapshot.asp?privcapId=682932</t>
  </si>
  <si>
    <t>6301 Owensmouth Avenue
Woodland Hills, CA 91367
United States</t>
  </si>
  <si>
    <t>Woodland Hills</t>
  </si>
  <si>
    <t>https://www.bloomberg.com/research/stocks/private/snapshot.asp?privcapId=956063</t>
  </si>
  <si>
    <t>1703 West 5th Street
Suite 810
Austin, TX 78703
United States</t>
  </si>
  <si>
    <t>https://www.bloomberg.com/research/stocks/private/snapshot.asp?privcapId=99552728</t>
  </si>
  <si>
    <t>100 Winchester Circle
Los Gatos, CA 95032
United States</t>
  </si>
  <si>
    <t>https://www.bloomberg.com/research/stocks/private/snapshot.asp?privcapId=32012</t>
  </si>
  <si>
    <t>935 First Avenue
King of Prussia, PA 19406
United States</t>
  </si>
  <si>
    <t>https://www.bloomberg.com/research/stocks/private/snapshot.asp?privcapId=120909</t>
  </si>
  <si>
    <t>RADIAL, INC.</t>
  </si>
  <si>
    <t>801 Lakeview Drive
Suite 100
Blue Bell, PA 19422
United States</t>
  </si>
  <si>
    <t>https://www.bloomberg.com/research/stocks/private/snapshot.asp?privcapId=310310</t>
  </si>
  <si>
    <t>UNISYS CORPORATION</t>
  </si>
  <si>
    <t>https://www.bloomberg.com/research/stocks/private/snapshot.asp?privcapId=23043174</t>
  </si>
  <si>
    <t>13101 Northwest Freeway
Suite 312
Houston, TX 77040
United States</t>
  </si>
  <si>
    <t>https://www.bloomberg.com/research/stocks/private/snapshot.asp?privcapId=117338478</t>
  </si>
  <si>
    <t>PITNEY BOWES INC.</t>
  </si>
  <si>
    <t>7680 Universal Boulevard
Suite 170
Orlando, FL 32819
United States</t>
  </si>
  <si>
    <t>https://www.bloomberg.com/research/stocks/private/snapshot.asp?privcapId=4533914</t>
  </si>
  <si>
    <t>AMERICAN MANAGEMENT SERVICES, INC.</t>
  </si>
  <si>
    <t>4655 Great America Parkway
Santa Clara, CA 95054
United States</t>
  </si>
  <si>
    <t>https://www.bloomberg.com/research/stocks/private/snapshot.asp?privcapId=427967</t>
  </si>
  <si>
    <t>201 Merritt 7
Norwalk, CT 06856-5201
United States</t>
  </si>
  <si>
    <t>https://www.bloomberg.com/research/stocks/private/snapshot.asp?privcapId=5032763</t>
  </si>
  <si>
    <t>6000 American Parkway
Madison, WI 53783
United States</t>
  </si>
  <si>
    <t>Madison</t>
  </si>
  <si>
    <t>https://www.bloomberg.com/research/stocks/private/snapshot.asp?privcapId=159979</t>
  </si>
  <si>
    <t>AMERICAN FAMILY MUTUAL INSURANCE COMPANY, S.I.</t>
  </si>
  <si>
    <t>425 Walnut Street
Cincinnati, OH 45202-3923
United States</t>
  </si>
  <si>
    <t>https://www.bloomberg.com/research/stocks/private/snapshot.asp?privcapId=4004325</t>
  </si>
  <si>
    <t>U.S. BANK NATIONAL ASSOCIATION</t>
  </si>
  <si>
    <t>201 San Antonio Circle
Suite 245
Mountain View, CA 94040
United States</t>
  </si>
  <si>
    <t>https://www.bloomberg.com/research/stocks/private/snapshot.asp?privcapId=133988212</t>
  </si>
  <si>
    <t>Newton, MA 
United States</t>
  </si>
  <si>
    <t>Newton</t>
  </si>
  <si>
    <t>https://www.bloomberg.com/research/stocks/private/snapshot.asp?privcapId=263673455</t>
  </si>
  <si>
    <t>UNIVERSAL SECURE REGISTRY LLC</t>
  </si>
  <si>
    <t>https://www.bloomberg.com/research/stocks/private/snapshot.asp?privcapId=46271970</t>
  </si>
  <si>
    <t>https://www.bloomberg.com/research/stocks/private/snapshot.asp?privcapId=335883</t>
  </si>
  <si>
    <t>2000 Las Vegas Boulevard South
Las Vegas, NV 89104
United States</t>
  </si>
  <si>
    <t>Fifth Third Center
38 Fountain Square Plaza
Cincinnati, OH 45263
United States</t>
  </si>
  <si>
    <t>https://www.bloomberg.com/research/stocks/private/snapshot.asp?privcapId=1549694</t>
  </si>
  <si>
    <t>Fifth Third Bank</t>
  </si>
  <si>
    <t>manual</t>
  </si>
  <si>
    <t>https://www.bloomberg.com/research/stocks/private/snapshot.asp?privcapId=1712612</t>
  </si>
  <si>
    <t>12600 West Colfax Avenue
Suite B410
Lakewood, CO 80215
United States</t>
  </si>
  <si>
    <t>BSI Operating Corp.</t>
  </si>
  <si>
    <t>https://www.bloomberg.com/research/stocks/private/snapshot.asp?privcapId=26674</t>
  </si>
  <si>
    <t>1800 114th Avenue SE
Bellevue, WA 98004
United States</t>
  </si>
  <si>
    <t>Coinstar, LLC</t>
  </si>
  <si>
    <t>https://www.bloomberg.com/research/stocks/private/snapshot.asp?privcapId=127499516</t>
  </si>
  <si>
    <t>29 South Pleasant Street
Amherst, MA 01002
United States</t>
  </si>
  <si>
    <t>Amherst</t>
  </si>
  <si>
    <t>MA </t>
  </si>
  <si>
    <t>Alternative Investment Analytics, LLC.</t>
  </si>
  <si>
    <t>711 High Street
Des Moines, IA 50392-0300
United States</t>
  </si>
  <si>
    <t>https://en.wikipedia.org/wiki/Principal_Financial_Group</t>
  </si>
  <si>
    <t>Principal Financial Group</t>
  </si>
  <si>
    <t>https://www.bloomberg.com/research/stocks/private/snapshot.asp?privcapId=4166350</t>
  </si>
  <si>
    <t>Charles Schwab &amp; Co., Inc.</t>
  </si>
  <si>
    <t>211 Main Street
San Francisco, CA 94105
United States</t>
  </si>
  <si>
    <t>https://en.wikipedia.org/wiki/CenturyLink</t>
  </si>
  <si>
    <t>CenturyLink, Inc</t>
  </si>
  <si>
    <t>https://www.bloomberg.com/research/stocks/private/snapshot.asp?privcapId=398625</t>
  </si>
  <si>
    <t>The Goldman Sachs Group, Inc.</t>
  </si>
  <si>
    <t>200 West Street</t>
  </si>
  <si>
    <t>New York, NY 10282</t>
  </si>
  <si>
    <t>United States</t>
  </si>
  <si>
    <t>https://www.bloomberg.com/research/stocks/private/snapshot.asp?privcapId=100231</t>
  </si>
  <si>
    <t>AT&amp;T Inc.</t>
  </si>
  <si>
    <t>208 South Akard Street
Dallas, TX 75202
United States</t>
  </si>
  <si>
    <t>https://www.bloomberg.com/research/stocks/private/snapshot.asp?privcapId=29096</t>
  </si>
  <si>
    <t>Alphabet Inc.</t>
  </si>
  <si>
    <t>Vantiv, Inc.</t>
  </si>
  <si>
    <t>https://www.bloomberg.com/research/stocks/private/snapshot.asp?privcapId=1059251</t>
  </si>
  <si>
    <t>https://www.bloomberg.com/research/stocks/private/snapshot.asp?privcapId=82311805</t>
  </si>
  <si>
    <t>Groupon, Inc.</t>
  </si>
  <si>
    <t>600 West Chicago Avenue
Suite 400
Chicago, IL 60654
United States</t>
  </si>
  <si>
    <t>Fitbit Inc.</t>
  </si>
  <si>
    <t>https://www.bloomberg.com/research/stocks/private/snapshot.asp?privcapId=59049563</t>
  </si>
  <si>
    <t>Altisource Portfolio Solutions S.A.</t>
  </si>
  <si>
    <t>40, avenue Monterey
Luxembourg,  2163
Luxembourg</t>
  </si>
  <si>
    <t>LendingTree, Inc.</t>
  </si>
  <si>
    <t>https://www.bloomberg.com/research/stocks/private/snapshot.asp?privcapId=9639064</t>
  </si>
  <si>
    <t>Charter Communications Operating, LLC</t>
  </si>
  <si>
    <t>12405 Powerscourt Drive
St. Louis, MO 63131
United States</t>
  </si>
  <si>
    <t>not mentioned but same location</t>
  </si>
  <si>
    <t>https://www.bloomberg.com/research/stocks/private/snapshot.asp?privcapId=176159</t>
  </si>
  <si>
    <t>First American Corporation</t>
  </si>
  <si>
    <t>1 First American Way
Santa Ana, CA 92707-5913
United States</t>
  </si>
  <si>
    <t>https://www.bloomberg.com/research/stocks/private/snapshot.asp?privcapId=336241</t>
  </si>
  <si>
    <t>Capital One Financial Corporation</t>
  </si>
  <si>
    <t>STMicroelectronics N.V.</t>
  </si>
  <si>
    <t>39, Chemin du Champ des Filles
Plan-Les-Ouates
Geneva,  1228
Switzerland</t>
  </si>
  <si>
    <t>Switzerland</t>
  </si>
  <si>
    <t>One Time Warner Center
New York, NY 10019
United States</t>
  </si>
  <si>
    <t>https://www.bloomberg.com/research/stocks/private/snapshot.asp?privcapId=24689</t>
  </si>
  <si>
    <t>Time Warner Inc.</t>
  </si>
  <si>
    <t>REV Worldwide Inc</t>
  </si>
  <si>
    <t>Verizon Communications, Inc.</t>
  </si>
  <si>
    <t>https://en.wikipedia.org/wiki/Verizon_Communications</t>
  </si>
  <si>
    <t>1095 Avenue of the Americas
New York City, New York, United States 10036[2]</t>
  </si>
  <si>
    <t>Mastercard Incorporated</t>
  </si>
  <si>
    <t>https://www.bloomberg.com/research/stocks/private/snapshot.asp?privcapId=6477196</t>
  </si>
  <si>
    <t>2000 Purchase Street
Purchase, NY 10577
United States</t>
  </si>
  <si>
    <t>https://www.bloomberg.com/research/stocks/private/snapshot.asp?privcapid=318505463</t>
  </si>
  <si>
    <t>Fortive Corporation</t>
  </si>
  <si>
    <t>920 Seaway Boulevard
Everett, WA 98203
United States</t>
  </si>
  <si>
    <t>1-7-1 Konan
Minato-ku
Tokyo,  108-0075
Japan</t>
  </si>
  <si>
    <t>Japan</t>
  </si>
  <si>
    <t>Sony Corporation</t>
  </si>
  <si>
    <t>https://www.bloomberg.com/research/stocks/private/snapshot.asp?privcapId=23021</t>
  </si>
  <si>
    <t>https://en.wikipedia.org/wiki/American_Casino_%26_Entertainment_Properties</t>
  </si>
  <si>
    <t>American Casino &amp; Entertainment Properties</t>
  </si>
  <si>
    <t>https://www.bloomberg.com/research/stocks/private/snapshot.asp?privcapId=394874</t>
  </si>
  <si>
    <t>1590 Buckeye Drive
Milpitas, CA 95035
United States</t>
  </si>
  <si>
    <t>GTECH Corp.</t>
  </si>
  <si>
    <t>https://en.wikipedia.org/wiki/GTECH_Corporation</t>
  </si>
  <si>
    <t>Rhode Island</t>
  </si>
  <si>
    <t>Providence</t>
  </si>
  <si>
    <t>https://en.wikipedia.org/wiki/Security_First_Corp</t>
  </si>
  <si>
    <t>https://en.wikipedia.org/wiki/Wachovia</t>
  </si>
  <si>
    <t>Allianz SE</t>
  </si>
  <si>
    <t>https://en.wikipedia.org/wiki/Allianz</t>
  </si>
  <si>
    <t>Germany</t>
  </si>
  <si>
    <t>Dell Inc.</t>
  </si>
  <si>
    <t>https://en.wikipedia.org/wiki/Dell</t>
  </si>
  <si>
    <t>1 John Hancock Way
Suite 1350
Boston, MA 02117-1350
United States</t>
  </si>
  <si>
    <t>https://www.bloomberg.com/research/stocks/private/snapshot.asp?privcapId=753514</t>
  </si>
  <si>
    <t>John Hancock Life Insurance Company, Inc.</t>
  </si>
  <si>
    <t>Barclays Investment Bank</t>
  </si>
  <si>
    <t>United Kingdom</t>
  </si>
  <si>
    <t>https://en.wikipedia.org/wiki/Barclays_Investment_Bank</t>
  </si>
  <si>
    <t>Wachovia </t>
  </si>
  <si>
    <t>170 West Tasman Drive
San Jose, CA 95134
United States</t>
  </si>
  <si>
    <t>Cisco Systems, Inc.</t>
  </si>
  <si>
    <t>Adient plc</t>
  </si>
  <si>
    <t>https://www.bloomberg.com/research/stocks/private/snapshot.asp?privcapId=332155942</t>
  </si>
  <si>
    <t>25-28 North Wall Quay
IFSC
Dublin 1
Dublin,  D01 H104
Ireland</t>
  </si>
  <si>
    <t>Ireland</t>
  </si>
  <si>
    <t>Amazon.com Inc.</t>
  </si>
  <si>
    <t>https://www.bloomberg.com/research/stocks/private/snapshot.asp?privcapId=18749</t>
  </si>
  <si>
    <t>410 Terry Avenue North
Seattle, WA 98109
United States</t>
  </si>
  <si>
    <t>https://www.bloomberg.com/research/stocks/private/snapshot.asp?privcapId=1081952</t>
  </si>
  <si>
    <t>Intercontinental Exchange, Inc.</t>
  </si>
  <si>
    <t>5660 New Northside Drive NW
3rd Floor
Atlanta, GA 30328
United States</t>
  </si>
  <si>
    <t>UTStarcom Holdings Corp.</t>
  </si>
  <si>
    <t>Hong Kong</t>
  </si>
  <si>
    <t>https://en.wikipedia.org/wiki/UTStarcom</t>
  </si>
  <si>
    <t>InterDigital, Inc.</t>
  </si>
  <si>
    <t>https://www.bloomberg.com/research/stocks/private/snapshot.asp?privcapId=280910</t>
  </si>
  <si>
    <t>200 Bellevue Parkway
Suite 300
Wilmington, DE 19809
United States</t>
  </si>
  <si>
    <t xml:space="preserve"> iGATE Corporation</t>
  </si>
  <si>
    <t>100 Somerset Corporate Boulevard
Bridgewater, NJ 08807
United States</t>
  </si>
  <si>
    <t>Bridgewater</t>
  </si>
  <si>
    <t>https://www.bloomberg.com/research/stocks/private/snapshot.asp?privcapId=120367</t>
  </si>
  <si>
    <t>https://www.bloomberg.com/research/stocks/private/snapshot.asp?privcapId=22247</t>
  </si>
  <si>
    <t>Oracle Corporation</t>
  </si>
  <si>
    <t>New York, NY 10065</t>
  </si>
  <si>
    <t>35 East 62nd Street
New York, NY 10065
United States</t>
  </si>
  <si>
    <t>https://www.bloomberg.com/research/stocks/private/snapshot.asp?privcapId=347035</t>
  </si>
  <si>
    <t>M&amp;F Worldwide Corp.</t>
  </si>
  <si>
    <t>Sun Microsystems</t>
  </si>
  <si>
    <t>https://www.bloomberg.com/research/stocks/private/snapshot.asp?privcapId=170388</t>
  </si>
  <si>
    <t>Bank One Corporation</t>
  </si>
  <si>
    <t>1 Bank One Plaza
Chicago, IL 60670
United States</t>
  </si>
  <si>
    <t>https://www.bloomberg.com/research/stocks/private/snapshot.asp?privcapId=266767</t>
  </si>
  <si>
    <t>Diebold Nixdorf, Incorporated</t>
  </si>
  <si>
    <t>5995 Mayfair Road
PO Box 3077
North Canton, OH 44720
United States</t>
  </si>
  <si>
    <t>1501 Page Mill Road
Palo Alto, CA 94304
United States</t>
  </si>
  <si>
    <t>HP Inc.</t>
  </si>
  <si>
    <t>JPMorgan Chase &amp; Co.</t>
  </si>
  <si>
    <t>388 Greenwich Street
New York, NY 10013
United States</t>
  </si>
  <si>
    <t>CITICORP LLC.</t>
  </si>
  <si>
    <t>https://www.bloomberg.com/research/stocks/private/snapshot.asp?privcapId=173007</t>
  </si>
  <si>
    <t>625 Fourth Avenue South
Minneapolis, MN 55415-1624
United States</t>
  </si>
  <si>
    <t>Thrivent Financial for Lutherans, Inc.</t>
  </si>
  <si>
    <t>Fidelity National Information Services, Inc.,</t>
  </si>
  <si>
    <t xml:space="preserve">Jacksonville,  </t>
  </si>
  <si>
    <t>name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</si>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</sst>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5" borderId="0" xfId="0" applyFill="1"/>
    <xf numFmtId="0" fontId="0" fillId="4" borderId="0" xfId="0" applyFill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2"/>
  <sheetViews>
    <sheetView tabSelected="1" workbookViewId="0">
      <pane xSplit="6" ySplit="1" topLeftCell="P2" activePane="bottomRight" state="frozen"/>
      <selection pane="topRight" activeCell="G1" sqref="G1"/>
      <selection pane="bottomLeft" activeCell="A2" sqref="A2"/>
      <selection pane="bottomRight" activeCell="R4" sqref="R4"/>
    </sheetView>
  </sheetViews>
  <sheetFormatPr defaultRowHeight="15" x14ac:dyDescent="0.25"/>
  <cols>
    <col min="1" max="1" width="42.85546875" style="1" customWidth="1"/>
    <col min="2" max="2" width="14" style="5" hidden="1" customWidth="1"/>
    <col min="3" max="3" width="11.7109375" style="5" hidden="1" customWidth="1"/>
    <col min="4" max="6" width="0" style="5" hidden="1"/>
    <col min="7" max="8" width="8.85546875" style="2" customWidth="1"/>
    <col min="9" max="10" width="8.85546875" style="2" hidden="1" customWidth="1"/>
    <col min="11" max="11" width="9.140625" style="7"/>
    <col min="16" max="16" width="42.85546875" style="5" customWidth="1"/>
  </cols>
  <sheetData>
    <row r="1" spans="1:20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s="2" t="s">
        <v>7</v>
      </c>
      <c r="K1" s="4" t="s">
        <v>8</v>
      </c>
      <c r="L1" t="s">
        <v>9</v>
      </c>
      <c r="M1" t="s">
        <v>3</v>
      </c>
      <c r="N1" t="s">
        <v>4</v>
      </c>
      <c r="O1" t="s">
        <v>10</v>
      </c>
      <c r="P1" s="5" t="s">
        <v>1108</v>
      </c>
      <c r="Q1" t="s">
        <v>1109</v>
      </c>
      <c r="R1" t="s">
        <v>3</v>
      </c>
      <c r="S1" t="s">
        <v>4</v>
      </c>
      <c r="T1" s="5" t="s">
        <v>59</v>
      </c>
    </row>
    <row r="2" spans="1:20" x14ac:dyDescent="0.25">
      <c r="A2" s="1" t="s">
        <v>915</v>
      </c>
      <c r="B2" t="s">
        <v>181</v>
      </c>
      <c r="C2" t="s">
        <v>182</v>
      </c>
      <c r="D2" t="s">
        <v>129</v>
      </c>
      <c r="E2"/>
      <c r="F2" s="5">
        <v>1</v>
      </c>
      <c r="G2" s="2" t="s">
        <v>183</v>
      </c>
      <c r="H2" s="2" t="s">
        <v>182</v>
      </c>
      <c r="I2" s="2" t="b">
        <f t="shared" ref="I2:I32" si="0">IF(ISBLANK(O2),ROW(A2))</f>
        <v>0</v>
      </c>
      <c r="K2" s="7">
        <v>1988</v>
      </c>
      <c r="L2" s="5" t="s">
        <v>399</v>
      </c>
      <c r="M2" s="5" t="s">
        <v>398</v>
      </c>
      <c r="N2" s="5" t="s">
        <v>167</v>
      </c>
      <c r="O2" s="5" t="s">
        <v>1019</v>
      </c>
      <c r="P2" s="5" t="s">
        <v>1020</v>
      </c>
      <c r="Q2" s="3" t="s">
        <v>972</v>
      </c>
      <c r="R2" t="b">
        <f t="shared" ref="R2:S4" si="1">G2=M2</f>
        <v>0</v>
      </c>
      <c r="S2" t="b">
        <f t="shared" si="1"/>
        <v>0</v>
      </c>
      <c r="T2" s="5" t="s">
        <v>59</v>
      </c>
    </row>
    <row r="3" spans="1:20" x14ac:dyDescent="0.25">
      <c r="A3" s="1" t="s">
        <v>916</v>
      </c>
      <c r="B3" t="s">
        <v>917</v>
      </c>
      <c r="C3" t="s">
        <v>47</v>
      </c>
      <c r="D3" s="5" t="s">
        <v>918</v>
      </c>
      <c r="F3" s="5">
        <v>1</v>
      </c>
      <c r="G3" s="2" t="s">
        <v>919</v>
      </c>
      <c r="H3" s="2" t="s">
        <v>47</v>
      </c>
      <c r="I3" s="2" t="b">
        <f t="shared" si="0"/>
        <v>0</v>
      </c>
      <c r="K3" s="8">
        <v>1987</v>
      </c>
      <c r="L3" s="6" t="s">
        <v>1022</v>
      </c>
      <c r="M3" t="s">
        <v>918</v>
      </c>
      <c r="N3" t="s">
        <v>1023</v>
      </c>
      <c r="O3" t="s">
        <v>967</v>
      </c>
      <c r="P3" t="s">
        <v>1021</v>
      </c>
      <c r="Q3" s="3" t="s">
        <v>972</v>
      </c>
      <c r="R3" t="b">
        <f t="shared" si="1"/>
        <v>0</v>
      </c>
      <c r="S3" t="b">
        <f t="shared" si="1"/>
        <v>0</v>
      </c>
    </row>
    <row r="4" spans="1:20" x14ac:dyDescent="0.25">
      <c r="A4" s="1" t="s">
        <v>37</v>
      </c>
      <c r="B4" t="s">
        <v>38</v>
      </c>
      <c r="C4" t="s">
        <v>30</v>
      </c>
      <c r="D4" t="s">
        <v>39</v>
      </c>
      <c r="E4" t="s">
        <v>30</v>
      </c>
      <c r="G4" s="2" t="s">
        <v>39</v>
      </c>
      <c r="H4" s="2" t="s">
        <v>30</v>
      </c>
      <c r="I4" s="2" t="b">
        <f t="shared" si="0"/>
        <v>0</v>
      </c>
      <c r="K4" s="8">
        <v>1996</v>
      </c>
      <c r="L4" t="s">
        <v>40</v>
      </c>
      <c r="M4" t="s">
        <v>39</v>
      </c>
      <c r="N4" t="s">
        <v>30</v>
      </c>
      <c r="O4" t="s">
        <v>41</v>
      </c>
      <c r="P4" t="s">
        <v>42</v>
      </c>
      <c r="Q4" s="3" t="s">
        <v>972</v>
      </c>
      <c r="R4" t="b">
        <f t="shared" si="1"/>
        <v>1</v>
      </c>
      <c r="S4" t="b">
        <f t="shared" si="1"/>
        <v>1</v>
      </c>
      <c r="T4" t="s">
        <v>43</v>
      </c>
    </row>
    <row r="5" spans="1:20" x14ac:dyDescent="0.25">
      <c r="A5" s="1" t="s">
        <v>907</v>
      </c>
      <c r="B5" t="s">
        <v>908</v>
      </c>
      <c r="C5" t="s">
        <v>88</v>
      </c>
      <c r="D5" t="s">
        <v>909</v>
      </c>
      <c r="E5" t="s">
        <v>910</v>
      </c>
      <c r="G5" s="2" t="s">
        <v>909</v>
      </c>
      <c r="H5" s="2" t="s">
        <v>910</v>
      </c>
      <c r="I5" s="2">
        <f t="shared" si="0"/>
        <v>5</v>
      </c>
      <c r="K5" s="8"/>
      <c r="O5" s="5"/>
      <c r="P5"/>
      <c r="Q5" s="5"/>
    </row>
    <row r="6" spans="1:20" x14ac:dyDescent="0.25">
      <c r="A6" s="1" t="s">
        <v>52</v>
      </c>
      <c r="B6" t="s">
        <v>53</v>
      </c>
      <c r="C6" t="s">
        <v>33</v>
      </c>
      <c r="D6" t="s">
        <v>54</v>
      </c>
      <c r="E6" t="s">
        <v>55</v>
      </c>
      <c r="G6" s="2" t="s">
        <v>54</v>
      </c>
      <c r="H6" s="2" t="s">
        <v>55</v>
      </c>
      <c r="I6" s="2" t="b">
        <f t="shared" si="0"/>
        <v>0</v>
      </c>
      <c r="K6" s="8">
        <v>1878</v>
      </c>
      <c r="L6" t="s">
        <v>56</v>
      </c>
      <c r="M6" t="s">
        <v>54</v>
      </c>
      <c r="N6" t="s">
        <v>55</v>
      </c>
      <c r="O6" t="s">
        <v>57</v>
      </c>
      <c r="P6" t="s">
        <v>58</v>
      </c>
      <c r="Q6" s="3" t="s">
        <v>972</v>
      </c>
      <c r="R6" s="5" t="b">
        <f t="shared" ref="R6:S11" si="2">G6=M6</f>
        <v>1</v>
      </c>
      <c r="S6" s="5" t="b">
        <f t="shared" si="2"/>
        <v>1</v>
      </c>
      <c r="T6" t="s">
        <v>59</v>
      </c>
    </row>
    <row r="7" spans="1:20" x14ac:dyDescent="0.25">
      <c r="A7" s="1" t="s">
        <v>63</v>
      </c>
      <c r="B7" s="5" t="s">
        <v>64</v>
      </c>
      <c r="C7" s="5" t="s">
        <v>65</v>
      </c>
      <c r="D7" t="s">
        <v>66</v>
      </c>
      <c r="E7" t="s">
        <v>65</v>
      </c>
      <c r="G7" s="2" t="s">
        <v>66</v>
      </c>
      <c r="H7" s="2" t="s">
        <v>65</v>
      </c>
      <c r="I7" s="2" t="b">
        <f t="shared" si="0"/>
        <v>0</v>
      </c>
      <c r="K7" s="8">
        <v>1897</v>
      </c>
      <c r="L7" t="s">
        <v>67</v>
      </c>
      <c r="M7" t="s">
        <v>66</v>
      </c>
      <c r="N7" t="s">
        <v>65</v>
      </c>
      <c r="O7" t="s">
        <v>68</v>
      </c>
      <c r="P7" t="s">
        <v>69</v>
      </c>
      <c r="Q7" s="3" t="s">
        <v>972</v>
      </c>
      <c r="R7" t="b">
        <f t="shared" si="2"/>
        <v>1</v>
      </c>
      <c r="S7" t="b">
        <f t="shared" si="2"/>
        <v>1</v>
      </c>
      <c r="T7" t="s">
        <v>59</v>
      </c>
    </row>
    <row r="8" spans="1:20" x14ac:dyDescent="0.25">
      <c r="A8" s="1" t="s">
        <v>77</v>
      </c>
      <c r="B8" t="s">
        <v>46</v>
      </c>
      <c r="C8" t="s">
        <v>47</v>
      </c>
      <c r="G8" s="2" t="s">
        <v>48</v>
      </c>
      <c r="H8" s="2" t="s">
        <v>47</v>
      </c>
      <c r="I8" s="2" t="b">
        <f t="shared" si="0"/>
        <v>0</v>
      </c>
      <c r="K8" s="8">
        <v>1953</v>
      </c>
      <c r="L8" s="5" t="s">
        <v>78</v>
      </c>
      <c r="M8" t="s">
        <v>48</v>
      </c>
      <c r="N8" t="s">
        <v>47</v>
      </c>
      <c r="O8" t="s">
        <v>79</v>
      </c>
      <c r="P8" t="s">
        <v>80</v>
      </c>
      <c r="Q8" s="3" t="s">
        <v>972</v>
      </c>
      <c r="R8" t="b">
        <f t="shared" si="2"/>
        <v>1</v>
      </c>
      <c r="S8" t="b">
        <f t="shared" si="2"/>
        <v>1</v>
      </c>
      <c r="T8" s="5" t="s">
        <v>59</v>
      </c>
    </row>
    <row r="9" spans="1:20" x14ac:dyDescent="0.25">
      <c r="A9" s="1" t="s">
        <v>90</v>
      </c>
      <c r="B9" t="s">
        <v>91</v>
      </c>
      <c r="C9" t="s">
        <v>92</v>
      </c>
      <c r="D9" s="5" t="s">
        <v>93</v>
      </c>
      <c r="E9" s="5" t="s">
        <v>92</v>
      </c>
      <c r="G9" s="2" t="s">
        <v>94</v>
      </c>
      <c r="H9" s="2" t="s">
        <v>92</v>
      </c>
      <c r="I9" s="2" t="b">
        <f t="shared" si="0"/>
        <v>0</v>
      </c>
      <c r="K9" s="8">
        <v>1986</v>
      </c>
      <c r="L9" t="s">
        <v>936</v>
      </c>
      <c r="M9" t="s">
        <v>93</v>
      </c>
      <c r="N9" t="s">
        <v>92</v>
      </c>
      <c r="O9" s="5" t="s">
        <v>937</v>
      </c>
      <c r="P9" t="s">
        <v>938</v>
      </c>
      <c r="Q9" s="3" t="s">
        <v>972</v>
      </c>
      <c r="R9" t="b">
        <f t="shared" si="2"/>
        <v>1</v>
      </c>
      <c r="S9" t="b">
        <f t="shared" si="2"/>
        <v>1</v>
      </c>
      <c r="T9" s="5" t="s">
        <v>43</v>
      </c>
    </row>
    <row r="10" spans="1:20" x14ac:dyDescent="0.25">
      <c r="A10" s="1" t="s">
        <v>104</v>
      </c>
      <c r="B10" t="s">
        <v>100</v>
      </c>
      <c r="C10" t="s">
        <v>23</v>
      </c>
      <c r="D10"/>
      <c r="E10"/>
      <c r="G10" s="2" t="s">
        <v>105</v>
      </c>
      <c r="H10" s="2" t="s">
        <v>23</v>
      </c>
      <c r="I10" s="2" t="b">
        <f t="shared" si="0"/>
        <v>0</v>
      </c>
      <c r="K10" s="8">
        <v>2001</v>
      </c>
      <c r="L10" s="5" t="s">
        <v>106</v>
      </c>
      <c r="M10" t="s">
        <v>105</v>
      </c>
      <c r="N10" t="s">
        <v>23</v>
      </c>
      <c r="O10" t="s">
        <v>107</v>
      </c>
      <c r="P10" t="s">
        <v>108</v>
      </c>
      <c r="Q10" s="3" t="s">
        <v>972</v>
      </c>
      <c r="R10" t="b">
        <f t="shared" si="2"/>
        <v>1</v>
      </c>
      <c r="S10" t="b">
        <f t="shared" si="2"/>
        <v>1</v>
      </c>
      <c r="T10" s="5" t="s">
        <v>43</v>
      </c>
    </row>
    <row r="11" spans="1:20" x14ac:dyDescent="0.25">
      <c r="A11" s="1" t="s">
        <v>99</v>
      </c>
      <c r="B11" t="s">
        <v>100</v>
      </c>
      <c r="C11" t="s">
        <v>23</v>
      </c>
      <c r="D11" t="s">
        <v>34</v>
      </c>
      <c r="E11" t="s">
        <v>35</v>
      </c>
      <c r="G11" s="2" t="s">
        <v>34</v>
      </c>
      <c r="H11" s="2" t="s">
        <v>35</v>
      </c>
      <c r="I11" s="2" t="b">
        <f t="shared" si="0"/>
        <v>0</v>
      </c>
      <c r="K11" s="8">
        <v>1994</v>
      </c>
      <c r="L11" t="s">
        <v>101</v>
      </c>
      <c r="M11" t="s">
        <v>34</v>
      </c>
      <c r="N11" t="s">
        <v>35</v>
      </c>
      <c r="O11" t="s">
        <v>102</v>
      </c>
      <c r="P11" t="s">
        <v>103</v>
      </c>
      <c r="Q11" s="3" t="s">
        <v>972</v>
      </c>
      <c r="R11" t="b">
        <f t="shared" si="2"/>
        <v>1</v>
      </c>
      <c r="S11" t="b">
        <f t="shared" si="2"/>
        <v>1</v>
      </c>
      <c r="T11" t="s">
        <v>43</v>
      </c>
    </row>
    <row r="12" spans="1:20" x14ac:dyDescent="0.25">
      <c r="A12" s="1" t="s">
        <v>118</v>
      </c>
      <c r="B12"/>
      <c r="C12"/>
      <c r="D12"/>
      <c r="E12"/>
      <c r="I12" s="2" t="b">
        <f t="shared" si="0"/>
        <v>0</v>
      </c>
      <c r="K12" s="8">
        <v>1869</v>
      </c>
      <c r="L12" t="s">
        <v>119</v>
      </c>
      <c r="M12" t="s">
        <v>120</v>
      </c>
      <c r="N12" t="s">
        <v>33</v>
      </c>
      <c r="O12" t="s">
        <v>121</v>
      </c>
      <c r="P12" t="s">
        <v>122</v>
      </c>
      <c r="Q12" s="3" t="s">
        <v>972</v>
      </c>
      <c r="R12" s="5"/>
      <c r="S12" s="5"/>
      <c r="T12" t="s">
        <v>43</v>
      </c>
    </row>
    <row r="13" spans="1:20" x14ac:dyDescent="0.25">
      <c r="A13" s="1" t="s">
        <v>128</v>
      </c>
      <c r="B13"/>
      <c r="C13"/>
      <c r="D13" t="s">
        <v>129</v>
      </c>
      <c r="E13"/>
      <c r="F13" s="5">
        <v>1</v>
      </c>
      <c r="I13" s="2" t="b">
        <f t="shared" si="0"/>
        <v>0</v>
      </c>
      <c r="K13" s="8">
        <v>1933</v>
      </c>
      <c r="L13" t="s">
        <v>130</v>
      </c>
      <c r="M13" t="s">
        <v>131</v>
      </c>
      <c r="N13" t="s">
        <v>13</v>
      </c>
      <c r="O13" t="s">
        <v>132</v>
      </c>
      <c r="P13" t="s">
        <v>133</v>
      </c>
      <c r="Q13" s="3" t="s">
        <v>972</v>
      </c>
      <c r="R13" s="5"/>
      <c r="S13" s="5"/>
      <c r="T13" s="5"/>
    </row>
    <row r="14" spans="1:20" x14ac:dyDescent="0.25">
      <c r="A14" s="1" t="s">
        <v>134</v>
      </c>
      <c r="B14"/>
      <c r="C14"/>
      <c r="D14" t="s">
        <v>135</v>
      </c>
      <c r="E14" s="5" t="s">
        <v>33</v>
      </c>
      <c r="F14"/>
      <c r="G14" s="2" t="s">
        <v>135</v>
      </c>
      <c r="H14" s="2" t="s">
        <v>33</v>
      </c>
      <c r="I14" s="2" t="b">
        <f t="shared" si="0"/>
        <v>0</v>
      </c>
      <c r="K14" s="8">
        <v>1998</v>
      </c>
      <c r="L14" t="s">
        <v>136</v>
      </c>
      <c r="M14" t="s">
        <v>135</v>
      </c>
      <c r="N14" t="s">
        <v>33</v>
      </c>
      <c r="O14" t="s">
        <v>137</v>
      </c>
      <c r="P14" t="s">
        <v>138</v>
      </c>
      <c r="Q14" s="3" t="s">
        <v>972</v>
      </c>
      <c r="R14" t="b">
        <f>G14=M14</f>
        <v>1</v>
      </c>
      <c r="S14" t="b">
        <f>H14=N14</f>
        <v>1</v>
      </c>
    </row>
    <row r="15" spans="1:20" x14ac:dyDescent="0.25">
      <c r="A15" s="1" t="s">
        <v>44</v>
      </c>
      <c r="B15"/>
      <c r="C15"/>
      <c r="D15" s="5" t="s">
        <v>34</v>
      </c>
      <c r="E15" s="5" t="s">
        <v>35</v>
      </c>
      <c r="G15" s="2" t="s">
        <v>34</v>
      </c>
      <c r="H15" s="2" t="s">
        <v>35</v>
      </c>
      <c r="I15" s="2" t="b">
        <f t="shared" si="0"/>
        <v>0</v>
      </c>
      <c r="K15" s="8">
        <v>1985</v>
      </c>
      <c r="L15" s="6" t="s">
        <v>1024</v>
      </c>
      <c r="M15" s="5" t="s">
        <v>34</v>
      </c>
      <c r="N15" s="5" t="s">
        <v>35</v>
      </c>
      <c r="O15" s="5" t="s">
        <v>1025</v>
      </c>
      <c r="P15" s="5" t="s">
        <v>1026</v>
      </c>
      <c r="Q15" s="3" t="s">
        <v>972</v>
      </c>
      <c r="R15" t="b">
        <f>G15=M15</f>
        <v>1</v>
      </c>
      <c r="S15" t="b">
        <f>H15=N15</f>
        <v>1</v>
      </c>
      <c r="T15" s="5" t="s">
        <v>59</v>
      </c>
    </row>
    <row r="16" spans="1:20" x14ac:dyDescent="0.25">
      <c r="A16" s="1" t="s">
        <v>81</v>
      </c>
      <c r="I16" s="2" t="b">
        <f t="shared" si="0"/>
        <v>0</v>
      </c>
      <c r="K16" s="7">
        <v>1988</v>
      </c>
      <c r="L16" s="6" t="s">
        <v>1088</v>
      </c>
      <c r="M16" t="s">
        <v>34</v>
      </c>
      <c r="N16" t="s">
        <v>35</v>
      </c>
      <c r="O16" t="s">
        <v>1089</v>
      </c>
      <c r="P16" t="s">
        <v>1090</v>
      </c>
      <c r="Q16" s="3" t="s">
        <v>972</v>
      </c>
      <c r="T16" s="5" t="s">
        <v>59</v>
      </c>
    </row>
    <row r="17" spans="1:20" x14ac:dyDescent="0.25">
      <c r="A17" s="1" t="s">
        <v>139</v>
      </c>
      <c r="B17" t="s">
        <v>140</v>
      </c>
      <c r="C17" t="s">
        <v>141</v>
      </c>
      <c r="D17" s="5" t="s">
        <v>142</v>
      </c>
      <c r="E17" s="5" t="s">
        <v>141</v>
      </c>
      <c r="G17" s="2" t="s">
        <v>142</v>
      </c>
      <c r="H17" s="2" t="s">
        <v>141</v>
      </c>
      <c r="I17" s="2" t="b">
        <f t="shared" si="0"/>
        <v>0</v>
      </c>
      <c r="K17" s="8">
        <v>1979</v>
      </c>
      <c r="L17" t="s">
        <v>1087</v>
      </c>
      <c r="M17" t="s">
        <v>142</v>
      </c>
      <c r="N17" t="s">
        <v>141</v>
      </c>
      <c r="O17" t="s">
        <v>143</v>
      </c>
      <c r="P17" t="s">
        <v>144</v>
      </c>
      <c r="Q17" s="3" t="s">
        <v>972</v>
      </c>
      <c r="R17" t="b">
        <f>G17=M17</f>
        <v>1</v>
      </c>
      <c r="S17" t="b">
        <f>H17=N17</f>
        <v>1</v>
      </c>
      <c r="T17" s="5"/>
    </row>
    <row r="18" spans="1:20" x14ac:dyDescent="0.25">
      <c r="A18" s="1" t="s">
        <v>145</v>
      </c>
      <c r="B18"/>
      <c r="C18"/>
      <c r="D18"/>
      <c r="E18"/>
      <c r="I18" s="2" t="b">
        <f t="shared" si="0"/>
        <v>0</v>
      </c>
      <c r="K18" s="8">
        <v>1959</v>
      </c>
      <c r="L18" s="5" t="s">
        <v>996</v>
      </c>
      <c r="M18" t="s">
        <v>146</v>
      </c>
      <c r="N18" t="s">
        <v>147</v>
      </c>
      <c r="O18" t="s">
        <v>148</v>
      </c>
      <c r="P18" s="5" t="s">
        <v>149</v>
      </c>
      <c r="Q18" s="3" t="s">
        <v>972</v>
      </c>
      <c r="R18" s="5"/>
      <c r="S18" s="5"/>
      <c r="T18" t="s">
        <v>59</v>
      </c>
    </row>
    <row r="19" spans="1:20" x14ac:dyDescent="0.25">
      <c r="A19" s="1" t="s">
        <v>172</v>
      </c>
      <c r="B19" t="s">
        <v>173</v>
      </c>
      <c r="C19" t="s">
        <v>27</v>
      </c>
      <c r="D19" t="s">
        <v>174</v>
      </c>
      <c r="E19" t="s">
        <v>23</v>
      </c>
      <c r="G19" s="2" t="s">
        <v>174</v>
      </c>
      <c r="H19" s="2" t="s">
        <v>23</v>
      </c>
      <c r="I19" s="2" t="b">
        <f t="shared" si="0"/>
        <v>0</v>
      </c>
      <c r="K19" s="8">
        <v>1852</v>
      </c>
      <c r="L19" t="s">
        <v>175</v>
      </c>
      <c r="M19" t="s">
        <v>176</v>
      </c>
      <c r="N19" t="s">
        <v>177</v>
      </c>
      <c r="O19" t="s">
        <v>178</v>
      </c>
      <c r="P19" t="s">
        <v>179</v>
      </c>
      <c r="Q19" s="3" t="s">
        <v>972</v>
      </c>
      <c r="R19" t="b">
        <f t="shared" ref="R19:S25" si="3">G19=M19</f>
        <v>0</v>
      </c>
      <c r="S19" t="b">
        <f t="shared" si="3"/>
        <v>0</v>
      </c>
      <c r="T19" t="s">
        <v>20</v>
      </c>
    </row>
    <row r="20" spans="1:20" x14ac:dyDescent="0.25">
      <c r="A20" s="1" t="s">
        <v>187</v>
      </c>
      <c r="B20" t="s">
        <v>32</v>
      </c>
      <c r="C20" t="s">
        <v>33</v>
      </c>
      <c r="D20" s="5" t="s">
        <v>188</v>
      </c>
      <c r="E20" s="5" t="s">
        <v>33</v>
      </c>
      <c r="G20" s="2" t="s">
        <v>188</v>
      </c>
      <c r="H20" s="2" t="s">
        <v>33</v>
      </c>
      <c r="I20" s="2" t="b">
        <f t="shared" si="0"/>
        <v>0</v>
      </c>
      <c r="K20" s="8">
        <v>1994</v>
      </c>
      <c r="L20" s="5" t="s">
        <v>189</v>
      </c>
      <c r="M20" t="s">
        <v>188</v>
      </c>
      <c r="N20" t="s">
        <v>33</v>
      </c>
      <c r="O20" t="s">
        <v>190</v>
      </c>
      <c r="P20" s="5" t="s">
        <v>191</v>
      </c>
      <c r="Q20" s="3" t="s">
        <v>972</v>
      </c>
      <c r="R20" s="5" t="b">
        <f t="shared" si="3"/>
        <v>1</v>
      </c>
      <c r="S20" s="5" t="b">
        <f t="shared" si="3"/>
        <v>1</v>
      </c>
    </row>
    <row r="21" spans="1:20" x14ac:dyDescent="0.25">
      <c r="A21" s="1" t="s">
        <v>211</v>
      </c>
      <c r="B21" t="s">
        <v>200</v>
      </c>
      <c r="C21" t="s">
        <v>35</v>
      </c>
      <c r="D21" t="s">
        <v>34</v>
      </c>
      <c r="E21" t="s">
        <v>35</v>
      </c>
      <c r="G21" s="2" t="s">
        <v>34</v>
      </c>
      <c r="H21" s="2" t="s">
        <v>35</v>
      </c>
      <c r="I21" s="2" t="b">
        <f t="shared" si="0"/>
        <v>0</v>
      </c>
      <c r="K21" s="8">
        <v>1834</v>
      </c>
      <c r="L21" t="s">
        <v>212</v>
      </c>
      <c r="M21" t="s">
        <v>34</v>
      </c>
      <c r="N21" t="s">
        <v>35</v>
      </c>
      <c r="O21" t="s">
        <v>213</v>
      </c>
      <c r="P21" t="s">
        <v>214</v>
      </c>
      <c r="Q21" s="3" t="s">
        <v>972</v>
      </c>
      <c r="R21" t="b">
        <f t="shared" si="3"/>
        <v>1</v>
      </c>
      <c r="S21" t="b">
        <f t="shared" si="3"/>
        <v>1</v>
      </c>
    </row>
    <row r="22" spans="1:20" x14ac:dyDescent="0.25">
      <c r="A22" s="1" t="s">
        <v>11</v>
      </c>
      <c r="B22" t="s">
        <v>12</v>
      </c>
      <c r="C22" t="s">
        <v>13</v>
      </c>
      <c r="D22" s="5" t="s">
        <v>14</v>
      </c>
      <c r="E22" s="5" t="s">
        <v>15</v>
      </c>
      <c r="G22" s="2" t="s">
        <v>14</v>
      </c>
      <c r="H22" s="2" t="s">
        <v>15</v>
      </c>
      <c r="I22" s="2" t="b">
        <f t="shared" si="0"/>
        <v>0</v>
      </c>
      <c r="K22" s="8">
        <v>1937</v>
      </c>
      <c r="L22" t="s">
        <v>16</v>
      </c>
      <c r="M22" t="s">
        <v>17</v>
      </c>
      <c r="N22" t="s">
        <v>13</v>
      </c>
      <c r="O22" t="s">
        <v>18</v>
      </c>
      <c r="P22" t="s">
        <v>19</v>
      </c>
      <c r="Q22" s="3" t="s">
        <v>972</v>
      </c>
      <c r="R22" t="b">
        <f t="shared" si="3"/>
        <v>0</v>
      </c>
      <c r="S22" t="b">
        <f t="shared" si="3"/>
        <v>0</v>
      </c>
      <c r="T22" t="s">
        <v>20</v>
      </c>
    </row>
    <row r="23" spans="1:20" x14ac:dyDescent="0.25">
      <c r="A23" s="1" t="s">
        <v>215</v>
      </c>
      <c r="B23" t="s">
        <v>216</v>
      </c>
      <c r="C23" t="s">
        <v>47</v>
      </c>
      <c r="D23" t="s">
        <v>217</v>
      </c>
      <c r="E23"/>
      <c r="G23" s="2" t="s">
        <v>217</v>
      </c>
      <c r="H23" s="2" t="s">
        <v>47</v>
      </c>
      <c r="I23" s="2" t="b">
        <f t="shared" si="0"/>
        <v>0</v>
      </c>
      <c r="K23" s="8">
        <v>1926</v>
      </c>
      <c r="L23" s="5" t="s">
        <v>218</v>
      </c>
      <c r="M23" t="s">
        <v>217</v>
      </c>
      <c r="N23" t="s">
        <v>47</v>
      </c>
      <c r="O23" t="s">
        <v>219</v>
      </c>
      <c r="P23" t="s">
        <v>220</v>
      </c>
      <c r="Q23" s="3" t="s">
        <v>972</v>
      </c>
      <c r="R23" s="5" t="b">
        <f t="shared" si="3"/>
        <v>1</v>
      </c>
      <c r="S23" s="5" t="b">
        <f t="shared" si="3"/>
        <v>1</v>
      </c>
      <c r="T23" s="5" t="s">
        <v>59</v>
      </c>
    </row>
    <row r="24" spans="1:20" x14ac:dyDescent="0.25">
      <c r="A24" s="1" t="s">
        <v>115</v>
      </c>
      <c r="B24" t="s">
        <v>116</v>
      </c>
      <c r="C24" t="s">
        <v>92</v>
      </c>
      <c r="D24" t="s">
        <v>117</v>
      </c>
      <c r="E24" t="s">
        <v>92</v>
      </c>
      <c r="G24" s="2" t="s">
        <v>117</v>
      </c>
      <c r="H24" s="2" t="s">
        <v>92</v>
      </c>
      <c r="I24" s="2" t="b">
        <f t="shared" si="0"/>
        <v>0</v>
      </c>
      <c r="K24" s="8">
        <v>1886</v>
      </c>
      <c r="L24" t="s">
        <v>939</v>
      </c>
      <c r="M24" t="s">
        <v>117</v>
      </c>
      <c r="N24" t="s">
        <v>92</v>
      </c>
      <c r="O24" t="s">
        <v>940</v>
      </c>
      <c r="P24" t="s">
        <v>941</v>
      </c>
      <c r="Q24" s="3" t="s">
        <v>972</v>
      </c>
      <c r="R24" s="5" t="b">
        <f t="shared" si="3"/>
        <v>1</v>
      </c>
      <c r="S24" s="5" t="b">
        <f t="shared" si="3"/>
        <v>1</v>
      </c>
    </row>
    <row r="25" spans="1:20" x14ac:dyDescent="0.25">
      <c r="A25" s="1" t="s">
        <v>124</v>
      </c>
      <c r="B25" s="5" t="s">
        <v>125</v>
      </c>
      <c r="C25" s="5" t="s">
        <v>126</v>
      </c>
      <c r="D25" s="5" t="s">
        <v>127</v>
      </c>
      <c r="E25" s="5" t="s">
        <v>126</v>
      </c>
      <c r="G25" s="2" t="s">
        <v>127</v>
      </c>
      <c r="H25" s="2" t="s">
        <v>126</v>
      </c>
      <c r="I25" s="2" t="b">
        <f t="shared" si="0"/>
        <v>0</v>
      </c>
      <c r="K25" s="8">
        <v>1988</v>
      </c>
      <c r="L25" t="s">
        <v>943</v>
      </c>
      <c r="M25" t="s">
        <v>217</v>
      </c>
      <c r="N25" t="s">
        <v>47</v>
      </c>
      <c r="O25" t="s">
        <v>944</v>
      </c>
      <c r="P25" t="s">
        <v>945</v>
      </c>
      <c r="Q25" s="3" t="s">
        <v>972</v>
      </c>
      <c r="R25" t="b">
        <f t="shared" si="3"/>
        <v>0</v>
      </c>
      <c r="S25" t="b">
        <f t="shared" si="3"/>
        <v>0</v>
      </c>
      <c r="T25" t="s">
        <v>20</v>
      </c>
    </row>
    <row r="26" spans="1:20" x14ac:dyDescent="0.25">
      <c r="A26" s="1" t="s">
        <v>123</v>
      </c>
      <c r="B26" t="s">
        <v>22</v>
      </c>
      <c r="C26" t="s">
        <v>23</v>
      </c>
      <c r="G26" s="2" t="s">
        <v>24</v>
      </c>
      <c r="H26" s="2" t="s">
        <v>23</v>
      </c>
      <c r="I26" s="2" t="b">
        <f t="shared" si="0"/>
        <v>0</v>
      </c>
      <c r="K26" s="7">
        <v>1982</v>
      </c>
      <c r="M26" t="s">
        <v>641</v>
      </c>
      <c r="N26" t="s">
        <v>23</v>
      </c>
      <c r="O26" t="s">
        <v>942</v>
      </c>
      <c r="P26" t="s">
        <v>1091</v>
      </c>
      <c r="Q26" s="3" t="s">
        <v>972</v>
      </c>
      <c r="T26" s="5" t="s">
        <v>59</v>
      </c>
    </row>
    <row r="27" spans="1:20" x14ac:dyDescent="0.25">
      <c r="A27" s="1" t="s">
        <v>228</v>
      </c>
      <c r="B27" t="s">
        <v>156</v>
      </c>
      <c r="C27" t="s">
        <v>23</v>
      </c>
      <c r="D27" t="s">
        <v>105</v>
      </c>
      <c r="E27" t="s">
        <v>23</v>
      </c>
      <c r="G27" s="2" t="s">
        <v>105</v>
      </c>
      <c r="H27" s="2" t="s">
        <v>23</v>
      </c>
      <c r="I27" s="2" t="b">
        <f t="shared" si="0"/>
        <v>0</v>
      </c>
      <c r="K27" s="8">
        <v>1997</v>
      </c>
      <c r="L27" t="s">
        <v>229</v>
      </c>
      <c r="M27" t="s">
        <v>105</v>
      </c>
      <c r="N27" t="s">
        <v>23</v>
      </c>
      <c r="O27" t="s">
        <v>230</v>
      </c>
      <c r="P27" t="s">
        <v>231</v>
      </c>
      <c r="Q27" s="3" t="s">
        <v>972</v>
      </c>
      <c r="R27" t="b">
        <f t="shared" ref="R27:R68" si="4">G27=M27</f>
        <v>1</v>
      </c>
      <c r="S27" t="b">
        <f t="shared" ref="S27:S68" si="5">H27=N27</f>
        <v>1</v>
      </c>
    </row>
    <row r="28" spans="1:20" x14ac:dyDescent="0.25">
      <c r="A28" s="1" t="s">
        <v>232</v>
      </c>
      <c r="D28" t="s">
        <v>233</v>
      </c>
      <c r="E28" s="5" t="s">
        <v>27</v>
      </c>
      <c r="F28"/>
      <c r="G28" s="2" t="s">
        <v>233</v>
      </c>
      <c r="H28" s="2" t="s">
        <v>27</v>
      </c>
      <c r="I28" s="2" t="b">
        <f t="shared" si="0"/>
        <v>0</v>
      </c>
      <c r="K28" s="8">
        <v>1971</v>
      </c>
      <c r="L28" t="s">
        <v>234</v>
      </c>
      <c r="M28" t="s">
        <v>233</v>
      </c>
      <c r="N28" t="s">
        <v>27</v>
      </c>
      <c r="O28" t="s">
        <v>235</v>
      </c>
      <c r="P28" t="s">
        <v>236</v>
      </c>
      <c r="Q28" s="3" t="s">
        <v>972</v>
      </c>
      <c r="R28" t="b">
        <f t="shared" si="4"/>
        <v>1</v>
      </c>
      <c r="S28" t="b">
        <f t="shared" si="5"/>
        <v>1</v>
      </c>
    </row>
    <row r="29" spans="1:20" x14ac:dyDescent="0.25">
      <c r="A29" s="1" t="s">
        <v>237</v>
      </c>
      <c r="D29" t="s">
        <v>34</v>
      </c>
      <c r="E29" t="s">
        <v>35</v>
      </c>
      <c r="G29" s="2" t="s">
        <v>34</v>
      </c>
      <c r="H29" s="2" t="s">
        <v>35</v>
      </c>
      <c r="I29" s="2" t="b">
        <f t="shared" si="0"/>
        <v>0</v>
      </c>
      <c r="K29" s="8">
        <v>1969</v>
      </c>
      <c r="L29" t="s">
        <v>238</v>
      </c>
      <c r="M29" t="s">
        <v>34</v>
      </c>
      <c r="N29" t="s">
        <v>35</v>
      </c>
      <c r="O29" t="s">
        <v>239</v>
      </c>
      <c r="P29" t="s">
        <v>240</v>
      </c>
      <c r="Q29" s="3" t="s">
        <v>972</v>
      </c>
      <c r="R29" t="b">
        <f t="shared" si="4"/>
        <v>1</v>
      </c>
      <c r="S29" t="b">
        <f t="shared" si="5"/>
        <v>1</v>
      </c>
    </row>
    <row r="30" spans="1:20" x14ac:dyDescent="0.25">
      <c r="A30" s="1" t="s">
        <v>169</v>
      </c>
      <c r="B30" t="s">
        <v>170</v>
      </c>
      <c r="C30" t="s">
        <v>55</v>
      </c>
      <c r="D30" t="s">
        <v>171</v>
      </c>
      <c r="E30" t="s">
        <v>55</v>
      </c>
      <c r="G30" s="2" t="s">
        <v>171</v>
      </c>
      <c r="H30" s="2" t="s">
        <v>55</v>
      </c>
      <c r="I30" s="2" t="b">
        <f t="shared" si="0"/>
        <v>0</v>
      </c>
      <c r="K30" s="8">
        <v>1928</v>
      </c>
      <c r="L30" t="s">
        <v>470</v>
      </c>
      <c r="M30" t="s">
        <v>379</v>
      </c>
      <c r="N30" t="s">
        <v>55</v>
      </c>
      <c r="O30" t="s">
        <v>471</v>
      </c>
      <c r="P30" t="s">
        <v>472</v>
      </c>
      <c r="Q30" s="3" t="s">
        <v>972</v>
      </c>
      <c r="R30" t="b">
        <f t="shared" si="4"/>
        <v>0</v>
      </c>
      <c r="S30" t="b">
        <f t="shared" si="5"/>
        <v>1</v>
      </c>
      <c r="T30" t="s">
        <v>43</v>
      </c>
    </row>
    <row r="31" spans="1:20" x14ac:dyDescent="0.25">
      <c r="A31" s="1" t="s">
        <v>245</v>
      </c>
      <c r="B31" s="5" t="s">
        <v>246</v>
      </c>
      <c r="C31" s="5" t="s">
        <v>247</v>
      </c>
      <c r="D31" s="5" t="s">
        <v>248</v>
      </c>
      <c r="E31" s="5" t="s">
        <v>23</v>
      </c>
      <c r="G31" s="2" t="s">
        <v>248</v>
      </c>
      <c r="H31" s="2" t="s">
        <v>23</v>
      </c>
      <c r="I31" s="2" t="b">
        <f t="shared" si="0"/>
        <v>0</v>
      </c>
      <c r="K31" s="8">
        <v>1995</v>
      </c>
      <c r="L31" t="s">
        <v>249</v>
      </c>
      <c r="M31" t="s">
        <v>248</v>
      </c>
      <c r="N31" t="s">
        <v>23</v>
      </c>
      <c r="O31" t="s">
        <v>250</v>
      </c>
      <c r="P31" t="s">
        <v>251</v>
      </c>
      <c r="Q31" s="3" t="s">
        <v>972</v>
      </c>
      <c r="R31" t="b">
        <f t="shared" si="4"/>
        <v>1</v>
      </c>
      <c r="S31" t="b">
        <f t="shared" si="5"/>
        <v>1</v>
      </c>
    </row>
    <row r="32" spans="1:20" x14ac:dyDescent="0.25">
      <c r="A32" s="1" t="s">
        <v>255</v>
      </c>
      <c r="B32" t="s">
        <v>256</v>
      </c>
      <c r="C32" t="s">
        <v>23</v>
      </c>
      <c r="D32" t="s">
        <v>257</v>
      </c>
      <c r="E32" t="s">
        <v>47</v>
      </c>
      <c r="G32" s="2" t="s">
        <v>257</v>
      </c>
      <c r="H32" s="2" t="s">
        <v>47</v>
      </c>
      <c r="I32" s="2" t="b">
        <f t="shared" si="0"/>
        <v>0</v>
      </c>
      <c r="K32" s="8">
        <v>1998</v>
      </c>
      <c r="L32" s="5" t="s">
        <v>258</v>
      </c>
      <c r="M32" t="s">
        <v>257</v>
      </c>
      <c r="N32" t="s">
        <v>47</v>
      </c>
      <c r="O32" t="s">
        <v>259</v>
      </c>
      <c r="P32" s="5" t="s">
        <v>260</v>
      </c>
      <c r="Q32" s="3" t="s">
        <v>972</v>
      </c>
      <c r="R32" s="5" t="b">
        <f t="shared" si="4"/>
        <v>1</v>
      </c>
      <c r="S32" s="5" t="b">
        <f t="shared" si="5"/>
        <v>1</v>
      </c>
      <c r="T32" s="5"/>
    </row>
    <row r="33" spans="1:20" x14ac:dyDescent="0.25">
      <c r="A33" s="1" t="s">
        <v>153</v>
      </c>
      <c r="B33" t="s">
        <v>154</v>
      </c>
      <c r="C33" t="s">
        <v>13</v>
      </c>
      <c r="D33" t="s">
        <v>34</v>
      </c>
      <c r="E33" t="s">
        <v>35</v>
      </c>
      <c r="G33" s="2" t="s">
        <v>34</v>
      </c>
      <c r="H33" s="2" t="s">
        <v>35</v>
      </c>
      <c r="L33" s="6" t="s">
        <v>980</v>
      </c>
      <c r="M33" t="s">
        <v>981</v>
      </c>
      <c r="N33" t="s">
        <v>982</v>
      </c>
      <c r="O33" t="s">
        <v>979</v>
      </c>
      <c r="P33" s="5" t="s">
        <v>983</v>
      </c>
      <c r="Q33" s="3" t="s">
        <v>972</v>
      </c>
      <c r="R33" s="5" t="b">
        <f t="shared" si="4"/>
        <v>0</v>
      </c>
      <c r="S33" s="5" t="b">
        <f t="shared" si="5"/>
        <v>0</v>
      </c>
      <c r="T33" s="5" t="s">
        <v>59</v>
      </c>
    </row>
    <row r="34" spans="1:20" x14ac:dyDescent="0.25">
      <c r="A34" s="1" t="s">
        <v>155</v>
      </c>
      <c r="B34" t="s">
        <v>156</v>
      </c>
      <c r="C34" t="s">
        <v>23</v>
      </c>
      <c r="D34" t="s">
        <v>157</v>
      </c>
      <c r="E34" t="s">
        <v>158</v>
      </c>
      <c r="G34" s="2" t="s">
        <v>157</v>
      </c>
      <c r="H34" s="2" t="s">
        <v>158</v>
      </c>
      <c r="I34" s="2" t="b">
        <f t="shared" ref="I34:I65" si="6">IF(ISBLANK(O34),ROW(A34))</f>
        <v>0</v>
      </c>
      <c r="K34" s="7">
        <v>2003</v>
      </c>
      <c r="L34" t="s">
        <v>159</v>
      </c>
      <c r="M34" t="s">
        <v>157</v>
      </c>
      <c r="N34" t="s">
        <v>158</v>
      </c>
      <c r="O34" t="s">
        <v>160</v>
      </c>
      <c r="P34" t="s">
        <v>161</v>
      </c>
      <c r="Q34" s="3" t="s">
        <v>972</v>
      </c>
      <c r="R34" t="b">
        <f t="shared" si="4"/>
        <v>1</v>
      </c>
      <c r="S34" t="b">
        <f t="shared" si="5"/>
        <v>1</v>
      </c>
      <c r="T34" s="5" t="s">
        <v>59</v>
      </c>
    </row>
    <row r="35" spans="1:20" x14ac:dyDescent="0.25">
      <c r="A35" s="1" t="s">
        <v>261</v>
      </c>
      <c r="B35" t="s">
        <v>262</v>
      </c>
      <c r="C35" t="s">
        <v>23</v>
      </c>
      <c r="D35" t="s">
        <v>263</v>
      </c>
      <c r="E35" t="s">
        <v>23</v>
      </c>
      <c r="G35" s="2" t="s">
        <v>263</v>
      </c>
      <c r="H35" s="2" t="s">
        <v>23</v>
      </c>
      <c r="I35" s="2" t="b">
        <f t="shared" si="6"/>
        <v>0</v>
      </c>
      <c r="K35" s="8">
        <v>2003</v>
      </c>
      <c r="L35" t="s">
        <v>264</v>
      </c>
      <c r="M35" t="s">
        <v>263</v>
      </c>
      <c r="N35" t="s">
        <v>23</v>
      </c>
      <c r="O35" t="s">
        <v>265</v>
      </c>
      <c r="P35" s="5" t="s">
        <v>266</v>
      </c>
      <c r="Q35" s="3" t="s">
        <v>972</v>
      </c>
      <c r="R35" t="b">
        <f t="shared" si="4"/>
        <v>1</v>
      </c>
      <c r="S35" t="b">
        <f t="shared" si="5"/>
        <v>1</v>
      </c>
    </row>
    <row r="36" spans="1:20" x14ac:dyDescent="0.25">
      <c r="A36" s="1" t="s">
        <v>270</v>
      </c>
      <c r="B36" t="s">
        <v>271</v>
      </c>
      <c r="C36" t="s">
        <v>47</v>
      </c>
      <c r="D36" s="5" t="s">
        <v>272</v>
      </c>
      <c r="E36" s="5" t="s">
        <v>47</v>
      </c>
      <c r="G36" s="2" t="s">
        <v>272</v>
      </c>
      <c r="H36" s="2" t="s">
        <v>47</v>
      </c>
      <c r="I36" s="2" t="b">
        <f t="shared" si="6"/>
        <v>0</v>
      </c>
      <c r="K36" s="8">
        <v>1986</v>
      </c>
      <c r="L36" t="s">
        <v>273</v>
      </c>
      <c r="M36" t="s">
        <v>272</v>
      </c>
      <c r="N36" t="s">
        <v>47</v>
      </c>
      <c r="O36" t="s">
        <v>274</v>
      </c>
      <c r="P36" t="s">
        <v>275</v>
      </c>
      <c r="Q36" s="3" t="s">
        <v>972</v>
      </c>
      <c r="R36" t="b">
        <f t="shared" si="4"/>
        <v>1</v>
      </c>
      <c r="S36" t="b">
        <f t="shared" si="5"/>
        <v>1</v>
      </c>
      <c r="T36" t="s">
        <v>59</v>
      </c>
    </row>
    <row r="37" spans="1:20" x14ac:dyDescent="0.25">
      <c r="A37" s="1" t="s">
        <v>281</v>
      </c>
      <c r="B37" t="s">
        <v>282</v>
      </c>
      <c r="C37" t="s">
        <v>13</v>
      </c>
      <c r="D37"/>
      <c r="E37"/>
      <c r="G37" s="2" t="s">
        <v>283</v>
      </c>
      <c r="H37" s="2" t="s">
        <v>13</v>
      </c>
      <c r="I37" s="2" t="b">
        <f t="shared" si="6"/>
        <v>0</v>
      </c>
      <c r="K37" s="8">
        <v>1982</v>
      </c>
      <c r="L37" t="s">
        <v>284</v>
      </c>
      <c r="M37" t="s">
        <v>283</v>
      </c>
      <c r="N37" t="s">
        <v>13</v>
      </c>
      <c r="O37" t="s">
        <v>285</v>
      </c>
      <c r="P37" t="s">
        <v>286</v>
      </c>
      <c r="Q37" s="3" t="s">
        <v>972</v>
      </c>
      <c r="R37" t="b">
        <f t="shared" si="4"/>
        <v>1</v>
      </c>
      <c r="S37" t="b">
        <f t="shared" si="5"/>
        <v>1</v>
      </c>
    </row>
    <row r="38" spans="1:20" x14ac:dyDescent="0.25">
      <c r="A38" s="1" t="s">
        <v>287</v>
      </c>
      <c r="B38" t="s">
        <v>288</v>
      </c>
      <c r="C38" t="s">
        <v>147</v>
      </c>
      <c r="D38"/>
      <c r="E38"/>
      <c r="G38" s="2" t="s">
        <v>289</v>
      </c>
      <c r="H38" s="2" t="s">
        <v>147</v>
      </c>
      <c r="I38" s="2" t="b">
        <f t="shared" si="6"/>
        <v>0</v>
      </c>
      <c r="K38" s="8">
        <v>1968</v>
      </c>
      <c r="L38" t="s">
        <v>290</v>
      </c>
      <c r="M38" t="s">
        <v>289</v>
      </c>
      <c r="N38" t="s">
        <v>147</v>
      </c>
      <c r="O38" t="s">
        <v>291</v>
      </c>
      <c r="P38" t="s">
        <v>292</v>
      </c>
      <c r="Q38" s="3" t="s">
        <v>972</v>
      </c>
      <c r="R38" t="b">
        <f t="shared" si="4"/>
        <v>1</v>
      </c>
      <c r="S38" t="b">
        <f t="shared" si="5"/>
        <v>1</v>
      </c>
      <c r="T38" t="s">
        <v>59</v>
      </c>
    </row>
    <row r="39" spans="1:20" x14ac:dyDescent="0.25">
      <c r="A39" s="1" t="s">
        <v>180</v>
      </c>
      <c r="B39" t="s">
        <v>181</v>
      </c>
      <c r="C39" t="s">
        <v>182</v>
      </c>
      <c r="G39" s="2" t="s">
        <v>183</v>
      </c>
      <c r="H39" s="2" t="s">
        <v>182</v>
      </c>
      <c r="I39" s="2" t="b">
        <f t="shared" si="6"/>
        <v>0</v>
      </c>
      <c r="K39" s="7">
        <v>1998</v>
      </c>
      <c r="L39" s="6" t="s">
        <v>1094</v>
      </c>
      <c r="M39" t="s">
        <v>379</v>
      </c>
      <c r="N39" t="s">
        <v>55</v>
      </c>
      <c r="O39" t="s">
        <v>1092</v>
      </c>
      <c r="P39" t="s">
        <v>1093</v>
      </c>
      <c r="Q39" s="3" t="s">
        <v>972</v>
      </c>
      <c r="R39" t="b">
        <f t="shared" si="4"/>
        <v>0</v>
      </c>
      <c r="S39" t="b">
        <f t="shared" si="5"/>
        <v>0</v>
      </c>
      <c r="T39" s="5" t="s">
        <v>59</v>
      </c>
    </row>
    <row r="40" spans="1:20" x14ac:dyDescent="0.25">
      <c r="A40" s="1" t="s">
        <v>184</v>
      </c>
      <c r="B40" t="s">
        <v>185</v>
      </c>
      <c r="C40" t="s">
        <v>88</v>
      </c>
      <c r="D40" t="s">
        <v>186</v>
      </c>
      <c r="E40" t="s">
        <v>88</v>
      </c>
      <c r="G40" s="2" t="s">
        <v>186</v>
      </c>
      <c r="H40" s="2" t="s">
        <v>88</v>
      </c>
      <c r="I40" s="2" t="b">
        <f t="shared" si="6"/>
        <v>0</v>
      </c>
      <c r="K40" s="7">
        <v>1859</v>
      </c>
      <c r="L40" s="6" t="s">
        <v>1097</v>
      </c>
      <c r="M40" t="s">
        <v>186</v>
      </c>
      <c r="N40" t="s">
        <v>88</v>
      </c>
      <c r="O40" t="s">
        <v>1095</v>
      </c>
      <c r="P40" t="s">
        <v>1096</v>
      </c>
      <c r="Q40" s="3" t="s">
        <v>972</v>
      </c>
      <c r="R40" t="b">
        <f t="shared" si="4"/>
        <v>1</v>
      </c>
      <c r="S40" t="b">
        <f t="shared" si="5"/>
        <v>1</v>
      </c>
      <c r="T40" s="5" t="s">
        <v>59</v>
      </c>
    </row>
    <row r="41" spans="1:20" x14ac:dyDescent="0.25">
      <c r="A41" s="1" t="s">
        <v>298</v>
      </c>
      <c r="B41" t="s">
        <v>256</v>
      </c>
      <c r="C41" t="s">
        <v>23</v>
      </c>
      <c r="D41" t="s">
        <v>299</v>
      </c>
      <c r="E41" t="s">
        <v>23</v>
      </c>
      <c r="G41" s="2" t="s">
        <v>299</v>
      </c>
      <c r="H41" s="2" t="s">
        <v>23</v>
      </c>
      <c r="I41" s="2" t="b">
        <f t="shared" si="6"/>
        <v>0</v>
      </c>
      <c r="K41" s="8">
        <v>1983</v>
      </c>
      <c r="L41" t="s">
        <v>300</v>
      </c>
      <c r="M41" t="s">
        <v>299</v>
      </c>
      <c r="N41" t="s">
        <v>23</v>
      </c>
      <c r="O41" t="s">
        <v>301</v>
      </c>
      <c r="P41" t="s">
        <v>302</v>
      </c>
      <c r="Q41" s="3" t="s">
        <v>972</v>
      </c>
      <c r="R41" t="b">
        <f t="shared" si="4"/>
        <v>1</v>
      </c>
      <c r="S41" t="b">
        <f t="shared" si="5"/>
        <v>1</v>
      </c>
    </row>
    <row r="42" spans="1:20" x14ac:dyDescent="0.25">
      <c r="A42" s="1" t="s">
        <v>305</v>
      </c>
      <c r="B42" t="s">
        <v>200</v>
      </c>
      <c r="C42" t="s">
        <v>35</v>
      </c>
      <c r="D42" t="s">
        <v>34</v>
      </c>
      <c r="E42" t="s">
        <v>35</v>
      </c>
      <c r="G42" s="2" t="s">
        <v>34</v>
      </c>
      <c r="H42" s="2" t="s">
        <v>35</v>
      </c>
      <c r="I42" s="2" t="b">
        <f t="shared" si="6"/>
        <v>0</v>
      </c>
      <c r="K42" s="8">
        <v>1845</v>
      </c>
      <c r="L42" t="s">
        <v>306</v>
      </c>
      <c r="M42" t="s">
        <v>34</v>
      </c>
      <c r="N42" t="s">
        <v>35</v>
      </c>
      <c r="O42" t="s">
        <v>307</v>
      </c>
      <c r="P42" t="s">
        <v>308</v>
      </c>
      <c r="Q42" s="3" t="s">
        <v>972</v>
      </c>
      <c r="R42" t="b">
        <f t="shared" si="4"/>
        <v>1</v>
      </c>
      <c r="S42" t="b">
        <f t="shared" si="5"/>
        <v>1</v>
      </c>
    </row>
    <row r="43" spans="1:20" x14ac:dyDescent="0.25">
      <c r="A43" s="1" t="s">
        <v>165</v>
      </c>
      <c r="B43" t="s">
        <v>166</v>
      </c>
      <c r="C43" t="s">
        <v>167</v>
      </c>
      <c r="D43"/>
      <c r="E43"/>
      <c r="G43" s="2" t="s">
        <v>168</v>
      </c>
      <c r="H43" s="2" t="s">
        <v>167</v>
      </c>
      <c r="I43" s="2" t="b">
        <f t="shared" si="6"/>
        <v>0</v>
      </c>
      <c r="K43" s="8">
        <v>1986</v>
      </c>
      <c r="L43" t="s">
        <v>946</v>
      </c>
      <c r="M43" t="s">
        <v>146</v>
      </c>
      <c r="N43" t="s">
        <v>147</v>
      </c>
      <c r="O43" t="s">
        <v>947</v>
      </c>
      <c r="P43" t="s">
        <v>948</v>
      </c>
      <c r="Q43" s="3" t="s">
        <v>972</v>
      </c>
      <c r="R43" s="5" t="b">
        <f t="shared" si="4"/>
        <v>0</v>
      </c>
      <c r="S43" s="5" t="b">
        <f t="shared" si="5"/>
        <v>0</v>
      </c>
    </row>
    <row r="44" spans="1:20" x14ac:dyDescent="0.25">
      <c r="A44" s="1" t="s">
        <v>317</v>
      </c>
      <c r="B44" t="s">
        <v>200</v>
      </c>
      <c r="C44" t="s">
        <v>35</v>
      </c>
      <c r="G44" s="2" t="s">
        <v>34</v>
      </c>
      <c r="H44" s="2" t="s">
        <v>35</v>
      </c>
      <c r="I44" s="2" t="b">
        <f t="shared" si="6"/>
        <v>0</v>
      </c>
      <c r="K44" s="8">
        <v>1994</v>
      </c>
      <c r="L44" s="5" t="s">
        <v>318</v>
      </c>
      <c r="M44" t="s">
        <v>34</v>
      </c>
      <c r="N44" t="s">
        <v>35</v>
      </c>
      <c r="O44" t="s">
        <v>319</v>
      </c>
      <c r="P44" s="5" t="s">
        <v>320</v>
      </c>
      <c r="Q44" s="3" t="s">
        <v>972</v>
      </c>
      <c r="R44" t="b">
        <f t="shared" si="4"/>
        <v>1</v>
      </c>
      <c r="S44" t="b">
        <f t="shared" si="5"/>
        <v>1</v>
      </c>
    </row>
    <row r="45" spans="1:20" x14ac:dyDescent="0.25">
      <c r="A45" s="1" t="s">
        <v>321</v>
      </c>
      <c r="B45" t="s">
        <v>322</v>
      </c>
      <c r="C45" t="s">
        <v>55</v>
      </c>
      <c r="G45" s="2" t="s">
        <v>323</v>
      </c>
      <c r="H45" s="2" t="s">
        <v>55</v>
      </c>
      <c r="I45" s="2" t="b">
        <f t="shared" si="6"/>
        <v>0</v>
      </c>
      <c r="K45" s="8">
        <v>1992</v>
      </c>
      <c r="L45" t="s">
        <v>324</v>
      </c>
      <c r="M45" t="s">
        <v>323</v>
      </c>
      <c r="N45" t="s">
        <v>55</v>
      </c>
      <c r="O45" t="s">
        <v>325</v>
      </c>
      <c r="P45" t="s">
        <v>326</v>
      </c>
      <c r="Q45" s="3" t="s">
        <v>972</v>
      </c>
      <c r="R45" t="b">
        <f t="shared" si="4"/>
        <v>1</v>
      </c>
      <c r="S45" t="b">
        <f t="shared" si="5"/>
        <v>1</v>
      </c>
    </row>
    <row r="46" spans="1:20" x14ac:dyDescent="0.25">
      <c r="A46" s="1" t="s">
        <v>327</v>
      </c>
      <c r="B46" s="5" t="s">
        <v>262</v>
      </c>
      <c r="C46" s="5" t="s">
        <v>23</v>
      </c>
      <c r="D46" t="s">
        <v>263</v>
      </c>
      <c r="E46" t="s">
        <v>23</v>
      </c>
      <c r="G46" s="2" t="s">
        <v>263</v>
      </c>
      <c r="H46" s="2" t="s">
        <v>23</v>
      </c>
      <c r="I46" s="2" t="b">
        <f t="shared" si="6"/>
        <v>0</v>
      </c>
      <c r="K46" s="8">
        <v>1995</v>
      </c>
      <c r="L46" t="s">
        <v>328</v>
      </c>
      <c r="M46" t="s">
        <v>263</v>
      </c>
      <c r="N46" t="s">
        <v>23</v>
      </c>
      <c r="O46" t="s">
        <v>329</v>
      </c>
      <c r="P46" t="s">
        <v>330</v>
      </c>
      <c r="Q46" s="3" t="s">
        <v>972</v>
      </c>
      <c r="R46" t="b">
        <f t="shared" si="4"/>
        <v>1</v>
      </c>
      <c r="S46" t="b">
        <f t="shared" si="5"/>
        <v>1</v>
      </c>
    </row>
    <row r="47" spans="1:20" x14ac:dyDescent="0.25">
      <c r="A47" s="1" t="s">
        <v>331</v>
      </c>
      <c r="B47" t="s">
        <v>170</v>
      </c>
      <c r="C47" t="s">
        <v>55</v>
      </c>
      <c r="D47"/>
      <c r="E47"/>
      <c r="G47" s="2" t="s">
        <v>332</v>
      </c>
      <c r="H47" s="2" t="s">
        <v>55</v>
      </c>
      <c r="I47" s="2" t="b">
        <f t="shared" si="6"/>
        <v>0</v>
      </c>
      <c r="K47" s="8">
        <v>1973</v>
      </c>
      <c r="L47" t="s">
        <v>333</v>
      </c>
      <c r="M47" t="s">
        <v>334</v>
      </c>
      <c r="N47" t="s">
        <v>35</v>
      </c>
      <c r="O47" t="s">
        <v>335</v>
      </c>
      <c r="P47" t="s">
        <v>336</v>
      </c>
      <c r="Q47" s="3" t="s">
        <v>972</v>
      </c>
      <c r="R47" t="b">
        <f t="shared" si="4"/>
        <v>0</v>
      </c>
      <c r="S47" t="b">
        <f t="shared" si="5"/>
        <v>0</v>
      </c>
    </row>
    <row r="48" spans="1:20" x14ac:dyDescent="0.25">
      <c r="A48" s="1" t="s">
        <v>337</v>
      </c>
      <c r="B48" t="s">
        <v>200</v>
      </c>
      <c r="C48" t="s">
        <v>35</v>
      </c>
      <c r="D48" t="s">
        <v>34</v>
      </c>
      <c r="E48" t="s">
        <v>35</v>
      </c>
      <c r="G48" s="2" t="s">
        <v>34</v>
      </c>
      <c r="H48" s="2" t="s">
        <v>35</v>
      </c>
      <c r="I48" s="2" t="b">
        <f t="shared" si="6"/>
        <v>0</v>
      </c>
      <c r="K48" s="8">
        <v>1868</v>
      </c>
      <c r="L48" t="s">
        <v>338</v>
      </c>
      <c r="M48" t="s">
        <v>34</v>
      </c>
      <c r="N48" t="s">
        <v>35</v>
      </c>
      <c r="O48" t="s">
        <v>339</v>
      </c>
      <c r="P48" t="s">
        <v>340</v>
      </c>
      <c r="Q48" s="10">
        <v>0.80597014925373134</v>
      </c>
      <c r="R48" t="b">
        <f t="shared" si="4"/>
        <v>1</v>
      </c>
      <c r="S48" t="b">
        <f t="shared" si="5"/>
        <v>1</v>
      </c>
    </row>
    <row r="49" spans="1:20" x14ac:dyDescent="0.25">
      <c r="A49" s="1" t="s">
        <v>341</v>
      </c>
      <c r="B49" t="s">
        <v>342</v>
      </c>
      <c r="C49" t="s">
        <v>126</v>
      </c>
      <c r="D49" t="s">
        <v>343</v>
      </c>
      <c r="E49" s="5" t="s">
        <v>126</v>
      </c>
      <c r="G49" s="2" t="s">
        <v>343</v>
      </c>
      <c r="H49" s="2" t="s">
        <v>126</v>
      </c>
      <c r="I49" s="2" t="b">
        <f t="shared" si="6"/>
        <v>0</v>
      </c>
      <c r="K49" s="8">
        <v>1810</v>
      </c>
      <c r="L49" t="s">
        <v>344</v>
      </c>
      <c r="M49" t="s">
        <v>343</v>
      </c>
      <c r="N49" t="s">
        <v>126</v>
      </c>
      <c r="O49" t="s">
        <v>345</v>
      </c>
      <c r="P49" t="s">
        <v>346</v>
      </c>
      <c r="Q49" s="5">
        <v>0.81159420289855078</v>
      </c>
      <c r="R49" s="5" t="b">
        <f t="shared" si="4"/>
        <v>1</v>
      </c>
      <c r="S49" s="5" t="b">
        <f t="shared" si="5"/>
        <v>1</v>
      </c>
    </row>
    <row r="50" spans="1:20" x14ac:dyDescent="0.25">
      <c r="A50" s="1" t="s">
        <v>221</v>
      </c>
      <c r="B50" t="s">
        <v>216</v>
      </c>
      <c r="C50" t="s">
        <v>47</v>
      </c>
      <c r="D50" t="s">
        <v>222</v>
      </c>
      <c r="E50" t="s">
        <v>23</v>
      </c>
      <c r="G50" s="2" t="s">
        <v>222</v>
      </c>
      <c r="H50" s="2" t="s">
        <v>23</v>
      </c>
      <c r="I50" s="2" t="b">
        <f t="shared" si="6"/>
        <v>0</v>
      </c>
      <c r="K50" s="7">
        <v>1939</v>
      </c>
      <c r="L50" s="6" t="s">
        <v>1098</v>
      </c>
      <c r="M50" t="s">
        <v>222</v>
      </c>
      <c r="N50" t="s">
        <v>23</v>
      </c>
      <c r="O50" t="s">
        <v>223</v>
      </c>
      <c r="P50" t="s">
        <v>1099</v>
      </c>
      <c r="Q50" s="3" t="s">
        <v>972</v>
      </c>
      <c r="R50" t="b">
        <f t="shared" si="4"/>
        <v>1</v>
      </c>
      <c r="S50" t="b">
        <f t="shared" si="5"/>
        <v>1</v>
      </c>
      <c r="T50" s="5" t="s">
        <v>59</v>
      </c>
    </row>
    <row r="51" spans="1:20" x14ac:dyDescent="0.25">
      <c r="A51" s="1" t="s">
        <v>224</v>
      </c>
      <c r="B51" t="s">
        <v>200</v>
      </c>
      <c r="C51" t="s">
        <v>35</v>
      </c>
      <c r="D51" t="s">
        <v>34</v>
      </c>
      <c r="E51" t="s">
        <v>35</v>
      </c>
      <c r="G51" s="2" t="s">
        <v>34</v>
      </c>
      <c r="H51" s="2" t="s">
        <v>35</v>
      </c>
      <c r="I51" s="2" t="b">
        <f t="shared" si="6"/>
        <v>0</v>
      </c>
      <c r="K51" s="7">
        <v>1799</v>
      </c>
      <c r="L51" t="s">
        <v>225</v>
      </c>
      <c r="M51" t="s">
        <v>34</v>
      </c>
      <c r="N51" t="s">
        <v>35</v>
      </c>
      <c r="O51" t="s">
        <v>226</v>
      </c>
      <c r="P51" t="s">
        <v>1100</v>
      </c>
      <c r="Q51" s="3" t="s">
        <v>972</v>
      </c>
      <c r="R51" t="b">
        <f t="shared" si="4"/>
        <v>1</v>
      </c>
      <c r="S51" t="b">
        <f t="shared" si="5"/>
        <v>1</v>
      </c>
      <c r="T51" s="5" t="s">
        <v>59</v>
      </c>
    </row>
    <row r="52" spans="1:20" x14ac:dyDescent="0.25">
      <c r="A52" s="1" t="s">
        <v>227</v>
      </c>
      <c r="D52" t="s">
        <v>34</v>
      </c>
      <c r="E52" t="s">
        <v>35</v>
      </c>
      <c r="G52" s="2" t="s">
        <v>34</v>
      </c>
      <c r="H52" s="2" t="s">
        <v>35</v>
      </c>
      <c r="I52" s="2" t="b">
        <f t="shared" si="6"/>
        <v>0</v>
      </c>
      <c r="K52" s="7">
        <v>1812</v>
      </c>
      <c r="L52" s="6" t="s">
        <v>1101</v>
      </c>
      <c r="M52" t="s">
        <v>34</v>
      </c>
      <c r="N52" t="s">
        <v>35</v>
      </c>
      <c r="O52" t="s">
        <v>1103</v>
      </c>
      <c r="P52" t="s">
        <v>1102</v>
      </c>
      <c r="Q52" s="3" t="s">
        <v>972</v>
      </c>
      <c r="R52" t="b">
        <f t="shared" si="4"/>
        <v>1</v>
      </c>
      <c r="S52" t="b">
        <f t="shared" si="5"/>
        <v>1</v>
      </c>
      <c r="T52" s="5" t="s">
        <v>59</v>
      </c>
    </row>
    <row r="53" spans="1:20" x14ac:dyDescent="0.25">
      <c r="A53" s="1" t="s">
        <v>347</v>
      </c>
      <c r="B53"/>
      <c r="C53"/>
      <c r="D53" t="s">
        <v>348</v>
      </c>
      <c r="E53" t="s">
        <v>27</v>
      </c>
      <c r="G53" s="2" t="s">
        <v>348</v>
      </c>
      <c r="H53" s="2" t="s">
        <v>27</v>
      </c>
      <c r="I53" s="2" t="b">
        <f t="shared" si="6"/>
        <v>0</v>
      </c>
      <c r="K53" s="8">
        <v>1993</v>
      </c>
      <c r="L53" s="5" t="s">
        <v>349</v>
      </c>
      <c r="M53" t="s">
        <v>348</v>
      </c>
      <c r="N53" t="s">
        <v>27</v>
      </c>
      <c r="O53" t="s">
        <v>350</v>
      </c>
      <c r="P53" t="s">
        <v>347</v>
      </c>
      <c r="Q53" s="5">
        <v>0.81481481481481477</v>
      </c>
      <c r="R53" t="b">
        <f t="shared" si="4"/>
        <v>1</v>
      </c>
      <c r="S53" t="b">
        <f t="shared" si="5"/>
        <v>1</v>
      </c>
    </row>
    <row r="54" spans="1:20" x14ac:dyDescent="0.25">
      <c r="A54" s="1" t="s">
        <v>351</v>
      </c>
      <c r="B54" s="5" t="s">
        <v>352</v>
      </c>
      <c r="C54" s="5" t="s">
        <v>33</v>
      </c>
      <c r="D54" t="s">
        <v>353</v>
      </c>
      <c r="E54" t="s">
        <v>33</v>
      </c>
      <c r="G54" s="2" t="s">
        <v>353</v>
      </c>
      <c r="H54" s="2" t="s">
        <v>33</v>
      </c>
      <c r="I54" s="2" t="b">
        <f t="shared" si="6"/>
        <v>0</v>
      </c>
      <c r="K54" s="8">
        <v>1873</v>
      </c>
      <c r="L54" t="s">
        <v>354</v>
      </c>
      <c r="M54" t="s">
        <v>353</v>
      </c>
      <c r="N54" t="s">
        <v>33</v>
      </c>
      <c r="O54" t="s">
        <v>355</v>
      </c>
      <c r="P54" t="s">
        <v>356</v>
      </c>
      <c r="Q54" s="5">
        <v>0.81720430107526887</v>
      </c>
      <c r="R54" t="b">
        <f t="shared" si="4"/>
        <v>1</v>
      </c>
      <c r="S54" t="b">
        <f t="shared" si="5"/>
        <v>1</v>
      </c>
    </row>
    <row r="55" spans="1:20" x14ac:dyDescent="0.25">
      <c r="A55" s="1" t="s">
        <v>361</v>
      </c>
      <c r="B55" s="5" t="s">
        <v>262</v>
      </c>
      <c r="C55" s="5" t="s">
        <v>23</v>
      </c>
      <c r="D55"/>
      <c r="E55"/>
      <c r="G55" s="2" t="s">
        <v>263</v>
      </c>
      <c r="H55" s="2" t="s">
        <v>23</v>
      </c>
      <c r="I55" s="2" t="b">
        <f t="shared" si="6"/>
        <v>0</v>
      </c>
      <c r="K55" s="8">
        <v>1995</v>
      </c>
      <c r="L55" t="s">
        <v>362</v>
      </c>
      <c r="M55" t="s">
        <v>263</v>
      </c>
      <c r="N55" t="s">
        <v>23</v>
      </c>
      <c r="O55" t="s">
        <v>363</v>
      </c>
      <c r="P55" t="s">
        <v>364</v>
      </c>
      <c r="Q55" s="5">
        <v>0.82352941176470584</v>
      </c>
      <c r="R55" t="b">
        <f t="shared" si="4"/>
        <v>1</v>
      </c>
      <c r="S55" t="b">
        <f t="shared" si="5"/>
        <v>1</v>
      </c>
    </row>
    <row r="56" spans="1:20" x14ac:dyDescent="0.25">
      <c r="A56" s="1" t="s">
        <v>241</v>
      </c>
      <c r="B56" t="s">
        <v>242</v>
      </c>
      <c r="C56" t="s">
        <v>62</v>
      </c>
      <c r="G56" s="2" t="s">
        <v>243</v>
      </c>
      <c r="H56" s="2" t="s">
        <v>62</v>
      </c>
      <c r="I56" s="2" t="b">
        <f t="shared" si="6"/>
        <v>0</v>
      </c>
      <c r="K56" s="7">
        <v>1917</v>
      </c>
      <c r="L56" s="6" t="s">
        <v>1104</v>
      </c>
      <c r="M56" t="s">
        <v>269</v>
      </c>
      <c r="N56" t="s">
        <v>30</v>
      </c>
      <c r="O56" s="5" t="s">
        <v>244</v>
      </c>
      <c r="P56" t="s">
        <v>1105</v>
      </c>
      <c r="Q56" s="3" t="s">
        <v>972</v>
      </c>
      <c r="R56" t="b">
        <f t="shared" si="4"/>
        <v>0</v>
      </c>
      <c r="S56" t="b">
        <f t="shared" si="5"/>
        <v>0</v>
      </c>
      <c r="T56" s="5" t="s">
        <v>59</v>
      </c>
    </row>
    <row r="57" spans="1:20" x14ac:dyDescent="0.25">
      <c r="A57" s="1" t="s">
        <v>357</v>
      </c>
      <c r="B57" t="s">
        <v>358</v>
      </c>
      <c r="C57" t="s">
        <v>35</v>
      </c>
      <c r="D57" t="s">
        <v>34</v>
      </c>
      <c r="E57" t="s">
        <v>35</v>
      </c>
      <c r="G57" s="2" t="s">
        <v>34</v>
      </c>
      <c r="H57" s="2" t="s">
        <v>35</v>
      </c>
      <c r="I57" s="2" t="b">
        <f t="shared" si="6"/>
        <v>0</v>
      </c>
      <c r="K57" s="8">
        <v>1974</v>
      </c>
      <c r="L57" t="s">
        <v>359</v>
      </c>
      <c r="M57" t="s">
        <v>34</v>
      </c>
      <c r="N57" t="s">
        <v>35</v>
      </c>
      <c r="O57" t="s">
        <v>360</v>
      </c>
      <c r="P57" t="s">
        <v>357</v>
      </c>
      <c r="Q57" s="5">
        <v>0.82352941176470584</v>
      </c>
      <c r="R57" t="b">
        <f t="shared" si="4"/>
        <v>1</v>
      </c>
      <c r="S57" t="b">
        <f t="shared" si="5"/>
        <v>1</v>
      </c>
    </row>
    <row r="58" spans="1:20" x14ac:dyDescent="0.25">
      <c r="A58" s="1" t="s">
        <v>252</v>
      </c>
      <c r="B58" t="s">
        <v>253</v>
      </c>
      <c r="C58" t="s">
        <v>92</v>
      </c>
      <c r="D58" t="s">
        <v>254</v>
      </c>
      <c r="E58" t="s">
        <v>92</v>
      </c>
      <c r="G58" s="2" t="s">
        <v>254</v>
      </c>
      <c r="H58" s="2" t="s">
        <v>92</v>
      </c>
      <c r="I58" s="2" t="b">
        <f t="shared" si="6"/>
        <v>0</v>
      </c>
      <c r="K58" s="7">
        <v>1968</v>
      </c>
      <c r="L58" s="6" t="s">
        <v>290</v>
      </c>
      <c r="M58" t="s">
        <v>1107</v>
      </c>
      <c r="N58" t="s">
        <v>147</v>
      </c>
      <c r="O58" t="s">
        <v>291</v>
      </c>
      <c r="P58" t="s">
        <v>1106</v>
      </c>
      <c r="Q58" s="3" t="s">
        <v>972</v>
      </c>
      <c r="R58" t="b">
        <f t="shared" si="4"/>
        <v>0</v>
      </c>
      <c r="S58" t="b">
        <f t="shared" si="5"/>
        <v>0</v>
      </c>
      <c r="T58" s="5" t="s">
        <v>59</v>
      </c>
    </row>
    <row r="59" spans="1:20" x14ac:dyDescent="0.25">
      <c r="A59" s="1" t="s">
        <v>365</v>
      </c>
      <c r="B59"/>
      <c r="C59"/>
      <c r="D59" t="s">
        <v>89</v>
      </c>
      <c r="E59" t="s">
        <v>88</v>
      </c>
      <c r="G59" s="2" t="s">
        <v>89</v>
      </c>
      <c r="H59" s="2" t="s">
        <v>88</v>
      </c>
      <c r="I59" s="2" t="b">
        <f t="shared" si="6"/>
        <v>0</v>
      </c>
      <c r="K59" s="8">
        <v>1987</v>
      </c>
      <c r="L59" t="s">
        <v>366</v>
      </c>
      <c r="M59" t="s">
        <v>89</v>
      </c>
      <c r="N59" t="s">
        <v>88</v>
      </c>
      <c r="O59" t="s">
        <v>367</v>
      </c>
      <c r="P59" t="s">
        <v>368</v>
      </c>
      <c r="Q59" s="5">
        <v>0.82666666666666666</v>
      </c>
      <c r="R59" t="b">
        <f t="shared" si="4"/>
        <v>1</v>
      </c>
      <c r="S59" t="b">
        <f t="shared" si="5"/>
        <v>1</v>
      </c>
    </row>
    <row r="60" spans="1:20" x14ac:dyDescent="0.25">
      <c r="A60" s="1" t="s">
        <v>207</v>
      </c>
      <c r="B60" t="s">
        <v>208</v>
      </c>
      <c r="C60" t="s">
        <v>62</v>
      </c>
      <c r="D60" t="s">
        <v>209</v>
      </c>
      <c r="E60" t="s">
        <v>210</v>
      </c>
      <c r="G60" s="2" t="s">
        <v>209</v>
      </c>
      <c r="H60" s="2" t="s">
        <v>210</v>
      </c>
      <c r="I60" s="2" t="b">
        <f t="shared" si="6"/>
        <v>0</v>
      </c>
      <c r="K60" s="8">
        <v>1927</v>
      </c>
      <c r="L60" t="s">
        <v>953</v>
      </c>
      <c r="M60" t="s">
        <v>954</v>
      </c>
      <c r="N60" t="s">
        <v>62</v>
      </c>
      <c r="O60" t="s">
        <v>955</v>
      </c>
      <c r="P60" t="s">
        <v>956</v>
      </c>
      <c r="Q60" s="3" t="s">
        <v>972</v>
      </c>
      <c r="R60" t="b">
        <f t="shared" si="4"/>
        <v>0</v>
      </c>
      <c r="S60" t="b">
        <f t="shared" si="5"/>
        <v>0</v>
      </c>
    </row>
    <row r="61" spans="1:20" x14ac:dyDescent="0.25">
      <c r="A61" s="1" t="s">
        <v>369</v>
      </c>
      <c r="B61"/>
      <c r="C61"/>
      <c r="D61" t="s">
        <v>370</v>
      </c>
      <c r="E61" t="s">
        <v>371</v>
      </c>
      <c r="G61" s="2" t="s">
        <v>370</v>
      </c>
      <c r="H61" s="2" t="s">
        <v>371</v>
      </c>
      <c r="I61" s="2" t="b">
        <f t="shared" si="6"/>
        <v>0</v>
      </c>
      <c r="K61" s="8">
        <v>1963</v>
      </c>
      <c r="L61" s="5" t="s">
        <v>372</v>
      </c>
      <c r="M61" t="s">
        <v>370</v>
      </c>
      <c r="N61" t="s">
        <v>371</v>
      </c>
      <c r="O61" t="s">
        <v>373</v>
      </c>
      <c r="P61" t="s">
        <v>369</v>
      </c>
      <c r="Q61" s="5">
        <v>0.82926829268292679</v>
      </c>
      <c r="R61" t="b">
        <f t="shared" si="4"/>
        <v>1</v>
      </c>
      <c r="S61" t="b">
        <f t="shared" si="5"/>
        <v>1</v>
      </c>
    </row>
    <row r="62" spans="1:20" x14ac:dyDescent="0.25">
      <c r="A62" s="1" t="s">
        <v>31</v>
      </c>
      <c r="B62" t="s">
        <v>32</v>
      </c>
      <c r="C62" t="s">
        <v>33</v>
      </c>
      <c r="D62" t="s">
        <v>34</v>
      </c>
      <c r="E62" t="s">
        <v>35</v>
      </c>
      <c r="G62" s="2" t="s">
        <v>34</v>
      </c>
      <c r="H62" s="2" t="s">
        <v>35</v>
      </c>
      <c r="I62" s="2" t="b">
        <f t="shared" si="6"/>
        <v>0</v>
      </c>
      <c r="K62" s="8">
        <v>1983</v>
      </c>
      <c r="L62" s="6" t="s">
        <v>1030</v>
      </c>
      <c r="M62" t="s">
        <v>34</v>
      </c>
      <c r="N62" t="s">
        <v>35</v>
      </c>
      <c r="O62" t="s">
        <v>1029</v>
      </c>
      <c r="P62" t="s">
        <v>1028</v>
      </c>
      <c r="Q62" s="3" t="s">
        <v>972</v>
      </c>
      <c r="R62" t="b">
        <f t="shared" si="4"/>
        <v>1</v>
      </c>
      <c r="S62" t="b">
        <f t="shared" si="5"/>
        <v>1</v>
      </c>
      <c r="T62" s="5" t="s">
        <v>59</v>
      </c>
    </row>
    <row r="63" spans="1:20" x14ac:dyDescent="0.25">
      <c r="A63" s="1" t="s">
        <v>377</v>
      </c>
      <c r="B63" t="s">
        <v>378</v>
      </c>
      <c r="C63" t="s">
        <v>55</v>
      </c>
      <c r="D63" s="5" t="s">
        <v>379</v>
      </c>
      <c r="E63" s="5" t="s">
        <v>55</v>
      </c>
      <c r="G63" s="2" t="s">
        <v>379</v>
      </c>
      <c r="H63" s="2" t="s">
        <v>55</v>
      </c>
      <c r="I63" s="2" t="b">
        <f t="shared" si="6"/>
        <v>0</v>
      </c>
      <c r="K63" s="8">
        <v>1999</v>
      </c>
      <c r="L63" t="s">
        <v>380</v>
      </c>
      <c r="M63" t="s">
        <v>379</v>
      </c>
      <c r="N63" t="s">
        <v>55</v>
      </c>
      <c r="O63" t="s">
        <v>381</v>
      </c>
      <c r="P63" t="s">
        <v>382</v>
      </c>
      <c r="Q63" s="5">
        <v>0.83870967741935487</v>
      </c>
      <c r="R63" s="5" t="b">
        <f t="shared" si="4"/>
        <v>1</v>
      </c>
      <c r="S63" s="5" t="b">
        <f t="shared" si="5"/>
        <v>1</v>
      </c>
    </row>
    <row r="64" spans="1:20" x14ac:dyDescent="0.25">
      <c r="A64" s="1" t="s">
        <v>383</v>
      </c>
      <c r="B64" t="s">
        <v>384</v>
      </c>
      <c r="C64" t="s">
        <v>30</v>
      </c>
      <c r="D64" s="5" t="s">
        <v>385</v>
      </c>
      <c r="E64" s="5" t="s">
        <v>30</v>
      </c>
      <c r="G64" s="2" t="s">
        <v>385</v>
      </c>
      <c r="H64" s="2" t="s">
        <v>30</v>
      </c>
      <c r="I64" s="2" t="b">
        <f t="shared" si="6"/>
        <v>0</v>
      </c>
      <c r="K64" s="8">
        <v>1994</v>
      </c>
      <c r="L64" t="s">
        <v>386</v>
      </c>
      <c r="M64" t="s">
        <v>385</v>
      </c>
      <c r="N64" t="s">
        <v>30</v>
      </c>
      <c r="O64" t="s">
        <v>387</v>
      </c>
      <c r="P64" t="s">
        <v>388</v>
      </c>
      <c r="Q64" s="5">
        <v>0.84210526315789469</v>
      </c>
      <c r="R64" t="b">
        <f t="shared" si="4"/>
        <v>1</v>
      </c>
      <c r="S64" t="b">
        <f t="shared" si="5"/>
        <v>1</v>
      </c>
    </row>
    <row r="65" spans="1:20" x14ac:dyDescent="0.25">
      <c r="A65" s="1" t="s">
        <v>389</v>
      </c>
      <c r="B65" t="s">
        <v>390</v>
      </c>
      <c r="C65" t="s">
        <v>88</v>
      </c>
      <c r="D65" s="5" t="s">
        <v>391</v>
      </c>
      <c r="E65" s="5" t="s">
        <v>88</v>
      </c>
      <c r="G65" s="2" t="s">
        <v>391</v>
      </c>
      <c r="H65" s="2" t="s">
        <v>88</v>
      </c>
      <c r="I65" s="2" t="b">
        <f t="shared" si="6"/>
        <v>0</v>
      </c>
      <c r="K65" s="8">
        <v>1937</v>
      </c>
      <c r="L65" t="s">
        <v>392</v>
      </c>
      <c r="M65" t="s">
        <v>391</v>
      </c>
      <c r="N65" t="s">
        <v>88</v>
      </c>
      <c r="O65" t="s">
        <v>393</v>
      </c>
      <c r="P65" t="s">
        <v>394</v>
      </c>
      <c r="Q65" s="5">
        <v>0.84337349397590367</v>
      </c>
      <c r="R65" t="b">
        <f t="shared" si="4"/>
        <v>1</v>
      </c>
      <c r="S65" t="b">
        <f t="shared" si="5"/>
        <v>1</v>
      </c>
    </row>
    <row r="66" spans="1:20" x14ac:dyDescent="0.25">
      <c r="A66" s="1" t="s">
        <v>293</v>
      </c>
      <c r="B66" t="s">
        <v>294</v>
      </c>
      <c r="C66" t="s">
        <v>23</v>
      </c>
      <c r="G66" s="2" t="s">
        <v>295</v>
      </c>
      <c r="H66" s="2" t="s">
        <v>23</v>
      </c>
      <c r="I66" s="2" t="b">
        <f t="shared" ref="I66:I97" si="7">IF(ISBLANK(O66),ROW(A66))</f>
        <v>0</v>
      </c>
      <c r="K66" s="7">
        <v>2002</v>
      </c>
      <c r="L66" t="s">
        <v>296</v>
      </c>
      <c r="M66" t="s">
        <v>295</v>
      </c>
      <c r="N66" t="s">
        <v>23</v>
      </c>
      <c r="O66" t="s">
        <v>1049</v>
      </c>
      <c r="P66" t="s">
        <v>297</v>
      </c>
      <c r="Q66" s="3" t="s">
        <v>972</v>
      </c>
      <c r="R66" t="b">
        <f t="shared" si="4"/>
        <v>1</v>
      </c>
      <c r="S66" t="b">
        <f t="shared" si="5"/>
        <v>1</v>
      </c>
      <c r="T66" s="5" t="s">
        <v>59</v>
      </c>
    </row>
    <row r="67" spans="1:20" x14ac:dyDescent="0.25">
      <c r="A67" s="1" t="s">
        <v>395</v>
      </c>
      <c r="B67" t="s">
        <v>396</v>
      </c>
      <c r="C67" t="s">
        <v>167</v>
      </c>
      <c r="D67" t="s">
        <v>397</v>
      </c>
      <c r="E67" t="s">
        <v>167</v>
      </c>
      <c r="G67" s="2" t="s">
        <v>398</v>
      </c>
      <c r="H67" s="2" t="s">
        <v>167</v>
      </c>
      <c r="I67" s="2" t="b">
        <f t="shared" si="7"/>
        <v>0</v>
      </c>
      <c r="K67" s="7">
        <v>1988</v>
      </c>
      <c r="L67" t="s">
        <v>399</v>
      </c>
      <c r="M67" t="s">
        <v>398</v>
      </c>
      <c r="N67" t="s">
        <v>167</v>
      </c>
      <c r="O67" t="s">
        <v>1019</v>
      </c>
      <c r="P67" t="s">
        <v>1020</v>
      </c>
      <c r="Q67" s="3" t="s">
        <v>972</v>
      </c>
      <c r="R67" t="b">
        <f t="shared" si="4"/>
        <v>1</v>
      </c>
      <c r="S67" t="b">
        <f t="shared" si="5"/>
        <v>1</v>
      </c>
      <c r="T67" t="s">
        <v>59</v>
      </c>
    </row>
    <row r="68" spans="1:20" x14ac:dyDescent="0.25">
      <c r="A68" s="1" t="s">
        <v>400</v>
      </c>
      <c r="B68" t="s">
        <v>401</v>
      </c>
      <c r="C68" t="s">
        <v>55</v>
      </c>
      <c r="D68" t="s">
        <v>402</v>
      </c>
      <c r="E68" t="s">
        <v>55</v>
      </c>
      <c r="G68" s="2" t="s">
        <v>402</v>
      </c>
      <c r="H68" s="2" t="s">
        <v>55</v>
      </c>
      <c r="I68" s="2" t="b">
        <f t="shared" si="7"/>
        <v>0</v>
      </c>
      <c r="K68" s="8">
        <v>1960</v>
      </c>
      <c r="L68" t="s">
        <v>403</v>
      </c>
      <c r="M68" t="s">
        <v>402</v>
      </c>
      <c r="N68" t="s">
        <v>55</v>
      </c>
      <c r="O68" t="s">
        <v>404</v>
      </c>
      <c r="P68" t="s">
        <v>405</v>
      </c>
      <c r="Q68" s="5">
        <v>0.84745762711864403</v>
      </c>
      <c r="R68" s="5" t="b">
        <f t="shared" si="4"/>
        <v>1</v>
      </c>
      <c r="S68" s="5" t="b">
        <f t="shared" si="5"/>
        <v>1</v>
      </c>
    </row>
    <row r="69" spans="1:20" x14ac:dyDescent="0.25">
      <c r="A69" s="1" t="s">
        <v>304</v>
      </c>
      <c r="I69" s="2" t="b">
        <f t="shared" si="7"/>
        <v>0</v>
      </c>
      <c r="K69" s="7">
        <v>1980</v>
      </c>
      <c r="M69" t="s">
        <v>1048</v>
      </c>
      <c r="N69" t="s">
        <v>1047</v>
      </c>
      <c r="O69" t="s">
        <v>1046</v>
      </c>
      <c r="P69" t="s">
        <v>1045</v>
      </c>
      <c r="T69" t="s">
        <v>59</v>
      </c>
    </row>
    <row r="70" spans="1:20" x14ac:dyDescent="0.25">
      <c r="A70" s="1" t="s">
        <v>406</v>
      </c>
      <c r="B70" t="s">
        <v>193</v>
      </c>
      <c r="C70" t="s">
        <v>23</v>
      </c>
      <c r="D70" t="s">
        <v>174</v>
      </c>
      <c r="E70" t="s">
        <v>23</v>
      </c>
      <c r="G70" s="2" t="s">
        <v>174</v>
      </c>
      <c r="H70" s="2" t="s">
        <v>23</v>
      </c>
      <c r="I70" s="2" t="b">
        <f t="shared" si="7"/>
        <v>0</v>
      </c>
      <c r="K70" s="8">
        <v>1970</v>
      </c>
      <c r="L70" s="5" t="s">
        <v>407</v>
      </c>
      <c r="M70" t="s">
        <v>408</v>
      </c>
      <c r="N70" t="s">
        <v>23</v>
      </c>
      <c r="O70" t="s">
        <v>409</v>
      </c>
      <c r="P70" t="s">
        <v>406</v>
      </c>
      <c r="Q70" s="5">
        <v>0.84848484848484851</v>
      </c>
      <c r="R70" t="b">
        <f t="shared" ref="R70:S72" si="8">G70=M70</f>
        <v>0</v>
      </c>
      <c r="S70" t="b">
        <f t="shared" si="8"/>
        <v>1</v>
      </c>
    </row>
    <row r="71" spans="1:20" x14ac:dyDescent="0.25">
      <c r="A71" s="1" t="s">
        <v>309</v>
      </c>
      <c r="B71" t="s">
        <v>173</v>
      </c>
      <c r="C71" t="s">
        <v>27</v>
      </c>
      <c r="G71" s="2" t="s">
        <v>310</v>
      </c>
      <c r="H71" s="2" t="s">
        <v>27</v>
      </c>
      <c r="I71" s="2" t="b">
        <f t="shared" si="7"/>
        <v>0</v>
      </c>
      <c r="K71" s="7">
        <v>1879</v>
      </c>
      <c r="L71" t="s">
        <v>311</v>
      </c>
      <c r="M71" t="s">
        <v>310</v>
      </c>
      <c r="N71" t="s">
        <v>27</v>
      </c>
      <c r="O71" s="5" t="s">
        <v>1050</v>
      </c>
      <c r="P71" t="s">
        <v>1062</v>
      </c>
      <c r="Q71" s="3" t="s">
        <v>972</v>
      </c>
      <c r="R71" t="b">
        <f t="shared" si="8"/>
        <v>1</v>
      </c>
      <c r="S71" t="b">
        <f t="shared" si="8"/>
        <v>1</v>
      </c>
    </row>
    <row r="72" spans="1:20" x14ac:dyDescent="0.25">
      <c r="A72" s="1" t="s">
        <v>194</v>
      </c>
      <c r="B72" t="s">
        <v>22</v>
      </c>
      <c r="C72" t="s">
        <v>23</v>
      </c>
      <c r="D72" t="s">
        <v>24</v>
      </c>
      <c r="E72" s="5" t="s">
        <v>23</v>
      </c>
      <c r="F72"/>
      <c r="G72" s="2" t="s">
        <v>24</v>
      </c>
      <c r="H72" s="2" t="s">
        <v>23</v>
      </c>
      <c r="I72" s="2" t="b">
        <f t="shared" si="7"/>
        <v>0</v>
      </c>
      <c r="K72" s="8">
        <v>2000</v>
      </c>
      <c r="L72" t="s">
        <v>949</v>
      </c>
      <c r="M72" t="s">
        <v>24</v>
      </c>
      <c r="N72" t="s">
        <v>23</v>
      </c>
      <c r="O72" t="s">
        <v>950</v>
      </c>
      <c r="P72" t="s">
        <v>194</v>
      </c>
      <c r="Q72" s="5">
        <v>0.8571428571428571</v>
      </c>
      <c r="R72" t="b">
        <f t="shared" si="8"/>
        <v>1</v>
      </c>
      <c r="S72" t="b">
        <f t="shared" si="8"/>
        <v>1</v>
      </c>
    </row>
    <row r="73" spans="1:20" x14ac:dyDescent="0.25">
      <c r="A73" s="1" t="s">
        <v>421</v>
      </c>
      <c r="B73"/>
      <c r="C73"/>
      <c r="I73" s="2" t="b">
        <f t="shared" si="7"/>
        <v>0</v>
      </c>
      <c r="K73" s="8">
        <v>1992</v>
      </c>
      <c r="L73" t="s">
        <v>422</v>
      </c>
      <c r="M73" t="s">
        <v>105</v>
      </c>
      <c r="N73" t="s">
        <v>23</v>
      </c>
      <c r="O73" t="s">
        <v>423</v>
      </c>
      <c r="P73" t="s">
        <v>421</v>
      </c>
      <c r="Q73" s="5">
        <v>0.8571428571428571</v>
      </c>
      <c r="R73" s="5"/>
      <c r="S73" s="5"/>
    </row>
    <row r="74" spans="1:20" x14ac:dyDescent="0.25">
      <c r="A74" s="1" t="s">
        <v>412</v>
      </c>
      <c r="B74" t="s">
        <v>413</v>
      </c>
      <c r="C74" t="s">
        <v>23</v>
      </c>
      <c r="D74" s="5" t="s">
        <v>414</v>
      </c>
      <c r="E74" s="5" t="s">
        <v>23</v>
      </c>
      <c r="G74" s="2" t="s">
        <v>414</v>
      </c>
      <c r="H74" s="2" t="s">
        <v>23</v>
      </c>
      <c r="I74" s="2" t="b">
        <f t="shared" si="7"/>
        <v>0</v>
      </c>
      <c r="K74" s="8">
        <v>1977</v>
      </c>
      <c r="L74" t="s">
        <v>415</v>
      </c>
      <c r="M74" t="s">
        <v>414</v>
      </c>
      <c r="N74" t="s">
        <v>23</v>
      </c>
      <c r="O74" t="s">
        <v>416</v>
      </c>
      <c r="P74" t="s">
        <v>412</v>
      </c>
      <c r="Q74" s="5">
        <v>0.8571428571428571</v>
      </c>
      <c r="R74" t="b">
        <f t="shared" ref="R74:S76" si="9">G74=M74</f>
        <v>1</v>
      </c>
      <c r="S74" t="b">
        <f t="shared" si="9"/>
        <v>1</v>
      </c>
    </row>
    <row r="75" spans="1:20" x14ac:dyDescent="0.25">
      <c r="A75" s="1" t="s">
        <v>417</v>
      </c>
      <c r="B75" t="s">
        <v>418</v>
      </c>
      <c r="C75" t="s">
        <v>210</v>
      </c>
      <c r="D75" t="s">
        <v>316</v>
      </c>
      <c r="E75" t="s">
        <v>210</v>
      </c>
      <c r="G75" s="2" t="s">
        <v>316</v>
      </c>
      <c r="H75" s="2" t="s">
        <v>210</v>
      </c>
      <c r="I75" s="2" t="b">
        <f t="shared" si="7"/>
        <v>0</v>
      </c>
      <c r="K75" s="8">
        <v>1930</v>
      </c>
      <c r="L75" t="s">
        <v>419</v>
      </c>
      <c r="M75" t="s">
        <v>316</v>
      </c>
      <c r="N75" t="s">
        <v>210</v>
      </c>
      <c r="O75" t="s">
        <v>420</v>
      </c>
      <c r="P75" t="s">
        <v>417</v>
      </c>
      <c r="Q75" s="5">
        <v>0.8571428571428571</v>
      </c>
      <c r="R75" t="b">
        <f t="shared" si="9"/>
        <v>1</v>
      </c>
      <c r="S75" t="b">
        <f t="shared" si="9"/>
        <v>1</v>
      </c>
    </row>
    <row r="76" spans="1:20" x14ac:dyDescent="0.25">
      <c r="A76" s="1" t="s">
        <v>424</v>
      </c>
      <c r="B76" t="s">
        <v>425</v>
      </c>
      <c r="C76" t="s">
        <v>27</v>
      </c>
      <c r="D76" s="5" t="s">
        <v>426</v>
      </c>
      <c r="E76" s="5" t="s">
        <v>27</v>
      </c>
      <c r="G76" s="2" t="s">
        <v>426</v>
      </c>
      <c r="H76" s="2" t="s">
        <v>27</v>
      </c>
      <c r="I76" s="2" t="b">
        <f t="shared" si="7"/>
        <v>0</v>
      </c>
      <c r="K76" s="8">
        <v>1872</v>
      </c>
      <c r="L76" t="s">
        <v>427</v>
      </c>
      <c r="M76" t="s">
        <v>426</v>
      </c>
      <c r="N76" t="s">
        <v>27</v>
      </c>
      <c r="O76" t="s">
        <v>428</v>
      </c>
      <c r="P76" t="s">
        <v>424</v>
      </c>
      <c r="Q76">
        <v>0.86153846153846159</v>
      </c>
      <c r="R76" t="b">
        <f t="shared" si="9"/>
        <v>1</v>
      </c>
      <c r="S76" t="b">
        <f t="shared" si="9"/>
        <v>1</v>
      </c>
    </row>
    <row r="77" spans="1:20" x14ac:dyDescent="0.25">
      <c r="A77" s="1" t="s">
        <v>429</v>
      </c>
      <c r="B77"/>
      <c r="C77"/>
      <c r="D77"/>
      <c r="E77"/>
      <c r="I77" s="2" t="b">
        <f t="shared" si="7"/>
        <v>0</v>
      </c>
      <c r="K77" s="8">
        <v>1996</v>
      </c>
      <c r="L77" t="s">
        <v>430</v>
      </c>
      <c r="M77" t="s">
        <v>431</v>
      </c>
      <c r="N77" t="s">
        <v>23</v>
      </c>
      <c r="O77" t="s">
        <v>432</v>
      </c>
      <c r="P77" t="s">
        <v>433</v>
      </c>
      <c r="Q77" s="5">
        <v>0.86363636363636365</v>
      </c>
      <c r="R77" s="5"/>
      <c r="S77" s="5"/>
    </row>
    <row r="78" spans="1:20" x14ac:dyDescent="0.25">
      <c r="A78" s="1" t="s">
        <v>440</v>
      </c>
      <c r="B78" t="s">
        <v>441</v>
      </c>
      <c r="C78" t="s">
        <v>92</v>
      </c>
      <c r="D78"/>
      <c r="E78"/>
      <c r="G78" s="2" t="s">
        <v>442</v>
      </c>
      <c r="H78" s="2" t="s">
        <v>92</v>
      </c>
      <c r="I78" s="2" t="b">
        <f t="shared" si="7"/>
        <v>0</v>
      </c>
      <c r="K78" s="8">
        <v>1998</v>
      </c>
      <c r="L78" t="s">
        <v>443</v>
      </c>
      <c r="M78" t="s">
        <v>442</v>
      </c>
      <c r="N78" t="s">
        <v>92</v>
      </c>
      <c r="O78" t="s">
        <v>444</v>
      </c>
      <c r="P78" t="s">
        <v>440</v>
      </c>
      <c r="Q78">
        <v>0.86486486486486491</v>
      </c>
      <c r="R78" t="b">
        <f t="shared" ref="R78:S82" si="10">G78=M78</f>
        <v>1</v>
      </c>
      <c r="S78" t="b">
        <f t="shared" si="10"/>
        <v>1</v>
      </c>
    </row>
    <row r="79" spans="1:20" x14ac:dyDescent="0.25">
      <c r="A79" s="1" t="s">
        <v>434</v>
      </c>
      <c r="B79" s="5" t="s">
        <v>378</v>
      </c>
      <c r="C79" s="5" t="s">
        <v>55</v>
      </c>
      <c r="D79" t="s">
        <v>379</v>
      </c>
      <c r="E79" t="s">
        <v>55</v>
      </c>
      <c r="G79" s="2" t="s">
        <v>379</v>
      </c>
      <c r="H79" s="2" t="s">
        <v>55</v>
      </c>
      <c r="I79" s="2" t="b">
        <f t="shared" si="7"/>
        <v>0</v>
      </c>
      <c r="K79" s="8">
        <v>1916</v>
      </c>
      <c r="L79" t="s">
        <v>435</v>
      </c>
      <c r="M79" t="s">
        <v>379</v>
      </c>
      <c r="N79" t="s">
        <v>55</v>
      </c>
      <c r="O79" t="s">
        <v>436</v>
      </c>
      <c r="P79" t="s">
        <v>434</v>
      </c>
      <c r="Q79">
        <v>0.86486486486486491</v>
      </c>
      <c r="R79" t="b">
        <f t="shared" si="10"/>
        <v>1</v>
      </c>
      <c r="S79" t="b">
        <f t="shared" si="10"/>
        <v>1</v>
      </c>
    </row>
    <row r="80" spans="1:20" x14ac:dyDescent="0.25">
      <c r="A80" s="1" t="s">
        <v>895</v>
      </c>
      <c r="B80" t="s">
        <v>896</v>
      </c>
      <c r="C80" t="s">
        <v>13</v>
      </c>
      <c r="D80" t="s">
        <v>897</v>
      </c>
      <c r="E80" t="s">
        <v>84</v>
      </c>
      <c r="G80" s="2" t="s">
        <v>897</v>
      </c>
      <c r="H80" s="2" t="s">
        <v>84</v>
      </c>
      <c r="I80" s="2" t="b">
        <f t="shared" si="7"/>
        <v>0</v>
      </c>
      <c r="K80" s="8">
        <v>2000</v>
      </c>
      <c r="L80" t="s">
        <v>962</v>
      </c>
      <c r="M80" t="s">
        <v>963</v>
      </c>
      <c r="N80" t="s">
        <v>13</v>
      </c>
      <c r="O80" t="s">
        <v>964</v>
      </c>
      <c r="P80" t="s">
        <v>965</v>
      </c>
      <c r="Q80">
        <v>0.8666666666666667</v>
      </c>
      <c r="R80" t="b">
        <f t="shared" si="10"/>
        <v>0</v>
      </c>
      <c r="S80" t="b">
        <f t="shared" si="10"/>
        <v>0</v>
      </c>
    </row>
    <row r="81" spans="1:20" x14ac:dyDescent="0.25">
      <c r="A81" s="1" t="s">
        <v>454</v>
      </c>
      <c r="B81" t="s">
        <v>455</v>
      </c>
      <c r="C81" t="s">
        <v>23</v>
      </c>
      <c r="D81" t="s">
        <v>431</v>
      </c>
      <c r="E81"/>
      <c r="F81" s="5">
        <v>1</v>
      </c>
      <c r="G81" s="2" t="s">
        <v>431</v>
      </c>
      <c r="H81" s="2" t="s">
        <v>23</v>
      </c>
      <c r="I81" s="2" t="b">
        <f t="shared" si="7"/>
        <v>0</v>
      </c>
      <c r="K81" s="8">
        <v>1995</v>
      </c>
      <c r="L81" t="s">
        <v>456</v>
      </c>
      <c r="M81" t="s">
        <v>431</v>
      </c>
      <c r="N81" t="s">
        <v>23</v>
      </c>
      <c r="O81" t="s">
        <v>457</v>
      </c>
      <c r="P81" t="s">
        <v>454</v>
      </c>
      <c r="Q81">
        <v>0.86956521739130432</v>
      </c>
      <c r="R81" t="b">
        <f t="shared" si="10"/>
        <v>1</v>
      </c>
      <c r="S81" t="b">
        <f t="shared" si="10"/>
        <v>1</v>
      </c>
    </row>
    <row r="82" spans="1:20" x14ac:dyDescent="0.25">
      <c r="A82" s="1" t="s">
        <v>445</v>
      </c>
      <c r="B82" t="s">
        <v>446</v>
      </c>
      <c r="C82" t="s">
        <v>23</v>
      </c>
      <c r="D82" s="5" t="s">
        <v>447</v>
      </c>
      <c r="E82" s="5" t="s">
        <v>23</v>
      </c>
      <c r="G82" s="2" t="s">
        <v>447</v>
      </c>
      <c r="H82" s="2" t="s">
        <v>23</v>
      </c>
      <c r="I82" s="2" t="b">
        <f t="shared" si="7"/>
        <v>0</v>
      </c>
      <c r="K82" s="8">
        <v>1983</v>
      </c>
      <c r="L82" t="s">
        <v>448</v>
      </c>
      <c r="M82" t="s">
        <v>447</v>
      </c>
      <c r="N82" t="s">
        <v>23</v>
      </c>
      <c r="O82" t="s">
        <v>449</v>
      </c>
      <c r="P82" t="s">
        <v>445</v>
      </c>
      <c r="Q82">
        <v>0.86956521739130432</v>
      </c>
      <c r="R82" t="b">
        <f t="shared" si="10"/>
        <v>1</v>
      </c>
      <c r="S82" t="b">
        <f t="shared" si="10"/>
        <v>1</v>
      </c>
    </row>
    <row r="83" spans="1:20" x14ac:dyDescent="0.25">
      <c r="A83" s="1" t="s">
        <v>458</v>
      </c>
      <c r="D83"/>
      <c r="E83"/>
      <c r="I83" s="2" t="b">
        <f t="shared" si="7"/>
        <v>0</v>
      </c>
      <c r="K83" s="8">
        <v>1973</v>
      </c>
      <c r="L83" s="6" t="s">
        <v>1044</v>
      </c>
      <c r="M83" t="s">
        <v>459</v>
      </c>
      <c r="N83" t="s">
        <v>23</v>
      </c>
      <c r="O83" t="s">
        <v>1043</v>
      </c>
      <c r="P83" t="s">
        <v>458</v>
      </c>
      <c r="Q83">
        <v>0.86956521739130432</v>
      </c>
      <c r="R83" s="5"/>
      <c r="S83" s="5"/>
    </row>
    <row r="84" spans="1:20" x14ac:dyDescent="0.25">
      <c r="A84" s="1" t="s">
        <v>267</v>
      </c>
      <c r="B84" s="5" t="s">
        <v>268</v>
      </c>
      <c r="C84" s="5" t="s">
        <v>30</v>
      </c>
      <c r="D84" t="s">
        <v>269</v>
      </c>
      <c r="E84" t="s">
        <v>30</v>
      </c>
      <c r="G84" s="2" t="s">
        <v>269</v>
      </c>
      <c r="H84" s="2" t="s">
        <v>30</v>
      </c>
      <c r="I84" s="2" t="b">
        <f t="shared" si="7"/>
        <v>0</v>
      </c>
      <c r="K84" s="8">
        <v>1863</v>
      </c>
      <c r="L84" t="s">
        <v>957</v>
      </c>
      <c r="M84" t="s">
        <v>89</v>
      </c>
      <c r="N84" t="s">
        <v>88</v>
      </c>
      <c r="O84" t="s">
        <v>958</v>
      </c>
      <c r="P84" t="s">
        <v>959</v>
      </c>
      <c r="Q84" s="3">
        <v>0.87096774193548387</v>
      </c>
      <c r="R84" s="5" t="b">
        <f t="shared" ref="R84" si="11">G84=M84</f>
        <v>0</v>
      </c>
      <c r="S84" s="5" t="b">
        <f t="shared" ref="S84" si="12">H84=N84</f>
        <v>0</v>
      </c>
      <c r="T84" t="s">
        <v>20</v>
      </c>
    </row>
    <row r="85" spans="1:20" x14ac:dyDescent="0.25">
      <c r="A85" s="1" t="s">
        <v>460</v>
      </c>
      <c r="B85"/>
      <c r="C85"/>
      <c r="D85" t="s">
        <v>269</v>
      </c>
      <c r="E85" t="s">
        <v>30</v>
      </c>
      <c r="G85" s="2" t="s">
        <v>269</v>
      </c>
      <c r="H85" s="2" t="s">
        <v>30</v>
      </c>
      <c r="I85" s="2" t="b">
        <f t="shared" si="7"/>
        <v>0</v>
      </c>
      <c r="K85" s="8">
        <v>1946</v>
      </c>
      <c r="L85" t="s">
        <v>461</v>
      </c>
      <c r="M85" t="s">
        <v>269</v>
      </c>
      <c r="N85" t="s">
        <v>30</v>
      </c>
      <c r="O85" t="s">
        <v>462</v>
      </c>
      <c r="P85" t="s">
        <v>460</v>
      </c>
      <c r="Q85">
        <v>0.87179487179487181</v>
      </c>
      <c r="R85" t="b">
        <f t="shared" ref="R85:R116" si="13">G85=M85</f>
        <v>1</v>
      </c>
      <c r="S85" t="b">
        <f t="shared" ref="S85:S116" si="14">H85=N85</f>
        <v>1</v>
      </c>
    </row>
    <row r="86" spans="1:20" x14ac:dyDescent="0.25">
      <c r="A86" s="1" t="s">
        <v>49</v>
      </c>
      <c r="B86" t="s">
        <v>50</v>
      </c>
      <c r="C86" t="s">
        <v>23</v>
      </c>
      <c r="D86"/>
      <c r="E86"/>
      <c r="G86" s="2" t="s">
        <v>51</v>
      </c>
      <c r="H86" s="2" t="s">
        <v>23</v>
      </c>
      <c r="I86" s="2" t="b">
        <f t="shared" si="7"/>
        <v>0</v>
      </c>
      <c r="K86" s="8">
        <v>1927</v>
      </c>
      <c r="L86" t="s">
        <v>929</v>
      </c>
      <c r="M86" t="s">
        <v>930</v>
      </c>
      <c r="N86" t="s">
        <v>23</v>
      </c>
      <c r="O86" t="s">
        <v>931</v>
      </c>
      <c r="P86" t="s">
        <v>49</v>
      </c>
      <c r="Q86">
        <v>0.87179487179487181</v>
      </c>
      <c r="R86" t="b">
        <f t="shared" si="13"/>
        <v>0</v>
      </c>
      <c r="S86" t="b">
        <f t="shared" si="14"/>
        <v>1</v>
      </c>
      <c r="T86" t="s">
        <v>20</v>
      </c>
    </row>
    <row r="87" spans="1:20" x14ac:dyDescent="0.25">
      <c r="A87" s="1" t="s">
        <v>463</v>
      </c>
      <c r="B87"/>
      <c r="C87"/>
      <c r="D87" t="s">
        <v>209</v>
      </c>
      <c r="E87" t="s">
        <v>210</v>
      </c>
      <c r="G87" s="2" t="s">
        <v>209</v>
      </c>
      <c r="H87" s="2" t="s">
        <v>210</v>
      </c>
      <c r="I87" s="2" t="b">
        <f t="shared" si="7"/>
        <v>0</v>
      </c>
      <c r="K87" s="8">
        <v>1982</v>
      </c>
      <c r="L87" t="s">
        <v>464</v>
      </c>
      <c r="M87" t="s">
        <v>209</v>
      </c>
      <c r="N87" t="s">
        <v>210</v>
      </c>
      <c r="O87" t="s">
        <v>465</v>
      </c>
      <c r="P87" t="s">
        <v>463</v>
      </c>
      <c r="Q87" s="5">
        <v>0.87272727272727268</v>
      </c>
      <c r="R87" t="b">
        <f t="shared" si="13"/>
        <v>1</v>
      </c>
      <c r="S87" t="b">
        <f t="shared" si="14"/>
        <v>1</v>
      </c>
    </row>
    <row r="88" spans="1:20" x14ac:dyDescent="0.25">
      <c r="A88" s="1" t="s">
        <v>466</v>
      </c>
      <c r="B88" t="s">
        <v>173</v>
      </c>
      <c r="C88" t="s">
        <v>27</v>
      </c>
      <c r="D88" t="s">
        <v>310</v>
      </c>
      <c r="E88" t="s">
        <v>27</v>
      </c>
      <c r="G88" s="2" t="s">
        <v>310</v>
      </c>
      <c r="H88" s="2" t="s">
        <v>27</v>
      </c>
      <c r="I88" s="2" t="b">
        <f t="shared" si="7"/>
        <v>0</v>
      </c>
      <c r="K88" s="8">
        <v>1874</v>
      </c>
      <c r="L88" s="5" t="s">
        <v>467</v>
      </c>
      <c r="M88" t="s">
        <v>310</v>
      </c>
      <c r="N88" t="s">
        <v>27</v>
      </c>
      <c r="O88" t="s">
        <v>468</v>
      </c>
      <c r="P88" t="s">
        <v>466</v>
      </c>
      <c r="Q88" s="5">
        <v>0.87272727272727268</v>
      </c>
      <c r="R88" t="b">
        <f t="shared" si="13"/>
        <v>1</v>
      </c>
      <c r="S88" t="b">
        <f t="shared" si="14"/>
        <v>1</v>
      </c>
    </row>
    <row r="89" spans="1:20" x14ac:dyDescent="0.25">
      <c r="A89" s="1" t="s">
        <v>473</v>
      </c>
      <c r="B89" t="s">
        <v>53</v>
      </c>
      <c r="C89" t="s">
        <v>33</v>
      </c>
      <c r="D89" t="s">
        <v>474</v>
      </c>
      <c r="E89" t="s">
        <v>247</v>
      </c>
      <c r="G89" s="2" t="s">
        <v>474</v>
      </c>
      <c r="H89" s="2" t="s">
        <v>247</v>
      </c>
      <c r="I89" s="2" t="b">
        <f t="shared" si="7"/>
        <v>0</v>
      </c>
      <c r="K89" s="8">
        <v>1971</v>
      </c>
      <c r="L89" t="s">
        <v>475</v>
      </c>
      <c r="M89" t="s">
        <v>474</v>
      </c>
      <c r="N89" t="s">
        <v>247</v>
      </c>
      <c r="O89" t="s">
        <v>476</v>
      </c>
      <c r="P89" t="s">
        <v>477</v>
      </c>
      <c r="Q89" s="5">
        <v>0.875</v>
      </c>
      <c r="R89" t="b">
        <f t="shared" si="13"/>
        <v>1</v>
      </c>
      <c r="S89" t="b">
        <f t="shared" si="14"/>
        <v>1</v>
      </c>
    </row>
    <row r="90" spans="1:20" x14ac:dyDescent="0.25">
      <c r="A90" s="1" t="s">
        <v>469</v>
      </c>
      <c r="B90" t="s">
        <v>170</v>
      </c>
      <c r="C90" t="s">
        <v>55</v>
      </c>
      <c r="D90" t="s">
        <v>379</v>
      </c>
      <c r="E90" t="s">
        <v>55</v>
      </c>
      <c r="G90" s="2" t="s">
        <v>379</v>
      </c>
      <c r="H90" s="2" t="s">
        <v>55</v>
      </c>
      <c r="I90" s="2" t="b">
        <f t="shared" si="7"/>
        <v>0</v>
      </c>
      <c r="K90" s="8">
        <v>1928</v>
      </c>
      <c r="L90" t="s">
        <v>470</v>
      </c>
      <c r="M90" t="s">
        <v>379</v>
      </c>
      <c r="N90" t="s">
        <v>55</v>
      </c>
      <c r="O90" t="s">
        <v>471</v>
      </c>
      <c r="P90" t="s">
        <v>472</v>
      </c>
      <c r="Q90">
        <v>0.875</v>
      </c>
      <c r="R90" t="b">
        <f t="shared" si="13"/>
        <v>1</v>
      </c>
      <c r="S90" t="b">
        <f t="shared" si="14"/>
        <v>1</v>
      </c>
    </row>
    <row r="91" spans="1:20" x14ac:dyDescent="0.25">
      <c r="A91" s="1" t="s">
        <v>480</v>
      </c>
      <c r="B91" t="s">
        <v>100</v>
      </c>
      <c r="C91" t="s">
        <v>23</v>
      </c>
      <c r="D91" t="s">
        <v>105</v>
      </c>
      <c r="E91" t="s">
        <v>23</v>
      </c>
      <c r="G91" s="2" t="s">
        <v>105</v>
      </c>
      <c r="H91" s="2" t="s">
        <v>23</v>
      </c>
      <c r="I91" s="2" t="b">
        <f t="shared" si="7"/>
        <v>0</v>
      </c>
      <c r="K91" s="8">
        <v>1969</v>
      </c>
      <c r="L91" t="s">
        <v>481</v>
      </c>
      <c r="M91" t="s">
        <v>105</v>
      </c>
      <c r="N91" t="s">
        <v>23</v>
      </c>
      <c r="O91" t="s">
        <v>482</v>
      </c>
      <c r="P91" t="s">
        <v>480</v>
      </c>
      <c r="Q91">
        <v>0.8771929824561403</v>
      </c>
      <c r="R91" t="b">
        <f t="shared" si="13"/>
        <v>1</v>
      </c>
      <c r="S91" t="b">
        <f t="shared" si="14"/>
        <v>1</v>
      </c>
    </row>
    <row r="92" spans="1:20" x14ac:dyDescent="0.25">
      <c r="A92" s="1" t="s">
        <v>410</v>
      </c>
      <c r="B92" t="s">
        <v>256</v>
      </c>
      <c r="C92" t="s">
        <v>23</v>
      </c>
      <c r="D92" t="s">
        <v>411</v>
      </c>
      <c r="F92">
        <v>1</v>
      </c>
      <c r="G92" s="2" t="s">
        <v>299</v>
      </c>
      <c r="H92" s="2" t="s">
        <v>23</v>
      </c>
      <c r="I92" s="2" t="b">
        <f t="shared" si="7"/>
        <v>0</v>
      </c>
      <c r="K92" s="7">
        <v>1890</v>
      </c>
      <c r="M92" t="s">
        <v>411</v>
      </c>
      <c r="N92" t="s">
        <v>1053</v>
      </c>
      <c r="O92" t="s">
        <v>1052</v>
      </c>
      <c r="P92" t="s">
        <v>1051</v>
      </c>
      <c r="Q92" s="3" t="s">
        <v>972</v>
      </c>
      <c r="R92" t="b">
        <f t="shared" si="13"/>
        <v>0</v>
      </c>
      <c r="S92" t="b">
        <f t="shared" si="14"/>
        <v>0</v>
      </c>
      <c r="T92" s="5" t="s">
        <v>59</v>
      </c>
    </row>
    <row r="93" spans="1:20" x14ac:dyDescent="0.25">
      <c r="A93" s="1" t="s">
        <v>483</v>
      </c>
      <c r="B93" t="s">
        <v>418</v>
      </c>
      <c r="C93" t="s">
        <v>210</v>
      </c>
      <c r="D93" t="s">
        <v>316</v>
      </c>
      <c r="E93" t="s">
        <v>210</v>
      </c>
      <c r="G93" s="2" t="s">
        <v>316</v>
      </c>
      <c r="H93" s="2" t="s">
        <v>210</v>
      </c>
      <c r="I93" s="2" t="b">
        <f t="shared" si="7"/>
        <v>0</v>
      </c>
      <c r="K93" s="8">
        <v>1967</v>
      </c>
      <c r="L93" t="s">
        <v>484</v>
      </c>
      <c r="M93" t="s">
        <v>316</v>
      </c>
      <c r="N93" t="s">
        <v>210</v>
      </c>
      <c r="O93" t="s">
        <v>485</v>
      </c>
      <c r="P93" t="s">
        <v>483</v>
      </c>
      <c r="Q93">
        <v>0.87804878048780488</v>
      </c>
      <c r="R93" t="b">
        <f t="shared" si="13"/>
        <v>1</v>
      </c>
      <c r="S93" t="b">
        <f t="shared" si="14"/>
        <v>1</v>
      </c>
    </row>
    <row r="94" spans="1:20" x14ac:dyDescent="0.25">
      <c r="A94" s="1" t="s">
        <v>486</v>
      </c>
      <c r="B94" t="s">
        <v>200</v>
      </c>
      <c r="C94" t="s">
        <v>35</v>
      </c>
      <c r="D94"/>
      <c r="E94"/>
      <c r="G94" s="2" t="s">
        <v>34</v>
      </c>
      <c r="H94" s="2" t="s">
        <v>35</v>
      </c>
      <c r="I94" s="2" t="b">
        <f t="shared" si="7"/>
        <v>0</v>
      </c>
      <c r="K94" s="8">
        <v>1965</v>
      </c>
      <c r="L94" t="s">
        <v>487</v>
      </c>
      <c r="M94" t="s">
        <v>34</v>
      </c>
      <c r="N94" t="s">
        <v>35</v>
      </c>
      <c r="O94" t="s">
        <v>488</v>
      </c>
      <c r="P94" t="s">
        <v>486</v>
      </c>
      <c r="Q94" s="5">
        <v>0.87804878048780488</v>
      </c>
      <c r="R94" t="b">
        <f t="shared" si="13"/>
        <v>1</v>
      </c>
      <c r="S94" t="b">
        <f t="shared" si="14"/>
        <v>1</v>
      </c>
    </row>
    <row r="95" spans="1:20" x14ac:dyDescent="0.25">
      <c r="A95" s="1" t="s">
        <v>514</v>
      </c>
      <c r="B95" s="5" t="s">
        <v>262</v>
      </c>
      <c r="C95" s="5" t="s">
        <v>23</v>
      </c>
      <c r="G95" s="2" t="s">
        <v>263</v>
      </c>
      <c r="H95" s="2" t="s">
        <v>23</v>
      </c>
      <c r="I95" s="2" t="b">
        <f t="shared" si="7"/>
        <v>0</v>
      </c>
      <c r="K95" s="8">
        <v>1999</v>
      </c>
      <c r="L95" t="s">
        <v>515</v>
      </c>
      <c r="M95" t="s">
        <v>263</v>
      </c>
      <c r="N95" t="s">
        <v>23</v>
      </c>
      <c r="O95" t="s">
        <v>516</v>
      </c>
      <c r="P95" t="s">
        <v>514</v>
      </c>
      <c r="Q95">
        <v>0.88</v>
      </c>
      <c r="R95" t="b">
        <f t="shared" si="13"/>
        <v>1</v>
      </c>
      <c r="S95" t="b">
        <f t="shared" si="14"/>
        <v>1</v>
      </c>
    </row>
    <row r="96" spans="1:20" x14ac:dyDescent="0.25">
      <c r="A96" s="1" t="s">
        <v>489</v>
      </c>
      <c r="B96" t="s">
        <v>156</v>
      </c>
      <c r="C96" t="s">
        <v>23</v>
      </c>
      <c r="D96" t="s">
        <v>222</v>
      </c>
      <c r="E96" t="s">
        <v>23</v>
      </c>
      <c r="G96" s="2" t="s">
        <v>222</v>
      </c>
      <c r="H96" s="2" t="s">
        <v>23</v>
      </c>
      <c r="I96" s="2" t="b">
        <f t="shared" si="7"/>
        <v>0</v>
      </c>
      <c r="K96" s="8">
        <v>1998</v>
      </c>
      <c r="L96" s="5" t="s">
        <v>490</v>
      </c>
      <c r="M96" t="s">
        <v>222</v>
      </c>
      <c r="N96" t="s">
        <v>23</v>
      </c>
      <c r="O96" t="s">
        <v>491</v>
      </c>
      <c r="P96" t="s">
        <v>489</v>
      </c>
      <c r="Q96" s="5">
        <v>0.88</v>
      </c>
      <c r="R96" t="b">
        <f t="shared" si="13"/>
        <v>1</v>
      </c>
      <c r="S96" t="b">
        <f t="shared" si="14"/>
        <v>1</v>
      </c>
    </row>
    <row r="97" spans="1:20" x14ac:dyDescent="0.25">
      <c r="A97" s="1" t="s">
        <v>205</v>
      </c>
      <c r="D97" s="5" t="s">
        <v>206</v>
      </c>
      <c r="E97" s="5" t="s">
        <v>126</v>
      </c>
      <c r="G97" s="2" t="s">
        <v>206</v>
      </c>
      <c r="H97" s="2" t="s">
        <v>126</v>
      </c>
      <c r="I97" s="2" t="b">
        <f t="shared" si="7"/>
        <v>0</v>
      </c>
      <c r="K97" s="8">
        <v>1992</v>
      </c>
      <c r="L97" t="s">
        <v>951</v>
      </c>
      <c r="M97" t="s">
        <v>806</v>
      </c>
      <c r="N97" t="s">
        <v>126</v>
      </c>
      <c r="O97" t="s">
        <v>952</v>
      </c>
      <c r="P97" t="s">
        <v>205</v>
      </c>
      <c r="Q97">
        <v>0.88</v>
      </c>
      <c r="R97" s="5" t="b">
        <f t="shared" si="13"/>
        <v>0</v>
      </c>
      <c r="S97" s="5" t="b">
        <f t="shared" si="14"/>
        <v>1</v>
      </c>
    </row>
    <row r="98" spans="1:20" x14ac:dyDescent="0.25">
      <c r="A98" s="1" t="s">
        <v>509</v>
      </c>
      <c r="B98" t="s">
        <v>510</v>
      </c>
      <c r="C98" t="s">
        <v>62</v>
      </c>
      <c r="D98" t="s">
        <v>511</v>
      </c>
      <c r="E98" t="s">
        <v>62</v>
      </c>
      <c r="G98" s="2" t="s">
        <v>511</v>
      </c>
      <c r="H98" s="2" t="s">
        <v>62</v>
      </c>
      <c r="I98" s="2" t="b">
        <f t="shared" ref="I98:I129" si="15">IF(ISBLANK(O98),ROW(A98))</f>
        <v>0</v>
      </c>
      <c r="K98" s="8">
        <v>1984</v>
      </c>
      <c r="L98" t="s">
        <v>512</v>
      </c>
      <c r="M98" t="s">
        <v>511</v>
      </c>
      <c r="N98" t="s">
        <v>62</v>
      </c>
      <c r="O98" t="s">
        <v>513</v>
      </c>
      <c r="P98" t="s">
        <v>509</v>
      </c>
      <c r="Q98">
        <v>0.88</v>
      </c>
      <c r="R98" t="b">
        <f t="shared" si="13"/>
        <v>1</v>
      </c>
      <c r="S98" t="b">
        <f t="shared" si="14"/>
        <v>1</v>
      </c>
    </row>
    <row r="99" spans="1:20" x14ac:dyDescent="0.25">
      <c r="A99" s="1" t="s">
        <v>437</v>
      </c>
      <c r="D99" t="s">
        <v>438</v>
      </c>
      <c r="E99" t="s">
        <v>47</v>
      </c>
      <c r="G99" s="2" t="s">
        <v>438</v>
      </c>
      <c r="H99" s="2" t="s">
        <v>47</v>
      </c>
      <c r="I99" s="2" t="b">
        <f t="shared" si="15"/>
        <v>0</v>
      </c>
      <c r="K99" s="7">
        <v>1984</v>
      </c>
      <c r="L99" t="s">
        <v>439</v>
      </c>
      <c r="M99" t="s">
        <v>438</v>
      </c>
      <c r="N99" t="s">
        <v>47</v>
      </c>
      <c r="O99" t="s">
        <v>1055</v>
      </c>
      <c r="P99" t="s">
        <v>1054</v>
      </c>
      <c r="Q99" s="3" t="s">
        <v>972</v>
      </c>
      <c r="R99" t="b">
        <f t="shared" si="13"/>
        <v>1</v>
      </c>
      <c r="S99" t="b">
        <f t="shared" si="14"/>
        <v>1</v>
      </c>
      <c r="T99" s="5" t="s">
        <v>59</v>
      </c>
    </row>
    <row r="100" spans="1:20" x14ac:dyDescent="0.25">
      <c r="A100" s="1" t="s">
        <v>517</v>
      </c>
      <c r="B100" t="s">
        <v>518</v>
      </c>
      <c r="C100" t="s">
        <v>23</v>
      </c>
      <c r="G100" s="2" t="s">
        <v>519</v>
      </c>
      <c r="H100" s="2" t="s">
        <v>23</v>
      </c>
      <c r="I100" s="2" t="b">
        <f t="shared" si="15"/>
        <v>0</v>
      </c>
      <c r="K100" s="8">
        <v>1984</v>
      </c>
      <c r="L100" t="s">
        <v>520</v>
      </c>
      <c r="M100" t="s">
        <v>519</v>
      </c>
      <c r="N100" t="s">
        <v>23</v>
      </c>
      <c r="O100" t="s">
        <v>521</v>
      </c>
      <c r="P100" t="s">
        <v>517</v>
      </c>
      <c r="Q100">
        <v>0.88</v>
      </c>
      <c r="R100" t="b">
        <f t="shared" si="13"/>
        <v>1</v>
      </c>
      <c r="S100" t="b">
        <f t="shared" si="14"/>
        <v>1</v>
      </c>
    </row>
    <row r="101" spans="1:20" x14ac:dyDescent="0.25">
      <c r="A101" s="1" t="s">
        <v>503</v>
      </c>
      <c r="B101" t="s">
        <v>504</v>
      </c>
      <c r="C101" t="s">
        <v>505</v>
      </c>
      <c r="D101" t="s">
        <v>506</v>
      </c>
      <c r="E101" t="s">
        <v>505</v>
      </c>
      <c r="G101" s="2" t="s">
        <v>506</v>
      </c>
      <c r="H101" s="2" t="s">
        <v>505</v>
      </c>
      <c r="I101" s="2" t="b">
        <f t="shared" si="15"/>
        <v>0</v>
      </c>
      <c r="K101" s="8">
        <v>1979</v>
      </c>
      <c r="L101" t="s">
        <v>507</v>
      </c>
      <c r="M101" t="s">
        <v>506</v>
      </c>
      <c r="N101" t="s">
        <v>505</v>
      </c>
      <c r="O101" t="s">
        <v>508</v>
      </c>
      <c r="P101" t="s">
        <v>503</v>
      </c>
      <c r="Q101">
        <v>0.88</v>
      </c>
      <c r="R101" t="b">
        <f t="shared" si="13"/>
        <v>1</v>
      </c>
      <c r="S101" t="b">
        <f t="shared" si="14"/>
        <v>1</v>
      </c>
    </row>
    <row r="102" spans="1:20" x14ac:dyDescent="0.25">
      <c r="A102" s="1" t="s">
        <v>500</v>
      </c>
      <c r="B102" t="s">
        <v>418</v>
      </c>
      <c r="C102" t="s">
        <v>210</v>
      </c>
      <c r="D102" t="s">
        <v>316</v>
      </c>
      <c r="E102" t="s">
        <v>210</v>
      </c>
      <c r="G102" s="2" t="s">
        <v>316</v>
      </c>
      <c r="H102" s="2" t="s">
        <v>210</v>
      </c>
      <c r="I102" s="2" t="b">
        <f t="shared" si="15"/>
        <v>0</v>
      </c>
      <c r="K102" s="8">
        <v>1899</v>
      </c>
      <c r="L102" t="s">
        <v>501</v>
      </c>
      <c r="M102" t="s">
        <v>316</v>
      </c>
      <c r="N102" t="s">
        <v>210</v>
      </c>
      <c r="O102" t="s">
        <v>502</v>
      </c>
      <c r="P102" t="s">
        <v>500</v>
      </c>
      <c r="Q102">
        <v>0.88</v>
      </c>
      <c r="R102" t="b">
        <f t="shared" si="13"/>
        <v>1</v>
      </c>
      <c r="S102" t="b">
        <f t="shared" si="14"/>
        <v>1</v>
      </c>
    </row>
    <row r="103" spans="1:20" x14ac:dyDescent="0.25">
      <c r="A103" s="1" t="s">
        <v>522</v>
      </c>
      <c r="B103" t="s">
        <v>200</v>
      </c>
      <c r="C103" t="s">
        <v>35</v>
      </c>
      <c r="D103" t="s">
        <v>34</v>
      </c>
      <c r="E103" t="s">
        <v>35</v>
      </c>
      <c r="G103" s="2" t="s">
        <v>34</v>
      </c>
      <c r="H103" s="2" t="s">
        <v>35</v>
      </c>
      <c r="I103" s="2" t="b">
        <f t="shared" si="15"/>
        <v>0</v>
      </c>
      <c r="K103" s="8">
        <v>1982</v>
      </c>
      <c r="L103" t="s">
        <v>523</v>
      </c>
      <c r="M103" t="s">
        <v>34</v>
      </c>
      <c r="N103" t="s">
        <v>35</v>
      </c>
      <c r="O103" t="s">
        <v>524</v>
      </c>
      <c r="P103" t="s">
        <v>522</v>
      </c>
      <c r="Q103">
        <v>0.88073394495412849</v>
      </c>
      <c r="R103" t="b">
        <f t="shared" si="13"/>
        <v>1</v>
      </c>
      <c r="S103" t="b">
        <f t="shared" si="14"/>
        <v>1</v>
      </c>
    </row>
    <row r="104" spans="1:20" x14ac:dyDescent="0.25">
      <c r="A104" s="1" t="s">
        <v>528</v>
      </c>
      <c r="B104" t="s">
        <v>529</v>
      </c>
      <c r="C104" t="s">
        <v>55</v>
      </c>
      <c r="D104"/>
      <c r="F104"/>
      <c r="G104" s="2" t="s">
        <v>530</v>
      </c>
      <c r="H104" s="2" t="s">
        <v>55</v>
      </c>
      <c r="I104" s="2" t="b">
        <f t="shared" si="15"/>
        <v>0</v>
      </c>
      <c r="K104" s="8">
        <v>1922</v>
      </c>
      <c r="L104" t="s">
        <v>531</v>
      </c>
      <c r="M104" t="s">
        <v>530</v>
      </c>
      <c r="N104" t="s">
        <v>55</v>
      </c>
      <c r="O104" t="s">
        <v>532</v>
      </c>
      <c r="P104" t="s">
        <v>528</v>
      </c>
      <c r="Q104" s="5">
        <v>0.88172043010752688</v>
      </c>
      <c r="R104" t="b">
        <f t="shared" si="13"/>
        <v>1</v>
      </c>
      <c r="S104" t="b">
        <f t="shared" si="14"/>
        <v>1</v>
      </c>
    </row>
    <row r="105" spans="1:20" x14ac:dyDescent="0.25">
      <c r="A105" s="1" t="s">
        <v>525</v>
      </c>
      <c r="D105" s="5" t="s">
        <v>61</v>
      </c>
      <c r="E105" s="5" t="s">
        <v>62</v>
      </c>
      <c r="G105" s="2" t="s">
        <v>61</v>
      </c>
      <c r="H105" s="2" t="s">
        <v>62</v>
      </c>
      <c r="I105" s="2" t="b">
        <f t="shared" si="15"/>
        <v>0</v>
      </c>
      <c r="K105" s="8">
        <v>1857</v>
      </c>
      <c r="L105" t="s">
        <v>526</v>
      </c>
      <c r="M105" t="s">
        <v>61</v>
      </c>
      <c r="N105" t="s">
        <v>62</v>
      </c>
      <c r="O105" t="s">
        <v>527</v>
      </c>
      <c r="P105" t="s">
        <v>525</v>
      </c>
      <c r="Q105">
        <v>0.88172043010752688</v>
      </c>
      <c r="R105" t="b">
        <f t="shared" si="13"/>
        <v>1</v>
      </c>
      <c r="S105" t="b">
        <f t="shared" si="14"/>
        <v>1</v>
      </c>
    </row>
    <row r="106" spans="1:20" x14ac:dyDescent="0.25">
      <c r="A106" s="1" t="s">
        <v>921</v>
      </c>
      <c r="B106" s="5" t="s">
        <v>922</v>
      </c>
      <c r="C106" s="5" t="s">
        <v>92</v>
      </c>
      <c r="D106"/>
      <c r="E106"/>
      <c r="G106" s="2" t="s">
        <v>923</v>
      </c>
      <c r="H106" s="2" t="s">
        <v>92</v>
      </c>
      <c r="I106" s="2" t="b">
        <f t="shared" si="15"/>
        <v>0</v>
      </c>
      <c r="K106" s="8">
        <v>2003</v>
      </c>
      <c r="L106" t="s">
        <v>968</v>
      </c>
      <c r="M106" t="s">
        <v>900</v>
      </c>
      <c r="N106" t="s">
        <v>699</v>
      </c>
      <c r="O106" t="s">
        <v>1041</v>
      </c>
      <c r="P106" t="s">
        <v>1042</v>
      </c>
      <c r="Q106" s="3" t="s">
        <v>972</v>
      </c>
      <c r="R106" t="b">
        <f t="shared" si="13"/>
        <v>0</v>
      </c>
      <c r="S106" t="b">
        <f t="shared" si="14"/>
        <v>0</v>
      </c>
    </row>
    <row r="107" spans="1:20" x14ac:dyDescent="0.25">
      <c r="A107" s="1" t="s">
        <v>537</v>
      </c>
      <c r="B107" s="5" t="s">
        <v>538</v>
      </c>
      <c r="C107" s="5" t="s">
        <v>539</v>
      </c>
      <c r="D107" t="s">
        <v>540</v>
      </c>
      <c r="E107" t="s">
        <v>539</v>
      </c>
      <c r="G107" s="2" t="s">
        <v>540</v>
      </c>
      <c r="H107" s="2" t="s">
        <v>539</v>
      </c>
      <c r="I107" s="2" t="b">
        <f t="shared" si="15"/>
        <v>0</v>
      </c>
      <c r="K107" s="8">
        <v>1989</v>
      </c>
      <c r="L107" t="s">
        <v>541</v>
      </c>
      <c r="M107" t="s">
        <v>540</v>
      </c>
      <c r="N107" t="s">
        <v>539</v>
      </c>
      <c r="O107" t="s">
        <v>542</v>
      </c>
      <c r="P107" t="s">
        <v>543</v>
      </c>
      <c r="Q107">
        <v>0.88235294117647056</v>
      </c>
      <c r="R107" t="b">
        <f t="shared" si="13"/>
        <v>1</v>
      </c>
      <c r="S107" t="b">
        <f t="shared" si="14"/>
        <v>1</v>
      </c>
    </row>
    <row r="108" spans="1:20" x14ac:dyDescent="0.25">
      <c r="A108" s="1" t="s">
        <v>533</v>
      </c>
      <c r="B108" t="s">
        <v>378</v>
      </c>
      <c r="C108" t="s">
        <v>55</v>
      </c>
      <c r="D108" t="s">
        <v>379</v>
      </c>
      <c r="E108" t="s">
        <v>55</v>
      </c>
      <c r="G108" s="2" t="s">
        <v>379</v>
      </c>
      <c r="H108" s="2" t="s">
        <v>55</v>
      </c>
      <c r="I108" s="2" t="b">
        <f t="shared" si="15"/>
        <v>0</v>
      </c>
      <c r="K108" s="8">
        <v>1984</v>
      </c>
      <c r="L108" t="s">
        <v>534</v>
      </c>
      <c r="M108" t="s">
        <v>379</v>
      </c>
      <c r="N108" t="s">
        <v>55</v>
      </c>
      <c r="O108" t="s">
        <v>535</v>
      </c>
      <c r="P108" t="s">
        <v>536</v>
      </c>
      <c r="Q108">
        <v>0.88235294117647056</v>
      </c>
      <c r="R108" t="b">
        <f t="shared" si="13"/>
        <v>1</v>
      </c>
      <c r="S108" t="b">
        <f t="shared" si="14"/>
        <v>1</v>
      </c>
    </row>
    <row r="109" spans="1:20" x14ac:dyDescent="0.25">
      <c r="A109" s="1" t="s">
        <v>544</v>
      </c>
      <c r="B109" t="s">
        <v>156</v>
      </c>
      <c r="C109" t="s">
        <v>23</v>
      </c>
      <c r="D109" t="s">
        <v>24</v>
      </c>
      <c r="E109" t="s">
        <v>23</v>
      </c>
      <c r="G109" s="2" t="s">
        <v>24</v>
      </c>
      <c r="H109" s="2" t="s">
        <v>23</v>
      </c>
      <c r="I109" s="2" t="b">
        <f t="shared" si="15"/>
        <v>0</v>
      </c>
      <c r="K109" s="8">
        <v>1970</v>
      </c>
      <c r="L109" t="s">
        <v>545</v>
      </c>
      <c r="M109" t="s">
        <v>222</v>
      </c>
      <c r="N109" t="s">
        <v>23</v>
      </c>
      <c r="O109" t="s">
        <v>546</v>
      </c>
      <c r="P109" t="s">
        <v>544</v>
      </c>
      <c r="Q109">
        <v>0.88311688311688308</v>
      </c>
      <c r="R109" t="b">
        <f t="shared" si="13"/>
        <v>0</v>
      </c>
      <c r="S109" t="b">
        <f t="shared" si="14"/>
        <v>1</v>
      </c>
    </row>
    <row r="110" spans="1:20" x14ac:dyDescent="0.25">
      <c r="A110" s="1" t="s">
        <v>73</v>
      </c>
      <c r="B110" t="s">
        <v>74</v>
      </c>
      <c r="C110" t="s">
        <v>33</v>
      </c>
      <c r="D110" t="s">
        <v>75</v>
      </c>
      <c r="E110"/>
      <c r="F110" s="5">
        <v>1</v>
      </c>
      <c r="G110" s="2" t="s">
        <v>76</v>
      </c>
      <c r="H110" s="2" t="s">
        <v>33</v>
      </c>
      <c r="I110" s="2" t="b">
        <f t="shared" si="15"/>
        <v>0</v>
      </c>
      <c r="K110" s="8">
        <v>1946</v>
      </c>
      <c r="L110" s="6" t="s">
        <v>1037</v>
      </c>
      <c r="M110" t="s">
        <v>75</v>
      </c>
      <c r="N110" t="s">
        <v>1038</v>
      </c>
      <c r="O110" t="s">
        <v>1040</v>
      </c>
      <c r="P110" t="s">
        <v>1039</v>
      </c>
      <c r="Q110" s="3" t="s">
        <v>972</v>
      </c>
      <c r="R110" t="b">
        <f t="shared" si="13"/>
        <v>0</v>
      </c>
      <c r="S110" t="b">
        <f t="shared" si="14"/>
        <v>0</v>
      </c>
      <c r="T110" s="5" t="s">
        <v>59</v>
      </c>
    </row>
    <row r="111" spans="1:20" x14ac:dyDescent="0.25">
      <c r="A111" s="1" t="s">
        <v>478</v>
      </c>
      <c r="B111" t="s">
        <v>12</v>
      </c>
      <c r="C111" t="s">
        <v>13</v>
      </c>
      <c r="D111" t="s">
        <v>479</v>
      </c>
      <c r="F111">
        <v>1</v>
      </c>
      <c r="G111" s="2" t="s">
        <v>17</v>
      </c>
      <c r="H111" s="2" t="s">
        <v>13</v>
      </c>
      <c r="I111" s="2" t="b">
        <f t="shared" si="15"/>
        <v>0</v>
      </c>
      <c r="K111" s="7">
        <v>1862</v>
      </c>
      <c r="L111" s="6" t="s">
        <v>1056</v>
      </c>
      <c r="M111" t="s">
        <v>17</v>
      </c>
      <c r="N111" t="s">
        <v>13</v>
      </c>
      <c r="O111" t="s">
        <v>1057</v>
      </c>
      <c r="P111" t="s">
        <v>1058</v>
      </c>
      <c r="Q111" s="3" t="s">
        <v>972</v>
      </c>
      <c r="R111" t="b">
        <f t="shared" si="13"/>
        <v>1</v>
      </c>
      <c r="S111" t="b">
        <f t="shared" si="14"/>
        <v>1</v>
      </c>
      <c r="T111" s="5" t="s">
        <v>59</v>
      </c>
    </row>
    <row r="112" spans="1:20" x14ac:dyDescent="0.25">
      <c r="A112" s="1" t="s">
        <v>547</v>
      </c>
      <c r="B112" t="s">
        <v>548</v>
      </c>
      <c r="C112" t="s">
        <v>371</v>
      </c>
      <c r="D112" t="s">
        <v>549</v>
      </c>
      <c r="E112" t="s">
        <v>371</v>
      </c>
      <c r="G112" s="2" t="s">
        <v>549</v>
      </c>
      <c r="H112" s="2" t="s">
        <v>371</v>
      </c>
      <c r="I112" s="2" t="b">
        <f t="shared" si="15"/>
        <v>0</v>
      </c>
      <c r="K112" s="8">
        <v>1945</v>
      </c>
      <c r="L112" t="s">
        <v>550</v>
      </c>
      <c r="M112" t="s">
        <v>549</v>
      </c>
      <c r="N112" t="s">
        <v>371</v>
      </c>
      <c r="O112" t="s">
        <v>551</v>
      </c>
      <c r="P112" t="s">
        <v>547</v>
      </c>
      <c r="Q112">
        <v>0.88372093023255816</v>
      </c>
      <c r="R112" t="b">
        <f t="shared" si="13"/>
        <v>1</v>
      </c>
      <c r="S112" t="b">
        <f t="shared" si="14"/>
        <v>1</v>
      </c>
    </row>
    <row r="113" spans="1:19" x14ac:dyDescent="0.25">
      <c r="A113" s="1" t="s">
        <v>552</v>
      </c>
      <c r="B113" t="s">
        <v>378</v>
      </c>
      <c r="C113" t="s">
        <v>55</v>
      </c>
      <c r="D113" t="s">
        <v>379</v>
      </c>
      <c r="E113" t="s">
        <v>55</v>
      </c>
      <c r="G113" s="2" t="s">
        <v>379</v>
      </c>
      <c r="H113" s="2" t="s">
        <v>55</v>
      </c>
      <c r="I113" s="2" t="b">
        <f t="shared" si="15"/>
        <v>0</v>
      </c>
      <c r="K113" s="8">
        <v>1934</v>
      </c>
      <c r="L113" t="s">
        <v>553</v>
      </c>
      <c r="M113" t="s">
        <v>379</v>
      </c>
      <c r="N113" t="s">
        <v>55</v>
      </c>
      <c r="O113" t="s">
        <v>554</v>
      </c>
      <c r="P113" t="s">
        <v>552</v>
      </c>
      <c r="Q113">
        <v>0.88372093023255816</v>
      </c>
      <c r="R113" t="b">
        <f t="shared" si="13"/>
        <v>1</v>
      </c>
      <c r="S113" t="b">
        <f t="shared" si="14"/>
        <v>1</v>
      </c>
    </row>
    <row r="114" spans="1:19" x14ac:dyDescent="0.25">
      <c r="A114" s="1" t="s">
        <v>557</v>
      </c>
      <c r="B114" t="s">
        <v>558</v>
      </c>
      <c r="C114" t="s">
        <v>559</v>
      </c>
      <c r="D114" s="5" t="s">
        <v>560</v>
      </c>
      <c r="E114" s="5" t="s">
        <v>559</v>
      </c>
      <c r="G114" s="2" t="s">
        <v>560</v>
      </c>
      <c r="H114" s="2" t="s">
        <v>559</v>
      </c>
      <c r="I114" s="2" t="b">
        <f t="shared" si="15"/>
        <v>0</v>
      </c>
      <c r="K114" s="8">
        <v>1906</v>
      </c>
      <c r="L114" t="s">
        <v>561</v>
      </c>
      <c r="M114" t="s">
        <v>560</v>
      </c>
      <c r="N114" t="s">
        <v>559</v>
      </c>
      <c r="O114" t="s">
        <v>562</v>
      </c>
      <c r="P114" t="s">
        <v>557</v>
      </c>
      <c r="Q114">
        <v>0.88524590163934425</v>
      </c>
      <c r="R114" t="b">
        <f t="shared" si="13"/>
        <v>1</v>
      </c>
      <c r="S114" t="b">
        <f t="shared" si="14"/>
        <v>1</v>
      </c>
    </row>
    <row r="115" spans="1:19" x14ac:dyDescent="0.25">
      <c r="A115" s="1" t="s">
        <v>563</v>
      </c>
      <c r="B115"/>
      <c r="C115"/>
      <c r="D115" t="s">
        <v>564</v>
      </c>
      <c r="E115"/>
      <c r="F115" s="5">
        <v>1</v>
      </c>
      <c r="I115" s="2" t="b">
        <f t="shared" si="15"/>
        <v>0</v>
      </c>
      <c r="K115" s="8">
        <v>1876</v>
      </c>
      <c r="L115" t="s">
        <v>565</v>
      </c>
      <c r="M115" t="s">
        <v>564</v>
      </c>
      <c r="O115" t="s">
        <v>566</v>
      </c>
      <c r="P115" t="s">
        <v>567</v>
      </c>
      <c r="Q115" s="5">
        <v>0.88607594936708856</v>
      </c>
      <c r="R115" s="5" t="b">
        <f t="shared" si="13"/>
        <v>0</v>
      </c>
      <c r="S115" s="5" t="b">
        <f t="shared" si="14"/>
        <v>1</v>
      </c>
    </row>
    <row r="116" spans="1:19" x14ac:dyDescent="0.25">
      <c r="A116" s="1" t="s">
        <v>596</v>
      </c>
      <c r="B116" t="s">
        <v>597</v>
      </c>
      <c r="C116" t="s">
        <v>33</v>
      </c>
      <c r="D116" t="s">
        <v>598</v>
      </c>
      <c r="E116" t="s">
        <v>33</v>
      </c>
      <c r="G116" s="2" t="s">
        <v>598</v>
      </c>
      <c r="H116" s="2" t="s">
        <v>33</v>
      </c>
      <c r="I116" s="2" t="b">
        <f t="shared" si="15"/>
        <v>0</v>
      </c>
      <c r="K116" s="8">
        <v>2000</v>
      </c>
      <c r="L116" t="s">
        <v>599</v>
      </c>
      <c r="M116" t="s">
        <v>598</v>
      </c>
      <c r="N116" t="s">
        <v>33</v>
      </c>
      <c r="O116" t="s">
        <v>600</v>
      </c>
      <c r="P116" t="s">
        <v>596</v>
      </c>
      <c r="Q116" s="5">
        <v>0.88888888888888884</v>
      </c>
      <c r="R116" t="b">
        <f t="shared" si="13"/>
        <v>1</v>
      </c>
      <c r="S116" t="b">
        <f t="shared" si="14"/>
        <v>1</v>
      </c>
    </row>
    <row r="117" spans="1:19" x14ac:dyDescent="0.25">
      <c r="A117" s="1" t="s">
        <v>45</v>
      </c>
      <c r="B117" t="s">
        <v>46</v>
      </c>
      <c r="C117" t="s">
        <v>47</v>
      </c>
      <c r="D117"/>
      <c r="E117"/>
      <c r="G117" s="2" t="s">
        <v>48</v>
      </c>
      <c r="H117" s="2" t="s">
        <v>47</v>
      </c>
      <c r="I117" s="2" t="b">
        <f t="shared" si="15"/>
        <v>0</v>
      </c>
      <c r="K117" s="8">
        <v>1998</v>
      </c>
      <c r="L117" t="s">
        <v>926</v>
      </c>
      <c r="M117" t="s">
        <v>927</v>
      </c>
      <c r="N117" t="s">
        <v>47</v>
      </c>
      <c r="O117" t="s">
        <v>928</v>
      </c>
      <c r="P117" t="s">
        <v>45</v>
      </c>
      <c r="Q117">
        <v>0.88888888888888884</v>
      </c>
      <c r="R117" t="b">
        <f t="shared" ref="R117:R148" si="16">G117=M117</f>
        <v>0</v>
      </c>
      <c r="S117" t="b">
        <f t="shared" ref="S117:S148" si="17">H117=N117</f>
        <v>1</v>
      </c>
    </row>
    <row r="118" spans="1:19" x14ac:dyDescent="0.25">
      <c r="A118" s="1" t="s">
        <v>70</v>
      </c>
      <c r="B118" t="s">
        <v>71</v>
      </c>
      <c r="C118" t="s">
        <v>23</v>
      </c>
      <c r="D118" t="s">
        <v>72</v>
      </c>
      <c r="E118" t="s">
        <v>23</v>
      </c>
      <c r="G118" s="2" t="s">
        <v>72</v>
      </c>
      <c r="H118" s="2" t="s">
        <v>23</v>
      </c>
      <c r="I118" s="2" t="b">
        <f t="shared" si="15"/>
        <v>0</v>
      </c>
      <c r="K118" s="8">
        <v>1997</v>
      </c>
      <c r="L118" t="s">
        <v>934</v>
      </c>
      <c r="M118" t="s">
        <v>72</v>
      </c>
      <c r="N118" t="s">
        <v>23</v>
      </c>
      <c r="O118" t="s">
        <v>935</v>
      </c>
      <c r="P118" t="s">
        <v>70</v>
      </c>
      <c r="Q118" s="5">
        <v>0.88888888888888884</v>
      </c>
      <c r="R118" t="b">
        <f t="shared" si="16"/>
        <v>1</v>
      </c>
      <c r="S118" t="b">
        <f t="shared" si="17"/>
        <v>1</v>
      </c>
    </row>
    <row r="119" spans="1:19" x14ac:dyDescent="0.25">
      <c r="A119" s="1" t="s">
        <v>601</v>
      </c>
      <c r="B119" t="s">
        <v>602</v>
      </c>
      <c r="C119" t="s">
        <v>92</v>
      </c>
      <c r="D119" t="s">
        <v>603</v>
      </c>
      <c r="E119" t="s">
        <v>92</v>
      </c>
      <c r="G119" s="2" t="s">
        <v>603</v>
      </c>
      <c r="H119" s="2" t="s">
        <v>92</v>
      </c>
      <c r="I119" s="2" t="b">
        <f t="shared" si="15"/>
        <v>0</v>
      </c>
      <c r="K119" s="8">
        <v>1992</v>
      </c>
      <c r="L119" t="s">
        <v>604</v>
      </c>
      <c r="M119" t="s">
        <v>603</v>
      </c>
      <c r="N119" t="s">
        <v>92</v>
      </c>
      <c r="O119" t="s">
        <v>605</v>
      </c>
      <c r="P119" t="s">
        <v>601</v>
      </c>
      <c r="Q119">
        <v>0.88888888888888884</v>
      </c>
      <c r="R119" t="b">
        <f t="shared" si="16"/>
        <v>1</v>
      </c>
      <c r="S119" t="b">
        <f t="shared" si="17"/>
        <v>1</v>
      </c>
    </row>
    <row r="120" spans="1:19" x14ac:dyDescent="0.25">
      <c r="A120" s="1" t="s">
        <v>582</v>
      </c>
      <c r="B120" t="s">
        <v>583</v>
      </c>
      <c r="C120" t="s">
        <v>97</v>
      </c>
      <c r="D120" t="s">
        <v>316</v>
      </c>
      <c r="E120" t="s">
        <v>210</v>
      </c>
      <c r="G120" s="2" t="s">
        <v>316</v>
      </c>
      <c r="H120" s="2" t="s">
        <v>210</v>
      </c>
      <c r="I120" s="2" t="b">
        <f t="shared" si="15"/>
        <v>0</v>
      </c>
      <c r="K120" s="8">
        <v>1989</v>
      </c>
      <c r="L120" t="s">
        <v>584</v>
      </c>
      <c r="M120" t="s">
        <v>316</v>
      </c>
      <c r="N120" t="s">
        <v>210</v>
      </c>
      <c r="O120" t="s">
        <v>585</v>
      </c>
      <c r="P120" t="s">
        <v>582</v>
      </c>
      <c r="Q120">
        <v>0.88888888888888884</v>
      </c>
      <c r="R120" t="b">
        <f t="shared" si="16"/>
        <v>1</v>
      </c>
      <c r="S120" t="b">
        <f t="shared" si="17"/>
        <v>1</v>
      </c>
    </row>
    <row r="121" spans="1:19" x14ac:dyDescent="0.25">
      <c r="A121" s="1" t="s">
        <v>591</v>
      </c>
      <c r="B121" t="s">
        <v>592</v>
      </c>
      <c r="C121" t="s">
        <v>247</v>
      </c>
      <c r="D121" s="5" t="s">
        <v>593</v>
      </c>
      <c r="E121" s="5" t="s">
        <v>247</v>
      </c>
      <c r="G121" s="2" t="s">
        <v>593</v>
      </c>
      <c r="H121" s="2" t="s">
        <v>247</v>
      </c>
      <c r="I121" s="2" t="b">
        <f t="shared" si="15"/>
        <v>0</v>
      </c>
      <c r="K121" s="8">
        <v>1986</v>
      </c>
      <c r="L121" t="s">
        <v>594</v>
      </c>
      <c r="M121" t="s">
        <v>593</v>
      </c>
      <c r="N121" t="s">
        <v>247</v>
      </c>
      <c r="O121" t="s">
        <v>595</v>
      </c>
      <c r="P121" t="s">
        <v>591</v>
      </c>
      <c r="Q121">
        <v>0.88888888888888884</v>
      </c>
      <c r="R121" t="b">
        <f t="shared" si="16"/>
        <v>1</v>
      </c>
      <c r="S121" t="b">
        <f t="shared" si="17"/>
        <v>1</v>
      </c>
    </row>
    <row r="122" spans="1:19" x14ac:dyDescent="0.25">
      <c r="A122" s="1" t="s">
        <v>577</v>
      </c>
      <c r="B122" t="s">
        <v>262</v>
      </c>
      <c r="C122" t="s">
        <v>23</v>
      </c>
      <c r="D122" s="5" t="s">
        <v>263</v>
      </c>
      <c r="E122" s="5" t="s">
        <v>23</v>
      </c>
      <c r="G122" s="2" t="s">
        <v>263</v>
      </c>
      <c r="H122" s="2" t="s">
        <v>23</v>
      </c>
      <c r="I122" s="2" t="b">
        <f t="shared" si="15"/>
        <v>0</v>
      </c>
      <c r="K122" s="8">
        <v>1983</v>
      </c>
      <c r="L122" t="s">
        <v>578</v>
      </c>
      <c r="M122" t="s">
        <v>263</v>
      </c>
      <c r="N122" t="s">
        <v>23</v>
      </c>
      <c r="O122" t="s">
        <v>579</v>
      </c>
      <c r="P122" t="s">
        <v>577</v>
      </c>
      <c r="Q122">
        <v>0.88888888888888884</v>
      </c>
      <c r="R122" t="b">
        <f t="shared" si="16"/>
        <v>1</v>
      </c>
      <c r="S122" t="b">
        <f t="shared" si="17"/>
        <v>1</v>
      </c>
    </row>
    <row r="123" spans="1:19" x14ac:dyDescent="0.25">
      <c r="A123" s="1" t="s">
        <v>586</v>
      </c>
      <c r="B123" t="s">
        <v>587</v>
      </c>
      <c r="C123" t="s">
        <v>30</v>
      </c>
      <c r="D123" t="s">
        <v>588</v>
      </c>
      <c r="E123" t="s">
        <v>30</v>
      </c>
      <c r="G123" s="2" t="s">
        <v>588</v>
      </c>
      <c r="H123" s="2" t="s">
        <v>30</v>
      </c>
      <c r="I123" s="2" t="b">
        <f t="shared" si="15"/>
        <v>0</v>
      </c>
      <c r="K123" s="8">
        <v>1982</v>
      </c>
      <c r="L123" s="5" t="s">
        <v>589</v>
      </c>
      <c r="M123" t="s">
        <v>588</v>
      </c>
      <c r="N123" t="s">
        <v>30</v>
      </c>
      <c r="O123" t="s">
        <v>590</v>
      </c>
      <c r="P123" t="s">
        <v>586</v>
      </c>
      <c r="Q123" s="5">
        <v>0.88888888888888884</v>
      </c>
      <c r="R123" t="b">
        <f t="shared" si="16"/>
        <v>1</v>
      </c>
      <c r="S123" t="b">
        <f t="shared" si="17"/>
        <v>1</v>
      </c>
    </row>
    <row r="124" spans="1:19" x14ac:dyDescent="0.25">
      <c r="A124" s="1" t="s">
        <v>574</v>
      </c>
      <c r="B124" s="5" t="s">
        <v>262</v>
      </c>
      <c r="C124" s="5" t="s">
        <v>23</v>
      </c>
      <c r="D124" t="s">
        <v>263</v>
      </c>
      <c r="E124" t="s">
        <v>23</v>
      </c>
      <c r="G124" s="2" t="s">
        <v>263</v>
      </c>
      <c r="H124" s="2" t="s">
        <v>23</v>
      </c>
      <c r="I124" s="2" t="b">
        <f t="shared" si="15"/>
        <v>0</v>
      </c>
      <c r="K124" s="8">
        <v>1956</v>
      </c>
      <c r="L124" t="s">
        <v>575</v>
      </c>
      <c r="M124" t="s">
        <v>263</v>
      </c>
      <c r="N124" t="s">
        <v>23</v>
      </c>
      <c r="O124" t="s">
        <v>576</v>
      </c>
      <c r="P124" t="s">
        <v>574</v>
      </c>
      <c r="Q124" s="5">
        <v>0.88888888888888884</v>
      </c>
      <c r="R124" t="b">
        <f t="shared" si="16"/>
        <v>1</v>
      </c>
      <c r="S124" t="b">
        <f t="shared" si="17"/>
        <v>1</v>
      </c>
    </row>
    <row r="125" spans="1:19" x14ac:dyDescent="0.25">
      <c r="A125" s="1" t="s">
        <v>606</v>
      </c>
      <c r="B125" t="s">
        <v>607</v>
      </c>
      <c r="C125"/>
      <c r="D125" s="5" t="s">
        <v>75</v>
      </c>
      <c r="F125" s="5">
        <v>1</v>
      </c>
      <c r="G125" s="2" t="s">
        <v>75</v>
      </c>
      <c r="I125" s="2" t="b">
        <f t="shared" si="15"/>
        <v>0</v>
      </c>
      <c r="K125" s="8">
        <v>1910</v>
      </c>
      <c r="L125" t="s">
        <v>608</v>
      </c>
      <c r="M125" t="s">
        <v>75</v>
      </c>
      <c r="O125" t="s">
        <v>609</v>
      </c>
      <c r="P125" t="s">
        <v>606</v>
      </c>
      <c r="Q125">
        <v>0.88888888888888884</v>
      </c>
      <c r="R125" t="b">
        <f t="shared" si="16"/>
        <v>1</v>
      </c>
      <c r="S125" t="b">
        <f t="shared" si="17"/>
        <v>1</v>
      </c>
    </row>
    <row r="126" spans="1:19" x14ac:dyDescent="0.25">
      <c r="A126" s="1" t="s">
        <v>25</v>
      </c>
      <c r="B126" t="s">
        <v>26</v>
      </c>
      <c r="C126" t="s">
        <v>27</v>
      </c>
      <c r="D126" t="s">
        <v>28</v>
      </c>
      <c r="E126" t="s">
        <v>29</v>
      </c>
      <c r="G126" s="2" t="s">
        <v>28</v>
      </c>
      <c r="H126" s="2" t="s">
        <v>29</v>
      </c>
      <c r="I126" s="2" t="b">
        <f t="shared" si="15"/>
        <v>0</v>
      </c>
      <c r="K126" s="8">
        <v>1870</v>
      </c>
      <c r="L126" s="6" t="s">
        <v>1036</v>
      </c>
      <c r="M126" t="s">
        <v>28</v>
      </c>
      <c r="N126" t="s">
        <v>29</v>
      </c>
      <c r="O126" t="s">
        <v>1034</v>
      </c>
      <c r="P126" t="s">
        <v>1035</v>
      </c>
      <c r="Q126" s="3" t="s">
        <v>972</v>
      </c>
      <c r="R126" t="b">
        <f t="shared" si="16"/>
        <v>1</v>
      </c>
      <c r="S126" t="b">
        <f t="shared" si="17"/>
        <v>1</v>
      </c>
    </row>
    <row r="127" spans="1:19" x14ac:dyDescent="0.25">
      <c r="A127" s="1" t="s">
        <v>610</v>
      </c>
      <c r="B127" t="s">
        <v>342</v>
      </c>
      <c r="C127" t="s">
        <v>126</v>
      </c>
      <c r="D127"/>
      <c r="E127"/>
      <c r="G127" s="2" t="s">
        <v>343</v>
      </c>
      <c r="H127" s="2" t="s">
        <v>126</v>
      </c>
      <c r="I127" s="2" t="b">
        <f t="shared" si="15"/>
        <v>0</v>
      </c>
      <c r="K127" s="8">
        <v>1864</v>
      </c>
      <c r="L127" t="s">
        <v>611</v>
      </c>
      <c r="M127" t="s">
        <v>343</v>
      </c>
      <c r="N127" t="s">
        <v>126</v>
      </c>
      <c r="O127" t="s">
        <v>612</v>
      </c>
      <c r="P127" t="s">
        <v>610</v>
      </c>
      <c r="Q127">
        <v>0.88888888888888884</v>
      </c>
      <c r="R127" t="b">
        <f t="shared" si="16"/>
        <v>1</v>
      </c>
      <c r="S127" t="b">
        <f t="shared" si="17"/>
        <v>1</v>
      </c>
    </row>
    <row r="128" spans="1:19" x14ac:dyDescent="0.25">
      <c r="A128" s="1" t="s">
        <v>613</v>
      </c>
      <c r="B128" t="s">
        <v>378</v>
      </c>
      <c r="C128" t="s">
        <v>55</v>
      </c>
      <c r="D128" t="s">
        <v>379</v>
      </c>
      <c r="E128" t="s">
        <v>55</v>
      </c>
      <c r="G128" s="2" t="s">
        <v>379</v>
      </c>
      <c r="H128" s="2" t="s">
        <v>55</v>
      </c>
      <c r="I128" s="2" t="b">
        <f t="shared" si="15"/>
        <v>0</v>
      </c>
      <c r="K128" s="8">
        <v>1898</v>
      </c>
      <c r="L128" t="s">
        <v>614</v>
      </c>
      <c r="M128" t="s">
        <v>379</v>
      </c>
      <c r="N128" t="s">
        <v>55</v>
      </c>
      <c r="O128" t="s">
        <v>615</v>
      </c>
      <c r="P128" t="s">
        <v>613</v>
      </c>
      <c r="Q128">
        <v>0.89230769230769236</v>
      </c>
      <c r="R128" t="b">
        <f t="shared" si="16"/>
        <v>1</v>
      </c>
      <c r="S128" t="b">
        <f t="shared" si="17"/>
        <v>1</v>
      </c>
    </row>
    <row r="129" spans="1:20" x14ac:dyDescent="0.25">
      <c r="A129" s="1" t="s">
        <v>616</v>
      </c>
      <c r="B129" t="s">
        <v>617</v>
      </c>
      <c r="C129" t="s">
        <v>23</v>
      </c>
      <c r="D129" t="s">
        <v>618</v>
      </c>
      <c r="E129" t="s">
        <v>23</v>
      </c>
      <c r="G129" s="2" t="s">
        <v>618</v>
      </c>
      <c r="H129" s="2" t="s">
        <v>23</v>
      </c>
      <c r="I129" s="2" t="b">
        <f t="shared" si="15"/>
        <v>0</v>
      </c>
      <c r="K129" s="8">
        <v>2001</v>
      </c>
      <c r="L129" t="s">
        <v>619</v>
      </c>
      <c r="M129" t="s">
        <v>618</v>
      </c>
      <c r="N129" t="s">
        <v>23</v>
      </c>
      <c r="O129" t="s">
        <v>620</v>
      </c>
      <c r="P129" t="s">
        <v>616</v>
      </c>
      <c r="Q129" s="5">
        <v>0.8936170212765957</v>
      </c>
      <c r="R129" t="b">
        <f t="shared" si="16"/>
        <v>1</v>
      </c>
      <c r="S129" t="b">
        <f t="shared" si="17"/>
        <v>1</v>
      </c>
    </row>
    <row r="130" spans="1:20" x14ac:dyDescent="0.25">
      <c r="A130" s="1" t="s">
        <v>624</v>
      </c>
      <c r="B130" t="s">
        <v>625</v>
      </c>
      <c r="C130" t="s">
        <v>36</v>
      </c>
      <c r="D130" t="s">
        <v>626</v>
      </c>
      <c r="E130" t="s">
        <v>36</v>
      </c>
      <c r="G130" s="2" t="s">
        <v>626</v>
      </c>
      <c r="H130" s="2" t="s">
        <v>36</v>
      </c>
      <c r="I130" s="2" t="b">
        <f t="shared" ref="I130:I161" si="18">IF(ISBLANK(O130),ROW(A130))</f>
        <v>0</v>
      </c>
      <c r="K130" s="8">
        <v>1994</v>
      </c>
      <c r="L130" t="s">
        <v>627</v>
      </c>
      <c r="M130" t="s">
        <v>626</v>
      </c>
      <c r="N130" t="s">
        <v>36</v>
      </c>
      <c r="O130" t="s">
        <v>628</v>
      </c>
      <c r="P130" t="s">
        <v>624</v>
      </c>
      <c r="Q130">
        <v>0.8936170212765957</v>
      </c>
      <c r="R130" t="b">
        <f t="shared" si="16"/>
        <v>1</v>
      </c>
      <c r="S130" t="b">
        <f t="shared" si="17"/>
        <v>1</v>
      </c>
    </row>
    <row r="131" spans="1:20" x14ac:dyDescent="0.25">
      <c r="A131" s="1" t="s">
        <v>555</v>
      </c>
      <c r="B131" t="s">
        <v>200</v>
      </c>
      <c r="C131" t="s">
        <v>35</v>
      </c>
      <c r="D131" t="s">
        <v>556</v>
      </c>
      <c r="F131">
        <v>1</v>
      </c>
      <c r="G131" s="2" t="s">
        <v>34</v>
      </c>
      <c r="H131" s="2" t="s">
        <v>35</v>
      </c>
      <c r="I131" s="2" t="b">
        <f t="shared" si="18"/>
        <v>0</v>
      </c>
      <c r="K131" s="7">
        <v>1997</v>
      </c>
      <c r="M131" t="s">
        <v>556</v>
      </c>
      <c r="N131" t="s">
        <v>1060</v>
      </c>
      <c r="O131" t="s">
        <v>1061</v>
      </c>
      <c r="P131" t="s">
        <v>1059</v>
      </c>
      <c r="Q131" s="3" t="s">
        <v>972</v>
      </c>
      <c r="R131" t="b">
        <f t="shared" si="16"/>
        <v>0</v>
      </c>
      <c r="S131" t="b">
        <f t="shared" si="17"/>
        <v>0</v>
      </c>
      <c r="T131" s="5" t="s">
        <v>59</v>
      </c>
    </row>
    <row r="132" spans="1:20" x14ac:dyDescent="0.25">
      <c r="A132" s="1" t="s">
        <v>621</v>
      </c>
      <c r="B132" t="s">
        <v>256</v>
      </c>
      <c r="C132" t="s">
        <v>23</v>
      </c>
      <c r="D132" t="s">
        <v>299</v>
      </c>
      <c r="E132" t="s">
        <v>23</v>
      </c>
      <c r="G132" s="2" t="s">
        <v>299</v>
      </c>
      <c r="H132" s="2" t="s">
        <v>23</v>
      </c>
      <c r="I132" s="2" t="b">
        <f t="shared" si="18"/>
        <v>0</v>
      </c>
      <c r="K132" s="8">
        <v>1987</v>
      </c>
      <c r="L132" t="s">
        <v>622</v>
      </c>
      <c r="M132" t="s">
        <v>299</v>
      </c>
      <c r="N132" t="s">
        <v>23</v>
      </c>
      <c r="O132" t="s">
        <v>623</v>
      </c>
      <c r="P132" t="s">
        <v>621</v>
      </c>
      <c r="Q132">
        <v>0.8936170212765957</v>
      </c>
      <c r="R132" t="b">
        <f t="shared" si="16"/>
        <v>1</v>
      </c>
      <c r="S132" t="b">
        <f t="shared" si="17"/>
        <v>1</v>
      </c>
    </row>
    <row r="133" spans="1:20" x14ac:dyDescent="0.25">
      <c r="A133" s="1" t="s">
        <v>631</v>
      </c>
      <c r="B133" s="5" t="s">
        <v>200</v>
      </c>
      <c r="C133" s="5" t="s">
        <v>35</v>
      </c>
      <c r="D133"/>
      <c r="F133"/>
      <c r="G133" s="2" t="s">
        <v>34</v>
      </c>
      <c r="H133" s="2" t="s">
        <v>35</v>
      </c>
      <c r="I133" s="2" t="b">
        <f t="shared" si="18"/>
        <v>0</v>
      </c>
      <c r="K133" s="8">
        <v>1980</v>
      </c>
      <c r="L133" t="s">
        <v>632</v>
      </c>
      <c r="M133" t="s">
        <v>34</v>
      </c>
      <c r="N133" t="s">
        <v>35</v>
      </c>
      <c r="O133" t="s">
        <v>633</v>
      </c>
      <c r="P133" t="s">
        <v>631</v>
      </c>
      <c r="Q133">
        <v>0.8936170212765957</v>
      </c>
      <c r="R133" t="b">
        <f t="shared" si="16"/>
        <v>1</v>
      </c>
      <c r="S133" t="b">
        <f t="shared" si="17"/>
        <v>1</v>
      </c>
    </row>
    <row r="134" spans="1:20" x14ac:dyDescent="0.25">
      <c r="A134" s="1" t="s">
        <v>122</v>
      </c>
      <c r="B134" t="s">
        <v>629</v>
      </c>
      <c r="C134" t="s">
        <v>33</v>
      </c>
      <c r="D134" t="s">
        <v>630</v>
      </c>
      <c r="E134"/>
      <c r="F134" s="5">
        <v>1</v>
      </c>
      <c r="G134" s="2" t="s">
        <v>120</v>
      </c>
      <c r="H134" s="2" t="s">
        <v>33</v>
      </c>
      <c r="I134" s="2" t="b">
        <f t="shared" si="18"/>
        <v>0</v>
      </c>
      <c r="K134" s="8">
        <v>1869</v>
      </c>
      <c r="L134" t="s">
        <v>119</v>
      </c>
      <c r="M134" t="s">
        <v>120</v>
      </c>
      <c r="N134" t="s">
        <v>33</v>
      </c>
      <c r="O134" t="s">
        <v>121</v>
      </c>
      <c r="P134" t="s">
        <v>122</v>
      </c>
      <c r="Q134" s="5">
        <v>0.8936170212765957</v>
      </c>
      <c r="R134" t="b">
        <f t="shared" si="16"/>
        <v>1</v>
      </c>
      <c r="S134" t="b">
        <f t="shared" si="17"/>
        <v>1</v>
      </c>
    </row>
    <row r="135" spans="1:20" x14ac:dyDescent="0.25">
      <c r="A135" s="1" t="s">
        <v>634</v>
      </c>
      <c r="B135" t="s">
        <v>635</v>
      </c>
      <c r="C135" t="s">
        <v>47</v>
      </c>
      <c r="D135" t="s">
        <v>636</v>
      </c>
      <c r="E135" t="s">
        <v>47</v>
      </c>
      <c r="G135" s="2" t="s">
        <v>636</v>
      </c>
      <c r="H135" s="2" t="s">
        <v>47</v>
      </c>
      <c r="I135" s="2" t="b">
        <f t="shared" si="18"/>
        <v>0</v>
      </c>
      <c r="K135" s="8">
        <v>1996</v>
      </c>
      <c r="L135" t="s">
        <v>637</v>
      </c>
      <c r="M135" t="s">
        <v>636</v>
      </c>
      <c r="N135" t="s">
        <v>47</v>
      </c>
      <c r="O135" t="s">
        <v>638</v>
      </c>
      <c r="P135" t="s">
        <v>634</v>
      </c>
      <c r="Q135">
        <v>0.89552238805970152</v>
      </c>
      <c r="R135" t="b">
        <f t="shared" si="16"/>
        <v>1</v>
      </c>
      <c r="S135" t="b">
        <f t="shared" si="17"/>
        <v>1</v>
      </c>
    </row>
    <row r="136" spans="1:20" x14ac:dyDescent="0.25">
      <c r="A136" s="1" t="s">
        <v>644</v>
      </c>
      <c r="B136" t="s">
        <v>100</v>
      </c>
      <c r="C136" t="s">
        <v>23</v>
      </c>
      <c r="D136" t="s">
        <v>105</v>
      </c>
      <c r="E136" t="s">
        <v>23</v>
      </c>
      <c r="G136" s="2" t="s">
        <v>105</v>
      </c>
      <c r="H136" s="2" t="s">
        <v>23</v>
      </c>
      <c r="I136" s="2" t="b">
        <f t="shared" si="18"/>
        <v>0</v>
      </c>
      <c r="K136" s="8">
        <v>2000</v>
      </c>
      <c r="L136" t="s">
        <v>645</v>
      </c>
      <c r="M136" t="s">
        <v>105</v>
      </c>
      <c r="N136" t="s">
        <v>23</v>
      </c>
      <c r="O136" t="s">
        <v>646</v>
      </c>
      <c r="P136" t="s">
        <v>644</v>
      </c>
      <c r="Q136" s="5">
        <v>0.89655172413793105</v>
      </c>
      <c r="R136" t="b">
        <f t="shared" si="16"/>
        <v>1</v>
      </c>
      <c r="S136" t="b">
        <f t="shared" si="17"/>
        <v>1</v>
      </c>
    </row>
    <row r="137" spans="1:20" x14ac:dyDescent="0.25">
      <c r="A137" s="1" t="s">
        <v>580</v>
      </c>
      <c r="B137" t="s">
        <v>262</v>
      </c>
      <c r="C137" t="s">
        <v>23</v>
      </c>
      <c r="D137" t="s">
        <v>263</v>
      </c>
      <c r="E137" t="s">
        <v>23</v>
      </c>
      <c r="G137" s="2" t="s">
        <v>263</v>
      </c>
      <c r="H137" s="2" t="s">
        <v>23</v>
      </c>
      <c r="I137" s="2" t="b">
        <f t="shared" si="18"/>
        <v>0</v>
      </c>
      <c r="K137" s="7">
        <v>1984</v>
      </c>
      <c r="L137" s="6" t="s">
        <v>1063</v>
      </c>
      <c r="M137" t="s">
        <v>263</v>
      </c>
      <c r="N137" t="s">
        <v>23</v>
      </c>
      <c r="O137" t="s">
        <v>581</v>
      </c>
      <c r="P137" t="s">
        <v>1064</v>
      </c>
      <c r="Q137" s="3" t="s">
        <v>972</v>
      </c>
      <c r="R137" t="b">
        <f t="shared" si="16"/>
        <v>1</v>
      </c>
      <c r="S137" t="b">
        <f t="shared" si="17"/>
        <v>1</v>
      </c>
      <c r="T137" s="5" t="s">
        <v>59</v>
      </c>
    </row>
    <row r="138" spans="1:20" x14ac:dyDescent="0.25">
      <c r="A138" s="1" t="s">
        <v>652</v>
      </c>
      <c r="B138" t="s">
        <v>653</v>
      </c>
      <c r="C138" t="s">
        <v>167</v>
      </c>
      <c r="D138" t="s">
        <v>654</v>
      </c>
      <c r="E138" t="s">
        <v>167</v>
      </c>
      <c r="G138" s="2" t="s">
        <v>654</v>
      </c>
      <c r="H138" s="2" t="s">
        <v>167</v>
      </c>
      <c r="I138" s="2" t="b">
        <f t="shared" si="18"/>
        <v>0</v>
      </c>
      <c r="K138" s="8">
        <v>1995</v>
      </c>
      <c r="L138" t="s">
        <v>655</v>
      </c>
      <c r="M138" t="s">
        <v>654</v>
      </c>
      <c r="N138" t="s">
        <v>167</v>
      </c>
      <c r="O138" t="s">
        <v>656</v>
      </c>
      <c r="P138" t="s">
        <v>652</v>
      </c>
      <c r="Q138">
        <v>0.89655172413793105</v>
      </c>
      <c r="R138" t="b">
        <f t="shared" si="16"/>
        <v>1</v>
      </c>
      <c r="S138" t="b">
        <f t="shared" si="17"/>
        <v>1</v>
      </c>
    </row>
    <row r="139" spans="1:20" x14ac:dyDescent="0.25">
      <c r="A139" s="1" t="s">
        <v>660</v>
      </c>
      <c r="B139" t="s">
        <v>661</v>
      </c>
      <c r="C139" t="s">
        <v>97</v>
      </c>
      <c r="D139"/>
      <c r="E139"/>
      <c r="G139" s="2" t="s">
        <v>662</v>
      </c>
      <c r="H139" s="2" t="s">
        <v>97</v>
      </c>
      <c r="I139" s="2" t="b">
        <f t="shared" si="18"/>
        <v>0</v>
      </c>
      <c r="K139" s="8">
        <v>1994</v>
      </c>
      <c r="L139" t="s">
        <v>663</v>
      </c>
      <c r="M139" t="s">
        <v>662</v>
      </c>
      <c r="N139" t="s">
        <v>97</v>
      </c>
      <c r="O139" t="s">
        <v>664</v>
      </c>
      <c r="P139" t="s">
        <v>660</v>
      </c>
      <c r="Q139">
        <v>0.89655172413793105</v>
      </c>
      <c r="R139" t="b">
        <f t="shared" si="16"/>
        <v>1</v>
      </c>
      <c r="S139" t="b">
        <f t="shared" si="17"/>
        <v>1</v>
      </c>
    </row>
    <row r="140" spans="1:20" x14ac:dyDescent="0.25">
      <c r="A140" s="1" t="s">
        <v>657</v>
      </c>
      <c r="B140" t="s">
        <v>262</v>
      </c>
      <c r="C140" t="s">
        <v>23</v>
      </c>
      <c r="D140"/>
      <c r="E140"/>
      <c r="G140" s="2" t="s">
        <v>263</v>
      </c>
      <c r="H140" s="2" t="s">
        <v>23</v>
      </c>
      <c r="I140" s="2" t="b">
        <f t="shared" si="18"/>
        <v>0</v>
      </c>
      <c r="K140" s="8">
        <v>1981</v>
      </c>
      <c r="L140" t="s">
        <v>658</v>
      </c>
      <c r="M140" t="s">
        <v>263</v>
      </c>
      <c r="N140" t="s">
        <v>23</v>
      </c>
      <c r="O140" t="s">
        <v>659</v>
      </c>
      <c r="P140" t="s">
        <v>657</v>
      </c>
      <c r="Q140">
        <v>0.89655172413793105</v>
      </c>
      <c r="R140" t="b">
        <f t="shared" si="16"/>
        <v>1</v>
      </c>
      <c r="S140" t="b">
        <f t="shared" si="17"/>
        <v>1</v>
      </c>
    </row>
    <row r="141" spans="1:20" x14ac:dyDescent="0.25">
      <c r="A141" s="1" t="s">
        <v>647</v>
      </c>
      <c r="B141" t="s">
        <v>648</v>
      </c>
      <c r="C141" t="s">
        <v>210</v>
      </c>
      <c r="D141" t="s">
        <v>649</v>
      </c>
      <c r="E141" t="s">
        <v>210</v>
      </c>
      <c r="G141" s="2" t="s">
        <v>649</v>
      </c>
      <c r="H141" s="2" t="s">
        <v>210</v>
      </c>
      <c r="I141" s="2" t="b">
        <f t="shared" si="18"/>
        <v>0</v>
      </c>
      <c r="K141" s="8">
        <v>1934</v>
      </c>
      <c r="L141" t="s">
        <v>650</v>
      </c>
      <c r="M141" t="s">
        <v>649</v>
      </c>
      <c r="N141" t="s">
        <v>210</v>
      </c>
      <c r="O141" t="s">
        <v>651</v>
      </c>
      <c r="P141" t="s">
        <v>647</v>
      </c>
      <c r="Q141">
        <v>0.89655172413793105</v>
      </c>
      <c r="R141" t="b">
        <f t="shared" si="16"/>
        <v>1</v>
      </c>
      <c r="S141" t="b">
        <f t="shared" si="17"/>
        <v>1</v>
      </c>
    </row>
    <row r="142" spans="1:20" x14ac:dyDescent="0.25">
      <c r="A142" s="1" t="s">
        <v>665</v>
      </c>
      <c r="B142" t="s">
        <v>661</v>
      </c>
      <c r="C142" t="s">
        <v>97</v>
      </c>
      <c r="D142" t="s">
        <v>666</v>
      </c>
      <c r="E142" t="s">
        <v>667</v>
      </c>
      <c r="G142" s="2" t="s">
        <v>666</v>
      </c>
      <c r="H142" s="2" t="s">
        <v>667</v>
      </c>
      <c r="I142" s="2" t="b">
        <f t="shared" si="18"/>
        <v>0</v>
      </c>
      <c r="K142" s="8">
        <v>1983</v>
      </c>
      <c r="L142" t="s">
        <v>668</v>
      </c>
      <c r="M142" t="s">
        <v>666</v>
      </c>
      <c r="N142" t="s">
        <v>667</v>
      </c>
      <c r="O142" t="s">
        <v>669</v>
      </c>
      <c r="P142" t="s">
        <v>670</v>
      </c>
      <c r="Q142" s="5">
        <v>0.89743589743589747</v>
      </c>
      <c r="R142" t="b">
        <f t="shared" si="16"/>
        <v>1</v>
      </c>
      <c r="S142" t="b">
        <f t="shared" si="17"/>
        <v>1</v>
      </c>
    </row>
    <row r="143" spans="1:20" x14ac:dyDescent="0.25">
      <c r="A143" s="1" t="s">
        <v>675</v>
      </c>
      <c r="B143" t="s">
        <v>676</v>
      </c>
      <c r="C143" s="5" t="s">
        <v>23</v>
      </c>
      <c r="D143" t="s">
        <v>408</v>
      </c>
      <c r="E143" s="5" t="s">
        <v>23</v>
      </c>
      <c r="F143"/>
      <c r="G143" s="2" t="s">
        <v>408</v>
      </c>
      <c r="H143" s="2" t="s">
        <v>23</v>
      </c>
      <c r="I143" s="2" t="b">
        <f t="shared" si="18"/>
        <v>0</v>
      </c>
      <c r="K143" s="8">
        <v>2001</v>
      </c>
      <c r="L143" t="s">
        <v>677</v>
      </c>
      <c r="M143" t="s">
        <v>408</v>
      </c>
      <c r="N143" t="s">
        <v>23</v>
      </c>
      <c r="O143" t="s">
        <v>678</v>
      </c>
      <c r="P143" t="s">
        <v>675</v>
      </c>
      <c r="Q143">
        <v>0.89795918367346939</v>
      </c>
      <c r="R143" t="b">
        <f t="shared" si="16"/>
        <v>1</v>
      </c>
      <c r="S143" t="b">
        <f t="shared" si="17"/>
        <v>1</v>
      </c>
    </row>
    <row r="144" spans="1:20" x14ac:dyDescent="0.25">
      <c r="A144" s="1" t="s">
        <v>679</v>
      </c>
      <c r="B144" t="s">
        <v>680</v>
      </c>
      <c r="C144" t="s">
        <v>23</v>
      </c>
      <c r="D144" s="5" t="s">
        <v>431</v>
      </c>
      <c r="E144" s="5" t="s">
        <v>23</v>
      </c>
      <c r="G144" s="2" t="s">
        <v>431</v>
      </c>
      <c r="H144" s="2" t="s">
        <v>23</v>
      </c>
      <c r="I144" s="2" t="b">
        <f t="shared" si="18"/>
        <v>0</v>
      </c>
      <c r="K144" s="8">
        <v>1997</v>
      </c>
      <c r="L144" t="s">
        <v>681</v>
      </c>
      <c r="M144" t="s">
        <v>164</v>
      </c>
      <c r="N144" t="s">
        <v>23</v>
      </c>
      <c r="O144" t="s">
        <v>682</v>
      </c>
      <c r="P144" t="s">
        <v>679</v>
      </c>
      <c r="Q144">
        <v>0.89795918367346939</v>
      </c>
      <c r="R144" t="b">
        <f t="shared" si="16"/>
        <v>0</v>
      </c>
      <c r="S144" t="b">
        <f t="shared" si="17"/>
        <v>1</v>
      </c>
    </row>
    <row r="145" spans="1:19" x14ac:dyDescent="0.25">
      <c r="A145" s="1" t="s">
        <v>671</v>
      </c>
      <c r="B145"/>
      <c r="C145"/>
      <c r="D145" t="s">
        <v>672</v>
      </c>
      <c r="E145" t="s">
        <v>23</v>
      </c>
      <c r="G145" s="2" t="s">
        <v>672</v>
      </c>
      <c r="H145" s="2" t="s">
        <v>23</v>
      </c>
      <c r="I145" s="2" t="b">
        <f t="shared" si="18"/>
        <v>0</v>
      </c>
      <c r="K145" s="8">
        <v>1986</v>
      </c>
      <c r="L145" t="s">
        <v>673</v>
      </c>
      <c r="M145" t="s">
        <v>672</v>
      </c>
      <c r="N145" t="s">
        <v>23</v>
      </c>
      <c r="O145" t="s">
        <v>674</v>
      </c>
      <c r="P145" t="s">
        <v>671</v>
      </c>
      <c r="Q145" s="5">
        <v>0.89795918367346939</v>
      </c>
      <c r="R145" t="b">
        <f t="shared" si="16"/>
        <v>1</v>
      </c>
      <c r="S145" t="b">
        <f t="shared" si="17"/>
        <v>1</v>
      </c>
    </row>
    <row r="146" spans="1:19" x14ac:dyDescent="0.25">
      <c r="A146" s="1" t="s">
        <v>683</v>
      </c>
      <c r="B146" t="s">
        <v>684</v>
      </c>
      <c r="C146" t="s">
        <v>35</v>
      </c>
      <c r="D146" t="s">
        <v>17</v>
      </c>
      <c r="E146" t="s">
        <v>13</v>
      </c>
      <c r="G146" s="2" t="s">
        <v>17</v>
      </c>
      <c r="H146" s="2" t="s">
        <v>13</v>
      </c>
      <c r="I146" s="2" t="b">
        <f t="shared" si="18"/>
        <v>0</v>
      </c>
      <c r="K146" s="8">
        <v>1892</v>
      </c>
      <c r="L146" t="s">
        <v>685</v>
      </c>
      <c r="M146" t="s">
        <v>17</v>
      </c>
      <c r="N146" t="s">
        <v>13</v>
      </c>
      <c r="O146" t="s">
        <v>686</v>
      </c>
      <c r="P146" t="s">
        <v>683</v>
      </c>
      <c r="Q146">
        <v>0.89795918367346939</v>
      </c>
      <c r="R146" t="b">
        <f t="shared" si="16"/>
        <v>1</v>
      </c>
      <c r="S146" t="b">
        <f t="shared" si="17"/>
        <v>1</v>
      </c>
    </row>
    <row r="147" spans="1:19" x14ac:dyDescent="0.25">
      <c r="A147" s="1" t="s">
        <v>687</v>
      </c>
      <c r="B147" t="s">
        <v>200</v>
      </c>
      <c r="C147" t="s">
        <v>35</v>
      </c>
      <c r="D147" t="s">
        <v>34</v>
      </c>
      <c r="E147" t="s">
        <v>35</v>
      </c>
      <c r="G147" s="2" t="s">
        <v>34</v>
      </c>
      <c r="H147" s="2" t="s">
        <v>35</v>
      </c>
      <c r="I147" s="2" t="b">
        <f t="shared" si="18"/>
        <v>0</v>
      </c>
      <c r="K147" s="8">
        <v>1919</v>
      </c>
      <c r="L147" s="5" t="s">
        <v>688</v>
      </c>
      <c r="M147" t="s">
        <v>34</v>
      </c>
      <c r="N147" t="s">
        <v>35</v>
      </c>
      <c r="O147" t="s">
        <v>689</v>
      </c>
      <c r="P147" t="s">
        <v>687</v>
      </c>
      <c r="Q147" s="5">
        <v>0.89855072463768115</v>
      </c>
      <c r="R147" t="b">
        <f t="shared" si="16"/>
        <v>1</v>
      </c>
      <c r="S147" t="b">
        <f t="shared" si="17"/>
        <v>1</v>
      </c>
    </row>
    <row r="148" spans="1:19" x14ac:dyDescent="0.25">
      <c r="A148" s="1" t="s">
        <v>693</v>
      </c>
      <c r="B148"/>
      <c r="C148"/>
      <c r="D148" t="s">
        <v>479</v>
      </c>
      <c r="E148" t="s">
        <v>694</v>
      </c>
      <c r="G148" s="2" t="s">
        <v>479</v>
      </c>
      <c r="H148" s="2" t="s">
        <v>694</v>
      </c>
      <c r="I148" s="2" t="b">
        <f t="shared" si="18"/>
        <v>0</v>
      </c>
      <c r="K148" s="8">
        <v>1855</v>
      </c>
      <c r="L148" t="s">
        <v>695</v>
      </c>
      <c r="M148" t="s">
        <v>479</v>
      </c>
      <c r="N148" t="s">
        <v>694</v>
      </c>
      <c r="O148" t="s">
        <v>696</v>
      </c>
      <c r="P148" t="s">
        <v>693</v>
      </c>
      <c r="Q148">
        <v>0.90196078431372551</v>
      </c>
      <c r="R148" t="b">
        <f t="shared" si="16"/>
        <v>1</v>
      </c>
      <c r="S148" t="b">
        <f t="shared" si="17"/>
        <v>1</v>
      </c>
    </row>
    <row r="149" spans="1:19" x14ac:dyDescent="0.25">
      <c r="A149" s="1" t="s">
        <v>701</v>
      </c>
      <c r="B149" t="s">
        <v>193</v>
      </c>
      <c r="C149" t="s">
        <v>23</v>
      </c>
      <c r="D149" t="s">
        <v>174</v>
      </c>
      <c r="E149" s="5" t="s">
        <v>23</v>
      </c>
      <c r="F149"/>
      <c r="G149" s="2" t="s">
        <v>174</v>
      </c>
      <c r="H149" s="2" t="s">
        <v>23</v>
      </c>
      <c r="I149" s="2" t="b">
        <f t="shared" si="18"/>
        <v>0</v>
      </c>
      <c r="K149" s="8">
        <v>1998</v>
      </c>
      <c r="L149" t="s">
        <v>702</v>
      </c>
      <c r="M149" t="s">
        <v>174</v>
      </c>
      <c r="N149" t="s">
        <v>23</v>
      </c>
      <c r="O149" t="s">
        <v>703</v>
      </c>
      <c r="P149" t="s">
        <v>701</v>
      </c>
      <c r="Q149">
        <v>0.90322580645161288</v>
      </c>
      <c r="R149" t="b">
        <f t="shared" ref="R149:R180" si="19">G149=M149</f>
        <v>1</v>
      </c>
      <c r="S149" t="b">
        <f t="shared" ref="S149:S180" si="20">H149=N149</f>
        <v>1</v>
      </c>
    </row>
    <row r="150" spans="1:19" x14ac:dyDescent="0.25">
      <c r="A150" s="1" t="s">
        <v>704</v>
      </c>
      <c r="B150" t="s">
        <v>140</v>
      </c>
      <c r="C150" t="s">
        <v>141</v>
      </c>
      <c r="D150" s="5" t="s">
        <v>142</v>
      </c>
      <c r="E150" s="5" t="s">
        <v>141</v>
      </c>
      <c r="G150" s="2" t="s">
        <v>142</v>
      </c>
      <c r="H150" s="2" t="s">
        <v>141</v>
      </c>
      <c r="I150" s="2" t="b">
        <f t="shared" si="18"/>
        <v>0</v>
      </c>
      <c r="K150" s="8">
        <v>1997</v>
      </c>
      <c r="L150" t="s">
        <v>705</v>
      </c>
      <c r="M150" t="s">
        <v>142</v>
      </c>
      <c r="N150" t="s">
        <v>141</v>
      </c>
      <c r="O150" t="s">
        <v>706</v>
      </c>
      <c r="P150" t="s">
        <v>704</v>
      </c>
      <c r="Q150" s="5">
        <v>0.90322580645161288</v>
      </c>
      <c r="R150" t="b">
        <f t="shared" si="19"/>
        <v>1</v>
      </c>
      <c r="S150" t="b">
        <f t="shared" si="20"/>
        <v>1</v>
      </c>
    </row>
    <row r="151" spans="1:19" x14ac:dyDescent="0.25">
      <c r="A151" s="1" t="s">
        <v>712</v>
      </c>
      <c r="B151" t="s">
        <v>713</v>
      </c>
      <c r="C151" t="s">
        <v>84</v>
      </c>
      <c r="D151" t="s">
        <v>714</v>
      </c>
      <c r="E151" t="s">
        <v>84</v>
      </c>
      <c r="G151" s="2" t="s">
        <v>714</v>
      </c>
      <c r="H151" s="2" t="s">
        <v>84</v>
      </c>
      <c r="I151" s="2" t="b">
        <f t="shared" si="18"/>
        <v>0</v>
      </c>
      <c r="K151" s="8">
        <v>1987</v>
      </c>
      <c r="L151" s="5" t="s">
        <v>715</v>
      </c>
      <c r="M151" t="s">
        <v>714</v>
      </c>
      <c r="N151" t="s">
        <v>84</v>
      </c>
      <c r="O151" t="s">
        <v>716</v>
      </c>
      <c r="P151" t="s">
        <v>717</v>
      </c>
      <c r="Q151" s="5">
        <v>0.90322580645161288</v>
      </c>
      <c r="R151" t="b">
        <f t="shared" si="19"/>
        <v>1</v>
      </c>
      <c r="S151" t="b">
        <f t="shared" si="20"/>
        <v>1</v>
      </c>
    </row>
    <row r="152" spans="1:19" x14ac:dyDescent="0.25">
      <c r="A152" s="1" t="s">
        <v>718</v>
      </c>
      <c r="B152" t="s">
        <v>277</v>
      </c>
      <c r="C152" t="s">
        <v>47</v>
      </c>
      <c r="D152" t="s">
        <v>257</v>
      </c>
      <c r="E152" t="s">
        <v>47</v>
      </c>
      <c r="G152" s="2" t="s">
        <v>257</v>
      </c>
      <c r="H152" s="2" t="s">
        <v>47</v>
      </c>
      <c r="I152" s="2" t="b">
        <f t="shared" si="18"/>
        <v>0</v>
      </c>
      <c r="K152" s="8">
        <v>1983</v>
      </c>
      <c r="L152" t="s">
        <v>719</v>
      </c>
      <c r="M152" t="s">
        <v>257</v>
      </c>
      <c r="N152" t="s">
        <v>47</v>
      </c>
      <c r="O152" t="s">
        <v>720</v>
      </c>
      <c r="P152" t="s">
        <v>718</v>
      </c>
      <c r="Q152" s="5">
        <v>0.90322580645161288</v>
      </c>
      <c r="R152" t="b">
        <f t="shared" si="19"/>
        <v>1</v>
      </c>
      <c r="S152" t="b">
        <f t="shared" si="20"/>
        <v>1</v>
      </c>
    </row>
    <row r="153" spans="1:19" x14ac:dyDescent="0.25">
      <c r="A153" s="1" t="s">
        <v>721</v>
      </c>
      <c r="B153" t="s">
        <v>277</v>
      </c>
      <c r="C153" t="s">
        <v>47</v>
      </c>
      <c r="D153" t="s">
        <v>257</v>
      </c>
      <c r="E153" t="s">
        <v>47</v>
      </c>
      <c r="G153" s="2" t="s">
        <v>257</v>
      </c>
      <c r="H153" s="2" t="s">
        <v>47</v>
      </c>
      <c r="I153" s="2" t="b">
        <f t="shared" si="18"/>
        <v>0</v>
      </c>
      <c r="K153" s="8">
        <v>1930</v>
      </c>
      <c r="L153" t="s">
        <v>722</v>
      </c>
      <c r="M153" t="s">
        <v>257</v>
      </c>
      <c r="N153" t="s">
        <v>47</v>
      </c>
      <c r="O153" t="s">
        <v>723</v>
      </c>
      <c r="P153" t="s">
        <v>724</v>
      </c>
      <c r="Q153" s="5">
        <v>0.90322580645161288</v>
      </c>
      <c r="R153" t="b">
        <f t="shared" si="19"/>
        <v>1</v>
      </c>
      <c r="S153" t="b">
        <f t="shared" si="20"/>
        <v>1</v>
      </c>
    </row>
    <row r="154" spans="1:19" x14ac:dyDescent="0.25">
      <c r="A154" s="1" t="s">
        <v>707</v>
      </c>
      <c r="B154" t="s">
        <v>708</v>
      </c>
      <c r="C154" t="s">
        <v>210</v>
      </c>
      <c r="D154" t="s">
        <v>709</v>
      </c>
      <c r="E154" t="s">
        <v>210</v>
      </c>
      <c r="G154" s="2" t="s">
        <v>709</v>
      </c>
      <c r="H154" s="2" t="s">
        <v>210</v>
      </c>
      <c r="I154" s="2" t="b">
        <f t="shared" si="18"/>
        <v>0</v>
      </c>
      <c r="K154" s="8">
        <v>1884</v>
      </c>
      <c r="L154" t="s">
        <v>710</v>
      </c>
      <c r="M154" t="s">
        <v>709</v>
      </c>
      <c r="N154" t="s">
        <v>210</v>
      </c>
      <c r="O154" t="s">
        <v>711</v>
      </c>
      <c r="P154" t="s">
        <v>707</v>
      </c>
      <c r="Q154" s="5">
        <v>0.90322580645161288</v>
      </c>
      <c r="R154" t="b">
        <f t="shared" si="19"/>
        <v>1</v>
      </c>
      <c r="S154" t="b">
        <f t="shared" si="20"/>
        <v>1</v>
      </c>
    </row>
    <row r="155" spans="1:19" x14ac:dyDescent="0.25">
      <c r="A155" s="1" t="s">
        <v>725</v>
      </c>
      <c r="B155" t="s">
        <v>53</v>
      </c>
      <c r="C155" t="s">
        <v>33</v>
      </c>
      <c r="D155" t="s">
        <v>726</v>
      </c>
      <c r="E155" t="s">
        <v>35</v>
      </c>
      <c r="G155" s="2" t="s">
        <v>726</v>
      </c>
      <c r="H155" s="2" t="s">
        <v>35</v>
      </c>
      <c r="I155" s="2" t="b">
        <f t="shared" si="18"/>
        <v>0</v>
      </c>
      <c r="K155" s="8">
        <v>1962</v>
      </c>
      <c r="L155" t="s">
        <v>727</v>
      </c>
      <c r="M155" t="s">
        <v>726</v>
      </c>
      <c r="N155" t="s">
        <v>35</v>
      </c>
      <c r="O155" t="s">
        <v>728</v>
      </c>
      <c r="P155" t="s">
        <v>725</v>
      </c>
      <c r="Q155">
        <v>0.90410958904109584</v>
      </c>
      <c r="R155" t="b">
        <f t="shared" si="19"/>
        <v>1</v>
      </c>
      <c r="S155" t="b">
        <f t="shared" si="20"/>
        <v>1</v>
      </c>
    </row>
    <row r="156" spans="1:19" x14ac:dyDescent="0.25">
      <c r="A156" s="1" t="s">
        <v>729</v>
      </c>
      <c r="B156" t="s">
        <v>262</v>
      </c>
      <c r="C156" t="s">
        <v>23</v>
      </c>
      <c r="D156" s="5" t="s">
        <v>263</v>
      </c>
      <c r="E156" s="5" t="s">
        <v>23</v>
      </c>
      <c r="G156" s="2" t="s">
        <v>263</v>
      </c>
      <c r="H156" s="2" t="s">
        <v>23</v>
      </c>
      <c r="I156" s="2" t="b">
        <f t="shared" si="18"/>
        <v>0</v>
      </c>
      <c r="K156" s="8">
        <v>1982</v>
      </c>
      <c r="L156" t="s">
        <v>730</v>
      </c>
      <c r="M156" t="s">
        <v>263</v>
      </c>
      <c r="N156" t="s">
        <v>23</v>
      </c>
      <c r="O156" t="s">
        <v>731</v>
      </c>
      <c r="P156" t="s">
        <v>729</v>
      </c>
      <c r="Q156">
        <v>0.90566037735849059</v>
      </c>
      <c r="R156" t="b">
        <f t="shared" si="19"/>
        <v>1</v>
      </c>
      <c r="S156" t="b">
        <f t="shared" si="20"/>
        <v>1</v>
      </c>
    </row>
    <row r="157" spans="1:19" x14ac:dyDescent="0.25">
      <c r="A157" s="1" t="s">
        <v>732</v>
      </c>
      <c r="B157" t="s">
        <v>733</v>
      </c>
      <c r="C157" t="s">
        <v>55</v>
      </c>
      <c r="D157" s="5" t="s">
        <v>734</v>
      </c>
      <c r="E157" s="5" t="s">
        <v>55</v>
      </c>
      <c r="G157" s="2" t="s">
        <v>734</v>
      </c>
      <c r="H157" s="2" t="s">
        <v>55</v>
      </c>
      <c r="I157" s="2" t="b">
        <f t="shared" si="18"/>
        <v>0</v>
      </c>
      <c r="K157" s="8">
        <v>1931</v>
      </c>
      <c r="L157" t="s">
        <v>735</v>
      </c>
      <c r="M157" t="s">
        <v>734</v>
      </c>
      <c r="N157" t="s">
        <v>55</v>
      </c>
      <c r="O157" t="s">
        <v>736</v>
      </c>
      <c r="P157" t="s">
        <v>732</v>
      </c>
      <c r="Q157">
        <v>0.90566037735849059</v>
      </c>
      <c r="R157" t="b">
        <f t="shared" si="19"/>
        <v>1</v>
      </c>
      <c r="S157" t="b">
        <f t="shared" si="20"/>
        <v>1</v>
      </c>
    </row>
    <row r="158" spans="1:19" x14ac:dyDescent="0.25">
      <c r="A158" s="1" t="s">
        <v>737</v>
      </c>
      <c r="B158" t="s">
        <v>268</v>
      </c>
      <c r="C158" t="s">
        <v>30</v>
      </c>
      <c r="D158" t="s">
        <v>269</v>
      </c>
      <c r="E158" t="s">
        <v>30</v>
      </c>
      <c r="G158" s="2" t="s">
        <v>269</v>
      </c>
      <c r="H158" s="2" t="s">
        <v>30</v>
      </c>
      <c r="I158" s="2" t="b">
        <f t="shared" si="18"/>
        <v>0</v>
      </c>
      <c r="K158" s="8">
        <v>1894</v>
      </c>
      <c r="L158" t="s">
        <v>738</v>
      </c>
      <c r="M158" t="s">
        <v>269</v>
      </c>
      <c r="N158" t="s">
        <v>30</v>
      </c>
      <c r="O158" t="s">
        <v>739</v>
      </c>
      <c r="P158" t="s">
        <v>737</v>
      </c>
      <c r="Q158">
        <v>0.90566037735849059</v>
      </c>
      <c r="R158" t="b">
        <f t="shared" si="19"/>
        <v>1</v>
      </c>
      <c r="S158" t="b">
        <f t="shared" si="20"/>
        <v>1</v>
      </c>
    </row>
    <row r="159" spans="1:19" x14ac:dyDescent="0.25">
      <c r="A159" s="1" t="s">
        <v>740</v>
      </c>
      <c r="B159" s="5" t="s">
        <v>216</v>
      </c>
      <c r="C159" s="5" t="s">
        <v>47</v>
      </c>
      <c r="D159" t="s">
        <v>741</v>
      </c>
      <c r="E159" t="s">
        <v>47</v>
      </c>
      <c r="G159" s="2" t="s">
        <v>741</v>
      </c>
      <c r="H159" s="2" t="s">
        <v>47</v>
      </c>
      <c r="I159" s="2" t="b">
        <f t="shared" si="18"/>
        <v>0</v>
      </c>
      <c r="K159" s="8">
        <v>1868</v>
      </c>
      <c r="L159" t="s">
        <v>742</v>
      </c>
      <c r="M159" t="s">
        <v>741</v>
      </c>
      <c r="N159" t="s">
        <v>47</v>
      </c>
      <c r="O159" t="s">
        <v>743</v>
      </c>
      <c r="P159" t="s">
        <v>740</v>
      </c>
      <c r="Q159">
        <v>0.90566037735849059</v>
      </c>
      <c r="R159" s="5" t="b">
        <f t="shared" si="19"/>
        <v>1</v>
      </c>
      <c r="S159" s="5" t="b">
        <f t="shared" si="20"/>
        <v>1</v>
      </c>
    </row>
    <row r="160" spans="1:19" x14ac:dyDescent="0.25">
      <c r="A160" s="1" t="s">
        <v>744</v>
      </c>
      <c r="B160" t="s">
        <v>193</v>
      </c>
      <c r="C160" t="s">
        <v>23</v>
      </c>
      <c r="D160" t="s">
        <v>174</v>
      </c>
      <c r="E160" t="s">
        <v>23</v>
      </c>
      <c r="G160" s="2" t="s">
        <v>174</v>
      </c>
      <c r="H160" s="2" t="s">
        <v>23</v>
      </c>
      <c r="I160" s="2" t="b">
        <f t="shared" si="18"/>
        <v>0</v>
      </c>
      <c r="K160" s="8">
        <v>2001</v>
      </c>
      <c r="L160" t="s">
        <v>745</v>
      </c>
      <c r="M160" t="s">
        <v>174</v>
      </c>
      <c r="N160" t="s">
        <v>23</v>
      </c>
      <c r="O160" t="s">
        <v>746</v>
      </c>
      <c r="P160" t="s">
        <v>744</v>
      </c>
      <c r="Q160">
        <v>0.90909090909090906</v>
      </c>
      <c r="R160" t="b">
        <f t="shared" si="19"/>
        <v>1</v>
      </c>
      <c r="S160" t="b">
        <f t="shared" si="20"/>
        <v>1</v>
      </c>
    </row>
    <row r="161" spans="1:20" x14ac:dyDescent="0.25">
      <c r="A161" s="1" t="s">
        <v>747</v>
      </c>
      <c r="B161" t="s">
        <v>748</v>
      </c>
      <c r="C161" t="s">
        <v>147</v>
      </c>
      <c r="D161" t="s">
        <v>749</v>
      </c>
      <c r="E161" t="s">
        <v>147</v>
      </c>
      <c r="G161" s="2" t="s">
        <v>749</v>
      </c>
      <c r="H161" s="2" t="s">
        <v>147</v>
      </c>
      <c r="I161" s="2" t="b">
        <f t="shared" si="18"/>
        <v>0</v>
      </c>
      <c r="K161" s="8">
        <v>1997</v>
      </c>
      <c r="L161" s="5" t="s">
        <v>750</v>
      </c>
      <c r="M161" t="s">
        <v>749</v>
      </c>
      <c r="N161" t="s">
        <v>147</v>
      </c>
      <c r="O161" t="s">
        <v>751</v>
      </c>
      <c r="P161" t="s">
        <v>747</v>
      </c>
      <c r="Q161" s="5">
        <v>0.90909090909090906</v>
      </c>
      <c r="R161" t="b">
        <f t="shared" si="19"/>
        <v>1</v>
      </c>
      <c r="S161" t="b">
        <f t="shared" si="20"/>
        <v>1</v>
      </c>
    </row>
    <row r="162" spans="1:20" x14ac:dyDescent="0.25">
      <c r="A162" s="1" t="s">
        <v>762</v>
      </c>
      <c r="B162" t="s">
        <v>763</v>
      </c>
      <c r="C162" t="s">
        <v>13</v>
      </c>
      <c r="D162" t="s">
        <v>764</v>
      </c>
      <c r="E162" t="s">
        <v>13</v>
      </c>
      <c r="G162" s="2" t="s">
        <v>764</v>
      </c>
      <c r="H162" s="2" t="s">
        <v>13</v>
      </c>
      <c r="I162" s="2" t="b">
        <f t="shared" ref="I162:I193" si="21">IF(ISBLANK(O162),ROW(A162))</f>
        <v>0</v>
      </c>
      <c r="K162" s="8">
        <v>1992</v>
      </c>
      <c r="L162" t="s">
        <v>765</v>
      </c>
      <c r="M162" t="s">
        <v>764</v>
      </c>
      <c r="N162" t="s">
        <v>13</v>
      </c>
      <c r="O162" t="s">
        <v>766</v>
      </c>
      <c r="P162" t="s">
        <v>762</v>
      </c>
      <c r="Q162" s="5">
        <v>0.90909090909090906</v>
      </c>
      <c r="R162" t="b">
        <f t="shared" si="19"/>
        <v>1</v>
      </c>
      <c r="S162" t="b">
        <f t="shared" si="20"/>
        <v>1</v>
      </c>
    </row>
    <row r="163" spans="1:20" x14ac:dyDescent="0.25">
      <c r="A163" s="1" t="s">
        <v>756</v>
      </c>
      <c r="B163" t="s">
        <v>757</v>
      </c>
      <c r="C163" t="s">
        <v>758</v>
      </c>
      <c r="D163" t="s">
        <v>759</v>
      </c>
      <c r="E163" t="s">
        <v>758</v>
      </c>
      <c r="G163" s="2" t="s">
        <v>759</v>
      </c>
      <c r="H163" s="2" t="s">
        <v>758</v>
      </c>
      <c r="I163" s="2" t="b">
        <f t="shared" si="21"/>
        <v>0</v>
      </c>
      <c r="K163" s="8">
        <v>1990</v>
      </c>
      <c r="L163" t="s">
        <v>760</v>
      </c>
      <c r="M163" t="s">
        <v>759</v>
      </c>
      <c r="N163" t="s">
        <v>758</v>
      </c>
      <c r="O163" t="s">
        <v>761</v>
      </c>
      <c r="P163" t="s">
        <v>756</v>
      </c>
      <c r="Q163" s="5">
        <v>0.90909090909090906</v>
      </c>
      <c r="R163" t="b">
        <f t="shared" si="19"/>
        <v>1</v>
      </c>
      <c r="S163" t="b">
        <f t="shared" si="20"/>
        <v>1</v>
      </c>
    </row>
    <row r="164" spans="1:20" x14ac:dyDescent="0.25">
      <c r="A164" s="1" t="s">
        <v>690</v>
      </c>
      <c r="B164" t="s">
        <v>691</v>
      </c>
      <c r="C164" t="s">
        <v>65</v>
      </c>
      <c r="D164" t="s">
        <v>519</v>
      </c>
      <c r="F164">
        <v>1</v>
      </c>
      <c r="G164" s="2" t="s">
        <v>692</v>
      </c>
      <c r="H164" s="2" t="s">
        <v>65</v>
      </c>
      <c r="I164" s="2" t="b">
        <f t="shared" si="21"/>
        <v>0</v>
      </c>
      <c r="K164" s="7">
        <v>2015</v>
      </c>
      <c r="L164" s="6" t="s">
        <v>1067</v>
      </c>
      <c r="M164" t="s">
        <v>519</v>
      </c>
      <c r="N164" t="s">
        <v>1068</v>
      </c>
      <c r="O164" t="s">
        <v>1066</v>
      </c>
      <c r="P164" t="s">
        <v>1065</v>
      </c>
      <c r="Q164" s="3" t="s">
        <v>972</v>
      </c>
      <c r="R164" t="b">
        <f t="shared" si="19"/>
        <v>0</v>
      </c>
      <c r="S164" t="b">
        <f t="shared" si="20"/>
        <v>0</v>
      </c>
      <c r="T164" s="5" t="s">
        <v>59</v>
      </c>
    </row>
    <row r="165" spans="1:20" x14ac:dyDescent="0.25">
      <c r="A165" s="1" t="s">
        <v>752</v>
      </c>
      <c r="D165" t="s">
        <v>753</v>
      </c>
      <c r="E165" t="s">
        <v>55</v>
      </c>
      <c r="G165" s="2" t="s">
        <v>753</v>
      </c>
      <c r="H165" s="2" t="s">
        <v>55</v>
      </c>
      <c r="I165" s="2" t="b">
        <f t="shared" si="21"/>
        <v>0</v>
      </c>
      <c r="K165" s="8">
        <v>1925</v>
      </c>
      <c r="L165" t="s">
        <v>754</v>
      </c>
      <c r="M165" t="s">
        <v>753</v>
      </c>
      <c r="N165" t="s">
        <v>1068</v>
      </c>
      <c r="O165" t="s">
        <v>755</v>
      </c>
      <c r="P165" t="s">
        <v>752</v>
      </c>
      <c r="Q165" s="5">
        <v>0.90909090909090906</v>
      </c>
      <c r="R165" t="b">
        <f t="shared" si="19"/>
        <v>1</v>
      </c>
      <c r="S165" t="b">
        <f t="shared" si="20"/>
        <v>0</v>
      </c>
    </row>
    <row r="166" spans="1:20" x14ac:dyDescent="0.25">
      <c r="A166" s="1" t="s">
        <v>697</v>
      </c>
      <c r="B166" t="s">
        <v>698</v>
      </c>
      <c r="C166" t="s">
        <v>699</v>
      </c>
      <c r="D166" t="s">
        <v>700</v>
      </c>
      <c r="E166" t="s">
        <v>29</v>
      </c>
      <c r="G166" s="2" t="s">
        <v>700</v>
      </c>
      <c r="H166" s="2" t="s">
        <v>29</v>
      </c>
      <c r="I166" s="2" t="b">
        <f t="shared" si="21"/>
        <v>0</v>
      </c>
      <c r="K166" s="7">
        <v>1994</v>
      </c>
      <c r="L166" s="6" t="s">
        <v>1071</v>
      </c>
      <c r="M166" t="s">
        <v>700</v>
      </c>
      <c r="N166" t="s">
        <v>29</v>
      </c>
      <c r="O166" t="s">
        <v>1070</v>
      </c>
      <c r="P166" t="s">
        <v>1069</v>
      </c>
      <c r="Q166" s="3" t="s">
        <v>972</v>
      </c>
      <c r="R166" t="b">
        <f t="shared" si="19"/>
        <v>1</v>
      </c>
      <c r="S166" t="b">
        <f t="shared" si="20"/>
        <v>1</v>
      </c>
      <c r="T166" s="5" t="s">
        <v>59</v>
      </c>
    </row>
    <row r="167" spans="1:20" x14ac:dyDescent="0.25">
      <c r="A167" s="1" t="s">
        <v>775</v>
      </c>
      <c r="B167" t="s">
        <v>776</v>
      </c>
      <c r="C167" t="s">
        <v>47</v>
      </c>
      <c r="D167"/>
      <c r="E167"/>
      <c r="G167" s="2" t="s">
        <v>741</v>
      </c>
      <c r="H167" s="2" t="s">
        <v>47</v>
      </c>
      <c r="I167" s="2" t="b">
        <f t="shared" si="21"/>
        <v>0</v>
      </c>
      <c r="K167" s="8">
        <v>1922</v>
      </c>
      <c r="L167" t="s">
        <v>777</v>
      </c>
      <c r="M167" t="s">
        <v>741</v>
      </c>
      <c r="N167" t="s">
        <v>47</v>
      </c>
      <c r="O167" t="s">
        <v>778</v>
      </c>
      <c r="P167" t="s">
        <v>775</v>
      </c>
      <c r="Q167" s="5">
        <v>0.90909090909090906</v>
      </c>
      <c r="R167" t="b">
        <f t="shared" si="19"/>
        <v>1</v>
      </c>
      <c r="S167" t="b">
        <f t="shared" si="20"/>
        <v>1</v>
      </c>
    </row>
    <row r="168" spans="1:20" x14ac:dyDescent="0.25">
      <c r="A168" s="1" t="s">
        <v>767</v>
      </c>
      <c r="B168" t="s">
        <v>768</v>
      </c>
      <c r="C168" t="s">
        <v>84</v>
      </c>
      <c r="D168" t="s">
        <v>769</v>
      </c>
      <c r="E168" t="s">
        <v>84</v>
      </c>
      <c r="G168" s="2" t="s">
        <v>769</v>
      </c>
      <c r="H168" s="2" t="s">
        <v>84</v>
      </c>
      <c r="I168" s="2" t="b">
        <f t="shared" si="21"/>
        <v>0</v>
      </c>
      <c r="K168" s="8">
        <v>1909</v>
      </c>
      <c r="L168" t="s">
        <v>770</v>
      </c>
      <c r="M168" t="s">
        <v>769</v>
      </c>
      <c r="N168" t="s">
        <v>84</v>
      </c>
      <c r="O168" t="s">
        <v>771</v>
      </c>
      <c r="P168" t="s">
        <v>767</v>
      </c>
      <c r="Q168">
        <v>0.90909090909090906</v>
      </c>
      <c r="R168" t="b">
        <f t="shared" si="19"/>
        <v>1</v>
      </c>
      <c r="S168" t="b">
        <f t="shared" si="20"/>
        <v>1</v>
      </c>
    </row>
    <row r="169" spans="1:20" x14ac:dyDescent="0.25">
      <c r="A169" s="1" t="s">
        <v>786</v>
      </c>
      <c r="B169" t="s">
        <v>200</v>
      </c>
      <c r="C169" t="s">
        <v>35</v>
      </c>
      <c r="D169"/>
      <c r="E169"/>
      <c r="G169" s="2" t="s">
        <v>34</v>
      </c>
      <c r="H169" s="2" t="s">
        <v>35</v>
      </c>
      <c r="I169" s="2" t="b">
        <f t="shared" si="21"/>
        <v>0</v>
      </c>
      <c r="K169" s="8">
        <v>1990</v>
      </c>
      <c r="L169" t="s">
        <v>787</v>
      </c>
      <c r="M169" t="s">
        <v>34</v>
      </c>
      <c r="N169" t="s">
        <v>35</v>
      </c>
      <c r="O169" t="s">
        <v>788</v>
      </c>
      <c r="P169" t="s">
        <v>786</v>
      </c>
      <c r="Q169">
        <v>0.91228070175438591</v>
      </c>
      <c r="R169" t="b">
        <f t="shared" si="19"/>
        <v>1</v>
      </c>
      <c r="S169" t="b">
        <f t="shared" si="20"/>
        <v>1</v>
      </c>
    </row>
    <row r="170" spans="1:20" x14ac:dyDescent="0.25">
      <c r="A170" s="1" t="s">
        <v>779</v>
      </c>
      <c r="B170" t="s">
        <v>110</v>
      </c>
      <c r="C170" t="s">
        <v>97</v>
      </c>
      <c r="D170" t="s">
        <v>111</v>
      </c>
      <c r="E170" t="s">
        <v>97</v>
      </c>
      <c r="G170" s="2" t="s">
        <v>111</v>
      </c>
      <c r="H170" s="2" t="s">
        <v>97</v>
      </c>
      <c r="I170" s="2" t="b">
        <f t="shared" si="21"/>
        <v>0</v>
      </c>
      <c r="K170" s="8">
        <v>1988</v>
      </c>
      <c r="L170" t="s">
        <v>780</v>
      </c>
      <c r="M170" t="s">
        <v>111</v>
      </c>
      <c r="N170" t="s">
        <v>97</v>
      </c>
      <c r="O170" t="s">
        <v>781</v>
      </c>
      <c r="P170" t="s">
        <v>779</v>
      </c>
      <c r="Q170">
        <v>0.91228070175438591</v>
      </c>
      <c r="R170" t="b">
        <f t="shared" si="19"/>
        <v>1</v>
      </c>
      <c r="S170" t="b">
        <f t="shared" si="20"/>
        <v>1</v>
      </c>
    </row>
    <row r="171" spans="1:20" x14ac:dyDescent="0.25">
      <c r="A171" s="1" t="s">
        <v>782</v>
      </c>
      <c r="B171"/>
      <c r="C171"/>
      <c r="D171" t="s">
        <v>783</v>
      </c>
      <c r="E171" t="s">
        <v>33</v>
      </c>
      <c r="G171" s="2" t="s">
        <v>783</v>
      </c>
      <c r="H171" s="2" t="s">
        <v>33</v>
      </c>
      <c r="I171" s="2" t="b">
        <f t="shared" si="21"/>
        <v>0</v>
      </c>
      <c r="K171" s="8">
        <v>1920</v>
      </c>
      <c r="L171" t="s">
        <v>784</v>
      </c>
      <c r="M171" t="s">
        <v>783</v>
      </c>
      <c r="N171" t="s">
        <v>33</v>
      </c>
      <c r="O171" t="s">
        <v>785</v>
      </c>
      <c r="P171" t="s">
        <v>782</v>
      </c>
      <c r="Q171" s="5">
        <v>0.91228070175438591</v>
      </c>
      <c r="R171" t="b">
        <f t="shared" si="19"/>
        <v>1</v>
      </c>
      <c r="S171" t="b">
        <f t="shared" si="20"/>
        <v>1</v>
      </c>
    </row>
    <row r="172" spans="1:20" x14ac:dyDescent="0.25">
      <c r="A172" s="1" t="s">
        <v>891</v>
      </c>
      <c r="B172" t="s">
        <v>193</v>
      </c>
      <c r="C172" t="s">
        <v>23</v>
      </c>
      <c r="D172" t="s">
        <v>892</v>
      </c>
      <c r="E172" t="s">
        <v>893</v>
      </c>
      <c r="G172" s="2" t="s">
        <v>892</v>
      </c>
      <c r="H172" s="2" t="s">
        <v>893</v>
      </c>
      <c r="I172" s="2" t="b">
        <f t="shared" si="21"/>
        <v>0</v>
      </c>
      <c r="K172" s="8">
        <v>1966</v>
      </c>
      <c r="L172" s="6" t="s">
        <v>1033</v>
      </c>
      <c r="M172" t="s">
        <v>884</v>
      </c>
      <c r="N172" t="s">
        <v>35</v>
      </c>
      <c r="O172" t="s">
        <v>1032</v>
      </c>
      <c r="P172" t="s">
        <v>1031</v>
      </c>
      <c r="Q172" s="3" t="s">
        <v>972</v>
      </c>
      <c r="R172" t="b">
        <f t="shared" si="19"/>
        <v>0</v>
      </c>
      <c r="S172" t="b">
        <f t="shared" si="20"/>
        <v>0</v>
      </c>
      <c r="T172" s="5" t="s">
        <v>59</v>
      </c>
    </row>
    <row r="173" spans="1:20" x14ac:dyDescent="0.25">
      <c r="A173" s="1" t="s">
        <v>793</v>
      </c>
      <c r="B173" t="s">
        <v>262</v>
      </c>
      <c r="C173" t="s">
        <v>23</v>
      </c>
      <c r="D173" t="s">
        <v>263</v>
      </c>
      <c r="E173" t="s">
        <v>23</v>
      </c>
      <c r="G173" s="2" t="s">
        <v>263</v>
      </c>
      <c r="H173" s="2" t="s">
        <v>23</v>
      </c>
      <c r="I173" s="2" t="b">
        <f t="shared" si="21"/>
        <v>0</v>
      </c>
      <c r="K173" s="8">
        <v>1984</v>
      </c>
      <c r="L173" t="s">
        <v>794</v>
      </c>
      <c r="M173" t="s">
        <v>263</v>
      </c>
      <c r="N173" t="s">
        <v>23</v>
      </c>
      <c r="O173" t="s">
        <v>795</v>
      </c>
      <c r="P173" t="s">
        <v>793</v>
      </c>
      <c r="Q173" s="5">
        <v>0.91428571428571426</v>
      </c>
      <c r="R173" t="b">
        <f t="shared" si="19"/>
        <v>1</v>
      </c>
      <c r="S173" t="b">
        <f t="shared" si="20"/>
        <v>1</v>
      </c>
    </row>
    <row r="174" spans="1:20" x14ac:dyDescent="0.25">
      <c r="A174" s="1" t="s">
        <v>796</v>
      </c>
      <c r="B174" t="s">
        <v>22</v>
      </c>
      <c r="C174" t="s">
        <v>23</v>
      </c>
      <c r="D174" t="s">
        <v>24</v>
      </c>
      <c r="E174" t="s">
        <v>23</v>
      </c>
      <c r="G174" s="2" t="s">
        <v>24</v>
      </c>
      <c r="H174" s="2" t="s">
        <v>23</v>
      </c>
      <c r="I174" s="2" t="b">
        <f t="shared" si="21"/>
        <v>0</v>
      </c>
      <c r="K174" s="8">
        <v>1968</v>
      </c>
      <c r="L174" t="s">
        <v>797</v>
      </c>
      <c r="M174" t="s">
        <v>24</v>
      </c>
      <c r="N174" t="s">
        <v>23</v>
      </c>
      <c r="O174" t="s">
        <v>798</v>
      </c>
      <c r="P174" t="s">
        <v>796</v>
      </c>
      <c r="Q174">
        <v>0.91428571428571426</v>
      </c>
      <c r="R174" t="b">
        <f t="shared" si="19"/>
        <v>1</v>
      </c>
      <c r="S174" t="b">
        <f t="shared" si="20"/>
        <v>1</v>
      </c>
    </row>
    <row r="175" spans="1:20" x14ac:dyDescent="0.25">
      <c r="A175" s="1" t="s">
        <v>799</v>
      </c>
      <c r="B175" t="s">
        <v>800</v>
      </c>
      <c r="C175" t="s">
        <v>23</v>
      </c>
      <c r="D175" t="s">
        <v>801</v>
      </c>
      <c r="E175" t="s">
        <v>23</v>
      </c>
      <c r="G175" s="2" t="s">
        <v>801</v>
      </c>
      <c r="H175" s="2" t="s">
        <v>23</v>
      </c>
      <c r="I175" s="2" t="b">
        <f t="shared" si="21"/>
        <v>0</v>
      </c>
      <c r="K175" s="8">
        <v>1961</v>
      </c>
      <c r="L175" t="s">
        <v>802</v>
      </c>
      <c r="M175" t="s">
        <v>801</v>
      </c>
      <c r="N175" t="s">
        <v>23</v>
      </c>
      <c r="O175" t="s">
        <v>803</v>
      </c>
      <c r="P175" t="s">
        <v>799</v>
      </c>
      <c r="Q175">
        <v>0.91428571428571426</v>
      </c>
      <c r="R175" s="5" t="b">
        <f t="shared" si="19"/>
        <v>1</v>
      </c>
      <c r="S175" s="5" t="b">
        <f t="shared" si="20"/>
        <v>1</v>
      </c>
    </row>
    <row r="176" spans="1:20" x14ac:dyDescent="0.25">
      <c r="A176" s="1" t="s">
        <v>790</v>
      </c>
      <c r="B176" t="s">
        <v>256</v>
      </c>
      <c r="C176" t="s">
        <v>23</v>
      </c>
      <c r="D176" t="s">
        <v>299</v>
      </c>
      <c r="E176" t="s">
        <v>23</v>
      </c>
      <c r="G176" s="2" t="s">
        <v>299</v>
      </c>
      <c r="H176" s="2" t="s">
        <v>23</v>
      </c>
      <c r="I176" s="2" t="b">
        <f t="shared" si="21"/>
        <v>0</v>
      </c>
      <c r="K176" s="8">
        <v>1949</v>
      </c>
      <c r="L176" t="s">
        <v>791</v>
      </c>
      <c r="M176" t="s">
        <v>299</v>
      </c>
      <c r="N176" t="s">
        <v>23</v>
      </c>
      <c r="O176" t="s">
        <v>792</v>
      </c>
      <c r="P176" t="s">
        <v>790</v>
      </c>
      <c r="Q176" s="5">
        <v>0.91428571428571426</v>
      </c>
      <c r="R176" t="b">
        <f t="shared" si="19"/>
        <v>1</v>
      </c>
      <c r="S176" t="b">
        <f t="shared" si="20"/>
        <v>1</v>
      </c>
    </row>
    <row r="177" spans="1:20" x14ac:dyDescent="0.25">
      <c r="A177" s="1" t="s">
        <v>804</v>
      </c>
      <c r="B177" t="s">
        <v>805</v>
      </c>
      <c r="C177" t="s">
        <v>126</v>
      </c>
      <c r="D177" t="s">
        <v>806</v>
      </c>
      <c r="E177" t="s">
        <v>126</v>
      </c>
      <c r="G177" s="2" t="s">
        <v>806</v>
      </c>
      <c r="H177" s="2" t="s">
        <v>126</v>
      </c>
      <c r="I177" s="2" t="b">
        <f t="shared" si="21"/>
        <v>0</v>
      </c>
      <c r="K177" s="8">
        <v>1906</v>
      </c>
      <c r="L177" t="s">
        <v>807</v>
      </c>
      <c r="M177" t="s">
        <v>806</v>
      </c>
      <c r="N177" t="s">
        <v>126</v>
      </c>
      <c r="O177" t="s">
        <v>808</v>
      </c>
      <c r="P177" t="s">
        <v>804</v>
      </c>
      <c r="Q177">
        <v>0.91428571428571426</v>
      </c>
      <c r="R177" t="b">
        <f t="shared" si="19"/>
        <v>1</v>
      </c>
      <c r="S177" t="b">
        <f t="shared" si="20"/>
        <v>1</v>
      </c>
    </row>
    <row r="178" spans="1:20" x14ac:dyDescent="0.25">
      <c r="A178" s="1" t="s">
        <v>809</v>
      </c>
      <c r="B178" t="s">
        <v>200</v>
      </c>
      <c r="C178" t="s">
        <v>35</v>
      </c>
      <c r="D178" t="s">
        <v>34</v>
      </c>
      <c r="E178" t="s">
        <v>35</v>
      </c>
      <c r="G178" s="2" t="s">
        <v>34</v>
      </c>
      <c r="H178" s="2" t="s">
        <v>35</v>
      </c>
      <c r="I178" s="2" t="b">
        <f t="shared" si="21"/>
        <v>0</v>
      </c>
      <c r="K178" s="8">
        <v>1982</v>
      </c>
      <c r="L178" t="s">
        <v>810</v>
      </c>
      <c r="M178" t="s">
        <v>34</v>
      </c>
      <c r="N178" t="s">
        <v>35</v>
      </c>
      <c r="O178" t="s">
        <v>811</v>
      </c>
      <c r="P178" t="s">
        <v>809</v>
      </c>
      <c r="Q178" s="5">
        <v>0.9152542372881356</v>
      </c>
      <c r="R178" t="b">
        <f t="shared" si="19"/>
        <v>1</v>
      </c>
      <c r="S178" t="b">
        <f t="shared" si="20"/>
        <v>1</v>
      </c>
    </row>
    <row r="179" spans="1:20" x14ac:dyDescent="0.25">
      <c r="A179" s="1" t="s">
        <v>812</v>
      </c>
      <c r="B179" t="s">
        <v>277</v>
      </c>
      <c r="C179" t="s">
        <v>47</v>
      </c>
      <c r="D179" t="s">
        <v>257</v>
      </c>
      <c r="E179" t="s">
        <v>47</v>
      </c>
      <c r="G179" s="2" t="s">
        <v>257</v>
      </c>
      <c r="H179" s="2" t="s">
        <v>47</v>
      </c>
      <c r="I179" s="2" t="b">
        <f t="shared" si="21"/>
        <v>0</v>
      </c>
      <c r="K179" s="8">
        <v>1926</v>
      </c>
      <c r="L179" t="s">
        <v>813</v>
      </c>
      <c r="M179" t="s">
        <v>257</v>
      </c>
      <c r="N179" t="s">
        <v>47</v>
      </c>
      <c r="O179" t="s">
        <v>814</v>
      </c>
      <c r="P179" t="s">
        <v>812</v>
      </c>
      <c r="Q179">
        <v>0.9152542372881356</v>
      </c>
      <c r="R179" t="b">
        <f t="shared" si="19"/>
        <v>1</v>
      </c>
      <c r="S179" t="b">
        <f t="shared" si="20"/>
        <v>1</v>
      </c>
    </row>
    <row r="180" spans="1:20" x14ac:dyDescent="0.25">
      <c r="A180" s="1" t="s">
        <v>821</v>
      </c>
      <c r="B180" s="5" t="s">
        <v>822</v>
      </c>
      <c r="C180" s="5" t="s">
        <v>167</v>
      </c>
      <c r="D180" t="s">
        <v>823</v>
      </c>
      <c r="E180" t="s">
        <v>167</v>
      </c>
      <c r="G180" s="2" t="s">
        <v>823</v>
      </c>
      <c r="H180" s="2" t="s">
        <v>167</v>
      </c>
      <c r="I180" s="2" t="b">
        <f t="shared" si="21"/>
        <v>0</v>
      </c>
      <c r="K180" s="8">
        <v>1996</v>
      </c>
      <c r="L180" s="5" t="s">
        <v>824</v>
      </c>
      <c r="M180" t="s">
        <v>823</v>
      </c>
      <c r="N180" t="s">
        <v>167</v>
      </c>
      <c r="O180" t="s">
        <v>825</v>
      </c>
      <c r="P180" t="s">
        <v>821</v>
      </c>
      <c r="Q180" s="5">
        <v>0.91891891891891897</v>
      </c>
      <c r="R180" t="b">
        <f t="shared" si="19"/>
        <v>1</v>
      </c>
      <c r="S180" t="b">
        <f t="shared" si="20"/>
        <v>1</v>
      </c>
    </row>
    <row r="181" spans="1:20" x14ac:dyDescent="0.25">
      <c r="A181" s="1" t="s">
        <v>826</v>
      </c>
      <c r="B181" t="s">
        <v>569</v>
      </c>
      <c r="C181" t="s">
        <v>570</v>
      </c>
      <c r="D181"/>
      <c r="E181"/>
      <c r="G181" s="2" t="s">
        <v>827</v>
      </c>
      <c r="H181" s="2" t="s">
        <v>570</v>
      </c>
      <c r="I181" s="2" t="b">
        <f t="shared" si="21"/>
        <v>0</v>
      </c>
      <c r="K181" s="8">
        <v>1984</v>
      </c>
      <c r="L181" t="s">
        <v>828</v>
      </c>
      <c r="M181" t="s">
        <v>827</v>
      </c>
      <c r="N181" t="s">
        <v>570</v>
      </c>
      <c r="O181" t="s">
        <v>829</v>
      </c>
      <c r="P181" t="s">
        <v>826</v>
      </c>
      <c r="Q181" s="5">
        <v>0.91891891891891897</v>
      </c>
      <c r="R181" t="b">
        <f t="shared" ref="R181:R212" si="22">G181=M181</f>
        <v>1</v>
      </c>
      <c r="S181" t="b">
        <f t="shared" ref="S181:S212" si="23">H181=N181</f>
        <v>1</v>
      </c>
    </row>
    <row r="182" spans="1:20" x14ac:dyDescent="0.25">
      <c r="A182" s="1" t="s">
        <v>830</v>
      </c>
      <c r="B182" t="s">
        <v>831</v>
      </c>
      <c r="C182" t="s">
        <v>35</v>
      </c>
      <c r="D182" t="s">
        <v>832</v>
      </c>
      <c r="E182" t="s">
        <v>35</v>
      </c>
      <c r="G182" s="2" t="s">
        <v>832</v>
      </c>
      <c r="H182" s="2" t="s">
        <v>35</v>
      </c>
      <c r="I182" s="2" t="b">
        <f t="shared" si="21"/>
        <v>0</v>
      </c>
      <c r="K182" s="8">
        <v>1910</v>
      </c>
      <c r="L182" t="s">
        <v>833</v>
      </c>
      <c r="M182" t="s">
        <v>832</v>
      </c>
      <c r="N182" t="s">
        <v>35</v>
      </c>
      <c r="O182" t="s">
        <v>834</v>
      </c>
      <c r="P182" t="s">
        <v>830</v>
      </c>
      <c r="Q182">
        <v>0.91954022988505746</v>
      </c>
      <c r="R182" t="b">
        <f t="shared" si="22"/>
        <v>1</v>
      </c>
      <c r="S182" t="b">
        <f t="shared" si="23"/>
        <v>1</v>
      </c>
    </row>
    <row r="183" spans="1:20" x14ac:dyDescent="0.25">
      <c r="A183" s="1" t="s">
        <v>839</v>
      </c>
      <c r="B183" t="s">
        <v>125</v>
      </c>
      <c r="C183" t="s">
        <v>126</v>
      </c>
      <c r="D183" t="s">
        <v>127</v>
      </c>
      <c r="E183" t="s">
        <v>126</v>
      </c>
      <c r="G183" s="2" t="s">
        <v>127</v>
      </c>
      <c r="H183" s="2" t="s">
        <v>126</v>
      </c>
      <c r="I183" s="2" t="b">
        <f t="shared" si="21"/>
        <v>0</v>
      </c>
      <c r="K183" s="8">
        <v>1980</v>
      </c>
      <c r="L183" t="s">
        <v>840</v>
      </c>
      <c r="M183" t="s">
        <v>127</v>
      </c>
      <c r="N183" t="s">
        <v>126</v>
      </c>
      <c r="O183" t="s">
        <v>841</v>
      </c>
      <c r="P183" t="s">
        <v>839</v>
      </c>
      <c r="Q183">
        <v>0.92307692307692313</v>
      </c>
      <c r="R183" t="b">
        <f t="shared" si="22"/>
        <v>1</v>
      </c>
      <c r="S183" t="b">
        <f t="shared" si="23"/>
        <v>1</v>
      </c>
    </row>
    <row r="184" spans="1:20" x14ac:dyDescent="0.25">
      <c r="A184" s="1" t="s">
        <v>846</v>
      </c>
      <c r="B184" t="s">
        <v>455</v>
      </c>
      <c r="C184" t="s">
        <v>23</v>
      </c>
      <c r="D184" t="s">
        <v>431</v>
      </c>
      <c r="E184" t="s">
        <v>23</v>
      </c>
      <c r="G184" s="2" t="s">
        <v>431</v>
      </c>
      <c r="H184" s="2" t="s">
        <v>23</v>
      </c>
      <c r="I184" s="2" t="b">
        <f t="shared" si="21"/>
        <v>0</v>
      </c>
      <c r="K184" s="8">
        <v>1991</v>
      </c>
      <c r="L184" s="5" t="s">
        <v>847</v>
      </c>
      <c r="M184" t="s">
        <v>431</v>
      </c>
      <c r="N184" t="s">
        <v>23</v>
      </c>
      <c r="O184" t="s">
        <v>848</v>
      </c>
      <c r="P184" t="s">
        <v>846</v>
      </c>
      <c r="Q184" s="5">
        <v>0.92682926829268297</v>
      </c>
      <c r="R184" t="b">
        <f t="shared" si="22"/>
        <v>1</v>
      </c>
      <c r="S184" t="b">
        <f t="shared" si="23"/>
        <v>1</v>
      </c>
    </row>
    <row r="185" spans="1:20" x14ac:dyDescent="0.25">
      <c r="A185" s="1" t="s">
        <v>849</v>
      </c>
      <c r="B185" t="s">
        <v>446</v>
      </c>
      <c r="C185" t="s">
        <v>23</v>
      </c>
      <c r="D185" s="5" t="s">
        <v>447</v>
      </c>
      <c r="E185" s="5" t="s">
        <v>23</v>
      </c>
      <c r="G185" s="2" t="s">
        <v>447</v>
      </c>
      <c r="H185" s="2" t="s">
        <v>23</v>
      </c>
      <c r="I185" s="2" t="b">
        <f t="shared" si="21"/>
        <v>0</v>
      </c>
      <c r="K185" s="8">
        <v>1982</v>
      </c>
      <c r="L185" t="s">
        <v>850</v>
      </c>
      <c r="M185" t="s">
        <v>447</v>
      </c>
      <c r="N185" t="s">
        <v>23</v>
      </c>
      <c r="O185" t="s">
        <v>851</v>
      </c>
      <c r="P185" t="s">
        <v>849</v>
      </c>
      <c r="Q185">
        <v>0.92682926829268297</v>
      </c>
      <c r="R185" t="b">
        <f t="shared" si="22"/>
        <v>1</v>
      </c>
      <c r="S185" t="b">
        <f t="shared" si="23"/>
        <v>1</v>
      </c>
    </row>
    <row r="186" spans="1:20" x14ac:dyDescent="0.25">
      <c r="A186" s="1" t="s">
        <v>842</v>
      </c>
      <c r="B186" t="s">
        <v>843</v>
      </c>
      <c r="C186" t="s">
        <v>570</v>
      </c>
      <c r="D186" t="s">
        <v>827</v>
      </c>
      <c r="E186" t="s">
        <v>570</v>
      </c>
      <c r="G186" s="2" t="s">
        <v>827</v>
      </c>
      <c r="H186" s="2" t="s">
        <v>570</v>
      </c>
      <c r="I186" s="2" t="b">
        <f t="shared" si="21"/>
        <v>0</v>
      </c>
      <c r="K186" s="8">
        <v>1978</v>
      </c>
      <c r="L186" t="s">
        <v>844</v>
      </c>
      <c r="M186" t="s">
        <v>827</v>
      </c>
      <c r="N186" t="s">
        <v>570</v>
      </c>
      <c r="O186" t="s">
        <v>845</v>
      </c>
      <c r="P186" t="s">
        <v>842</v>
      </c>
      <c r="Q186" s="5">
        <v>0.92682926829268297</v>
      </c>
      <c r="R186" t="b">
        <f t="shared" si="22"/>
        <v>1</v>
      </c>
      <c r="S186" t="b">
        <f t="shared" si="23"/>
        <v>1</v>
      </c>
    </row>
    <row r="187" spans="1:20" x14ac:dyDescent="0.25">
      <c r="A187" s="1" t="s">
        <v>852</v>
      </c>
      <c r="B187" s="5" t="s">
        <v>853</v>
      </c>
      <c r="C187" s="5" t="s">
        <v>88</v>
      </c>
      <c r="D187" t="s">
        <v>209</v>
      </c>
      <c r="E187" t="s">
        <v>88</v>
      </c>
      <c r="G187" s="2" t="s">
        <v>209</v>
      </c>
      <c r="H187" s="2" t="s">
        <v>88</v>
      </c>
      <c r="I187" s="2" t="b">
        <f t="shared" si="21"/>
        <v>0</v>
      </c>
      <c r="K187" s="8">
        <v>1866</v>
      </c>
      <c r="L187" t="s">
        <v>854</v>
      </c>
      <c r="M187" t="s">
        <v>209</v>
      </c>
      <c r="N187" t="s">
        <v>88</v>
      </c>
      <c r="O187" t="s">
        <v>855</v>
      </c>
      <c r="P187" t="s">
        <v>852</v>
      </c>
      <c r="Q187">
        <v>0.92753623188405798</v>
      </c>
      <c r="R187" t="b">
        <f t="shared" si="22"/>
        <v>1</v>
      </c>
      <c r="S187" t="b">
        <f t="shared" si="23"/>
        <v>1</v>
      </c>
    </row>
    <row r="188" spans="1:20" x14ac:dyDescent="0.25">
      <c r="A188" s="1" t="s">
        <v>856</v>
      </c>
      <c r="B188" t="s">
        <v>22</v>
      </c>
      <c r="C188" t="s">
        <v>23</v>
      </c>
      <c r="G188" s="2" t="s">
        <v>24</v>
      </c>
      <c r="H188" s="2" t="s">
        <v>23</v>
      </c>
      <c r="I188" s="2" t="b">
        <f t="shared" si="21"/>
        <v>0</v>
      </c>
      <c r="K188" s="8">
        <v>1990</v>
      </c>
      <c r="L188" t="s">
        <v>857</v>
      </c>
      <c r="M188" t="s">
        <v>105</v>
      </c>
      <c r="N188" t="s">
        <v>23</v>
      </c>
      <c r="O188" t="s">
        <v>858</v>
      </c>
      <c r="P188" t="s">
        <v>856</v>
      </c>
      <c r="Q188">
        <v>0.92957746478873238</v>
      </c>
      <c r="R188" t="b">
        <f t="shared" si="22"/>
        <v>0</v>
      </c>
      <c r="S188" t="b">
        <f t="shared" si="23"/>
        <v>1</v>
      </c>
    </row>
    <row r="189" spans="1:20" x14ac:dyDescent="0.25">
      <c r="A189" s="1" t="s">
        <v>789</v>
      </c>
      <c r="B189" t="s">
        <v>418</v>
      </c>
      <c r="C189" t="s">
        <v>210</v>
      </c>
      <c r="D189" t="s">
        <v>316</v>
      </c>
      <c r="E189" t="s">
        <v>210</v>
      </c>
      <c r="G189" s="2" t="s">
        <v>316</v>
      </c>
      <c r="H189" s="2" t="s">
        <v>210</v>
      </c>
      <c r="I189" s="2" t="b">
        <f t="shared" si="21"/>
        <v>0</v>
      </c>
      <c r="K189" s="7">
        <v>2000</v>
      </c>
      <c r="L189" s="6" t="s">
        <v>1074</v>
      </c>
      <c r="M189" t="s">
        <v>316</v>
      </c>
      <c r="N189" t="s">
        <v>210</v>
      </c>
      <c r="O189" t="s">
        <v>1072</v>
      </c>
      <c r="P189" t="s">
        <v>1073</v>
      </c>
      <c r="Q189" s="3" t="s">
        <v>972</v>
      </c>
      <c r="R189" s="5" t="b">
        <f t="shared" si="22"/>
        <v>1</v>
      </c>
      <c r="S189" s="5" t="b">
        <f t="shared" si="23"/>
        <v>1</v>
      </c>
      <c r="T189" s="5" t="s">
        <v>59</v>
      </c>
    </row>
    <row r="190" spans="1:20" x14ac:dyDescent="0.25">
      <c r="A190" s="1" t="s">
        <v>868</v>
      </c>
      <c r="B190" t="s">
        <v>262</v>
      </c>
      <c r="C190" t="s">
        <v>23</v>
      </c>
      <c r="D190" t="s">
        <v>263</v>
      </c>
      <c r="E190" t="s">
        <v>23</v>
      </c>
      <c r="G190" s="2" t="s">
        <v>263</v>
      </c>
      <c r="H190" s="2" t="s">
        <v>23</v>
      </c>
      <c r="I190" s="2" t="b">
        <f t="shared" si="21"/>
        <v>0</v>
      </c>
      <c r="K190" s="8">
        <v>1993</v>
      </c>
      <c r="L190" t="s">
        <v>869</v>
      </c>
      <c r="M190" t="s">
        <v>263</v>
      </c>
      <c r="N190" t="s">
        <v>23</v>
      </c>
      <c r="O190" t="s">
        <v>870</v>
      </c>
      <c r="P190" t="s">
        <v>868</v>
      </c>
      <c r="Q190" s="5">
        <v>0.93023255813953487</v>
      </c>
      <c r="R190" t="b">
        <f t="shared" si="22"/>
        <v>1</v>
      </c>
      <c r="S190" t="b">
        <f t="shared" si="23"/>
        <v>1</v>
      </c>
    </row>
    <row r="191" spans="1:20" x14ac:dyDescent="0.25">
      <c r="A191" s="1" t="s">
        <v>865</v>
      </c>
      <c r="B191" t="s">
        <v>256</v>
      </c>
      <c r="C191" t="s">
        <v>23</v>
      </c>
      <c r="D191" t="s">
        <v>299</v>
      </c>
      <c r="E191" t="s">
        <v>23</v>
      </c>
      <c r="G191" s="2" t="s">
        <v>299</v>
      </c>
      <c r="H191" s="2" t="s">
        <v>23</v>
      </c>
      <c r="I191" s="2" t="b">
        <f t="shared" si="21"/>
        <v>0</v>
      </c>
      <c r="K191" s="8">
        <v>1988</v>
      </c>
      <c r="L191" t="s">
        <v>866</v>
      </c>
      <c r="M191" t="s">
        <v>299</v>
      </c>
      <c r="N191" t="s">
        <v>23</v>
      </c>
      <c r="O191" t="s">
        <v>867</v>
      </c>
      <c r="P191" t="s">
        <v>865</v>
      </c>
      <c r="Q191" s="5">
        <v>0.93023255813953487</v>
      </c>
      <c r="R191" t="b">
        <f t="shared" si="22"/>
        <v>1</v>
      </c>
      <c r="S191" t="b">
        <f t="shared" si="23"/>
        <v>1</v>
      </c>
    </row>
    <row r="192" spans="1:20" x14ac:dyDescent="0.25">
      <c r="A192" s="1" t="s">
        <v>862</v>
      </c>
      <c r="B192" t="s">
        <v>256</v>
      </c>
      <c r="C192" t="s">
        <v>23</v>
      </c>
      <c r="D192" t="s">
        <v>299</v>
      </c>
      <c r="E192" t="s">
        <v>23</v>
      </c>
      <c r="G192" s="2" t="s">
        <v>299</v>
      </c>
      <c r="H192" s="2" t="s">
        <v>23</v>
      </c>
      <c r="I192" s="2" t="b">
        <f t="shared" si="21"/>
        <v>0</v>
      </c>
      <c r="K192" s="8">
        <v>1985</v>
      </c>
      <c r="L192" t="s">
        <v>863</v>
      </c>
      <c r="M192" t="s">
        <v>299</v>
      </c>
      <c r="N192" t="s">
        <v>23</v>
      </c>
      <c r="O192" t="s">
        <v>864</v>
      </c>
      <c r="P192" t="s">
        <v>862</v>
      </c>
      <c r="Q192">
        <v>0.93023255813953487</v>
      </c>
      <c r="R192" t="b">
        <f t="shared" si="22"/>
        <v>1</v>
      </c>
      <c r="S192" t="b">
        <f t="shared" si="23"/>
        <v>1</v>
      </c>
    </row>
    <row r="193" spans="1:20" x14ac:dyDescent="0.25">
      <c r="A193" s="1" t="s">
        <v>876</v>
      </c>
      <c r="B193" t="s">
        <v>648</v>
      </c>
      <c r="C193" t="s">
        <v>210</v>
      </c>
      <c r="D193"/>
      <c r="E193"/>
      <c r="G193" s="2" t="s">
        <v>649</v>
      </c>
      <c r="H193" s="2" t="s">
        <v>210</v>
      </c>
      <c r="I193" s="2" t="b">
        <f t="shared" si="21"/>
        <v>0</v>
      </c>
      <c r="K193" s="8">
        <v>1981</v>
      </c>
      <c r="L193" t="s">
        <v>877</v>
      </c>
      <c r="M193" t="s">
        <v>649</v>
      </c>
      <c r="N193" t="s">
        <v>210</v>
      </c>
      <c r="O193" t="s">
        <v>878</v>
      </c>
      <c r="P193" t="s">
        <v>876</v>
      </c>
      <c r="Q193">
        <v>0.93023255813953487</v>
      </c>
      <c r="R193" t="b">
        <f t="shared" si="22"/>
        <v>1</v>
      </c>
      <c r="S193" t="b">
        <f t="shared" si="23"/>
        <v>1</v>
      </c>
    </row>
    <row r="194" spans="1:20" x14ac:dyDescent="0.25">
      <c r="A194" s="1" t="s">
        <v>871</v>
      </c>
      <c r="B194" t="s">
        <v>872</v>
      </c>
      <c r="C194" t="s">
        <v>29</v>
      </c>
      <c r="D194" t="s">
        <v>873</v>
      </c>
      <c r="E194" t="s">
        <v>29</v>
      </c>
      <c r="G194" s="2" t="s">
        <v>873</v>
      </c>
      <c r="H194" s="2" t="s">
        <v>29</v>
      </c>
      <c r="I194" s="2" t="b">
        <f t="shared" ref="I194:I211" si="24">IF(ISBLANK(O194),ROW(A194))</f>
        <v>0</v>
      </c>
      <c r="K194" s="8">
        <v>1975</v>
      </c>
      <c r="L194" t="s">
        <v>874</v>
      </c>
      <c r="M194" t="s">
        <v>873</v>
      </c>
      <c r="N194" t="s">
        <v>29</v>
      </c>
      <c r="O194" t="s">
        <v>875</v>
      </c>
      <c r="P194" t="s">
        <v>871</v>
      </c>
      <c r="Q194">
        <v>0.93023255813953487</v>
      </c>
      <c r="R194" t="b">
        <f t="shared" si="22"/>
        <v>1</v>
      </c>
      <c r="S194" t="b">
        <f t="shared" si="23"/>
        <v>1</v>
      </c>
    </row>
    <row r="195" spans="1:20" x14ac:dyDescent="0.25">
      <c r="A195" s="1" t="s">
        <v>859</v>
      </c>
      <c r="B195" t="s">
        <v>446</v>
      </c>
      <c r="C195" t="s">
        <v>23</v>
      </c>
      <c r="D195" t="s">
        <v>447</v>
      </c>
      <c r="E195" t="s">
        <v>23</v>
      </c>
      <c r="G195" s="2" t="s">
        <v>447</v>
      </c>
      <c r="H195" s="2" t="s">
        <v>23</v>
      </c>
      <c r="I195" s="2" t="b">
        <f t="shared" si="24"/>
        <v>0</v>
      </c>
      <c r="K195" s="8">
        <v>1967</v>
      </c>
      <c r="L195" t="s">
        <v>860</v>
      </c>
      <c r="M195" t="s">
        <v>447</v>
      </c>
      <c r="N195" t="s">
        <v>23</v>
      </c>
      <c r="O195" t="s">
        <v>861</v>
      </c>
      <c r="P195" t="s">
        <v>859</v>
      </c>
      <c r="Q195">
        <v>0.93023255813953487</v>
      </c>
      <c r="R195" t="b">
        <f t="shared" si="22"/>
        <v>1</v>
      </c>
      <c r="S195" t="b">
        <f t="shared" si="23"/>
        <v>1</v>
      </c>
    </row>
    <row r="196" spans="1:20" x14ac:dyDescent="0.25">
      <c r="A196" s="1" t="s">
        <v>879</v>
      </c>
      <c r="B196" t="s">
        <v>262</v>
      </c>
      <c r="C196" t="s">
        <v>23</v>
      </c>
      <c r="D196" t="s">
        <v>263</v>
      </c>
      <c r="E196" t="s">
        <v>23</v>
      </c>
      <c r="G196" s="2" t="s">
        <v>263</v>
      </c>
      <c r="H196" s="2" t="s">
        <v>23</v>
      </c>
      <c r="I196" s="2" t="b">
        <f t="shared" si="24"/>
        <v>0</v>
      </c>
      <c r="K196" s="8">
        <v>1986</v>
      </c>
      <c r="L196" t="s">
        <v>880</v>
      </c>
      <c r="M196" t="s">
        <v>263</v>
      </c>
      <c r="N196" t="s">
        <v>23</v>
      </c>
      <c r="O196" t="s">
        <v>881</v>
      </c>
      <c r="P196" t="s">
        <v>879</v>
      </c>
      <c r="Q196">
        <v>0.93333333333333335</v>
      </c>
      <c r="R196" t="b">
        <f t="shared" si="22"/>
        <v>1</v>
      </c>
      <c r="S196" t="b">
        <f t="shared" si="23"/>
        <v>1</v>
      </c>
    </row>
    <row r="197" spans="1:20" x14ac:dyDescent="0.25">
      <c r="A197" s="1" t="s">
        <v>882</v>
      </c>
      <c r="B197" t="s">
        <v>883</v>
      </c>
      <c r="C197" t="s">
        <v>35</v>
      </c>
      <c r="D197" s="5" t="s">
        <v>884</v>
      </c>
      <c r="E197" s="5" t="s">
        <v>35</v>
      </c>
      <c r="G197" s="2" t="s">
        <v>884</v>
      </c>
      <c r="H197" s="2" t="s">
        <v>35</v>
      </c>
      <c r="I197" s="2" t="b">
        <f t="shared" si="24"/>
        <v>0</v>
      </c>
      <c r="K197" s="8">
        <v>1966</v>
      </c>
      <c r="L197" t="s">
        <v>885</v>
      </c>
      <c r="M197" t="s">
        <v>884</v>
      </c>
      <c r="N197" t="s">
        <v>35</v>
      </c>
      <c r="O197" t="s">
        <v>886</v>
      </c>
      <c r="P197" t="s">
        <v>882</v>
      </c>
      <c r="Q197">
        <v>0.93333333333333335</v>
      </c>
      <c r="R197" t="b">
        <f t="shared" si="22"/>
        <v>1</v>
      </c>
      <c r="S197" t="b">
        <f t="shared" si="23"/>
        <v>1</v>
      </c>
    </row>
    <row r="198" spans="1:20" x14ac:dyDescent="0.25">
      <c r="A198" s="1" t="s">
        <v>450</v>
      </c>
      <c r="B198" t="s">
        <v>446</v>
      </c>
      <c r="C198" t="s">
        <v>23</v>
      </c>
      <c r="D198" t="s">
        <v>447</v>
      </c>
      <c r="E198" t="s">
        <v>23</v>
      </c>
      <c r="G198" s="2" t="s">
        <v>447</v>
      </c>
      <c r="H198" s="2" t="s">
        <v>23</v>
      </c>
      <c r="I198" s="2" t="b">
        <f t="shared" si="24"/>
        <v>0</v>
      </c>
      <c r="K198" s="8">
        <v>1998</v>
      </c>
      <c r="L198" t="s">
        <v>451</v>
      </c>
      <c r="M198" t="s">
        <v>447</v>
      </c>
      <c r="N198" t="s">
        <v>23</v>
      </c>
      <c r="O198" t="s">
        <v>1000</v>
      </c>
      <c r="P198" t="s">
        <v>1001</v>
      </c>
      <c r="Q198" s="3" t="s">
        <v>972</v>
      </c>
      <c r="R198" t="b">
        <f t="shared" si="22"/>
        <v>1</v>
      </c>
      <c r="S198" t="b">
        <f t="shared" si="23"/>
        <v>1</v>
      </c>
      <c r="T198" t="s">
        <v>43</v>
      </c>
    </row>
    <row r="199" spans="1:20" x14ac:dyDescent="0.25">
      <c r="A199" s="1" t="s">
        <v>452</v>
      </c>
      <c r="B199" t="s">
        <v>87</v>
      </c>
      <c r="C199" t="s">
        <v>88</v>
      </c>
      <c r="D199" s="5" t="s">
        <v>89</v>
      </c>
      <c r="E199" s="5" t="s">
        <v>88</v>
      </c>
      <c r="G199" s="2" t="s">
        <v>89</v>
      </c>
      <c r="H199" s="2" t="s">
        <v>88</v>
      </c>
      <c r="I199" s="2" t="b">
        <f t="shared" si="24"/>
        <v>0</v>
      </c>
      <c r="K199" s="8">
        <v>2009</v>
      </c>
      <c r="L199" t="s">
        <v>453</v>
      </c>
      <c r="M199" t="s">
        <v>89</v>
      </c>
      <c r="N199" t="s">
        <v>88</v>
      </c>
      <c r="O199" t="s">
        <v>1003</v>
      </c>
      <c r="P199" t="s">
        <v>1002</v>
      </c>
      <c r="Q199" s="3" t="s">
        <v>972</v>
      </c>
      <c r="R199" t="b">
        <f t="shared" si="22"/>
        <v>1</v>
      </c>
      <c r="S199" t="b">
        <f t="shared" si="23"/>
        <v>1</v>
      </c>
      <c r="T199" t="s">
        <v>59</v>
      </c>
    </row>
    <row r="200" spans="1:20" x14ac:dyDescent="0.25">
      <c r="A200" s="1" t="s">
        <v>495</v>
      </c>
      <c r="B200" t="s">
        <v>496</v>
      </c>
      <c r="C200" t="s">
        <v>126</v>
      </c>
      <c r="D200" t="s">
        <v>497</v>
      </c>
      <c r="E200" t="s">
        <v>147</v>
      </c>
      <c r="G200" s="2" t="s">
        <v>497</v>
      </c>
      <c r="H200" s="2" t="s">
        <v>147</v>
      </c>
      <c r="I200" s="2" t="b">
        <f t="shared" si="24"/>
        <v>0</v>
      </c>
      <c r="K200" s="8">
        <v>2011</v>
      </c>
      <c r="L200" t="s">
        <v>498</v>
      </c>
      <c r="M200" t="s">
        <v>497</v>
      </c>
      <c r="N200" t="s">
        <v>147</v>
      </c>
      <c r="O200" t="s">
        <v>499</v>
      </c>
      <c r="P200" t="s">
        <v>495</v>
      </c>
      <c r="Q200" s="3" t="s">
        <v>972</v>
      </c>
      <c r="R200" t="b">
        <f t="shared" si="22"/>
        <v>1</v>
      </c>
      <c r="S200" t="b">
        <f t="shared" si="23"/>
        <v>1</v>
      </c>
    </row>
    <row r="201" spans="1:20" x14ac:dyDescent="0.25">
      <c r="A201" s="1" t="s">
        <v>835</v>
      </c>
      <c r="B201" t="s">
        <v>836</v>
      </c>
      <c r="C201" t="s">
        <v>23</v>
      </c>
      <c r="D201" t="s">
        <v>837</v>
      </c>
      <c r="E201" t="s">
        <v>23</v>
      </c>
      <c r="G201" s="2" t="s">
        <v>837</v>
      </c>
      <c r="H201" s="2" t="s">
        <v>23</v>
      </c>
      <c r="I201" s="2" t="b">
        <f t="shared" si="24"/>
        <v>0</v>
      </c>
      <c r="K201" s="7">
        <v>1977</v>
      </c>
      <c r="L201" t="s">
        <v>838</v>
      </c>
      <c r="M201" t="s">
        <v>837</v>
      </c>
      <c r="N201" t="s">
        <v>23</v>
      </c>
      <c r="O201" t="s">
        <v>1085</v>
      </c>
      <c r="P201" t="s">
        <v>1086</v>
      </c>
      <c r="Q201" s="3" t="s">
        <v>972</v>
      </c>
      <c r="R201" t="b">
        <f t="shared" si="22"/>
        <v>1</v>
      </c>
      <c r="S201" t="b">
        <f t="shared" si="23"/>
        <v>1</v>
      </c>
      <c r="T201" s="5" t="s">
        <v>59</v>
      </c>
    </row>
    <row r="202" spans="1:20" x14ac:dyDescent="0.25">
      <c r="A202" s="1" t="s">
        <v>21</v>
      </c>
      <c r="B202" t="s">
        <v>22</v>
      </c>
      <c r="C202" t="s">
        <v>23</v>
      </c>
      <c r="D202"/>
      <c r="E202"/>
      <c r="G202" s="2" t="s">
        <v>24</v>
      </c>
      <c r="H202" s="2" t="s">
        <v>23</v>
      </c>
      <c r="I202" s="2" t="b">
        <f t="shared" si="24"/>
        <v>0</v>
      </c>
      <c r="K202" s="8">
        <v>2010</v>
      </c>
      <c r="L202" t="s">
        <v>924</v>
      </c>
      <c r="M202" t="s">
        <v>447</v>
      </c>
      <c r="N202" t="s">
        <v>23</v>
      </c>
      <c r="O202" t="s">
        <v>961</v>
      </c>
      <c r="P202" t="s">
        <v>925</v>
      </c>
      <c r="Q202" s="3" t="s">
        <v>972</v>
      </c>
      <c r="R202" t="b">
        <f t="shared" si="22"/>
        <v>0</v>
      </c>
      <c r="S202" t="b">
        <f t="shared" si="23"/>
        <v>1</v>
      </c>
      <c r="T202" t="s">
        <v>20</v>
      </c>
    </row>
    <row r="203" spans="1:20" x14ac:dyDescent="0.25">
      <c r="A203" s="1" t="s">
        <v>276</v>
      </c>
      <c r="B203" t="s">
        <v>277</v>
      </c>
      <c r="C203" t="s">
        <v>47</v>
      </c>
      <c r="D203"/>
      <c r="E203"/>
      <c r="G203" s="2" t="s">
        <v>257</v>
      </c>
      <c r="H203" s="2" t="s">
        <v>47</v>
      </c>
      <c r="I203" s="2" t="b">
        <f t="shared" si="24"/>
        <v>0</v>
      </c>
      <c r="K203" s="8">
        <v>2010</v>
      </c>
      <c r="L203" t="s">
        <v>278</v>
      </c>
      <c r="M203" t="s">
        <v>217</v>
      </c>
      <c r="N203" t="s">
        <v>47</v>
      </c>
      <c r="O203" t="s">
        <v>279</v>
      </c>
      <c r="P203" t="s">
        <v>280</v>
      </c>
      <c r="Q203" s="3" t="s">
        <v>972</v>
      </c>
      <c r="R203" t="b">
        <f t="shared" si="22"/>
        <v>0</v>
      </c>
      <c r="S203" t="b">
        <f t="shared" si="23"/>
        <v>1</v>
      </c>
    </row>
    <row r="204" spans="1:20" x14ac:dyDescent="0.25">
      <c r="A204" s="1" t="s">
        <v>889</v>
      </c>
      <c r="B204" t="s">
        <v>446</v>
      </c>
      <c r="C204" t="s">
        <v>23</v>
      </c>
      <c r="D204" t="s">
        <v>497</v>
      </c>
      <c r="E204" t="s">
        <v>147</v>
      </c>
      <c r="G204" s="2" t="s">
        <v>497</v>
      </c>
      <c r="H204" s="2" t="s">
        <v>147</v>
      </c>
      <c r="I204" s="2" t="b">
        <f t="shared" si="24"/>
        <v>0</v>
      </c>
      <c r="K204" s="8">
        <v>2010</v>
      </c>
      <c r="L204" t="s">
        <v>960</v>
      </c>
      <c r="M204" t="s">
        <v>447</v>
      </c>
      <c r="N204" t="s">
        <v>23</v>
      </c>
      <c r="O204" t="s">
        <v>961</v>
      </c>
      <c r="P204" t="s">
        <v>889</v>
      </c>
      <c r="Q204" s="3" t="s">
        <v>972</v>
      </c>
      <c r="R204" t="b">
        <f t="shared" si="22"/>
        <v>0</v>
      </c>
      <c r="S204" t="b">
        <f t="shared" si="23"/>
        <v>0</v>
      </c>
    </row>
    <row r="205" spans="1:20" x14ac:dyDescent="0.25">
      <c r="A205" s="1" t="s">
        <v>890</v>
      </c>
      <c r="B205" t="s">
        <v>378</v>
      </c>
      <c r="C205" t="s">
        <v>55</v>
      </c>
      <c r="D205" t="s">
        <v>379</v>
      </c>
      <c r="E205" t="s">
        <v>55</v>
      </c>
      <c r="G205" s="2" t="s">
        <v>379</v>
      </c>
      <c r="H205" s="2" t="s">
        <v>55</v>
      </c>
      <c r="I205" s="2" t="b">
        <f t="shared" si="24"/>
        <v>0</v>
      </c>
      <c r="K205" s="8">
        <v>2008</v>
      </c>
      <c r="L205" s="6" t="s">
        <v>1006</v>
      </c>
      <c r="M205" t="s">
        <v>379</v>
      </c>
      <c r="N205" t="s">
        <v>55</v>
      </c>
      <c r="O205" t="s">
        <v>1004</v>
      </c>
      <c r="P205" t="s">
        <v>1005</v>
      </c>
      <c r="Q205" s="3" t="s">
        <v>972</v>
      </c>
      <c r="R205" t="b">
        <f t="shared" si="22"/>
        <v>1</v>
      </c>
      <c r="S205" t="b">
        <f t="shared" si="23"/>
        <v>1</v>
      </c>
      <c r="T205" t="s">
        <v>59</v>
      </c>
    </row>
    <row r="206" spans="1:20" x14ac:dyDescent="0.25">
      <c r="A206" s="1" t="s">
        <v>192</v>
      </c>
      <c r="B206" t="s">
        <v>193</v>
      </c>
      <c r="C206" t="s">
        <v>23</v>
      </c>
      <c r="D206" t="s">
        <v>174</v>
      </c>
      <c r="E206" t="s">
        <v>23</v>
      </c>
      <c r="G206" s="2" t="s">
        <v>174</v>
      </c>
      <c r="H206" s="2" t="s">
        <v>23</v>
      </c>
      <c r="I206" s="2" t="b">
        <f t="shared" si="24"/>
        <v>0</v>
      </c>
      <c r="K206" s="8">
        <v>2007</v>
      </c>
      <c r="M206" t="s">
        <v>174</v>
      </c>
      <c r="N206" t="s">
        <v>23</v>
      </c>
      <c r="O206" t="s">
        <v>990</v>
      </c>
      <c r="P206" t="s">
        <v>1007</v>
      </c>
      <c r="Q206" s="3" t="s">
        <v>972</v>
      </c>
      <c r="R206" t="b">
        <f t="shared" si="22"/>
        <v>1</v>
      </c>
      <c r="S206" t="b">
        <f t="shared" si="23"/>
        <v>1</v>
      </c>
      <c r="T206" t="s">
        <v>20</v>
      </c>
    </row>
    <row r="207" spans="1:20" x14ac:dyDescent="0.25">
      <c r="A207" s="1" t="s">
        <v>312</v>
      </c>
      <c r="B207" t="s">
        <v>313</v>
      </c>
      <c r="C207" t="s">
        <v>210</v>
      </c>
      <c r="D207" s="5" t="s">
        <v>314</v>
      </c>
      <c r="F207" s="5">
        <v>1</v>
      </c>
      <c r="G207" s="2" t="s">
        <v>315</v>
      </c>
      <c r="H207" s="2" t="s">
        <v>210</v>
      </c>
      <c r="I207" s="2" t="b">
        <f t="shared" si="24"/>
        <v>0</v>
      </c>
      <c r="K207" s="8">
        <v>1999</v>
      </c>
      <c r="L207" s="6" t="s">
        <v>1010</v>
      </c>
      <c r="M207" t="s">
        <v>314</v>
      </c>
      <c r="O207" t="s">
        <v>1008</v>
      </c>
      <c r="P207" t="s">
        <v>1009</v>
      </c>
      <c r="Q207" s="3" t="s">
        <v>972</v>
      </c>
      <c r="R207" t="b">
        <f t="shared" si="22"/>
        <v>0</v>
      </c>
      <c r="S207" t="b">
        <f t="shared" si="23"/>
        <v>0</v>
      </c>
      <c r="T207" t="s">
        <v>59</v>
      </c>
    </row>
    <row r="208" spans="1:20" x14ac:dyDescent="0.25">
      <c r="A208" s="1" t="s">
        <v>492</v>
      </c>
      <c r="B208" t="s">
        <v>193</v>
      </c>
      <c r="C208" t="s">
        <v>23</v>
      </c>
      <c r="D208" t="s">
        <v>174</v>
      </c>
      <c r="E208" t="s">
        <v>23</v>
      </c>
      <c r="G208" s="2" t="s">
        <v>174</v>
      </c>
      <c r="H208" s="2" t="s">
        <v>23</v>
      </c>
      <c r="I208" s="2" t="b">
        <f t="shared" si="24"/>
        <v>0</v>
      </c>
      <c r="K208" s="8">
        <v>2009</v>
      </c>
      <c r="L208" s="5" t="s">
        <v>493</v>
      </c>
      <c r="M208" t="s">
        <v>174</v>
      </c>
      <c r="N208" t="s">
        <v>23</v>
      </c>
      <c r="O208" t="s">
        <v>494</v>
      </c>
      <c r="P208" t="s">
        <v>492</v>
      </c>
      <c r="Q208" s="3" t="s">
        <v>972</v>
      </c>
      <c r="R208" t="b">
        <f t="shared" si="22"/>
        <v>1</v>
      </c>
      <c r="S208" t="b">
        <f t="shared" si="23"/>
        <v>1</v>
      </c>
    </row>
    <row r="209" spans="1:20" x14ac:dyDescent="0.25">
      <c r="A209" s="1" t="s">
        <v>60</v>
      </c>
      <c r="B209" t="s">
        <v>46</v>
      </c>
      <c r="C209" t="s">
        <v>47</v>
      </c>
      <c r="D209" t="s">
        <v>61</v>
      </c>
      <c r="E209" t="s">
        <v>62</v>
      </c>
      <c r="G209" s="2" t="s">
        <v>61</v>
      </c>
      <c r="H209" s="2" t="s">
        <v>62</v>
      </c>
      <c r="I209" s="2" t="b">
        <f t="shared" si="24"/>
        <v>0</v>
      </c>
      <c r="K209" s="8">
        <v>2008</v>
      </c>
      <c r="L209" t="s">
        <v>932</v>
      </c>
      <c r="M209" t="s">
        <v>48</v>
      </c>
      <c r="N209" t="s">
        <v>47</v>
      </c>
      <c r="O209" t="s">
        <v>933</v>
      </c>
      <c r="P209" t="s">
        <v>1027</v>
      </c>
      <c r="Q209" s="3" t="s">
        <v>972</v>
      </c>
      <c r="R209" s="5" t="b">
        <f t="shared" si="22"/>
        <v>0</v>
      </c>
      <c r="S209" s="5" t="b">
        <f t="shared" si="23"/>
        <v>0</v>
      </c>
    </row>
    <row r="210" spans="1:20" x14ac:dyDescent="0.25">
      <c r="A210" s="1" t="s">
        <v>772</v>
      </c>
      <c r="B210" t="s">
        <v>173</v>
      </c>
      <c r="C210" t="s">
        <v>27</v>
      </c>
      <c r="D210" t="s">
        <v>310</v>
      </c>
      <c r="E210" t="s">
        <v>27</v>
      </c>
      <c r="G210" s="2" t="s">
        <v>310</v>
      </c>
      <c r="H210" s="2" t="s">
        <v>27</v>
      </c>
      <c r="I210" s="2" t="b">
        <f t="shared" si="24"/>
        <v>0</v>
      </c>
      <c r="K210" s="8">
        <v>1996</v>
      </c>
      <c r="L210" t="s">
        <v>773</v>
      </c>
      <c r="M210" t="s">
        <v>310</v>
      </c>
      <c r="N210" t="s">
        <v>27</v>
      </c>
      <c r="O210" t="s">
        <v>774</v>
      </c>
      <c r="P210" t="s">
        <v>1011</v>
      </c>
      <c r="Q210" s="3" t="s">
        <v>972</v>
      </c>
      <c r="R210" t="b">
        <f t="shared" si="22"/>
        <v>1</v>
      </c>
      <c r="S210" t="b">
        <f t="shared" si="23"/>
        <v>1</v>
      </c>
      <c r="T210" t="s">
        <v>59</v>
      </c>
    </row>
    <row r="211" spans="1:20" x14ac:dyDescent="0.25">
      <c r="A211" s="1" t="s">
        <v>902</v>
      </c>
      <c r="B211" t="s">
        <v>903</v>
      </c>
      <c r="C211" t="s">
        <v>904</v>
      </c>
      <c r="D211" t="s">
        <v>905</v>
      </c>
      <c r="E211" t="s">
        <v>904</v>
      </c>
      <c r="G211" s="2" t="s">
        <v>905</v>
      </c>
      <c r="H211" s="2" t="s">
        <v>904</v>
      </c>
      <c r="I211" s="2" t="b">
        <f t="shared" si="24"/>
        <v>0</v>
      </c>
      <c r="K211" s="8">
        <v>2008</v>
      </c>
      <c r="L211" t="s">
        <v>995</v>
      </c>
      <c r="M211" t="s">
        <v>905</v>
      </c>
      <c r="N211" t="s">
        <v>904</v>
      </c>
      <c r="O211" t="s">
        <v>966</v>
      </c>
      <c r="P211" t="s">
        <v>902</v>
      </c>
      <c r="Q211" s="3" t="s">
        <v>972</v>
      </c>
      <c r="R211" t="b">
        <f t="shared" si="22"/>
        <v>1</v>
      </c>
      <c r="S211" t="b">
        <f t="shared" si="23"/>
        <v>1</v>
      </c>
    </row>
    <row r="212" spans="1:20" x14ac:dyDescent="0.25">
      <c r="A212" s="1" t="s">
        <v>162</v>
      </c>
      <c r="B212" t="s">
        <v>163</v>
      </c>
      <c r="C212" t="s">
        <v>23</v>
      </c>
      <c r="D212" t="s">
        <v>164</v>
      </c>
      <c r="E212" t="s">
        <v>23</v>
      </c>
      <c r="G212" s="2" t="s">
        <v>164</v>
      </c>
      <c r="H212" s="2" t="s">
        <v>23</v>
      </c>
      <c r="K212" s="8">
        <v>1894</v>
      </c>
      <c r="L212" s="6" t="s">
        <v>1018</v>
      </c>
      <c r="M212" t="s">
        <v>164</v>
      </c>
      <c r="N212" t="s">
        <v>23</v>
      </c>
      <c r="O212" t="s">
        <v>1016</v>
      </c>
      <c r="P212" t="s">
        <v>1017</v>
      </c>
      <c r="Q212" s="9" t="s">
        <v>972</v>
      </c>
      <c r="R212" t="b">
        <f t="shared" si="22"/>
        <v>1</v>
      </c>
      <c r="S212" t="b">
        <f t="shared" si="23"/>
        <v>1</v>
      </c>
      <c r="T212" t="s">
        <v>1015</v>
      </c>
    </row>
    <row r="213" spans="1:20" x14ac:dyDescent="0.25">
      <c r="A213" s="1" t="s">
        <v>568</v>
      </c>
      <c r="B213" t="s">
        <v>569</v>
      </c>
      <c r="C213" t="s">
        <v>570</v>
      </c>
      <c r="D213" s="5" t="s">
        <v>571</v>
      </c>
      <c r="E213" s="5" t="s">
        <v>570</v>
      </c>
      <c r="G213" s="2" t="s">
        <v>571</v>
      </c>
      <c r="H213" s="2" t="s">
        <v>570</v>
      </c>
      <c r="I213" s="2" t="b">
        <f t="shared" ref="I213:I220" si="25">IF(ISBLANK(O213),ROW(A213))</f>
        <v>0</v>
      </c>
      <c r="K213" s="8">
        <v>2007</v>
      </c>
      <c r="L213" t="s">
        <v>572</v>
      </c>
      <c r="M213" t="s">
        <v>571</v>
      </c>
      <c r="N213" t="s">
        <v>570</v>
      </c>
      <c r="O213" t="s">
        <v>573</v>
      </c>
      <c r="P213" t="s">
        <v>568</v>
      </c>
      <c r="Q213" s="3" t="s">
        <v>972</v>
      </c>
      <c r="R213" t="b">
        <f t="shared" ref="R213:R232" si="26">G213=M213</f>
        <v>1</v>
      </c>
      <c r="S213" t="b">
        <f t="shared" ref="S213:S232" si="27">H213=N213</f>
        <v>1</v>
      </c>
    </row>
    <row r="214" spans="1:20" x14ac:dyDescent="0.25">
      <c r="A214" s="1" t="s">
        <v>109</v>
      </c>
      <c r="B214" t="s">
        <v>110</v>
      </c>
      <c r="C214" t="s">
        <v>97</v>
      </c>
      <c r="D214" t="s">
        <v>111</v>
      </c>
      <c r="E214" t="s">
        <v>97</v>
      </c>
      <c r="G214" s="2" t="s">
        <v>111</v>
      </c>
      <c r="H214" s="2" t="s">
        <v>97</v>
      </c>
      <c r="I214" s="2" t="b">
        <f t="shared" si="25"/>
        <v>0</v>
      </c>
      <c r="K214" s="8">
        <v>2006</v>
      </c>
      <c r="L214" t="s">
        <v>112</v>
      </c>
      <c r="M214" t="s">
        <v>111</v>
      </c>
      <c r="N214" t="s">
        <v>97</v>
      </c>
      <c r="O214" t="s">
        <v>113</v>
      </c>
      <c r="P214" t="s">
        <v>114</v>
      </c>
      <c r="Q214" s="3" t="s">
        <v>972</v>
      </c>
      <c r="R214" t="b">
        <f t="shared" si="26"/>
        <v>1</v>
      </c>
      <c r="S214" t="b">
        <f t="shared" si="27"/>
        <v>1</v>
      </c>
      <c r="T214" t="s">
        <v>59</v>
      </c>
    </row>
    <row r="215" spans="1:20" x14ac:dyDescent="0.25">
      <c r="A215" s="1" t="s">
        <v>374</v>
      </c>
      <c r="B215" t="s">
        <v>200</v>
      </c>
      <c r="C215" t="s">
        <v>35</v>
      </c>
      <c r="D215" t="s">
        <v>34</v>
      </c>
      <c r="E215" t="s">
        <v>35</v>
      </c>
      <c r="G215" s="2" t="s">
        <v>34</v>
      </c>
      <c r="H215" s="2" t="s">
        <v>35</v>
      </c>
      <c r="I215" s="2" t="b">
        <f t="shared" si="25"/>
        <v>0</v>
      </c>
      <c r="K215" s="8">
        <v>2006</v>
      </c>
      <c r="L215" t="s">
        <v>375</v>
      </c>
      <c r="M215" t="s">
        <v>34</v>
      </c>
      <c r="N215" t="s">
        <v>35</v>
      </c>
      <c r="O215" t="s">
        <v>376</v>
      </c>
      <c r="P215" t="s">
        <v>374</v>
      </c>
      <c r="Q215" s="3" t="s">
        <v>972</v>
      </c>
      <c r="R215" t="b">
        <f t="shared" si="26"/>
        <v>1</v>
      </c>
      <c r="S215" t="b">
        <f t="shared" si="27"/>
        <v>1</v>
      </c>
    </row>
    <row r="216" spans="1:20" x14ac:dyDescent="0.25">
      <c r="A216" s="1" t="s">
        <v>303</v>
      </c>
      <c r="B216" t="s">
        <v>200</v>
      </c>
      <c r="C216" t="s">
        <v>35</v>
      </c>
      <c r="D216" t="s">
        <v>34</v>
      </c>
      <c r="E216" t="s">
        <v>35</v>
      </c>
      <c r="G216" s="2" t="s">
        <v>34</v>
      </c>
      <c r="H216" s="2" t="s">
        <v>35</v>
      </c>
      <c r="I216" s="2" t="b">
        <f t="shared" si="25"/>
        <v>0</v>
      </c>
      <c r="K216" s="8">
        <v>1999</v>
      </c>
      <c r="L216" s="6" t="s">
        <v>1014</v>
      </c>
      <c r="M216" t="s">
        <v>560</v>
      </c>
      <c r="N216" t="s">
        <v>559</v>
      </c>
      <c r="O216" t="s">
        <v>1012</v>
      </c>
      <c r="P216" s="5" t="s">
        <v>1013</v>
      </c>
      <c r="Q216" s="3" t="s">
        <v>972</v>
      </c>
      <c r="R216" t="b">
        <f t="shared" si="26"/>
        <v>0</v>
      </c>
      <c r="S216" t="b">
        <f t="shared" si="27"/>
        <v>0</v>
      </c>
      <c r="T216" s="5" t="s">
        <v>59</v>
      </c>
    </row>
    <row r="217" spans="1:20" x14ac:dyDescent="0.25">
      <c r="A217" s="1" t="s">
        <v>888</v>
      </c>
      <c r="B217" t="s">
        <v>181</v>
      </c>
      <c r="C217" t="s">
        <v>182</v>
      </c>
      <c r="D217" t="s">
        <v>183</v>
      </c>
      <c r="E217" t="s">
        <v>182</v>
      </c>
      <c r="G217" s="2" t="s">
        <v>183</v>
      </c>
      <c r="H217" s="2" t="s">
        <v>182</v>
      </c>
      <c r="I217" s="2" t="b">
        <f t="shared" si="25"/>
        <v>0</v>
      </c>
      <c r="K217" s="7">
        <v>1972</v>
      </c>
      <c r="L217" s="6" t="s">
        <v>1080</v>
      </c>
      <c r="M217" t="s">
        <v>183</v>
      </c>
      <c r="N217" t="s">
        <v>182</v>
      </c>
      <c r="O217" t="s">
        <v>1079</v>
      </c>
      <c r="P217" t="s">
        <v>1078</v>
      </c>
      <c r="Q217" s="3" t="s">
        <v>972</v>
      </c>
      <c r="R217" t="b">
        <f t="shared" si="26"/>
        <v>1</v>
      </c>
      <c r="S217" t="b">
        <f t="shared" si="27"/>
        <v>1</v>
      </c>
      <c r="T217" s="5" t="s">
        <v>59</v>
      </c>
    </row>
    <row r="218" spans="1:20" x14ac:dyDescent="0.25">
      <c r="A218" s="1" t="s">
        <v>639</v>
      </c>
      <c r="B218" t="s">
        <v>640</v>
      </c>
      <c r="C218" t="s">
        <v>23</v>
      </c>
      <c r="D218" t="s">
        <v>641</v>
      </c>
      <c r="E218" t="s">
        <v>23</v>
      </c>
      <c r="G218" s="2" t="s">
        <v>641</v>
      </c>
      <c r="H218" s="2" t="s">
        <v>23</v>
      </c>
      <c r="I218" s="2" t="b">
        <f t="shared" si="25"/>
        <v>0</v>
      </c>
      <c r="K218" s="8">
        <v>2004</v>
      </c>
      <c r="L218" t="s">
        <v>642</v>
      </c>
      <c r="M218" t="s">
        <v>641</v>
      </c>
      <c r="N218" t="s">
        <v>23</v>
      </c>
      <c r="O218" t="s">
        <v>643</v>
      </c>
      <c r="P218" t="s">
        <v>639</v>
      </c>
      <c r="Q218" s="3" t="s">
        <v>972</v>
      </c>
      <c r="R218" t="b">
        <f t="shared" si="26"/>
        <v>1</v>
      </c>
      <c r="S218" t="b">
        <f t="shared" si="27"/>
        <v>1</v>
      </c>
    </row>
    <row r="219" spans="1:20" x14ac:dyDescent="0.25">
      <c r="A219" s="1" t="s">
        <v>815</v>
      </c>
      <c r="B219" t="s">
        <v>816</v>
      </c>
      <c r="C219" t="s">
        <v>817</v>
      </c>
      <c r="D219"/>
      <c r="E219"/>
      <c r="G219" s="2" t="s">
        <v>818</v>
      </c>
      <c r="H219" s="2" t="s">
        <v>817</v>
      </c>
      <c r="I219" s="2" t="b">
        <f t="shared" si="25"/>
        <v>0</v>
      </c>
      <c r="K219" s="8">
        <v>2004</v>
      </c>
      <c r="L219" t="s">
        <v>819</v>
      </c>
      <c r="M219" t="s">
        <v>818</v>
      </c>
      <c r="N219" t="s">
        <v>817</v>
      </c>
      <c r="O219" t="s">
        <v>820</v>
      </c>
      <c r="P219" t="s">
        <v>815</v>
      </c>
      <c r="Q219" s="3" t="s">
        <v>972</v>
      </c>
      <c r="R219" t="b">
        <f t="shared" si="26"/>
        <v>1</v>
      </c>
      <c r="S219" t="b">
        <f t="shared" si="27"/>
        <v>1</v>
      </c>
    </row>
    <row r="220" spans="1:20" x14ac:dyDescent="0.25">
      <c r="A220" s="1" t="s">
        <v>82</v>
      </c>
      <c r="B220" t="s">
        <v>83</v>
      </c>
      <c r="C220" t="s">
        <v>84</v>
      </c>
      <c r="D220"/>
      <c r="E220"/>
      <c r="G220" s="2" t="s">
        <v>85</v>
      </c>
      <c r="H220" s="2" t="s">
        <v>84</v>
      </c>
      <c r="I220" s="2" t="b">
        <f t="shared" si="25"/>
        <v>0</v>
      </c>
      <c r="K220" s="8">
        <v>1894</v>
      </c>
      <c r="L220" s="6" t="s">
        <v>1018</v>
      </c>
      <c r="M220" t="s">
        <v>164</v>
      </c>
      <c r="N220" t="s">
        <v>23</v>
      </c>
      <c r="O220" t="s">
        <v>1016</v>
      </c>
      <c r="P220" t="s">
        <v>1017</v>
      </c>
      <c r="Q220" s="9" t="s">
        <v>972</v>
      </c>
      <c r="R220" t="b">
        <f t="shared" si="26"/>
        <v>0</v>
      </c>
      <c r="S220" t="b">
        <f t="shared" si="27"/>
        <v>0</v>
      </c>
      <c r="T220" t="s">
        <v>59</v>
      </c>
    </row>
    <row r="221" spans="1:20" x14ac:dyDescent="0.25">
      <c r="A221" s="1" t="s">
        <v>95</v>
      </c>
      <c r="B221" t="s">
        <v>96</v>
      </c>
      <c r="C221" t="s">
        <v>97</v>
      </c>
      <c r="D221"/>
      <c r="E221"/>
      <c r="G221" s="2" t="s">
        <v>98</v>
      </c>
      <c r="H221" s="2" t="s">
        <v>97</v>
      </c>
      <c r="I221" s="2" t="b">
        <f>FALSE</f>
        <v>0</v>
      </c>
      <c r="K221" s="7">
        <v>1994</v>
      </c>
      <c r="L221" s="6" t="s">
        <v>974</v>
      </c>
      <c r="M221" t="s">
        <v>98</v>
      </c>
      <c r="N221" t="s">
        <v>97</v>
      </c>
      <c r="O221" t="s">
        <v>973</v>
      </c>
      <c r="P221" s="5" t="s">
        <v>975</v>
      </c>
      <c r="Q221" s="3" t="s">
        <v>972</v>
      </c>
      <c r="R221" t="b">
        <f t="shared" si="26"/>
        <v>1</v>
      </c>
      <c r="S221" t="b">
        <f t="shared" si="27"/>
        <v>1</v>
      </c>
      <c r="T221" s="5" t="s">
        <v>43</v>
      </c>
    </row>
    <row r="222" spans="1:20" x14ac:dyDescent="0.25">
      <c r="A222" s="1" t="s">
        <v>150</v>
      </c>
      <c r="B222" t="s">
        <v>151</v>
      </c>
      <c r="C222" t="s">
        <v>29</v>
      </c>
      <c r="D222" t="s">
        <v>152</v>
      </c>
      <c r="E222" t="s">
        <v>29</v>
      </c>
      <c r="G222" s="2" t="s">
        <v>152</v>
      </c>
      <c r="H222" s="2" t="s">
        <v>29</v>
      </c>
      <c r="I222" s="2" t="b">
        <f>FALSE</f>
        <v>0</v>
      </c>
      <c r="K222" s="7">
        <v>1991</v>
      </c>
      <c r="L222" s="6" t="s">
        <v>977</v>
      </c>
      <c r="M222" t="s">
        <v>152</v>
      </c>
      <c r="N222" t="s">
        <v>29</v>
      </c>
      <c r="O222" t="s">
        <v>976</v>
      </c>
      <c r="P222" t="s">
        <v>978</v>
      </c>
      <c r="Q222" s="3" t="s">
        <v>972</v>
      </c>
      <c r="R222" t="b">
        <f t="shared" si="26"/>
        <v>1</v>
      </c>
      <c r="S222" t="b">
        <f t="shared" si="27"/>
        <v>1</v>
      </c>
      <c r="T222" t="s">
        <v>43</v>
      </c>
    </row>
    <row r="223" spans="1:20" x14ac:dyDescent="0.25">
      <c r="A223" s="1" t="s">
        <v>898</v>
      </c>
      <c r="B223" t="s">
        <v>899</v>
      </c>
      <c r="C223" t="s">
        <v>23</v>
      </c>
      <c r="D223" t="s">
        <v>900</v>
      </c>
      <c r="E223" t="s">
        <v>699</v>
      </c>
      <c r="G223" s="2" t="s">
        <v>900</v>
      </c>
      <c r="H223" s="2" t="s">
        <v>699</v>
      </c>
      <c r="I223" s="2" t="b">
        <f t="shared" ref="I223:I228" si="28">IF(ISBLANK(O223),ROW(A223))</f>
        <v>0</v>
      </c>
      <c r="K223" s="7">
        <v>1986</v>
      </c>
      <c r="L223" s="6" t="s">
        <v>1082</v>
      </c>
      <c r="M223" t="s">
        <v>1083</v>
      </c>
      <c r="N223" t="s">
        <v>33</v>
      </c>
      <c r="O223" t="s">
        <v>1084</v>
      </c>
      <c r="P223" t="s">
        <v>1081</v>
      </c>
      <c r="Q223" s="3" t="s">
        <v>972</v>
      </c>
      <c r="R223" t="b">
        <f t="shared" si="26"/>
        <v>0</v>
      </c>
      <c r="S223" t="b">
        <f t="shared" si="27"/>
        <v>0</v>
      </c>
      <c r="T223" s="5" t="s">
        <v>59</v>
      </c>
    </row>
    <row r="224" spans="1:20" x14ac:dyDescent="0.25">
      <c r="A224" s="1" t="s">
        <v>920</v>
      </c>
      <c r="B224" t="s">
        <v>418</v>
      </c>
      <c r="C224" t="s">
        <v>210</v>
      </c>
      <c r="D224"/>
      <c r="E224"/>
      <c r="G224" s="2" t="s">
        <v>316</v>
      </c>
      <c r="H224" s="2" t="s">
        <v>210</v>
      </c>
      <c r="I224" s="2" t="b">
        <f t="shared" si="28"/>
        <v>0</v>
      </c>
      <c r="K224" s="7">
        <v>1983</v>
      </c>
      <c r="L224" s="6" t="s">
        <v>999</v>
      </c>
      <c r="M224" t="s">
        <v>257</v>
      </c>
      <c r="N224" t="s">
        <v>47</v>
      </c>
      <c r="O224" t="s">
        <v>997</v>
      </c>
      <c r="P224" s="5" t="s">
        <v>998</v>
      </c>
      <c r="Q224" s="3" t="s">
        <v>972</v>
      </c>
      <c r="R224" t="b">
        <f t="shared" si="26"/>
        <v>0</v>
      </c>
      <c r="S224" t="b">
        <f t="shared" si="27"/>
        <v>0</v>
      </c>
      <c r="T224" s="5" t="s">
        <v>59</v>
      </c>
    </row>
    <row r="225" spans="1:20" x14ac:dyDescent="0.25">
      <c r="A225" s="1" t="s">
        <v>887</v>
      </c>
      <c r="B225" t="s">
        <v>193</v>
      </c>
      <c r="C225" t="s">
        <v>23</v>
      </c>
      <c r="D225" t="s">
        <v>174</v>
      </c>
      <c r="E225" t="s">
        <v>23</v>
      </c>
      <c r="G225" s="2" t="s">
        <v>174</v>
      </c>
      <c r="H225" s="2" t="s">
        <v>23</v>
      </c>
      <c r="I225" s="2" t="b">
        <f t="shared" si="28"/>
        <v>0</v>
      </c>
      <c r="K225" s="7">
        <v>1971</v>
      </c>
      <c r="L225" s="6" t="s">
        <v>989</v>
      </c>
      <c r="M225" t="s">
        <v>174</v>
      </c>
      <c r="N225" t="s">
        <v>23</v>
      </c>
      <c r="O225" t="s">
        <v>987</v>
      </c>
      <c r="P225" t="s">
        <v>988</v>
      </c>
      <c r="Q225" s="3" t="s">
        <v>972</v>
      </c>
      <c r="R225" t="b">
        <f t="shared" si="26"/>
        <v>1</v>
      </c>
      <c r="S225" t="b">
        <f t="shared" si="27"/>
        <v>1</v>
      </c>
    </row>
    <row r="226" spans="1:20" x14ac:dyDescent="0.25">
      <c r="A226" s="1" t="s">
        <v>906</v>
      </c>
      <c r="D226" t="s">
        <v>257</v>
      </c>
      <c r="E226" t="s">
        <v>47</v>
      </c>
      <c r="G226" s="2" t="s">
        <v>257</v>
      </c>
      <c r="H226" s="2" t="s">
        <v>47</v>
      </c>
      <c r="I226" s="2" t="b">
        <f t="shared" si="28"/>
        <v>0</v>
      </c>
      <c r="K226" s="7">
        <v>1983</v>
      </c>
      <c r="L226" s="6" t="s">
        <v>999</v>
      </c>
      <c r="M226" t="s">
        <v>257</v>
      </c>
      <c r="N226" t="s">
        <v>47</v>
      </c>
      <c r="O226" t="s">
        <v>997</v>
      </c>
      <c r="P226" t="s">
        <v>998</v>
      </c>
      <c r="Q226" s="3" t="s">
        <v>972</v>
      </c>
      <c r="R226" t="b">
        <f t="shared" si="26"/>
        <v>1</v>
      </c>
      <c r="S226" t="b">
        <f t="shared" si="27"/>
        <v>1</v>
      </c>
      <c r="T226" s="5" t="s">
        <v>59</v>
      </c>
    </row>
    <row r="227" spans="1:20" x14ac:dyDescent="0.25">
      <c r="A227" s="1" t="s">
        <v>894</v>
      </c>
      <c r="B227" t="s">
        <v>661</v>
      </c>
      <c r="C227" t="s">
        <v>97</v>
      </c>
      <c r="D227" t="s">
        <v>666</v>
      </c>
      <c r="E227" t="s">
        <v>667</v>
      </c>
      <c r="G227" s="2" t="s">
        <v>666</v>
      </c>
      <c r="H227" s="2" t="s">
        <v>667</v>
      </c>
      <c r="I227" s="2" t="b">
        <f t="shared" si="28"/>
        <v>0</v>
      </c>
      <c r="K227" s="7">
        <v>1930</v>
      </c>
      <c r="L227" s="6" t="s">
        <v>668</v>
      </c>
      <c r="M227" t="s">
        <v>666</v>
      </c>
      <c r="N227" t="s">
        <v>667</v>
      </c>
      <c r="O227" t="s">
        <v>990</v>
      </c>
      <c r="P227" t="s">
        <v>991</v>
      </c>
      <c r="Q227" s="3" t="s">
        <v>972</v>
      </c>
      <c r="R227" t="b">
        <f t="shared" si="26"/>
        <v>1</v>
      </c>
      <c r="S227" t="b">
        <f t="shared" si="27"/>
        <v>1</v>
      </c>
      <c r="T227" t="s">
        <v>59</v>
      </c>
    </row>
    <row r="228" spans="1:20" x14ac:dyDescent="0.25">
      <c r="A228" s="1" t="s">
        <v>911</v>
      </c>
      <c r="B228" t="s">
        <v>912</v>
      </c>
      <c r="C228" t="s">
        <v>23</v>
      </c>
      <c r="D228" t="s">
        <v>913</v>
      </c>
      <c r="F228">
        <v>1</v>
      </c>
      <c r="G228" s="2" t="s">
        <v>914</v>
      </c>
      <c r="H228" s="2" t="s">
        <v>23</v>
      </c>
      <c r="I228" s="2" t="b">
        <f t="shared" si="28"/>
        <v>0</v>
      </c>
      <c r="K228" s="7">
        <v>1991</v>
      </c>
      <c r="M228" t="s">
        <v>1076</v>
      </c>
      <c r="O228" t="s">
        <v>1077</v>
      </c>
      <c r="P228" t="s">
        <v>1075</v>
      </c>
      <c r="Q228" s="3" t="s">
        <v>972</v>
      </c>
      <c r="R228" t="b">
        <f t="shared" si="26"/>
        <v>0</v>
      </c>
      <c r="S228" t="b">
        <f t="shared" si="27"/>
        <v>0</v>
      </c>
      <c r="T228" s="5" t="s">
        <v>59</v>
      </c>
    </row>
    <row r="229" spans="1:20" x14ac:dyDescent="0.25">
      <c r="A229" s="1" t="s">
        <v>86</v>
      </c>
      <c r="B229" t="s">
        <v>87</v>
      </c>
      <c r="C229" t="s">
        <v>88</v>
      </c>
      <c r="D229" t="s">
        <v>89</v>
      </c>
      <c r="E229" s="5" t="s">
        <v>88</v>
      </c>
      <c r="F229"/>
      <c r="G229" s="2" t="s">
        <v>89</v>
      </c>
      <c r="H229" s="2" t="s">
        <v>88</v>
      </c>
      <c r="I229" s="2" t="b">
        <v>0</v>
      </c>
      <c r="K229" s="7">
        <v>1927</v>
      </c>
      <c r="L229" s="6" t="s">
        <v>969</v>
      </c>
      <c r="M229" t="s">
        <v>89</v>
      </c>
      <c r="N229" t="s">
        <v>88</v>
      </c>
      <c r="O229" t="s">
        <v>970</v>
      </c>
      <c r="P229" t="s">
        <v>971</v>
      </c>
      <c r="Q229" s="3" t="s">
        <v>972</v>
      </c>
      <c r="R229" t="b">
        <f t="shared" si="26"/>
        <v>1</v>
      </c>
      <c r="S229" t="b">
        <f t="shared" si="27"/>
        <v>1</v>
      </c>
      <c r="T229" t="s">
        <v>59</v>
      </c>
    </row>
    <row r="230" spans="1:20" x14ac:dyDescent="0.25">
      <c r="A230" s="1" t="s">
        <v>195</v>
      </c>
      <c r="B230" t="s">
        <v>196</v>
      </c>
      <c r="C230" t="s">
        <v>197</v>
      </c>
      <c r="D230"/>
      <c r="F230"/>
      <c r="G230" s="2" t="s">
        <v>198</v>
      </c>
      <c r="H230" s="2" t="s">
        <v>197</v>
      </c>
      <c r="I230" s="2" t="b">
        <f>FALSE</f>
        <v>0</v>
      </c>
      <c r="K230" s="7">
        <v>1879</v>
      </c>
      <c r="L230" s="6" t="s">
        <v>984</v>
      </c>
      <c r="M230" t="s">
        <v>198</v>
      </c>
      <c r="N230" t="s">
        <v>197</v>
      </c>
      <c r="O230" t="s">
        <v>985</v>
      </c>
      <c r="P230" t="s">
        <v>986</v>
      </c>
      <c r="Q230" s="3" t="s">
        <v>972</v>
      </c>
      <c r="R230" t="b">
        <f t="shared" si="26"/>
        <v>1</v>
      </c>
      <c r="S230" t="b">
        <f t="shared" si="27"/>
        <v>1</v>
      </c>
    </row>
    <row r="231" spans="1:20" x14ac:dyDescent="0.25">
      <c r="A231" s="1" t="s">
        <v>901</v>
      </c>
      <c r="B231" t="s">
        <v>200</v>
      </c>
      <c r="C231" t="s">
        <v>35</v>
      </c>
      <c r="D231" s="5" t="s">
        <v>34</v>
      </c>
      <c r="E231" s="5" t="s">
        <v>35</v>
      </c>
      <c r="G231" s="2" t="s">
        <v>34</v>
      </c>
      <c r="H231" s="2" t="s">
        <v>35</v>
      </c>
      <c r="I231" s="2" t="b">
        <f>IF(ISBLANK(O231),ROW(A231))</f>
        <v>0</v>
      </c>
      <c r="K231" s="7">
        <v>1869</v>
      </c>
      <c r="L231" s="5" t="s">
        <v>994</v>
      </c>
      <c r="M231" t="s">
        <v>34</v>
      </c>
      <c r="N231" t="s">
        <v>35</v>
      </c>
      <c r="O231" t="s">
        <v>992</v>
      </c>
      <c r="P231" s="5" t="s">
        <v>993</v>
      </c>
      <c r="Q231" s="3" t="s">
        <v>972</v>
      </c>
      <c r="R231" t="b">
        <f t="shared" si="26"/>
        <v>1</v>
      </c>
      <c r="S231" t="b">
        <f t="shared" si="27"/>
        <v>1</v>
      </c>
      <c r="T231" s="5" t="s">
        <v>59</v>
      </c>
    </row>
    <row r="232" spans="1:20" x14ac:dyDescent="0.25">
      <c r="A232" s="1" t="s">
        <v>199</v>
      </c>
      <c r="B232" t="s">
        <v>200</v>
      </c>
      <c r="C232" t="s">
        <v>35</v>
      </c>
      <c r="G232" s="2" t="s">
        <v>201</v>
      </c>
      <c r="H232" s="2" t="s">
        <v>35</v>
      </c>
      <c r="I232" s="2" t="b">
        <f>IF(ISBLANK(O232),ROW(A232))</f>
        <v>0</v>
      </c>
      <c r="K232" s="7">
        <v>1939</v>
      </c>
      <c r="L232" t="s">
        <v>202</v>
      </c>
      <c r="M232" t="s">
        <v>201</v>
      </c>
      <c r="N232" t="s">
        <v>35</v>
      </c>
      <c r="O232" t="s">
        <v>203</v>
      </c>
      <c r="P232" t="s">
        <v>204</v>
      </c>
      <c r="Q232" s="3"/>
      <c r="R232" t="b">
        <f t="shared" si="26"/>
        <v>1</v>
      </c>
      <c r="S232" t="b">
        <f t="shared" si="27"/>
        <v>1</v>
      </c>
      <c r="T232" t="s">
        <v>59</v>
      </c>
    </row>
  </sheetData>
  <autoFilter ref="A1:T23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1"/>
  <sheetViews>
    <sheetView topLeftCell="A16" workbookViewId="0">
      <selection activeCell="B37" sqref="B37:B41"/>
    </sheetView>
  </sheetViews>
  <sheetFormatPr defaultRowHeight="15" x14ac:dyDescent="0.25"/>
  <sheetData>
    <row r="2" spans="1:2" x14ac:dyDescent="0.25">
      <c r="A2" s="2">
        <v>2</v>
      </c>
      <c r="B2" t="str">
        <f t="shared" ref="B2:B41" si="0">B1&amp;", "&amp;A2</f>
        <v>, 2</v>
      </c>
    </row>
    <row r="3" spans="1:2" x14ac:dyDescent="0.25">
      <c r="A3" s="2">
        <v>3</v>
      </c>
      <c r="B3" t="str">
        <f t="shared" si="0"/>
        <v>, 2, 3</v>
      </c>
    </row>
    <row r="4" spans="1:2" x14ac:dyDescent="0.25">
      <c r="A4" s="2">
        <v>4</v>
      </c>
      <c r="B4" t="str">
        <f t="shared" si="0"/>
        <v>, 2, 3, 4</v>
      </c>
    </row>
    <row r="5" spans="1:2" x14ac:dyDescent="0.25">
      <c r="A5" s="2">
        <v>5</v>
      </c>
      <c r="B5" t="str">
        <f t="shared" si="0"/>
        <v>, 2, 3, 4, 5</v>
      </c>
    </row>
    <row r="6" spans="1:2" x14ac:dyDescent="0.25">
      <c r="A6" s="2">
        <v>7</v>
      </c>
      <c r="B6" t="str">
        <f t="shared" si="0"/>
        <v>, 2, 3, 4, 5, 7</v>
      </c>
    </row>
    <row r="7" spans="1:2" x14ac:dyDescent="0.25">
      <c r="A7" s="2">
        <v>8</v>
      </c>
      <c r="B7" t="str">
        <f t="shared" si="0"/>
        <v>, 2, 3, 4, 5, 7, 8</v>
      </c>
    </row>
    <row r="8" spans="1:2" x14ac:dyDescent="0.25">
      <c r="A8" s="2">
        <v>9</v>
      </c>
      <c r="B8" t="str">
        <f t="shared" si="0"/>
        <v>, 2, 3, 4, 5, 7, 8, 9</v>
      </c>
    </row>
    <row r="9" spans="1:2" x14ac:dyDescent="0.25">
      <c r="A9" s="2">
        <v>11</v>
      </c>
      <c r="B9" t="str">
        <f t="shared" si="0"/>
        <v>, 2, 3, 4, 5, 7, 8, 9, 11</v>
      </c>
    </row>
    <row r="10" spans="1:2" x14ac:dyDescent="0.25">
      <c r="A10" s="2">
        <v>13</v>
      </c>
      <c r="B10" t="str">
        <f t="shared" si="0"/>
        <v>, 2, 3, 4, 5, 7, 8, 9, 11, 13</v>
      </c>
    </row>
    <row r="11" spans="1:2" x14ac:dyDescent="0.25">
      <c r="A11" s="2">
        <v>14</v>
      </c>
      <c r="B11" t="str">
        <f t="shared" si="0"/>
        <v>, 2, 3, 4, 5, 7, 8, 9, 11, 13, 14</v>
      </c>
    </row>
    <row r="12" spans="1:2" x14ac:dyDescent="0.25">
      <c r="A12" s="2">
        <v>16</v>
      </c>
      <c r="B12" t="str">
        <f t="shared" si="0"/>
        <v>, 2, 3, 4, 5, 7, 8, 9, 11, 13, 14, 16</v>
      </c>
    </row>
    <row r="13" spans="1:2" x14ac:dyDescent="0.25">
      <c r="A13" s="2">
        <v>17</v>
      </c>
      <c r="B13" t="str">
        <f t="shared" si="0"/>
        <v>, 2, 3, 4, 5, 7, 8, 9, 11, 13, 14, 16, 17</v>
      </c>
    </row>
    <row r="14" spans="1:2" x14ac:dyDescent="0.25">
      <c r="A14" s="2">
        <v>19</v>
      </c>
      <c r="B14" t="str">
        <f t="shared" si="0"/>
        <v>, 2, 3, 4, 5, 7, 8, 9, 11, 13, 14, 16, 17, 19</v>
      </c>
    </row>
    <row r="15" spans="1:2" x14ac:dyDescent="0.25">
      <c r="A15" s="2">
        <v>24</v>
      </c>
      <c r="B15" t="str">
        <f t="shared" si="0"/>
        <v>, 2, 3, 4, 5, 7, 8, 9, 11, 13, 14, 16, 17, 19, 24</v>
      </c>
    </row>
    <row r="16" spans="1:2" x14ac:dyDescent="0.25">
      <c r="A16" s="2">
        <v>26</v>
      </c>
      <c r="B16" t="str">
        <f t="shared" si="0"/>
        <v>, 2, 3, 4, 5, 7, 8, 9, 11, 13, 14, 16, 17, 19, 24, 26</v>
      </c>
    </row>
    <row r="17" spans="1:2" x14ac:dyDescent="0.25">
      <c r="A17" s="2">
        <v>27</v>
      </c>
      <c r="B17" t="str">
        <f t="shared" si="0"/>
        <v>, 2, 3, 4, 5, 7, 8, 9, 11, 13, 14, 16, 17, 19, 24, 26, 27</v>
      </c>
    </row>
    <row r="18" spans="1:2" x14ac:dyDescent="0.25">
      <c r="A18" s="2">
        <v>36</v>
      </c>
      <c r="B18" t="str">
        <f t="shared" si="0"/>
        <v>, 2, 3, 4, 5, 7, 8, 9, 11, 13, 14, 16, 17, 19, 24, 26, 27, 36</v>
      </c>
    </row>
    <row r="19" spans="1:2" x14ac:dyDescent="0.25">
      <c r="A19" s="2">
        <v>37</v>
      </c>
      <c r="B19" t="str">
        <f t="shared" si="0"/>
        <v>, 2, 3, 4, 5, 7, 8, 9, 11, 13, 14, 16, 17, 19, 24, 26, 27, 36, 37</v>
      </c>
    </row>
    <row r="20" spans="1:2" x14ac:dyDescent="0.25">
      <c r="A20" s="2">
        <v>42</v>
      </c>
      <c r="B20" t="str">
        <f t="shared" si="0"/>
        <v>, 2, 3, 4, 5, 7, 8, 9, 11, 13, 14, 16, 17, 19, 24, 26, 27, 36, 37, 42</v>
      </c>
    </row>
    <row r="21" spans="1:2" x14ac:dyDescent="0.25">
      <c r="A21" s="2">
        <v>43</v>
      </c>
      <c r="B21" t="str">
        <f t="shared" si="0"/>
        <v>, 2, 3, 4, 5, 7, 8, 9, 11, 13, 14, 16, 17, 19, 24, 26, 27, 36, 37, 42, 43</v>
      </c>
    </row>
    <row r="22" spans="1:2" x14ac:dyDescent="0.25">
      <c r="A22" s="2">
        <v>46</v>
      </c>
      <c r="B22" t="str">
        <f t="shared" si="0"/>
        <v>, 2, 3, 4, 5, 7, 8, 9, 11, 13, 14, 16, 17, 19, 24, 26, 27, 36, 37, 42, 43, 46</v>
      </c>
    </row>
    <row r="23" spans="1:2" x14ac:dyDescent="0.25">
      <c r="A23" s="2">
        <v>47</v>
      </c>
      <c r="B23" t="str">
        <f t="shared" si="0"/>
        <v>, 2, 3, 4, 5, 7, 8, 9, 11, 13, 14, 16, 17, 19, 24, 26, 27, 36, 37, 42, 43, 46, 47</v>
      </c>
    </row>
    <row r="24" spans="1:2" x14ac:dyDescent="0.25">
      <c r="A24" s="2">
        <v>61</v>
      </c>
      <c r="B24" t="str">
        <f t="shared" si="0"/>
        <v>, 2, 3, 4, 5, 7, 8, 9, 11, 13, 14, 16, 17, 19, 24, 26, 27, 36, 37, 42, 43, 46, 47, 61</v>
      </c>
    </row>
    <row r="25" spans="1:2" x14ac:dyDescent="0.25">
      <c r="A25" s="2">
        <v>216</v>
      </c>
      <c r="B25" t="str">
        <f t="shared" si="0"/>
        <v>, 2, 3, 4, 5, 7, 8, 9, 11, 13, 14, 16, 17, 19, 24, 26, 27, 36, 37, 42, 43, 46, 47, 61, 216</v>
      </c>
    </row>
    <row r="26" spans="1:2" x14ac:dyDescent="0.25">
      <c r="A26" s="2">
        <v>217</v>
      </c>
      <c r="B26" t="str">
        <f t="shared" si="0"/>
        <v>, 2, 3, 4, 5, 7, 8, 9, 11, 13, 14, 16, 17, 19, 24, 26, 27, 36, 37, 42, 43, 46, 47, 61, 216, 217</v>
      </c>
    </row>
    <row r="27" spans="1:2" x14ac:dyDescent="0.25">
      <c r="A27" s="2">
        <v>218</v>
      </c>
      <c r="B27" t="str">
        <f t="shared" si="0"/>
        <v>, 2, 3, 4, 5, 7, 8, 9, 11, 13, 14, 16, 17, 19, 24, 26, 27, 36, 37, 42, 43, 46, 47, 61, 216, 217, 218</v>
      </c>
    </row>
    <row r="28" spans="1:2" x14ac:dyDescent="0.25">
      <c r="A28" s="2">
        <v>219</v>
      </c>
      <c r="B28" t="str">
        <f t="shared" si="0"/>
        <v>, 2, 3, 4, 5, 7, 8, 9, 11, 13, 14, 16, 17, 19, 24, 26, 27, 36, 37, 42, 43, 46, 47, 61, 216, 217, 218, 219</v>
      </c>
    </row>
    <row r="29" spans="1:2" x14ac:dyDescent="0.25">
      <c r="A29" s="2">
        <v>220</v>
      </c>
      <c r="B29" t="str">
        <f t="shared" si="0"/>
        <v>, 2, 3, 4, 5, 7, 8, 9, 11, 13, 14, 16, 17, 19, 24, 26, 27, 36, 37, 42, 43, 46, 47, 61, 216, 217, 218, 219, 220</v>
      </c>
    </row>
    <row r="30" spans="1:2" x14ac:dyDescent="0.25">
      <c r="A30" s="2">
        <v>221</v>
      </c>
      <c r="B30" t="str">
        <f t="shared" si="0"/>
        <v>, 2, 3, 4, 5, 7, 8, 9, 11, 13, 14, 16, 17, 19, 24, 26, 27, 36, 37, 42, 43, 46, 47, 61, 216, 217, 218, 219, 220, 221</v>
      </c>
    </row>
    <row r="31" spans="1:2" x14ac:dyDescent="0.25">
      <c r="A31" s="2">
        <v>222</v>
      </c>
      <c r="B31" t="str">
        <f t="shared" si="0"/>
        <v>, 2, 3, 4, 5, 7, 8, 9, 11, 13, 14, 16, 17, 19, 24, 26, 27, 36, 37, 42, 43, 46, 47, 61, 216, 217, 218, 219, 220, 221, 222</v>
      </c>
    </row>
    <row r="32" spans="1:2" x14ac:dyDescent="0.25">
      <c r="A32" s="2">
        <v>223</v>
      </c>
      <c r="B32" t="str">
        <f t="shared" si="0"/>
        <v>, 2, 3, 4, 5, 7, 8, 9, 11, 13, 14, 16, 17, 19, 24, 26, 27, 36, 37, 42, 43, 46, 47, 61, 216, 217, 218, 219, 220, 221, 222, 223</v>
      </c>
    </row>
    <row r="33" spans="1:2" x14ac:dyDescent="0.25">
      <c r="A33" s="2">
        <v>224</v>
      </c>
      <c r="B33" t="str">
        <f t="shared" si="0"/>
        <v>, 2, 3, 4, 5, 7, 8, 9, 11, 13, 14, 16, 17, 19, 24, 26, 27, 36, 37, 42, 43, 46, 47, 61, 216, 217, 218, 219, 220, 221, 222, 223, 224</v>
      </c>
    </row>
    <row r="34" spans="1:2" x14ac:dyDescent="0.25">
      <c r="A34" s="2">
        <v>225</v>
      </c>
      <c r="B34" t="str">
        <f t="shared" si="0"/>
        <v>, 2, 3, 4, 5, 7, 8, 9, 11, 13, 14, 16, 17, 19, 24, 26, 27, 36, 37, 42, 43, 46, 47, 61, 216, 217, 218, 219, 220, 221, 222, 223, 224, 225</v>
      </c>
    </row>
    <row r="35" spans="1:2" x14ac:dyDescent="0.25">
      <c r="A35" s="2">
        <v>226</v>
      </c>
      <c r="B35" t="str">
        <f t="shared" si="0"/>
        <v>, 2, 3, 4, 5, 7, 8, 9, 11, 13, 14, 16, 17, 19, 24, 26, 27, 36, 37, 42, 43, 46, 47, 61, 216, 217, 218, 219, 220, 221, 222, 223, 224, 225, 226</v>
      </c>
    </row>
    <row r="36" spans="1:2" x14ac:dyDescent="0.25">
      <c r="A36" s="2">
        <v>227</v>
      </c>
      <c r="B36" t="str">
        <f t="shared" si="0"/>
        <v>, 2, 3, 4, 5, 7, 8, 9, 11, 13, 14, 16, 17, 19, 24, 26, 27, 36, 37, 42, 43, 46, 47, 61, 216, 217, 218, 219, 220, 221, 222, 223, 224, 225, 226, 227</v>
      </c>
    </row>
    <row r="37" spans="1:2" x14ac:dyDescent="0.25">
      <c r="A37" s="2">
        <v>228</v>
      </c>
      <c r="B37" t="str">
        <f t="shared" si="0"/>
        <v>, 2, 3, 4, 5, 7, 8, 9, 11, 13, 14, 16, 17, 19, 24, 26, 27, 36, 37, 42, 43, 46, 47, 61, 216, 217, 218, 219, 220, 221, 222, 223, 224, 225, 226, 227, 228</v>
      </c>
    </row>
    <row r="38" spans="1:2" x14ac:dyDescent="0.25">
      <c r="A38" s="2">
        <v>229</v>
      </c>
      <c r="B38" t="str">
        <f t="shared" si="0"/>
        <v>, 2, 3, 4, 5, 7, 8, 9, 11, 13, 14, 16, 17, 19, 24, 26, 27, 36, 37, 42, 43, 46, 47, 61, 216, 217, 218, 219, 220, 221, 222, 223, 224, 225, 226, 227, 228, 229</v>
      </c>
    </row>
    <row r="39" spans="1:2" x14ac:dyDescent="0.25">
      <c r="A39" s="2">
        <v>230</v>
      </c>
      <c r="B39" t="str">
        <f t="shared" si="0"/>
        <v>, 2, 3, 4, 5, 7, 8, 9, 11, 13, 14, 16, 17, 19, 24, 26, 27, 36, 37, 42, 43, 46, 47, 61, 216, 217, 218, 219, 220, 221, 222, 223, 224, 225, 226, 227, 228, 229, 230</v>
      </c>
    </row>
    <row r="40" spans="1:2" x14ac:dyDescent="0.25">
      <c r="A40" s="2">
        <v>231</v>
      </c>
      <c r="B40" t="str">
        <f t="shared" si="0"/>
        <v>, 2, 3, 4, 5, 7, 8, 9, 11, 13, 14, 16, 17, 19, 24, 26, 27, 36, 37, 42, 43, 46, 47, 61, 216, 217, 218, 219, 220, 221, 222, 223, 224, 225, 226, 227, 228, 229, 230, 231</v>
      </c>
    </row>
    <row r="41" spans="1:2" x14ac:dyDescent="0.25">
      <c r="A41" s="2">
        <v>232</v>
      </c>
      <c r="B41" t="str">
        <f t="shared" si="0"/>
        <v>, 2, 3, 4, 5, 7, 8, 9, 11, 13, 14, 16, 17, 19, 24, 26, 27, 36, 37, 42, 43, 46, 47, 61, 216, 217, 218, 219, 220, 221, 222, 223, 224, 225, 226, 227, 228, 229, 230, 231, 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User</cp:lastModifiedBy>
  <dcterms:created xsi:type="dcterms:W3CDTF">2006-09-16T00:00:00Z</dcterms:created>
  <dcterms:modified xsi:type="dcterms:W3CDTF">2017-12-03T12:10:09Z</dcterms:modified>
</cp:coreProperties>
</file>