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 codeName="ThisWorkbook"/>
  <xr:revisionPtr revIDLastSave="0" documentId="8_{8B77167C-395F-8D43-B56D-05BA51D851FC}" xr6:coauthVersionLast="44" xr6:coauthVersionMax="44" xr10:uidLastSave="{00000000-0000-0000-0000-000000000000}"/>
  <bookViews>
    <workbookView xWindow="0" yWindow="460" windowWidth="23040" windowHeight="14920" activeTab="1" xr2:uid="{00000000-000D-0000-FFFF-FFFF00000000}"/>
  </bookViews>
  <sheets>
    <sheet name="Contents" sheetId="2" r:id="rId1"/>
    <sheet name="National Spotlight" sheetId="5" r:id="rId2"/>
  </sheets>
  <definedNames>
    <definedName name="_AMO_UniqueIdentifier" hidden="1">"'2995e12c-7f92-4103-a2d1-a1d598d57c6f'"</definedName>
    <definedName name="_xlnm.Print_Area" localSheetId="1">'National Spotlight'!$A$1:$I$135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H8" i="5" l="1"/>
  <c r="D8" i="5"/>
  <c r="G8" i="5"/>
  <c r="C8" i="5"/>
  <c r="I8" i="5"/>
  <c r="E8" i="5"/>
</calcChain>
</file>

<file path=xl/sharedStrings.xml><?xml version="1.0" encoding="utf-8"?>
<sst xmlns="http://schemas.openxmlformats.org/spreadsheetml/2006/main" count="294" uniqueCount="89">
  <si>
    <t xml:space="preserve">            Australian Bureau of Statistics</t>
  </si>
  <si>
    <t>Australia</t>
  </si>
  <si>
    <t>Weekly Payroll Jobs and Wages in Australia - National level</t>
  </si>
  <si>
    <t>Week ending 14 March</t>
  </si>
  <si>
    <t>Graph 1</t>
  </si>
  <si>
    <t>Jobs</t>
  </si>
  <si>
    <t>Wages</t>
  </si>
  <si>
    <t>Graph 2</t>
  </si>
  <si>
    <t>Prev mth</t>
  </si>
  <si>
    <t>Prev wk</t>
  </si>
  <si>
    <t>This wk</t>
  </si>
  <si>
    <t>Graph 3</t>
  </si>
  <si>
    <t>Graph 4</t>
  </si>
  <si>
    <t>This week</t>
  </si>
  <si>
    <t>Graph 5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</si>
  <si>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</si>
  <si>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</si>
  <si>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</si>
  <si>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</si>
  <si>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</si>
  <si>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</si>
  <si>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</si>
  <si>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</si>
  <si>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</si>
  <si>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</si>
  <si>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</si>
  <si>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</si>
  <si>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</si>
  <si>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</si>
  <si>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</si>
  <si>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</si>
  <si>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</si>
  <si>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</si>
  <si>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</si>
  <si>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Graph 6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</si>
  <si>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</si>
  <si>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</si>
  <si>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</si>
  <si>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</si>
  <si>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</si>
  <si>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National spotlight</t>
  </si>
  <si>
    <t>© Commonwealth of Australia 2020</t>
  </si>
  <si>
    <t>For businesses that are Single Touch Payroll enabled</t>
  </si>
  <si>
    <t>Change in employee jobs and total employee wages</t>
  </si>
  <si>
    <t>Employee jobs</t>
  </si>
  <si>
    <t>Total employee wages</t>
  </si>
  <si>
    <t>Jobholder Location</t>
  </si>
  <si>
    <t>NSW</t>
  </si>
  <si>
    <t>Vic.</t>
  </si>
  <si>
    <t>Qld.</t>
  </si>
  <si>
    <t>SA</t>
  </si>
  <si>
    <t>WA</t>
  </si>
  <si>
    <t>Tas.</t>
  </si>
  <si>
    <t>NT</t>
  </si>
  <si>
    <t>ACT</t>
  </si>
  <si>
    <t>Jobholder Demographics</t>
  </si>
  <si>
    <t>Males</t>
  </si>
  <si>
    <t>Females</t>
  </si>
  <si>
    <t>*The week ending 14 March represents the week Australia had 100 cases of Covid-19. It is indexed to 100.</t>
  </si>
  <si>
    <t>Indexed number of employee jobs and total employee wages</t>
  </si>
  <si>
    <t>Indexed number of employee jobs held by men each week, by age group</t>
  </si>
  <si>
    <t>Indexed number of employee jobs held by women each week, by age group</t>
  </si>
  <si>
    <t>Average weekly wages per employee job, by age group</t>
  </si>
  <si>
    <t>Average weekly wages per employee job, by industry</t>
  </si>
  <si>
    <t>Distribution of employee jobs by industry</t>
  </si>
  <si>
    <t>Change in employee jobs since week ending 14 March by Industry</t>
  </si>
  <si>
    <t>Aged under 20</t>
  </si>
  <si>
    <t>Aged 20-29</t>
  </si>
  <si>
    <t>Aged 30-39</t>
  </si>
  <si>
    <t>Aged 40-49</t>
  </si>
  <si>
    <t>Aged 50-59</t>
  </si>
  <si>
    <t>Aged 60-69</t>
  </si>
  <si>
    <t>Aged 70+</t>
  </si>
  <si>
    <t>Aged 80+</t>
  </si>
  <si>
    <t>Indexed male jobs</t>
  </si>
  <si>
    <t>Indexed female jobs</t>
  </si>
  <si>
    <t>Av weekly wages by age</t>
  </si>
  <si>
    <t>Av weekly wages by ind</t>
  </si>
  <si>
    <t>Graph 7</t>
  </si>
  <si>
    <t>Dist jobs by ind</t>
  </si>
  <si>
    <t>Change jobs 14 Mar</t>
  </si>
  <si>
    <t>Change jobs prev week</t>
  </si>
  <si>
    <t>Change wages 14 mar</t>
  </si>
  <si>
    <t>Change wages prev week</t>
  </si>
  <si>
    <t>Previous month (week ending 21 March)</t>
  </si>
  <si>
    <t>Previous week (ending 11 April)</t>
  </si>
  <si>
    <t>This week (ending 18 April)</t>
  </si>
  <si>
    <t>% Change between 14 March and 18 April (Change since 100th case of COVID-19)</t>
  </si>
  <si>
    <t>Released at 11.30am (Canberra time) 5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</si>
</sst>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[$-C09]d\ mmmm\ yyyy;@"/>
    <numFmt numFmtId="178" formatCode="0.0%"/>
  </numFmts>
  <fonts count="3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3"/>
      <color theme="3"/>
      <name val="等线"/>
      <family val="2"/>
      <scheme val="minor"/>
    </font>
    <font>
      <sz val="11"/>
      <color rgb="FF3F3F76"/>
      <name val="等线"/>
      <family val="2"/>
      <scheme val="minor"/>
    </font>
    <font>
      <sz val="8"/>
      <name val="Arial"/>
      <family val="2"/>
    </font>
    <font>
      <sz val="28"/>
      <color theme="1"/>
      <name val="等线"/>
      <family val="2"/>
      <scheme val="minor"/>
    </font>
    <font>
      <sz val="9"/>
      <name val="Arial"/>
      <family val="2"/>
    </font>
    <font>
      <b/>
      <sz val="14"/>
      <name val="等线"/>
      <family val="2"/>
      <scheme val="minor"/>
    </font>
    <font>
      <sz val="10"/>
      <name val="Arial"/>
      <family val="2"/>
    </font>
    <font>
      <b/>
      <sz val="12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等线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color theme="1"/>
      <name val="等线"/>
      <family val="2"/>
      <scheme val="minor"/>
    </font>
    <font>
      <sz val="10"/>
      <name val="等线"/>
      <family val="2"/>
      <scheme val="minor"/>
    </font>
    <font>
      <b/>
      <sz val="9"/>
      <color theme="1"/>
      <name val="等线"/>
      <family val="2"/>
      <scheme val="minor"/>
    </font>
    <font>
      <i/>
      <sz val="9"/>
      <color theme="1"/>
      <name val="等线"/>
      <family val="2"/>
      <scheme val="minor"/>
    </font>
    <font>
      <i/>
      <sz val="10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color theme="0"/>
      <name val="等线"/>
      <family val="2"/>
      <scheme val="minor"/>
    </font>
    <font>
      <b/>
      <sz val="10"/>
      <color theme="0"/>
      <name val="等线"/>
      <family val="2"/>
      <scheme val="minor"/>
    </font>
    <font>
      <i/>
      <sz val="9"/>
      <color theme="0"/>
      <name val="等线"/>
      <family val="2"/>
      <scheme val="minor"/>
    </font>
    <font>
      <b/>
      <sz val="9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8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7" fillId="0" borderId="0" xfId="4" applyFont="1" applyFill="1" applyProtection="1">
      <protection hidden="1"/>
    </xf>
    <xf numFmtId="0" fontId="9" fillId="0" borderId="0" xfId="0" applyFont="1" applyProtection="1">
      <protection hidden="1"/>
    </xf>
    <xf numFmtId="0" fontId="10" fillId="0" borderId="0" xfId="0" applyFont="1" applyFill="1" applyProtection="1">
      <protection hidden="1"/>
    </xf>
    <xf numFmtId="0" fontId="10" fillId="0" borderId="0" xfId="0" applyFont="1" applyFill="1" applyAlignment="1" applyProtection="1">
      <alignment horizontal="right"/>
      <protection hidden="1"/>
    </xf>
    <xf numFmtId="178" fontId="10" fillId="0" borderId="0" xfId="1" applyNumberFormat="1" applyFont="1" applyFill="1" applyAlignment="1" applyProtection="1">
      <alignment horizontal="center"/>
      <protection hidden="1"/>
    </xf>
    <xf numFmtId="0" fontId="11" fillId="0" borderId="0" xfId="0" applyFont="1" applyFill="1" applyProtection="1">
      <protection hidden="1"/>
    </xf>
    <xf numFmtId="3" fontId="10" fillId="0" borderId="0" xfId="0" applyNumberFormat="1" applyFont="1" applyFill="1" applyAlignment="1" applyProtection="1">
      <alignment horizontal="right"/>
      <protection hidden="1"/>
    </xf>
    <xf numFmtId="0" fontId="8" fillId="0" borderId="0" xfId="4" applyFont="1" applyBorder="1" applyAlignment="1">
      <alignment vertical="center"/>
    </xf>
    <xf numFmtId="0" fontId="12" fillId="0" borderId="0" xfId="4" applyFont="1" applyBorder="1" applyAlignment="1">
      <alignment horizontal="left"/>
    </xf>
    <xf numFmtId="0" fontId="13" fillId="0" borderId="0" xfId="4" applyFont="1"/>
    <xf numFmtId="0" fontId="14" fillId="0" borderId="0" xfId="0" applyFont="1"/>
    <xf numFmtId="0" fontId="6" fillId="0" borderId="0" xfId="5" applyFont="1" applyFill="1" applyAlignment="1" applyProtection="1">
      <alignment horizontal="left" wrapText="1"/>
    </xf>
    <xf numFmtId="0" fontId="4" fillId="0" borderId="3" xfId="4" applyBorder="1" applyAlignment="1" applyProtection="1">
      <alignment wrapText="1"/>
      <protection locked="0"/>
    </xf>
    <xf numFmtId="0" fontId="4" fillId="0" borderId="3" xfId="4" applyBorder="1" applyAlignment="1">
      <alignment wrapText="1"/>
    </xf>
    <xf numFmtId="0" fontId="16" fillId="0" borderId="0" xfId="5" applyFont="1" applyAlignment="1" applyProtection="1"/>
    <xf numFmtId="0" fontId="12" fillId="0" borderId="0" xfId="5" applyFont="1" applyAlignment="1" applyProtection="1"/>
    <xf numFmtId="0" fontId="15" fillId="0" borderId="0" xfId="5" applyAlignment="1" applyProtection="1"/>
    <xf numFmtId="0" fontId="4" fillId="0" borderId="0" xfId="4" applyFont="1" applyBorder="1" applyAlignment="1">
      <alignment horizontal="left"/>
    </xf>
    <xf numFmtId="0" fontId="12" fillId="0" borderId="0" xfId="4" applyFont="1"/>
    <xf numFmtId="0" fontId="4" fillId="0" borderId="0" xfId="4"/>
    <xf numFmtId="0" fontId="15" fillId="0" borderId="0" xfId="5" applyAlignment="1" applyProtection="1">
      <alignment horizontal="center"/>
    </xf>
    <xf numFmtId="0" fontId="1" fillId="0" borderId="0" xfId="0" applyFont="1"/>
    <xf numFmtId="0" fontId="1" fillId="0" borderId="0" xfId="0" applyFont="1" applyFill="1" applyProtection="1">
      <protection hidden="1"/>
    </xf>
    <xf numFmtId="0" fontId="19" fillId="0" borderId="0" xfId="4" applyFont="1" applyBorder="1" applyAlignment="1" applyProtection="1">
      <alignment vertical="center"/>
      <protection hidden="1"/>
    </xf>
    <xf numFmtId="14" fontId="1" fillId="0" borderId="0" xfId="0" applyNumberFormat="1" applyFont="1" applyFill="1" applyProtection="1">
      <protection hidden="1"/>
    </xf>
    <xf numFmtId="2" fontId="1" fillId="0" borderId="0" xfId="0" applyNumberFormat="1" applyFont="1" applyFill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Protection="1">
      <protection hidden="1"/>
    </xf>
    <xf numFmtId="178" fontId="1" fillId="0" borderId="0" xfId="1" applyNumberFormat="1" applyFont="1" applyFill="1" applyProtection="1">
      <protection hidden="1"/>
    </xf>
    <xf numFmtId="0" fontId="1" fillId="0" borderId="0" xfId="0" applyFont="1" applyFill="1" applyAlignment="1" applyProtection="1">
      <alignment horizontal="left" vertical="center" indent="1"/>
      <protection hidden="1"/>
    </xf>
    <xf numFmtId="0" fontId="1" fillId="0" borderId="4" xfId="0" applyFont="1" applyBorder="1"/>
    <xf numFmtId="0" fontId="1" fillId="0" borderId="8" xfId="0" applyFont="1" applyBorder="1"/>
    <xf numFmtId="178" fontId="18" fillId="0" borderId="0" xfId="1" applyNumberFormat="1" applyFont="1" applyFill="1" applyBorder="1" applyAlignment="1" applyProtection="1">
      <alignment horizontal="center"/>
      <protection hidden="1"/>
    </xf>
    <xf numFmtId="0" fontId="20" fillId="0" borderId="8" xfId="0" applyFont="1" applyBorder="1" applyProtection="1">
      <protection hidden="1"/>
    </xf>
    <xf numFmtId="178" fontId="18" fillId="0" borderId="10" xfId="1" applyNumberFormat="1" applyFont="1" applyFill="1" applyBorder="1" applyAlignment="1" applyProtection="1">
      <alignment horizontal="center"/>
      <protection hidden="1"/>
    </xf>
    <xf numFmtId="0" fontId="18" fillId="0" borderId="8" xfId="0" applyFont="1" applyBorder="1" applyAlignment="1" applyProtection="1">
      <alignment horizontal="left" indent="1"/>
      <protection hidden="1"/>
    </xf>
    <xf numFmtId="0" fontId="18" fillId="0" borderId="8" xfId="0" applyFont="1" applyFill="1" applyBorder="1" applyAlignment="1" applyProtection="1">
      <alignment horizontal="left" indent="1"/>
      <protection hidden="1"/>
    </xf>
    <xf numFmtId="0" fontId="18" fillId="0" borderId="11" xfId="0" applyFont="1" applyBorder="1" applyAlignment="1" applyProtection="1">
      <alignment horizontal="left" indent="1"/>
      <protection hidden="1"/>
    </xf>
    <xf numFmtId="178" fontId="18" fillId="0" borderId="12" xfId="1" applyNumberFormat="1" applyFont="1" applyFill="1" applyBorder="1" applyAlignment="1" applyProtection="1">
      <alignment horizontal="center"/>
      <protection hidden="1"/>
    </xf>
    <xf numFmtId="178" fontId="18" fillId="0" borderId="13" xfId="1" applyNumberFormat="1" applyFont="1" applyFill="1" applyBorder="1" applyAlignment="1" applyProtection="1">
      <alignment horizontal="center"/>
      <protection hidden="1"/>
    </xf>
    <xf numFmtId="0" fontId="21" fillId="0" borderId="0" xfId="0" applyFont="1" applyFill="1" applyProtection="1">
      <protection hidden="1"/>
    </xf>
    <xf numFmtId="0" fontId="20" fillId="0" borderId="0" xfId="0" applyFont="1" applyFill="1" applyAlignment="1" applyProtection="1">
      <protection hidden="1"/>
    </xf>
    <xf numFmtId="0" fontId="20" fillId="0" borderId="0" xfId="0" applyFont="1" applyAlignment="1" applyProtection="1">
      <protection hidden="1"/>
    </xf>
    <xf numFmtId="0" fontId="10" fillId="0" borderId="0" xfId="0" applyFont="1" applyAlignment="1">
      <alignment vertical="center"/>
    </xf>
    <xf numFmtId="0" fontId="24" fillId="0" borderId="0" xfId="4" applyFont="1" applyFill="1" applyBorder="1" applyAlignment="1">
      <alignment horizontal="left" vertical="center"/>
    </xf>
    <xf numFmtId="0" fontId="25" fillId="0" borderId="0" xfId="2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Protection="1">
      <protection hidden="1"/>
    </xf>
    <xf numFmtId="14" fontId="24" fillId="0" borderId="0" xfId="3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177" fontId="24" fillId="0" borderId="0" xfId="1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protection hidden="1"/>
    </xf>
    <xf numFmtId="178" fontId="24" fillId="0" borderId="0" xfId="1" applyNumberFormat="1" applyFont="1" applyFill="1" applyBorder="1" applyAlignment="1" applyProtection="1">
      <alignment horizontal="center"/>
      <protection hidden="1"/>
    </xf>
    <xf numFmtId="176" fontId="24" fillId="0" borderId="0" xfId="1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/>
    <xf numFmtId="0" fontId="24" fillId="0" borderId="0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Fill="1" applyBorder="1" applyAlignment="1" applyProtection="1">
      <protection hidden="1"/>
    </xf>
    <xf numFmtId="16" fontId="24" fillId="0" borderId="0" xfId="3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" fontId="24" fillId="0" borderId="0" xfId="1" applyNumberFormat="1" applyFont="1" applyFill="1" applyBorder="1" applyAlignment="1" applyProtection="1">
      <alignment horizontal="center"/>
      <protection hidden="1"/>
    </xf>
    <xf numFmtId="9" fontId="24" fillId="0" borderId="0" xfId="1" applyFont="1" applyFill="1" applyBorder="1" applyAlignment="1" applyProtection="1">
      <alignment horizontal="center"/>
      <protection hidden="1"/>
    </xf>
    <xf numFmtId="0" fontId="23" fillId="0" borderId="0" xfId="0" applyFont="1" applyFill="1" applyBorder="1"/>
    <xf numFmtId="0" fontId="5" fillId="0" borderId="0" xfId="4" applyFont="1" applyFill="1" applyAlignment="1">
      <alignment horizontal="left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10" fillId="0" borderId="0" xfId="0" applyFont="1" applyFill="1" applyBorder="1" applyAlignment="1" applyProtection="1">
      <alignment vertical="center" wrapText="1"/>
      <protection hidden="1"/>
    </xf>
    <xf numFmtId="0" fontId="18" fillId="0" borderId="0" xfId="0" applyFont="1"/>
    <xf numFmtId="178" fontId="24" fillId="0" borderId="0" xfId="1" applyNumberFormat="1" applyFont="1" applyFill="1" applyBorder="1" applyAlignment="1" applyProtection="1">
      <alignment horizontal="right"/>
      <protection hidden="1"/>
    </xf>
    <xf numFmtId="0" fontId="5" fillId="3" borderId="0" xfId="4" applyFont="1" applyFill="1" applyAlignment="1">
      <alignment horizontal="left" vertical="center"/>
    </xf>
    <xf numFmtId="0" fontId="6" fillId="0" borderId="0" xfId="4" applyFont="1" applyAlignment="1">
      <alignment vertical="center" wrapText="1"/>
    </xf>
    <xf numFmtId="0" fontId="16" fillId="0" borderId="0" xfId="5" applyFont="1" applyAlignment="1" applyProtection="1"/>
    <xf numFmtId="0" fontId="14" fillId="4" borderId="18" xfId="0" applyFont="1" applyFill="1" applyBorder="1" applyAlignment="1" applyProtection="1">
      <alignment horizontal="center" vertical="center" wrapText="1"/>
      <protection hidden="1"/>
    </xf>
    <xf numFmtId="0" fontId="14" fillId="4" borderId="23" xfId="0" applyFont="1" applyFill="1" applyBorder="1" applyAlignment="1" applyProtection="1">
      <alignment horizontal="center" vertical="center" wrapText="1"/>
      <protection hidden="1"/>
    </xf>
    <xf numFmtId="0" fontId="14" fillId="4" borderId="19" xfId="0" applyFont="1" applyFill="1" applyBorder="1" applyAlignment="1" applyProtection="1">
      <alignment horizontal="center" vertical="center" wrapText="1"/>
      <protection hidden="1"/>
    </xf>
    <xf numFmtId="0" fontId="14" fillId="4" borderId="24" xfId="0" applyFont="1" applyFill="1" applyBorder="1" applyAlignment="1" applyProtection="1">
      <alignment horizontal="center" vertical="center" wrapText="1"/>
      <protection hidden="1"/>
    </xf>
    <xf numFmtId="0" fontId="22" fillId="0" borderId="26" xfId="0" applyFont="1" applyFill="1" applyBorder="1" applyAlignment="1" applyProtection="1">
      <alignment horizontal="center"/>
      <protection hidden="1"/>
    </xf>
    <xf numFmtId="0" fontId="22" fillId="0" borderId="27" xfId="0" applyFont="1" applyFill="1" applyBorder="1" applyAlignment="1" applyProtection="1">
      <alignment horizontal="center"/>
      <protection hidden="1"/>
    </xf>
    <xf numFmtId="0" fontId="22" fillId="0" borderId="28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0" xfId="0" applyFont="1" applyFill="1" applyBorder="1" applyAlignment="1" applyProtection="1">
      <alignment horizontal="center"/>
      <protection hidden="1"/>
    </xf>
    <xf numFmtId="0" fontId="11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4" fillId="4" borderId="16" xfId="0" applyFont="1" applyFill="1" applyBorder="1" applyAlignment="1" applyProtection="1">
      <alignment horizontal="center" vertical="center" wrapText="1"/>
      <protection hidden="1"/>
    </xf>
    <xf numFmtId="0" fontId="14" fillId="4" borderId="21" xfId="0" applyFont="1" applyFill="1" applyBorder="1" applyAlignment="1" applyProtection="1">
      <alignment horizontal="center" vertical="center" wrapText="1"/>
      <protection hidden="1"/>
    </xf>
    <xf numFmtId="0" fontId="14" fillId="4" borderId="17" xfId="0" applyFont="1" applyFill="1" applyBorder="1" applyAlignment="1" applyProtection="1">
      <alignment horizontal="center" vertical="center" wrapText="1"/>
      <protection hidden="1"/>
    </xf>
    <xf numFmtId="0" fontId="14" fillId="4" borderId="22" xfId="0" applyFont="1" applyFill="1" applyBorder="1" applyAlignment="1" applyProtection="1">
      <alignment horizontal="center" vertical="center" wrapText="1"/>
      <protection hidden="1"/>
    </xf>
    <xf numFmtId="0" fontId="14" fillId="4" borderId="20" xfId="0" applyFont="1" applyFill="1" applyBorder="1" applyAlignment="1" applyProtection="1">
      <alignment horizontal="center" vertical="center" wrapText="1"/>
      <protection hidden="1"/>
    </xf>
    <xf numFmtId="0" fontId="14" fillId="4" borderId="25" xfId="0" applyFont="1" applyFill="1" applyBorder="1" applyAlignment="1" applyProtection="1">
      <alignment horizontal="center" vertical="center" wrapText="1"/>
      <protection hidden="1"/>
    </xf>
  </cellXfs>
  <cellStyles count="6">
    <cellStyle name="Normal 2" xfId="4" xr:uid="{00000000-0005-0000-0000-000004000000}"/>
    <cellStyle name="百分比" xfId="1" builtinId="5"/>
    <cellStyle name="标题 2" xfId="2" builtinId="17"/>
    <cellStyle name="常规" xfId="0" builtinId="0"/>
    <cellStyle name="超链接" xfId="5" builtinId="8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0271188770191"/>
          <c:y val="0.11240332662890486"/>
          <c:w val="0.79513245437343583"/>
          <c:h val="0.54050526341170346"/>
        </c:manualLayout>
      </c:layout>
      <c:lineChart>
        <c:grouping val="standard"/>
        <c:varyColors val="0"/>
        <c:ser>
          <c:idx val="2"/>
          <c:order val="0"/>
          <c:tx>
            <c:v>Employee jobs index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numRef>
              <c:f>'National Spotlight'!$L$3:$L$8</c:f>
              <c:numCache>
                <c:formatCode>[$-C09]d\ mmmm\ yyyy;@</c:formatCode>
                <c:ptCount val="6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</c:numCache>
            </c:numRef>
          </c:cat>
          <c:val>
            <c:numRef>
              <c:f>'National Spotlight'!$L$9:$L$14</c:f>
              <c:numCache>
                <c:formatCode>0.0</c:formatCode>
                <c:ptCount val="6"/>
                <c:pt idx="0">
                  <c:v>100</c:v>
                </c:pt>
                <c:pt idx="1">
                  <c:v>99.358425204834759</c:v>
                </c:pt>
                <c:pt idx="2">
                  <c:v>97.912449993441115</c:v>
                </c:pt>
                <c:pt idx="3">
                  <c:v>94.151826793616877</c:v>
                </c:pt>
                <c:pt idx="4">
                  <c:v>93.891976980283872</c:v>
                </c:pt>
                <c:pt idx="5">
                  <c:v>92.511537320928028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4605-83A0-318AC1F8535E}"/>
            </c:ext>
          </c:extLst>
        </c:ser>
        <c:ser>
          <c:idx val="1"/>
          <c:order val="1"/>
          <c:tx>
            <c:v>Total wages index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669966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numRef>
              <c:f>'National Spotlight'!$L$3:$L$8</c:f>
              <c:numCache>
                <c:formatCode>[$-C09]d\ mmmm\ yyyy;@</c:formatCode>
                <c:ptCount val="6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</c:numCache>
            </c:numRef>
          </c:cat>
          <c:val>
            <c:numRef>
              <c:f>'National Spotlight'!$L$15:$L$20</c:f>
              <c:numCache>
                <c:formatCode>0.0</c:formatCode>
                <c:ptCount val="6"/>
                <c:pt idx="0">
                  <c:v>100</c:v>
                </c:pt>
                <c:pt idx="1">
                  <c:v>99.682622578177046</c:v>
                </c:pt>
                <c:pt idx="2">
                  <c:v>98.612571987068449</c:v>
                </c:pt>
                <c:pt idx="3">
                  <c:v>94.277569607265548</c:v>
                </c:pt>
                <c:pt idx="4">
                  <c:v>92.743467845978984</c:v>
                </c:pt>
                <c:pt idx="5">
                  <c:v>91.820076254221661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4605-83A0-318AC1F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dateAx>
        <c:axId val="227234176"/>
        <c:scaling>
          <c:orientation val="minMax"/>
        </c:scaling>
        <c:delete val="0"/>
        <c:axPos val="b"/>
        <c:numFmt formatCode="&quot;Week ending&quot;\ dd\ mmmm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alpha val="99000"/>
              </a:schemeClr>
            </a:solidFill>
            <a:prstDash val="solid"/>
            <a:round/>
          </a:ln>
          <a:effectLst/>
        </c:spPr>
        <c:txPr>
          <a:bodyPr rot="-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7236096"/>
        <c:crosses val="autoZero"/>
        <c:auto val="0"/>
        <c:lblOffset val="100"/>
        <c:baseTimeUnit val="days"/>
        <c:majorUnit val="7"/>
        <c:majorTimeUnit val="days"/>
        <c:minorUnit val="1"/>
        <c:minorTimeUnit val="months"/>
      </c:dateAx>
      <c:valAx>
        <c:axId val="2272360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7234176"/>
        <c:crossesAt val="43882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492926789099"/>
          <c:y val="8.4117807728778624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'National Spotlight'!$K$9</c:f>
              <c:strCache>
                <c:ptCount val="1"/>
                <c:pt idx="0">
                  <c:v>Week ending 14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Spotlight'!$K$164:$K$182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'National Spotlight'!$L$144:$L$162</c:f>
              <c:numCache>
                <c:formatCode>0%</c:formatCode>
                <c:ptCount val="19"/>
                <c:pt idx="0">
                  <c:v>1.2885315072505989E-2</c:v>
                </c:pt>
                <c:pt idx="1">
                  <c:v>1.7823802277023661E-2</c:v>
                </c:pt>
                <c:pt idx="2">
                  <c:v>7.0521017844223377E-2</c:v>
                </c:pt>
                <c:pt idx="3">
                  <c:v>1.056183591169069E-2</c:v>
                </c:pt>
                <c:pt idx="4">
                  <c:v>6.6402895732854114E-2</c:v>
                </c:pt>
                <c:pt idx="5">
                  <c:v>4.6861909870294795E-2</c:v>
                </c:pt>
                <c:pt idx="6">
                  <c:v>9.0700892573316802E-2</c:v>
                </c:pt>
                <c:pt idx="7">
                  <c:v>7.0729453953727178E-2</c:v>
                </c:pt>
                <c:pt idx="8">
                  <c:v>3.9994785073399285E-2</c:v>
                </c:pt>
                <c:pt idx="9">
                  <c:v>1.4549886647775971E-2</c:v>
                </c:pt>
                <c:pt idx="10">
                  <c:v>4.0652384903431309E-2</c:v>
                </c:pt>
                <c:pt idx="11">
                  <c:v>2.0465166624147848E-2</c:v>
                </c:pt>
                <c:pt idx="12">
                  <c:v>8.4025706047141976E-2</c:v>
                </c:pt>
                <c:pt idx="13">
                  <c:v>6.6911310837792448E-2</c:v>
                </c:pt>
                <c:pt idx="14">
                  <c:v>6.2156412388025946E-2</c:v>
                </c:pt>
                <c:pt idx="15">
                  <c:v>8.7645875097679279E-2</c:v>
                </c:pt>
                <c:pt idx="16">
                  <c:v>0.14543036020817859</c:v>
                </c:pt>
                <c:pt idx="17">
                  <c:v>1.708160072493918E-2</c:v>
                </c:pt>
                <c:pt idx="18">
                  <c:v>3.4089162368510215E-2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4-42CE-9DD6-F09D8680C462}"/>
            </c:ext>
          </c:extLst>
        </c:ser>
        <c:ser>
          <c:idx val="0"/>
          <c:order val="1"/>
          <c:tx>
            <c:strRef>
              <c:f>'National Spotlight'!$K$8</c:f>
              <c:strCache>
                <c:ptCount val="1"/>
                <c:pt idx="0">
                  <c:v>This week (ending 18 April)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'National Spotlight'!$K$164:$K$182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'National Spotlight'!$L$164:$L$182</c:f>
              <c:numCache>
                <c:formatCode>0%</c:formatCode>
                <c:ptCount val="19"/>
                <c:pt idx="0">
                  <c:v>1.2608438979216305E-2</c:v>
                </c:pt>
                <c:pt idx="1">
                  <c:v>1.870480238157848E-2</c:v>
                </c:pt>
                <c:pt idx="2">
                  <c:v>7.3116903615407583E-2</c:v>
                </c:pt>
                <c:pt idx="3">
                  <c:v>1.1397581213257625E-2</c:v>
                </c:pt>
                <c:pt idx="4">
                  <c:v>6.717703374380829E-2</c:v>
                </c:pt>
                <c:pt idx="5">
                  <c:v>4.8429174872026588E-2</c:v>
                </c:pt>
                <c:pt idx="6">
                  <c:v>9.1352771276959288E-2</c:v>
                </c:pt>
                <c:pt idx="7">
                  <c:v>5.0918973288783677E-2</c:v>
                </c:pt>
                <c:pt idx="8">
                  <c:v>4.1946167536815876E-2</c:v>
                </c:pt>
                <c:pt idx="9">
                  <c:v>1.4707003569066172E-2</c:v>
                </c:pt>
                <c:pt idx="10">
                  <c:v>4.3487060542232607E-2</c:v>
                </c:pt>
                <c:pt idx="11">
                  <c:v>1.9685399918562167E-2</c:v>
                </c:pt>
                <c:pt idx="12">
                  <c:v>8.5702393124330437E-2</c:v>
                </c:pt>
                <c:pt idx="13">
                  <c:v>6.5062403981055547E-2</c:v>
                </c:pt>
                <c:pt idx="14">
                  <c:v>6.3732208969570978E-2</c:v>
                </c:pt>
                <c:pt idx="15">
                  <c:v>9.2881970437148076E-2</c:v>
                </c:pt>
                <c:pt idx="16">
                  <c:v>0.15270500980651364</c:v>
                </c:pt>
                <c:pt idx="17">
                  <c:v>1.3486420142728221E-2</c:v>
                </c:pt>
                <c:pt idx="18">
                  <c:v>3.2409351775286262E-2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4-42CE-9DD6-F09D868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97719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>
      <c:oddFooter>&amp;L*Previous week: week ending xx March 2020. Previous month: week ending xx March 2020. Previous quarter: week ending xx March 2020.
**The week ending 12 March represents the week Australia had 100 cases of Covid-19 and is indexed to 100.</c:oddFooter>
    </c:headerFooter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'National Spotlight'!$K$4</c:f>
              <c:strCache>
                <c:ptCount val="1"/>
                <c:pt idx="0">
                  <c:v>Previous month (week ending 21 March)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cat>
            <c:strRef>
              <c:f>'National Spotlight'!$K$42:$K$48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'National Spotlight'!$L$24:$L$30</c:f>
              <c:numCache>
                <c:formatCode>0.0</c:formatCode>
                <c:ptCount val="7"/>
                <c:pt idx="0">
                  <c:v>98.585183729612893</c:v>
                </c:pt>
                <c:pt idx="1">
                  <c:v>98.97809216530969</c:v>
                </c:pt>
                <c:pt idx="2">
                  <c:v>99.598648852727848</c:v>
                </c:pt>
                <c:pt idx="3">
                  <c:v>99.730041445625019</c:v>
                </c:pt>
                <c:pt idx="4">
                  <c:v>99.709699916458632</c:v>
                </c:pt>
                <c:pt idx="5">
                  <c:v>99.403493597181495</c:v>
                </c:pt>
                <c:pt idx="6">
                  <c:v>99.099327289116687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0-4C80-B6FC-C0F99B1D2FDB}"/>
            </c:ext>
          </c:extLst>
        </c:ser>
        <c:ser>
          <c:idx val="1"/>
          <c:order val="1"/>
          <c:tx>
            <c:strRef>
              <c:f>'National Spotlight'!$K$7</c:f>
              <c:strCache>
                <c:ptCount val="1"/>
                <c:pt idx="0">
                  <c:v>Previous week (ending 11 April)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Spotlight'!$K$42:$K$48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'National Spotlight'!$L$33:$L$39</c:f>
              <c:numCache>
                <c:formatCode>0.0</c:formatCode>
                <c:ptCount val="7"/>
                <c:pt idx="0">
                  <c:v>85.759428125315324</c:v>
                </c:pt>
                <c:pt idx="1">
                  <c:v>91.139777726700927</c:v>
                </c:pt>
                <c:pt idx="2">
                  <c:v>96.032903285806555</c:v>
                </c:pt>
                <c:pt idx="3">
                  <c:v>97.088477751709007</c:v>
                </c:pt>
                <c:pt idx="4">
                  <c:v>97.161811492236069</c:v>
                </c:pt>
                <c:pt idx="5">
                  <c:v>95.881152296365059</c:v>
                </c:pt>
                <c:pt idx="6">
                  <c:v>91.150089769281777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C80-B6FC-C0F99B1D2FDB}"/>
            </c:ext>
          </c:extLst>
        </c:ser>
        <c:ser>
          <c:idx val="2"/>
          <c:order val="2"/>
          <c:tx>
            <c:strRef>
              <c:f>'National Spotlight'!$K$8</c:f>
              <c:strCache>
                <c:ptCount val="1"/>
                <c:pt idx="0">
                  <c:v>This week (ending 18 April)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'National Spotlight'!$K$42:$K$48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'National Spotlight'!$L$42:$L$48</c:f>
              <c:numCache>
                <c:formatCode>0.0</c:formatCode>
                <c:ptCount val="7"/>
                <c:pt idx="0">
                  <c:v>86.712894265851631</c:v>
                </c:pt>
                <c:pt idx="1">
                  <c:v>89.713202972926837</c:v>
                </c:pt>
                <c:pt idx="2">
                  <c:v>95.05415424887012</c:v>
                </c:pt>
                <c:pt idx="3">
                  <c:v>96.422335273133044</c:v>
                </c:pt>
                <c:pt idx="4">
                  <c:v>96.544512268751831</c:v>
                </c:pt>
                <c:pt idx="5">
                  <c:v>95.123151410307798</c:v>
                </c:pt>
                <c:pt idx="6">
                  <c:v>88.566500040973523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0-4C80-B6FC-C0F99B1D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05"/>
          <c:min val="75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191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'National Spotlight'!$K$9</c:f>
              <c:strCache>
                <c:ptCount val="1"/>
                <c:pt idx="0">
                  <c:v>Week ending 14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Spotlight'!$K$71:$K$78</c:f>
              <c:strCache>
                <c:ptCount val="8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  <c:pt idx="7">
                  <c:v>Aged 80+</c:v>
                </c:pt>
              </c:strCache>
            </c:strRef>
          </c:cat>
          <c:val>
            <c:numRef>
              <c:f>'National Spotlight'!$L$82:$L$88</c:f>
              <c:numCache>
                <c:formatCode>0.0</c:formatCode>
                <c:ptCount val="7"/>
                <c:pt idx="0">
                  <c:v>380.05</c:v>
                </c:pt>
                <c:pt idx="1">
                  <c:v>1064.6300000000001</c:v>
                </c:pt>
                <c:pt idx="2">
                  <c:v>1626.09</c:v>
                </c:pt>
                <c:pt idx="3">
                  <c:v>1873.59</c:v>
                </c:pt>
                <c:pt idx="4">
                  <c:v>1760.94</c:v>
                </c:pt>
                <c:pt idx="5">
                  <c:v>1459.8</c:v>
                </c:pt>
                <c:pt idx="6">
                  <c:v>1178.04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3FF-BEC4-5CDBE4644B58}"/>
            </c:ext>
          </c:extLst>
        </c:ser>
        <c:ser>
          <c:idx val="0"/>
          <c:order val="1"/>
          <c:tx>
            <c:strRef>
              <c:f>'National Spotlight'!$K$8</c:f>
              <c:strCache>
                <c:ptCount val="1"/>
                <c:pt idx="0">
                  <c:v>This week (ending 18 April)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'National Spotlight'!$K$71:$K$78</c:f>
              <c:strCache>
                <c:ptCount val="8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  <c:pt idx="7">
                  <c:v>Aged 80+</c:v>
                </c:pt>
              </c:strCache>
            </c:strRef>
          </c:cat>
          <c:val>
            <c:numRef>
              <c:f>'National Spotlight'!$L$91:$L$97</c:f>
              <c:numCache>
                <c:formatCode>0.0</c:formatCode>
                <c:ptCount val="7"/>
                <c:pt idx="0">
                  <c:v>434.02</c:v>
                </c:pt>
                <c:pt idx="1">
                  <c:v>1082.94</c:v>
                </c:pt>
                <c:pt idx="2">
                  <c:v>1594.11</c:v>
                </c:pt>
                <c:pt idx="3">
                  <c:v>1796.66</c:v>
                </c:pt>
                <c:pt idx="4">
                  <c:v>1696.54</c:v>
                </c:pt>
                <c:pt idx="5">
                  <c:v>1435.71</c:v>
                </c:pt>
                <c:pt idx="6">
                  <c:v>1221.6300000000001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1-43FF-BEC4-5CDBE464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0951560756328"/>
          <c:y val="8.6979233640333664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'National Spotlight'!$K$9</c:f>
              <c:strCache>
                <c:ptCount val="1"/>
                <c:pt idx="0">
                  <c:v>Week ending 14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Spotlight'!$K$164:$K$182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'National Spotlight'!$L$102:$L$120</c:f>
              <c:numCache>
                <c:formatCode>0</c:formatCode>
                <c:ptCount val="19"/>
                <c:pt idx="0">
                  <c:v>1114.3900000000001</c:v>
                </c:pt>
                <c:pt idx="1">
                  <c:v>3575.02</c:v>
                </c:pt>
                <c:pt idx="2">
                  <c:v>1693.13</c:v>
                </c:pt>
                <c:pt idx="3">
                  <c:v>2153.44</c:v>
                </c:pt>
                <c:pt idx="4">
                  <c:v>1721.7</c:v>
                </c:pt>
                <c:pt idx="5">
                  <c:v>1754.3</c:v>
                </c:pt>
                <c:pt idx="6">
                  <c:v>941.13</c:v>
                </c:pt>
                <c:pt idx="7">
                  <c:v>684.77</c:v>
                </c:pt>
                <c:pt idx="8">
                  <c:v>1626.25</c:v>
                </c:pt>
                <c:pt idx="9">
                  <c:v>1944.56</c:v>
                </c:pt>
                <c:pt idx="10">
                  <c:v>2253.25</c:v>
                </c:pt>
                <c:pt idx="11">
                  <c:v>1540.31</c:v>
                </c:pt>
                <c:pt idx="12">
                  <c:v>1900.19</c:v>
                </c:pt>
                <c:pt idx="13">
                  <c:v>1331.58</c:v>
                </c:pt>
                <c:pt idx="14">
                  <c:v>1719.9</c:v>
                </c:pt>
                <c:pt idx="15">
                  <c:v>1311.26</c:v>
                </c:pt>
                <c:pt idx="16">
                  <c:v>1251.96</c:v>
                </c:pt>
                <c:pt idx="17">
                  <c:v>964.7</c:v>
                </c:pt>
                <c:pt idx="18">
                  <c:v>1129.47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96C-BE6A-8850E66B038C}"/>
            </c:ext>
          </c:extLst>
        </c:ser>
        <c:ser>
          <c:idx val="0"/>
          <c:order val="1"/>
          <c:tx>
            <c:strRef>
              <c:f>'National Spotlight'!$K$8</c:f>
              <c:strCache>
                <c:ptCount val="1"/>
                <c:pt idx="0">
                  <c:v>This week (ending 18 April)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'National Spotlight'!$K$164:$K$182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'National Spotlight'!$L$122:$L$140</c:f>
              <c:numCache>
                <c:formatCode>0</c:formatCode>
                <c:ptCount val="19"/>
                <c:pt idx="0">
                  <c:v>1125.56</c:v>
                </c:pt>
                <c:pt idx="1">
                  <c:v>3254.02</c:v>
                </c:pt>
                <c:pt idx="2">
                  <c:v>1607.63</c:v>
                </c:pt>
                <c:pt idx="3">
                  <c:v>2106.27</c:v>
                </c:pt>
                <c:pt idx="4">
                  <c:v>1703.52</c:v>
                </c:pt>
                <c:pt idx="5">
                  <c:v>1635.73</c:v>
                </c:pt>
                <c:pt idx="6">
                  <c:v>903.03</c:v>
                </c:pt>
                <c:pt idx="7">
                  <c:v>717.02</c:v>
                </c:pt>
                <c:pt idx="8">
                  <c:v>1582.75</c:v>
                </c:pt>
                <c:pt idx="9">
                  <c:v>1933.45</c:v>
                </c:pt>
                <c:pt idx="10">
                  <c:v>2045.05</c:v>
                </c:pt>
                <c:pt idx="11">
                  <c:v>1492.26</c:v>
                </c:pt>
                <c:pt idx="12">
                  <c:v>1859.14</c:v>
                </c:pt>
                <c:pt idx="13">
                  <c:v>1317.61</c:v>
                </c:pt>
                <c:pt idx="14">
                  <c:v>1710.21</c:v>
                </c:pt>
                <c:pt idx="15">
                  <c:v>1327.24</c:v>
                </c:pt>
                <c:pt idx="16">
                  <c:v>1252.17</c:v>
                </c:pt>
                <c:pt idx="17">
                  <c:v>1091.81</c:v>
                </c:pt>
                <c:pt idx="18">
                  <c:v>1171.18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6-496C-BE6A-8850E66B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97719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'National Spotlight'!$K$4</c:f>
              <c:strCache>
                <c:ptCount val="1"/>
                <c:pt idx="0">
                  <c:v>Previous month (week ending 21 March)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'National Spotlight'!$K$62:$K$68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'National Spotlight'!$L$53:$L$59</c:f>
              <c:numCache>
                <c:formatCode>0.0</c:formatCode>
                <c:ptCount val="7"/>
                <c:pt idx="0">
                  <c:v>97.670658518538829</c:v>
                </c:pt>
                <c:pt idx="1">
                  <c:v>98.929943134968894</c:v>
                </c:pt>
                <c:pt idx="2">
                  <c:v>99.499362128667755</c:v>
                </c:pt>
                <c:pt idx="3">
                  <c:v>99.565148728712103</c:v>
                </c:pt>
                <c:pt idx="4">
                  <c:v>99.582880328579449</c:v>
                </c:pt>
                <c:pt idx="5">
                  <c:v>99.301421405821316</c:v>
                </c:pt>
                <c:pt idx="6">
                  <c:v>99.220408648538481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72C-9D03-329E5BFD531C}"/>
            </c:ext>
          </c:extLst>
        </c:ser>
        <c:ser>
          <c:idx val="1"/>
          <c:order val="1"/>
          <c:tx>
            <c:strRef>
              <c:f>'National Spotlight'!$K$7</c:f>
              <c:strCache>
                <c:ptCount val="1"/>
                <c:pt idx="0">
                  <c:v>Previous week (ending 11 April)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Spotlight'!$K$62:$K$68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'National Spotlight'!$L$62:$L$68</c:f>
              <c:numCache>
                <c:formatCode>0.0</c:formatCode>
                <c:ptCount val="7"/>
                <c:pt idx="0">
                  <c:v>79.201720972294538</c:v>
                </c:pt>
                <c:pt idx="1">
                  <c:v>90.234722450232667</c:v>
                </c:pt>
                <c:pt idx="2">
                  <c:v>95.895297977036634</c:v>
                </c:pt>
                <c:pt idx="3">
                  <c:v>96.543808616535145</c:v>
                </c:pt>
                <c:pt idx="4">
                  <c:v>96.642435353556891</c:v>
                </c:pt>
                <c:pt idx="5">
                  <c:v>95.924867381774291</c:v>
                </c:pt>
                <c:pt idx="6">
                  <c:v>87.285357609932561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472C-9D03-329E5BFD531C}"/>
            </c:ext>
          </c:extLst>
        </c:ser>
        <c:ser>
          <c:idx val="2"/>
          <c:order val="2"/>
          <c:tx>
            <c:strRef>
              <c:f>'National Spotlight'!$K$8</c:f>
              <c:strCache>
                <c:ptCount val="1"/>
                <c:pt idx="0">
                  <c:v>This week (ending 18 April)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'National Spotlight'!$K$62:$K$68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'National Spotlight'!$L$71:$L$77</c:f>
              <c:numCache>
                <c:formatCode>0.0</c:formatCode>
                <c:ptCount val="7"/>
                <c:pt idx="0">
                  <c:v>78.477729668502732</c:v>
                </c:pt>
                <c:pt idx="1">
                  <c:v>87.669126396931091</c:v>
                </c:pt>
                <c:pt idx="2">
                  <c:v>94.208630399125198</c:v>
                </c:pt>
                <c:pt idx="3">
                  <c:v>95.15739415273795</c:v>
                </c:pt>
                <c:pt idx="4">
                  <c:v>95.287428851606293</c:v>
                </c:pt>
                <c:pt idx="5">
                  <c:v>94.199427296331905</c:v>
                </c:pt>
                <c:pt idx="6">
                  <c:v>84.063369397217926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B-472C-9D03-329E5BFD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05"/>
          <c:min val="75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05129312773517"/>
          <c:y val="0.11323201072032102"/>
          <c:w val="0.85382587099787943"/>
          <c:h val="0.79642615057109722"/>
        </c:manualLayout>
      </c:layout>
      <c:barChart>
        <c:barDir val="bar"/>
        <c:grouping val="clustered"/>
        <c:varyColors val="0"/>
        <c:ser>
          <c:idx val="0"/>
          <c:order val="0"/>
          <c:tx>
            <c:v>This week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'National Spotlight'!$K$164:$K$182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'National Spotlight'!$L$185:$L$203</c:f>
              <c:numCache>
                <c:formatCode>0.0%</c:formatCode>
                <c:ptCount val="19"/>
                <c:pt idx="0">
                  <c:v>-9.4763250552350353E-2</c:v>
                </c:pt>
                <c:pt idx="1">
                  <c:v>-2.9157753935241448E-2</c:v>
                </c:pt>
                <c:pt idx="2">
                  <c:v>-4.0831036706094448E-2</c:v>
                </c:pt>
                <c:pt idx="3">
                  <c:v>-1.6813661993294593E-3</c:v>
                </c:pt>
                <c:pt idx="4">
                  <c:v>-6.4099449924328589E-2</c:v>
                </c:pt>
                <c:pt idx="5">
                  <c:v>-4.3944766443414052E-2</c:v>
                </c:pt>
                <c:pt idx="6">
                  <c:v>-6.8235706442775879E-2</c:v>
                </c:pt>
                <c:pt idx="7">
                  <c:v>-0.33399846394538468</c:v>
                </c:pt>
                <c:pt idx="8">
                  <c:v>-2.9747394208905931E-2</c:v>
                </c:pt>
                <c:pt idx="9">
                  <c:v>-6.4894770319975592E-2</c:v>
                </c:pt>
                <c:pt idx="10">
                  <c:v>-1.0376676820592179E-2</c:v>
                </c:pt>
                <c:pt idx="11">
                  <c:v>-0.11013350504822106</c:v>
                </c:pt>
                <c:pt idx="12">
                  <c:v>-5.6424454729825158E-2</c:v>
                </c:pt>
                <c:pt idx="13">
                  <c:v>-0.10044760165076783</c:v>
                </c:pt>
                <c:pt idx="14">
                  <c:v>-5.1430994468163571E-2</c:v>
                </c:pt>
                <c:pt idx="15">
                  <c:v>-1.9616854191797928E-2</c:v>
                </c:pt>
                <c:pt idx="16">
                  <c:v>-2.8608937392049061E-2</c:v>
                </c:pt>
                <c:pt idx="17">
                  <c:v>-0.26959453013197654</c:v>
                </c:pt>
                <c:pt idx="18">
                  <c:v>-0.12047150824800068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FC4-B338-85B973EB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t"/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9771904"/>
        <c:crosses val="autoZero"/>
        <c:crossBetween val="between"/>
        <c:majorUnit val="0.2"/>
      </c:valAx>
      <c:spPr>
        <a:solidFill>
          <a:schemeClr val="bg1"/>
        </a:solidFill>
        <a:ln w="6350"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>
      <c:oddFooter>&amp;L*Previous week: week ending xx March 2020. Previous month: week ending xx March 2020. Previous quarter: week ending xx March 2020.
**The week ending 12 March represents the week Australia had 100 cases of Covid-19 and is indexed to 100.</c:oddFooter>
    </c:headerFooter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5438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BB972928-5A9D-42CE-91A5-2F9929E6D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32</xdr:row>
      <xdr:rowOff>4956</xdr:rowOff>
    </xdr:from>
    <xdr:to>
      <xdr:col>9</xdr:col>
      <xdr:colOff>429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01CAC-669C-4D16-BB0E-3DBA673BD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116</xdr:row>
      <xdr:rowOff>185645</xdr:rowOff>
    </xdr:from>
    <xdr:to>
      <xdr:col>9</xdr:col>
      <xdr:colOff>429</xdr:colOff>
      <xdr:row>134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5C7C7-C8A0-41A5-A480-9AECE028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6225</xdr:rowOff>
    </xdr:from>
    <xdr:to>
      <xdr:col>9</xdr:col>
      <xdr:colOff>429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6B938-E56B-4C02-81CA-6DE0CD79B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67</xdr:row>
      <xdr:rowOff>3345</xdr:rowOff>
    </xdr:from>
    <xdr:to>
      <xdr:col>9</xdr:col>
      <xdr:colOff>429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479EAE-A6FD-4B88-8AB5-C66FB331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1</xdr:rowOff>
    </xdr:from>
    <xdr:to>
      <xdr:col>9</xdr:col>
      <xdr:colOff>429</xdr:colOff>
      <xdr:row>90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8D7BA6-04FD-4C0F-B042-C4C23213C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56</xdr:row>
      <xdr:rowOff>2990</xdr:rowOff>
    </xdr:from>
    <xdr:to>
      <xdr:col>9</xdr:col>
      <xdr:colOff>429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E0EDDB-5B43-4DD7-9245-22AA702E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91</xdr:row>
      <xdr:rowOff>187390</xdr:rowOff>
    </xdr:from>
    <xdr:to>
      <xdr:col>9</xdr:col>
      <xdr:colOff>429</xdr:colOff>
      <xdr:row>116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FF3799-DFA2-4064-9AFA-A74C1EF08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ABS Colou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36699"/>
      </a:accent1>
      <a:accent2>
        <a:srgbClr val="669966"/>
      </a:accent2>
      <a:accent3>
        <a:srgbClr val="99CC66"/>
      </a:accent3>
      <a:accent4>
        <a:srgbClr val="993366"/>
      </a:accent4>
      <a:accent5>
        <a:srgbClr val="CC9966"/>
      </a:accent5>
      <a:accent6>
        <a:srgbClr val="66666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C19"/>
  <sheetViews>
    <sheetView showGridLines="0" workbookViewId="0">
      <pane ySplit="3" topLeftCell="A6" activePane="bottomLeft" state="frozen"/>
      <selection sqref="A1:B1"/>
      <selection pane="bottomLeft" sqref="A1:C1"/>
    </sheetView>
  </sheetViews>
  <sheetFormatPr baseColWidth="10" defaultColWidth="8.83203125" defaultRowHeight="15"/>
  <cols>
    <col min="1" max="2" width="7.5" customWidth="1"/>
    <col min="3" max="3" width="70.83203125" customWidth="1"/>
    <col min="4" max="4" width="25.5" customWidth="1"/>
    <col min="5" max="5" width="52.5" customWidth="1"/>
    <col min="257" max="258" width="7.5" customWidth="1"/>
    <col min="259" max="259" width="140.5" customWidth="1"/>
    <col min="260" max="260" width="25.5" customWidth="1"/>
    <col min="261" max="261" width="52.5" customWidth="1"/>
    <col min="513" max="514" width="7.5" customWidth="1"/>
    <col min="515" max="515" width="140.5" customWidth="1"/>
    <col min="516" max="516" width="25.5" customWidth="1"/>
    <col min="517" max="517" width="52.5" customWidth="1"/>
    <col min="769" max="770" width="7.5" customWidth="1"/>
    <col min="771" max="771" width="140.5" customWidth="1"/>
    <col min="772" max="772" width="25.5" customWidth="1"/>
    <col min="773" max="773" width="52.5" customWidth="1"/>
    <col min="1025" max="1026" width="7.5" customWidth="1"/>
    <col min="1027" max="1027" width="140.5" customWidth="1"/>
    <col min="1028" max="1028" width="25.5" customWidth="1"/>
    <col min="1029" max="1029" width="52.5" customWidth="1"/>
    <col min="1281" max="1282" width="7.5" customWidth="1"/>
    <col min="1283" max="1283" width="140.5" customWidth="1"/>
    <col min="1284" max="1284" width="25.5" customWidth="1"/>
    <col min="1285" max="1285" width="52.5" customWidth="1"/>
    <col min="1537" max="1538" width="7.5" customWidth="1"/>
    <col min="1539" max="1539" width="140.5" customWidth="1"/>
    <col min="1540" max="1540" width="25.5" customWidth="1"/>
    <col min="1541" max="1541" width="52.5" customWidth="1"/>
    <col min="1793" max="1794" width="7.5" customWidth="1"/>
    <col min="1795" max="1795" width="140.5" customWidth="1"/>
    <col min="1796" max="1796" width="25.5" customWidth="1"/>
    <col min="1797" max="1797" width="52.5" customWidth="1"/>
    <col min="2049" max="2050" width="7.5" customWidth="1"/>
    <col min="2051" max="2051" width="140.5" customWidth="1"/>
    <col min="2052" max="2052" width="25.5" customWidth="1"/>
    <col min="2053" max="2053" width="52.5" customWidth="1"/>
    <col min="2305" max="2306" width="7.5" customWidth="1"/>
    <col min="2307" max="2307" width="140.5" customWidth="1"/>
    <col min="2308" max="2308" width="25.5" customWidth="1"/>
    <col min="2309" max="2309" width="52.5" customWidth="1"/>
    <col min="2561" max="2562" width="7.5" customWidth="1"/>
    <col min="2563" max="2563" width="140.5" customWidth="1"/>
    <col min="2564" max="2564" width="25.5" customWidth="1"/>
    <col min="2565" max="2565" width="52.5" customWidth="1"/>
    <col min="2817" max="2818" width="7.5" customWidth="1"/>
    <col min="2819" max="2819" width="140.5" customWidth="1"/>
    <col min="2820" max="2820" width="25.5" customWidth="1"/>
    <col min="2821" max="2821" width="52.5" customWidth="1"/>
    <col min="3073" max="3074" width="7.5" customWidth="1"/>
    <col min="3075" max="3075" width="140.5" customWidth="1"/>
    <col min="3076" max="3076" width="25.5" customWidth="1"/>
    <col min="3077" max="3077" width="52.5" customWidth="1"/>
    <col min="3329" max="3330" width="7.5" customWidth="1"/>
    <col min="3331" max="3331" width="140.5" customWidth="1"/>
    <col min="3332" max="3332" width="25.5" customWidth="1"/>
    <col min="3333" max="3333" width="52.5" customWidth="1"/>
    <col min="3585" max="3586" width="7.5" customWidth="1"/>
    <col min="3587" max="3587" width="140.5" customWidth="1"/>
    <col min="3588" max="3588" width="25.5" customWidth="1"/>
    <col min="3589" max="3589" width="52.5" customWidth="1"/>
    <col min="3841" max="3842" width="7.5" customWidth="1"/>
    <col min="3843" max="3843" width="140.5" customWidth="1"/>
    <col min="3844" max="3844" width="25.5" customWidth="1"/>
    <col min="3845" max="3845" width="52.5" customWidth="1"/>
    <col min="4097" max="4098" width="7.5" customWidth="1"/>
    <col min="4099" max="4099" width="140.5" customWidth="1"/>
    <col min="4100" max="4100" width="25.5" customWidth="1"/>
    <col min="4101" max="4101" width="52.5" customWidth="1"/>
    <col min="4353" max="4354" width="7.5" customWidth="1"/>
    <col min="4355" max="4355" width="140.5" customWidth="1"/>
    <col min="4356" max="4356" width="25.5" customWidth="1"/>
    <col min="4357" max="4357" width="52.5" customWidth="1"/>
    <col min="4609" max="4610" width="7.5" customWidth="1"/>
    <col min="4611" max="4611" width="140.5" customWidth="1"/>
    <col min="4612" max="4612" width="25.5" customWidth="1"/>
    <col min="4613" max="4613" width="52.5" customWidth="1"/>
    <col min="4865" max="4866" width="7.5" customWidth="1"/>
    <col min="4867" max="4867" width="140.5" customWidth="1"/>
    <col min="4868" max="4868" width="25.5" customWidth="1"/>
    <col min="4869" max="4869" width="52.5" customWidth="1"/>
    <col min="5121" max="5122" width="7.5" customWidth="1"/>
    <col min="5123" max="5123" width="140.5" customWidth="1"/>
    <col min="5124" max="5124" width="25.5" customWidth="1"/>
    <col min="5125" max="5125" width="52.5" customWidth="1"/>
    <col min="5377" max="5378" width="7.5" customWidth="1"/>
    <col min="5379" max="5379" width="140.5" customWidth="1"/>
    <col min="5380" max="5380" width="25.5" customWidth="1"/>
    <col min="5381" max="5381" width="52.5" customWidth="1"/>
    <col min="5633" max="5634" width="7.5" customWidth="1"/>
    <col min="5635" max="5635" width="140.5" customWidth="1"/>
    <col min="5636" max="5636" width="25.5" customWidth="1"/>
    <col min="5637" max="5637" width="52.5" customWidth="1"/>
    <col min="5889" max="5890" width="7.5" customWidth="1"/>
    <col min="5891" max="5891" width="140.5" customWidth="1"/>
    <col min="5892" max="5892" width="25.5" customWidth="1"/>
    <col min="5893" max="5893" width="52.5" customWidth="1"/>
    <col min="6145" max="6146" width="7.5" customWidth="1"/>
    <col min="6147" max="6147" width="140.5" customWidth="1"/>
    <col min="6148" max="6148" width="25.5" customWidth="1"/>
    <col min="6149" max="6149" width="52.5" customWidth="1"/>
    <col min="6401" max="6402" width="7.5" customWidth="1"/>
    <col min="6403" max="6403" width="140.5" customWidth="1"/>
    <col min="6404" max="6404" width="25.5" customWidth="1"/>
    <col min="6405" max="6405" width="52.5" customWidth="1"/>
    <col min="6657" max="6658" width="7.5" customWidth="1"/>
    <col min="6659" max="6659" width="140.5" customWidth="1"/>
    <col min="6660" max="6660" width="25.5" customWidth="1"/>
    <col min="6661" max="6661" width="52.5" customWidth="1"/>
    <col min="6913" max="6914" width="7.5" customWidth="1"/>
    <col min="6915" max="6915" width="140.5" customWidth="1"/>
    <col min="6916" max="6916" width="25.5" customWidth="1"/>
    <col min="6917" max="6917" width="52.5" customWidth="1"/>
    <col min="7169" max="7170" width="7.5" customWidth="1"/>
    <col min="7171" max="7171" width="140.5" customWidth="1"/>
    <col min="7172" max="7172" width="25.5" customWidth="1"/>
    <col min="7173" max="7173" width="52.5" customWidth="1"/>
    <col min="7425" max="7426" width="7.5" customWidth="1"/>
    <col min="7427" max="7427" width="140.5" customWidth="1"/>
    <col min="7428" max="7428" width="25.5" customWidth="1"/>
    <col min="7429" max="7429" width="52.5" customWidth="1"/>
    <col min="7681" max="7682" width="7.5" customWidth="1"/>
    <col min="7683" max="7683" width="140.5" customWidth="1"/>
    <col min="7684" max="7684" width="25.5" customWidth="1"/>
    <col min="7685" max="7685" width="52.5" customWidth="1"/>
    <col min="7937" max="7938" width="7.5" customWidth="1"/>
    <col min="7939" max="7939" width="140.5" customWidth="1"/>
    <col min="7940" max="7940" width="25.5" customWidth="1"/>
    <col min="7941" max="7941" width="52.5" customWidth="1"/>
    <col min="8193" max="8194" width="7.5" customWidth="1"/>
    <col min="8195" max="8195" width="140.5" customWidth="1"/>
    <col min="8196" max="8196" width="25.5" customWidth="1"/>
    <col min="8197" max="8197" width="52.5" customWidth="1"/>
    <col min="8449" max="8450" width="7.5" customWidth="1"/>
    <col min="8451" max="8451" width="140.5" customWidth="1"/>
    <col min="8452" max="8452" width="25.5" customWidth="1"/>
    <col min="8453" max="8453" width="52.5" customWidth="1"/>
    <col min="8705" max="8706" width="7.5" customWidth="1"/>
    <col min="8707" max="8707" width="140.5" customWidth="1"/>
    <col min="8708" max="8708" width="25.5" customWidth="1"/>
    <col min="8709" max="8709" width="52.5" customWidth="1"/>
    <col min="8961" max="8962" width="7.5" customWidth="1"/>
    <col min="8963" max="8963" width="140.5" customWidth="1"/>
    <col min="8964" max="8964" width="25.5" customWidth="1"/>
    <col min="8965" max="8965" width="52.5" customWidth="1"/>
    <col min="9217" max="9218" width="7.5" customWidth="1"/>
    <col min="9219" max="9219" width="140.5" customWidth="1"/>
    <col min="9220" max="9220" width="25.5" customWidth="1"/>
    <col min="9221" max="9221" width="52.5" customWidth="1"/>
    <col min="9473" max="9474" width="7.5" customWidth="1"/>
    <col min="9475" max="9475" width="140.5" customWidth="1"/>
    <col min="9476" max="9476" width="25.5" customWidth="1"/>
    <col min="9477" max="9477" width="52.5" customWidth="1"/>
    <col min="9729" max="9730" width="7.5" customWidth="1"/>
    <col min="9731" max="9731" width="140.5" customWidth="1"/>
    <col min="9732" max="9732" width="25.5" customWidth="1"/>
    <col min="9733" max="9733" width="52.5" customWidth="1"/>
    <col min="9985" max="9986" width="7.5" customWidth="1"/>
    <col min="9987" max="9987" width="140.5" customWidth="1"/>
    <col min="9988" max="9988" width="25.5" customWidth="1"/>
    <col min="9989" max="9989" width="52.5" customWidth="1"/>
    <col min="10241" max="10242" width="7.5" customWidth="1"/>
    <col min="10243" max="10243" width="140.5" customWidth="1"/>
    <col min="10244" max="10244" width="25.5" customWidth="1"/>
    <col min="10245" max="10245" width="52.5" customWidth="1"/>
    <col min="10497" max="10498" width="7.5" customWidth="1"/>
    <col min="10499" max="10499" width="140.5" customWidth="1"/>
    <col min="10500" max="10500" width="25.5" customWidth="1"/>
    <col min="10501" max="10501" width="52.5" customWidth="1"/>
    <col min="10753" max="10754" width="7.5" customWidth="1"/>
    <col min="10755" max="10755" width="140.5" customWidth="1"/>
    <col min="10756" max="10756" width="25.5" customWidth="1"/>
    <col min="10757" max="10757" width="52.5" customWidth="1"/>
    <col min="11009" max="11010" width="7.5" customWidth="1"/>
    <col min="11011" max="11011" width="140.5" customWidth="1"/>
    <col min="11012" max="11012" width="25.5" customWidth="1"/>
    <col min="11013" max="11013" width="52.5" customWidth="1"/>
    <col min="11265" max="11266" width="7.5" customWidth="1"/>
    <col min="11267" max="11267" width="140.5" customWidth="1"/>
    <col min="11268" max="11268" width="25.5" customWidth="1"/>
    <col min="11269" max="11269" width="52.5" customWidth="1"/>
    <col min="11521" max="11522" width="7.5" customWidth="1"/>
    <col min="11523" max="11523" width="140.5" customWidth="1"/>
    <col min="11524" max="11524" width="25.5" customWidth="1"/>
    <col min="11525" max="11525" width="52.5" customWidth="1"/>
    <col min="11777" max="11778" width="7.5" customWidth="1"/>
    <col min="11779" max="11779" width="140.5" customWidth="1"/>
    <col min="11780" max="11780" width="25.5" customWidth="1"/>
    <col min="11781" max="11781" width="52.5" customWidth="1"/>
    <col min="12033" max="12034" width="7.5" customWidth="1"/>
    <col min="12035" max="12035" width="140.5" customWidth="1"/>
    <col min="12036" max="12036" width="25.5" customWidth="1"/>
    <col min="12037" max="12037" width="52.5" customWidth="1"/>
    <col min="12289" max="12290" width="7.5" customWidth="1"/>
    <col min="12291" max="12291" width="140.5" customWidth="1"/>
    <col min="12292" max="12292" width="25.5" customWidth="1"/>
    <col min="12293" max="12293" width="52.5" customWidth="1"/>
    <col min="12545" max="12546" width="7.5" customWidth="1"/>
    <col min="12547" max="12547" width="140.5" customWidth="1"/>
    <col min="12548" max="12548" width="25.5" customWidth="1"/>
    <col min="12549" max="12549" width="52.5" customWidth="1"/>
    <col min="12801" max="12802" width="7.5" customWidth="1"/>
    <col min="12803" max="12803" width="140.5" customWidth="1"/>
    <col min="12804" max="12804" width="25.5" customWidth="1"/>
    <col min="12805" max="12805" width="52.5" customWidth="1"/>
    <col min="13057" max="13058" width="7.5" customWidth="1"/>
    <col min="13059" max="13059" width="140.5" customWidth="1"/>
    <col min="13060" max="13060" width="25.5" customWidth="1"/>
    <col min="13061" max="13061" width="52.5" customWidth="1"/>
    <col min="13313" max="13314" width="7.5" customWidth="1"/>
    <col min="13315" max="13315" width="140.5" customWidth="1"/>
    <col min="13316" max="13316" width="25.5" customWidth="1"/>
    <col min="13317" max="13317" width="52.5" customWidth="1"/>
    <col min="13569" max="13570" width="7.5" customWidth="1"/>
    <col min="13571" max="13571" width="140.5" customWidth="1"/>
    <col min="13572" max="13572" width="25.5" customWidth="1"/>
    <col min="13573" max="13573" width="52.5" customWidth="1"/>
    <col min="13825" max="13826" width="7.5" customWidth="1"/>
    <col min="13827" max="13827" width="140.5" customWidth="1"/>
    <col min="13828" max="13828" width="25.5" customWidth="1"/>
    <col min="13829" max="13829" width="52.5" customWidth="1"/>
    <col min="14081" max="14082" width="7.5" customWidth="1"/>
    <col min="14083" max="14083" width="140.5" customWidth="1"/>
    <col min="14084" max="14084" width="25.5" customWidth="1"/>
    <col min="14085" max="14085" width="52.5" customWidth="1"/>
    <col min="14337" max="14338" width="7.5" customWidth="1"/>
    <col min="14339" max="14339" width="140.5" customWidth="1"/>
    <col min="14340" max="14340" width="25.5" customWidth="1"/>
    <col min="14341" max="14341" width="52.5" customWidth="1"/>
    <col min="14593" max="14594" width="7.5" customWidth="1"/>
    <col min="14595" max="14595" width="140.5" customWidth="1"/>
    <col min="14596" max="14596" width="25.5" customWidth="1"/>
    <col min="14597" max="14597" width="52.5" customWidth="1"/>
    <col min="14849" max="14850" width="7.5" customWidth="1"/>
    <col min="14851" max="14851" width="140.5" customWidth="1"/>
    <col min="14852" max="14852" width="25.5" customWidth="1"/>
    <col min="14853" max="14853" width="52.5" customWidth="1"/>
    <col min="15105" max="15106" width="7.5" customWidth="1"/>
    <col min="15107" max="15107" width="140.5" customWidth="1"/>
    <col min="15108" max="15108" width="25.5" customWidth="1"/>
    <col min="15109" max="15109" width="52.5" customWidth="1"/>
    <col min="15361" max="15362" width="7.5" customWidth="1"/>
    <col min="15363" max="15363" width="140.5" customWidth="1"/>
    <col min="15364" max="15364" width="25.5" customWidth="1"/>
    <col min="15365" max="15365" width="52.5" customWidth="1"/>
    <col min="15617" max="15618" width="7.5" customWidth="1"/>
    <col min="15619" max="15619" width="140.5" customWidth="1"/>
    <col min="15620" max="15620" width="25.5" customWidth="1"/>
    <col min="15621" max="15621" width="52.5" customWidth="1"/>
    <col min="15873" max="15874" width="7.5" customWidth="1"/>
    <col min="15875" max="15875" width="140.5" customWidth="1"/>
    <col min="15876" max="15876" width="25.5" customWidth="1"/>
    <col min="15877" max="15877" width="52.5" customWidth="1"/>
    <col min="16129" max="16130" width="7.5" customWidth="1"/>
    <col min="16131" max="16131" width="140.5" customWidth="1"/>
    <col min="16132" max="16132" width="25.5" customWidth="1"/>
    <col min="16133" max="16133" width="52.5" customWidth="1"/>
  </cols>
  <sheetData>
    <row r="1" spans="1:3" ht="60" customHeight="1">
      <c r="A1" s="71" t="s">
        <v>0</v>
      </c>
      <c r="B1" s="71"/>
      <c r="C1" s="71"/>
    </row>
    <row r="2" spans="1:3" ht="19.5" customHeight="1">
      <c r="A2" s="1" t="s">
        <v>2</v>
      </c>
    </row>
    <row r="3" spans="1:3" ht="12.75" customHeight="1">
      <c r="A3" s="8" t="s">
        <v>88</v>
      </c>
    </row>
    <row r="4" spans="1:3" ht="12.75" customHeight="1"/>
    <row r="5" spans="1:3" ht="12.75" customHeight="1">
      <c r="B5" s="9" t="s">
        <v>35</v>
      </c>
    </row>
    <row r="6" spans="1:3" ht="12.75" customHeight="1">
      <c r="B6" s="10" t="s">
        <v>36</v>
      </c>
    </row>
    <row r="7" spans="1:3" ht="12.75" customHeight="1">
      <c r="A7" s="11"/>
      <c r="B7" s="21">
        <v>1</v>
      </c>
      <c r="C7" s="12" t="s">
        <v>40</v>
      </c>
    </row>
    <row r="8" spans="1:3">
      <c r="B8" s="13"/>
      <c r="C8" s="14"/>
    </row>
    <row r="9" spans="1:3">
      <c r="B9" s="15"/>
      <c r="C9" s="15"/>
    </row>
    <row r="10" spans="1:3" ht="16">
      <c r="B10" s="16" t="s">
        <v>37</v>
      </c>
      <c r="C10" s="17"/>
    </row>
    <row r="11" spans="1:3" ht="16">
      <c r="B11" s="9"/>
      <c r="C11" s="15"/>
    </row>
    <row r="12" spans="1:3">
      <c r="B12" s="18"/>
      <c r="C12" s="15"/>
    </row>
    <row r="13" spans="1:3">
      <c r="B13" s="18"/>
      <c r="C13" s="15"/>
    </row>
    <row r="14" spans="1:3" ht="16">
      <c r="B14" s="19" t="s">
        <v>38</v>
      </c>
      <c r="C14" s="15"/>
    </row>
    <row r="15" spans="1:3">
      <c r="B15" s="20"/>
      <c r="C15" s="20"/>
    </row>
    <row r="16" spans="1:3" ht="22.75" customHeight="1">
      <c r="B16" s="72" t="s">
        <v>39</v>
      </c>
      <c r="C16" s="72"/>
    </row>
    <row r="17" spans="2:3">
      <c r="B17" s="72"/>
      <c r="C17" s="72"/>
    </row>
    <row r="18" spans="2:3">
      <c r="B18" s="20"/>
      <c r="C18" s="20"/>
    </row>
    <row r="19" spans="2:3">
      <c r="B19" s="73" t="s">
        <v>41</v>
      </c>
      <c r="C19" s="73"/>
    </row>
  </sheetData>
  <mergeCells count="4">
    <mergeCell ref="A1:C1"/>
    <mergeCell ref="B16:C16"/>
    <mergeCell ref="B19:C19"/>
    <mergeCell ref="B17:C17"/>
  </mergeCells>
  <phoneticPr fontId="31" type="noConversion"/>
  <hyperlinks>
    <hyperlink ref="B10:C10" r:id="rId1" display="More information available from the ABS web site" xr:uid="{00000000-0004-0000-0000-000000000000}"/>
    <hyperlink ref="B19:C19" r:id="rId2" display="© Commonwealth of Australia &lt;&lt;yyyy&gt;&gt;" xr:uid="{00000000-0004-0000-0000-000001000000}"/>
    <hyperlink ref="B7" location="'National spotlight'!A1" display="'National spotlight'!A1" xr:uid="{00000000-0004-0000-0000-0000020000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45FB-63CC-411C-80A4-0F8119FCB6ED}">
  <sheetPr codeName="Sheet2">
    <tabColor theme="4" tint="-0.249977111117893"/>
  </sheetPr>
  <dimension ref="A1:L263"/>
  <sheetViews>
    <sheetView tabSelected="1" zoomScale="177" zoomScaleNormal="100" workbookViewId="0">
      <selection sqref="A1:I1"/>
    </sheetView>
  </sheetViews>
  <sheetFormatPr baseColWidth="10" defaultColWidth="10.6640625" defaultRowHeight="15"/>
  <cols>
    <col min="1" max="1" width="14.83203125" style="22" customWidth="1"/>
    <col min="2" max="2" width="10.5" style="22" customWidth="1"/>
    <col min="3" max="5" width="10" style="22" customWidth="1"/>
    <col min="6" max="6" width="10.5" style="22" customWidth="1"/>
    <col min="7" max="9" width="10" style="22" customWidth="1"/>
    <col min="10" max="10" width="6.6640625" style="22" customWidth="1"/>
    <col min="11" max="11" width="15.33203125" style="69" customWidth="1"/>
    <col min="12" max="12" width="18.5" style="22" customWidth="1"/>
    <col min="13" max="16384" width="10.6640625" style="22"/>
  </cols>
  <sheetData>
    <row r="1" spans="1:12" ht="60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64"/>
      <c r="K1" s="46"/>
      <c r="L1" s="47" t="s">
        <v>1</v>
      </c>
    </row>
    <row r="2" spans="1:12" ht="19.5" customHeight="1">
      <c r="A2" s="1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48"/>
      <c r="L2" s="49">
        <v>43939</v>
      </c>
    </row>
    <row r="3" spans="1:12" ht="15" customHeight="1">
      <c r="A3" s="24" t="str">
        <f>"Week ending "&amp;TEXT($L$2,"dddd dd mmmm yyyy")</f>
        <v>Week ending Saturday 18 April 2020</v>
      </c>
      <c r="B3" s="23"/>
      <c r="C3" s="25"/>
      <c r="D3" s="26"/>
      <c r="E3" s="23"/>
      <c r="F3" s="23"/>
      <c r="G3" s="23"/>
      <c r="H3" s="23"/>
      <c r="I3" s="23"/>
      <c r="J3" s="23"/>
      <c r="K3" s="50" t="s">
        <v>4</v>
      </c>
      <c r="L3" s="51">
        <v>43904</v>
      </c>
    </row>
    <row r="4" spans="1:12" ht="15" customHeight="1">
      <c r="A4" s="2" t="s">
        <v>42</v>
      </c>
      <c r="B4" s="27"/>
      <c r="C4" s="27"/>
      <c r="D4" s="27"/>
      <c r="E4" s="27"/>
      <c r="F4" s="27"/>
      <c r="G4" s="27"/>
      <c r="H4" s="27"/>
      <c r="I4" s="27"/>
      <c r="J4" s="27"/>
      <c r="K4" s="48" t="s">
        <v>84</v>
      </c>
      <c r="L4" s="51">
        <v>43911</v>
      </c>
    </row>
    <row r="5" spans="1:12" ht="11.75" customHeight="1">
      <c r="A5" s="28"/>
      <c r="B5" s="23"/>
      <c r="C5" s="23"/>
      <c r="D5" s="27"/>
      <c r="E5" s="27"/>
      <c r="F5" s="23"/>
      <c r="G5" s="23"/>
      <c r="H5" s="23"/>
      <c r="I5" s="23"/>
      <c r="J5" s="23"/>
      <c r="K5" s="48"/>
      <c r="L5" s="51">
        <v>43918</v>
      </c>
    </row>
    <row r="6" spans="1:12" ht="16.5" customHeight="1" thickBot="1">
      <c r="A6" s="29" t="s">
        <v>43</v>
      </c>
      <c r="B6" s="25"/>
      <c r="C6" s="30"/>
      <c r="D6" s="31"/>
      <c r="E6" s="27"/>
      <c r="F6" s="23"/>
      <c r="G6" s="23"/>
      <c r="H6" s="23"/>
      <c r="I6" s="23"/>
      <c r="J6" s="23"/>
      <c r="K6" s="48"/>
      <c r="L6" s="51">
        <v>43925</v>
      </c>
    </row>
    <row r="7" spans="1:12" ht="16.5" customHeight="1" thickTop="1">
      <c r="A7" s="32"/>
      <c r="B7" s="83" t="s">
        <v>44</v>
      </c>
      <c r="C7" s="84"/>
      <c r="D7" s="84"/>
      <c r="E7" s="85"/>
      <c r="F7" s="86" t="s">
        <v>45</v>
      </c>
      <c r="G7" s="87"/>
      <c r="H7" s="87"/>
      <c r="I7" s="88"/>
      <c r="J7" s="65"/>
      <c r="K7" s="48" t="s">
        <v>85</v>
      </c>
      <c r="L7" s="51">
        <v>43932</v>
      </c>
    </row>
    <row r="8" spans="1:12" ht="34.25" customHeight="1">
      <c r="A8" s="89"/>
      <c r="B8" s="91" t="s">
        <v>87</v>
      </c>
      <c r="C8" s="93" t="str">
        <f>"% Change between " &amp; TEXT($L$4,"dd mmmm")&amp;" and "&amp; TEXT($L$2,"dd mmmm") &amp; " (monthly change)"</f>
        <v>% Change between 21 March and 18 April (monthly change)</v>
      </c>
      <c r="D8" s="74" t="str">
        <f>"% Change between " &amp; TEXT($L$7,"dd mmmm")&amp;" and "&amp; TEXT($L$2,"dd mmmm") &amp; " (weekly change)"</f>
        <v>% Change between 11 April and 18 April (weekly change)</v>
      </c>
      <c r="E8" s="76" t="str">
        <f>"% Change between " &amp; TEXT($L$6,"dd mmmm")&amp;" and "&amp; TEXT($L$7,"dd mmmm") &amp; " (weekly change)"</f>
        <v>% Change between 04 April and 11 April (weekly change)</v>
      </c>
      <c r="F8" s="95" t="s">
        <v>87</v>
      </c>
      <c r="G8" s="93" t="str">
        <f>"% Change between " &amp; TEXT($L$4,"dd mmmm")&amp;" and "&amp; TEXT($L$2,"dd mmmm") &amp; " (monthly change)"</f>
        <v>% Change between 21 March and 18 April (monthly change)</v>
      </c>
      <c r="H8" s="74" t="str">
        <f>"% Change between " &amp; TEXT($L$7,"dd mmmm")&amp;" and "&amp; TEXT($L$2,"dd mmmm") &amp; " (weekly change)"</f>
        <v>% Change between 11 April and 18 April (weekly change)</v>
      </c>
      <c r="I8" s="76" t="str">
        <f>"% Change between " &amp; TEXT($L$6,"dd mmmm")&amp;" and "&amp; TEXT($L$7,"dd mmmm") &amp; " (weekly change)"</f>
        <v>% Change between 04 April and 11 April (weekly change)</v>
      </c>
      <c r="J8" s="66"/>
      <c r="K8" s="48" t="s">
        <v>86</v>
      </c>
      <c r="L8" s="51">
        <v>43939</v>
      </c>
    </row>
    <row r="9" spans="1:12" ht="34.25" customHeight="1" thickBot="1">
      <c r="A9" s="90"/>
      <c r="B9" s="92"/>
      <c r="C9" s="94"/>
      <c r="D9" s="75"/>
      <c r="E9" s="77"/>
      <c r="F9" s="96"/>
      <c r="G9" s="94"/>
      <c r="H9" s="75"/>
      <c r="I9" s="77"/>
      <c r="J9" s="67"/>
      <c r="K9" s="52" t="s">
        <v>3</v>
      </c>
      <c r="L9" s="54">
        <v>100</v>
      </c>
    </row>
    <row r="10" spans="1:12">
      <c r="A10" s="33"/>
      <c r="B10" s="78" t="s">
        <v>46</v>
      </c>
      <c r="C10" s="79"/>
      <c r="D10" s="79"/>
      <c r="E10" s="79"/>
      <c r="F10" s="79"/>
      <c r="G10" s="79"/>
      <c r="H10" s="79"/>
      <c r="I10" s="80"/>
      <c r="J10" s="34"/>
      <c r="K10" s="70" t="s">
        <v>5</v>
      </c>
      <c r="L10" s="54">
        <v>99.358425204834759</v>
      </c>
    </row>
    <row r="11" spans="1:12">
      <c r="A11" s="35" t="s">
        <v>1</v>
      </c>
      <c r="B11" s="34">
        <v>-7.4884626790719722E-2</v>
      </c>
      <c r="C11" s="34">
        <v>-6.8910994410301463E-2</v>
      </c>
      <c r="D11" s="34">
        <v>-1.4702424038272488E-2</v>
      </c>
      <c r="E11" s="34">
        <v>-2.7599019815366388E-3</v>
      </c>
      <c r="F11" s="34">
        <v>-8.1799237457783391E-2</v>
      </c>
      <c r="G11" s="34">
        <v>-7.8875797211185095E-2</v>
      </c>
      <c r="H11" s="34">
        <v>-9.956405698467341E-3</v>
      </c>
      <c r="I11" s="36">
        <v>-1.6272181895197413E-2</v>
      </c>
      <c r="J11" s="34"/>
      <c r="K11" s="53"/>
      <c r="L11" s="54">
        <v>97.912449993441115</v>
      </c>
    </row>
    <row r="12" spans="1:12">
      <c r="A12" s="37" t="s">
        <v>47</v>
      </c>
      <c r="B12" s="34">
        <v>-7.4378416080147058E-2</v>
      </c>
      <c r="C12" s="34">
        <v>-6.7095944064140767E-2</v>
      </c>
      <c r="D12" s="34">
        <v>-1.2977046641232892E-2</v>
      </c>
      <c r="E12" s="34">
        <v>-1.6869766746755444E-3</v>
      </c>
      <c r="F12" s="34">
        <v>-7.5158940694591281E-2</v>
      </c>
      <c r="G12" s="34">
        <v>-8.305337677456992E-2</v>
      </c>
      <c r="H12" s="34">
        <v>-1.0227357578987073E-2</v>
      </c>
      <c r="I12" s="36">
        <v>-1.820952629387329E-2</v>
      </c>
      <c r="J12" s="34"/>
      <c r="K12" s="53"/>
      <c r="L12" s="54">
        <v>94.151826793616877</v>
      </c>
    </row>
    <row r="13" spans="1:12" ht="15" customHeight="1">
      <c r="A13" s="37" t="s">
        <v>48</v>
      </c>
      <c r="B13" s="34">
        <v>-8.5919978577338463E-2</v>
      </c>
      <c r="C13" s="34">
        <v>-7.7762212248309925E-2</v>
      </c>
      <c r="D13" s="34">
        <v>-1.6623994425455479E-2</v>
      </c>
      <c r="E13" s="34">
        <v>-3.578844948812776E-3</v>
      </c>
      <c r="F13" s="34">
        <v>-9.2078755001150703E-2</v>
      </c>
      <c r="G13" s="34">
        <v>-7.866418676778042E-2</v>
      </c>
      <c r="H13" s="34">
        <v>-7.9709696457823664E-3</v>
      </c>
      <c r="I13" s="36">
        <v>-1.0398088146685192E-2</v>
      </c>
      <c r="J13" s="34"/>
      <c r="K13" s="53"/>
      <c r="L13" s="54">
        <v>93.891976980283872</v>
      </c>
    </row>
    <row r="14" spans="1:12" ht="15" customHeight="1">
      <c r="A14" s="37" t="s">
        <v>49</v>
      </c>
      <c r="B14" s="34">
        <v>-6.5495876341590376E-2</v>
      </c>
      <c r="C14" s="34">
        <v>-6.1280658424952228E-2</v>
      </c>
      <c r="D14" s="34">
        <v>-7.0158211464486087E-3</v>
      </c>
      <c r="E14" s="34">
        <v>-6.7787723389074461E-3</v>
      </c>
      <c r="F14" s="34">
        <v>-8.3198447358171612E-2</v>
      </c>
      <c r="G14" s="34">
        <v>-7.5052226534920496E-2</v>
      </c>
      <c r="H14" s="34">
        <v>-1.053943293045112E-2</v>
      </c>
      <c r="I14" s="36">
        <v>-2.286082848639559E-2</v>
      </c>
      <c r="J14" s="34"/>
      <c r="K14" s="53"/>
      <c r="L14" s="54">
        <v>92.511537320928028</v>
      </c>
    </row>
    <row r="15" spans="1:12" ht="15" customHeight="1">
      <c r="A15" s="37" t="s">
        <v>50</v>
      </c>
      <c r="B15" s="34">
        <v>-7.8178040071581689E-2</v>
      </c>
      <c r="C15" s="34">
        <v>-7.5394346849285476E-2</v>
      </c>
      <c r="D15" s="34">
        <v>-1.7729775001213199E-2</v>
      </c>
      <c r="E15" s="34">
        <v>-6.540442513497613E-3</v>
      </c>
      <c r="F15" s="34">
        <v>-4.4606168210183927E-2</v>
      </c>
      <c r="G15" s="34">
        <v>-4.6545084852183449E-2</v>
      </c>
      <c r="H15" s="34">
        <v>1.236050739774619E-4</v>
      </c>
      <c r="I15" s="36">
        <v>-1.5714520472983717E-2</v>
      </c>
      <c r="J15" s="34"/>
      <c r="K15" s="70" t="s">
        <v>6</v>
      </c>
      <c r="L15" s="54">
        <v>100</v>
      </c>
    </row>
    <row r="16" spans="1:12" ht="15" customHeight="1">
      <c r="A16" s="37" t="s">
        <v>51</v>
      </c>
      <c r="B16" s="34">
        <v>-6.6407197974785226E-2</v>
      </c>
      <c r="C16" s="34">
        <v>-6.5006639045126602E-2</v>
      </c>
      <c r="D16" s="34">
        <v>-2.3681629071600874E-2</v>
      </c>
      <c r="E16" s="34">
        <v>2.3021647519796407E-3</v>
      </c>
      <c r="F16" s="34">
        <v>-8.9994186667400444E-2</v>
      </c>
      <c r="G16" s="34">
        <v>-8.4990476842993878E-2</v>
      </c>
      <c r="H16" s="34">
        <v>-1.0444456543367897E-2</v>
      </c>
      <c r="I16" s="36">
        <v>-2.0399456672235527E-2</v>
      </c>
      <c r="J16" s="34"/>
      <c r="K16" s="53"/>
      <c r="L16" s="54">
        <v>99.682622578177046</v>
      </c>
    </row>
    <row r="17" spans="1:12" ht="15" customHeight="1">
      <c r="A17" s="37" t="s">
        <v>52</v>
      </c>
      <c r="B17" s="34">
        <v>-7.9637540347382019E-2</v>
      </c>
      <c r="C17" s="34">
        <v>-7.5273557560842197E-2</v>
      </c>
      <c r="D17" s="34">
        <v>-2.0817403188538308E-2</v>
      </c>
      <c r="E17" s="34">
        <v>-4.7197153519480395E-3</v>
      </c>
      <c r="F17" s="34">
        <v>-9.296622625288764E-2</v>
      </c>
      <c r="G17" s="34">
        <v>-7.9770919407987084E-2</v>
      </c>
      <c r="H17" s="34">
        <v>-1.1587984068495705E-2</v>
      </c>
      <c r="I17" s="36">
        <v>-2.5715952370585327E-2</v>
      </c>
      <c r="J17" s="34"/>
      <c r="K17" s="53"/>
      <c r="L17" s="54">
        <v>98.612571987068449</v>
      </c>
    </row>
    <row r="18" spans="1:12" ht="15" customHeight="1">
      <c r="A18" s="37" t="s">
        <v>53</v>
      </c>
      <c r="B18" s="34">
        <v>-5.7214714114354193E-2</v>
      </c>
      <c r="C18" s="34">
        <v>-5.5505863267206745E-2</v>
      </c>
      <c r="D18" s="34">
        <v>-2.0202989788180026E-2</v>
      </c>
      <c r="E18" s="34">
        <v>7.3624979181863281E-4</v>
      </c>
      <c r="F18" s="34">
        <v>-9.2385952418195916E-2</v>
      </c>
      <c r="G18" s="34">
        <v>-8.3780132059696255E-2</v>
      </c>
      <c r="H18" s="34">
        <v>-1.7500660177973915E-2</v>
      </c>
      <c r="I18" s="36">
        <v>-1.5553964170387458E-2</v>
      </c>
      <c r="J18" s="34"/>
      <c r="K18" s="53"/>
      <c r="L18" s="54">
        <v>94.277569607265548</v>
      </c>
    </row>
    <row r="19" spans="1:12">
      <c r="A19" s="38" t="s">
        <v>54</v>
      </c>
      <c r="B19" s="34">
        <v>-6.9067191339612588E-2</v>
      </c>
      <c r="C19" s="34">
        <v>-5.7345728615367575E-2</v>
      </c>
      <c r="D19" s="34">
        <v>-2.3176250337385795E-2</v>
      </c>
      <c r="E19" s="34">
        <v>1.3133858841286594E-2</v>
      </c>
      <c r="F19" s="34">
        <v>-7.5253435899214183E-2</v>
      </c>
      <c r="G19" s="34">
        <v>-8.1955231897618219E-2</v>
      </c>
      <c r="H19" s="34">
        <v>-4.0322628100554758E-2</v>
      </c>
      <c r="I19" s="36">
        <v>3.3828428359042872E-2</v>
      </c>
      <c r="J19" s="67"/>
      <c r="K19" s="55"/>
      <c r="L19" s="54">
        <v>92.743467845978984</v>
      </c>
    </row>
    <row r="20" spans="1:12">
      <c r="A20" s="33"/>
      <c r="B20" s="81" t="s">
        <v>55</v>
      </c>
      <c r="C20" s="81"/>
      <c r="D20" s="81"/>
      <c r="E20" s="81"/>
      <c r="F20" s="81"/>
      <c r="G20" s="81"/>
      <c r="H20" s="81"/>
      <c r="I20" s="82"/>
      <c r="J20" s="34"/>
      <c r="K20" s="53"/>
      <c r="L20" s="54">
        <v>91.820076254221661</v>
      </c>
    </row>
    <row r="21" spans="1:12">
      <c r="A21" s="37" t="s">
        <v>56</v>
      </c>
      <c r="B21" s="34">
        <v>-6.248570022262645E-2</v>
      </c>
      <c r="C21" s="34">
        <v>-5.7090204095582298E-2</v>
      </c>
      <c r="D21" s="34">
        <v>-1.0010875774988715E-2</v>
      </c>
      <c r="E21" s="34">
        <v>-1.3934690064878463E-3</v>
      </c>
      <c r="F21" s="34">
        <v>-8.8973790421236654E-2</v>
      </c>
      <c r="G21" s="34">
        <v>-9.0347985196065905E-2</v>
      </c>
      <c r="H21" s="34">
        <v>-1.0906352425488541E-2</v>
      </c>
      <c r="I21" s="36">
        <v>-2.5845515549260623E-2</v>
      </c>
      <c r="J21" s="34"/>
      <c r="K21" s="53"/>
      <c r="L21" s="53"/>
    </row>
    <row r="22" spans="1:12">
      <c r="A22" s="37" t="s">
        <v>57</v>
      </c>
      <c r="B22" s="34">
        <v>-8.0815837113735967E-2</v>
      </c>
      <c r="C22" s="34">
        <v>-7.4227802074018689E-2</v>
      </c>
      <c r="D22" s="34">
        <v>-1.9187686869808762E-2</v>
      </c>
      <c r="E22" s="34">
        <v>-1.3462121326729415E-3</v>
      </c>
      <c r="F22" s="34">
        <v>-6.9809208939363598E-2</v>
      </c>
      <c r="G22" s="34">
        <v>-6.0096422567339824E-2</v>
      </c>
      <c r="H22" s="34">
        <v>-8.2455575556747984E-3</v>
      </c>
      <c r="I22" s="36">
        <v>-1.2594878738497739E-3</v>
      </c>
      <c r="J22" s="34"/>
      <c r="K22" s="60" t="s">
        <v>7</v>
      </c>
      <c r="L22" s="53" t="s">
        <v>74</v>
      </c>
    </row>
    <row r="23" spans="1:12">
      <c r="A23" s="38" t="s">
        <v>66</v>
      </c>
      <c r="B23" s="34">
        <v>-0.18501420614186426</v>
      </c>
      <c r="C23" s="34">
        <v>-0.17042726946134223</v>
      </c>
      <c r="D23" s="34">
        <v>3.1901384864061466E-3</v>
      </c>
      <c r="E23" s="34">
        <v>-5.3873498285437527E-2</v>
      </c>
      <c r="F23" s="34">
        <v>-6.9296122435650753E-2</v>
      </c>
      <c r="G23" s="34">
        <v>-2.4041493871826414E-2</v>
      </c>
      <c r="H23" s="34">
        <v>2.5135925211860144E-2</v>
      </c>
      <c r="I23" s="36">
        <v>3.3502020372284669E-2</v>
      </c>
      <c r="J23" s="34"/>
      <c r="K23" s="56"/>
      <c r="L23" s="53" t="s">
        <v>8</v>
      </c>
    </row>
    <row r="24" spans="1:12">
      <c r="A24" s="37" t="s">
        <v>67</v>
      </c>
      <c r="B24" s="34">
        <v>-0.11812996877520054</v>
      </c>
      <c r="C24" s="34">
        <v>-0.10887374323948318</v>
      </c>
      <c r="D24" s="34">
        <v>-2.3140313144607516E-2</v>
      </c>
      <c r="E24" s="34">
        <v>-1.0275412979695031E-2</v>
      </c>
      <c r="F24" s="34">
        <v>-0.10296019786248811</v>
      </c>
      <c r="G24" s="34">
        <v>-8.889376113962566E-2</v>
      </c>
      <c r="H24" s="34">
        <v>-1.5774875858440507E-2</v>
      </c>
      <c r="I24" s="36">
        <v>-8.5290764984420342E-3</v>
      </c>
      <c r="J24" s="34"/>
      <c r="K24" s="53" t="s">
        <v>66</v>
      </c>
      <c r="L24" s="54">
        <v>98.585183729612893</v>
      </c>
    </row>
    <row r="25" spans="1:12">
      <c r="A25" s="37" t="s">
        <v>68</v>
      </c>
      <c r="B25" s="34">
        <v>-5.4814210369190985E-2</v>
      </c>
      <c r="C25" s="34">
        <v>-5.0639318658071364E-2</v>
      </c>
      <c r="D25" s="34">
        <v>-1.4031626565159327E-2</v>
      </c>
      <c r="E25" s="34">
        <v>4.5408903031758374E-3</v>
      </c>
      <c r="F25" s="34">
        <v>-7.3403151601555194E-2</v>
      </c>
      <c r="G25" s="34">
        <v>-7.4751098222828549E-2</v>
      </c>
      <c r="H25" s="34">
        <v>-1.4032259658548152E-2</v>
      </c>
      <c r="I25" s="36">
        <v>-1.3505372874014987E-2</v>
      </c>
      <c r="J25" s="34"/>
      <c r="K25" s="53" t="s">
        <v>67</v>
      </c>
      <c r="L25" s="54">
        <v>98.97809216530969</v>
      </c>
    </row>
    <row r="26" spans="1:12">
      <c r="A26" s="37" t="s">
        <v>69</v>
      </c>
      <c r="B26" s="34">
        <v>-4.2392154564222406E-2</v>
      </c>
      <c r="C26" s="34">
        <v>-3.9028554479735411E-2</v>
      </c>
      <c r="D26" s="34">
        <v>-1.0653951856241628E-2</v>
      </c>
      <c r="E26" s="34">
        <v>6.2921946333152068E-3</v>
      </c>
      <c r="F26" s="34">
        <v>-8.1710137998435961E-2</v>
      </c>
      <c r="G26" s="34">
        <v>-8.0753441994362185E-2</v>
      </c>
      <c r="H26" s="34">
        <v>-6.0074723960836796E-3</v>
      </c>
      <c r="I26" s="36">
        <v>-2.1887916515047512E-2</v>
      </c>
      <c r="J26" s="34"/>
      <c r="K26" s="53" t="s">
        <v>68</v>
      </c>
      <c r="L26" s="54">
        <v>99.598648852727848</v>
      </c>
    </row>
    <row r="27" spans="1:12" ht="17.25" customHeight="1">
      <c r="A27" s="37" t="s">
        <v>70</v>
      </c>
      <c r="B27" s="34">
        <v>-4.1155291322994114E-2</v>
      </c>
      <c r="C27" s="34">
        <v>-3.7742168203492854E-2</v>
      </c>
      <c r="D27" s="34">
        <v>-1.0302971043327669E-2</v>
      </c>
      <c r="E27" s="34">
        <v>6.3253635733120372E-3</v>
      </c>
      <c r="F27" s="34">
        <v>-7.6219520670724239E-2</v>
      </c>
      <c r="G27" s="34">
        <v>-7.5659410898491708E-2</v>
      </c>
      <c r="H27" s="34">
        <v>-5.8381263616604784E-3</v>
      </c>
      <c r="I27" s="36">
        <v>-1.7256564795214424E-2</v>
      </c>
      <c r="J27" s="68"/>
      <c r="K27" s="57" t="s">
        <v>69</v>
      </c>
      <c r="L27" s="54">
        <v>99.730041445625019</v>
      </c>
    </row>
    <row r="28" spans="1:12">
      <c r="A28" s="37" t="s">
        <v>71</v>
      </c>
      <c r="B28" s="34">
        <v>-5.338322432984477E-2</v>
      </c>
      <c r="C28" s="34">
        <v>-4.7233069132422756E-2</v>
      </c>
      <c r="D28" s="34">
        <v>-1.2923195610939908E-2</v>
      </c>
      <c r="E28" s="34">
        <v>4.6011561218981534E-3</v>
      </c>
      <c r="F28" s="34">
        <v>-6.8999539646252384E-2</v>
      </c>
      <c r="G28" s="34">
        <v>-6.7247713808418097E-2</v>
      </c>
      <c r="H28" s="34">
        <v>-5.8333517660376089E-3</v>
      </c>
      <c r="I28" s="36">
        <v>-8.9694327795196704E-3</v>
      </c>
      <c r="J28" s="23"/>
      <c r="K28" s="50" t="s">
        <v>70</v>
      </c>
      <c r="L28" s="54">
        <v>99.709699916458632</v>
      </c>
    </row>
    <row r="29" spans="1:12" ht="16" thickBot="1">
      <c r="A29" s="39" t="s">
        <v>72</v>
      </c>
      <c r="B29" s="40">
        <v>-0.1389464976139887</v>
      </c>
      <c r="C29" s="40">
        <v>-0.1319010745891277</v>
      </c>
      <c r="D29" s="40">
        <v>-3.293800462927754E-2</v>
      </c>
      <c r="E29" s="40">
        <v>-3.6437051789516395E-2</v>
      </c>
      <c r="F29" s="40">
        <v>-0.10708406482928345</v>
      </c>
      <c r="G29" s="40">
        <v>-0.10802960510773874</v>
      </c>
      <c r="H29" s="40">
        <v>-2.5200397451038525E-2</v>
      </c>
      <c r="I29" s="41">
        <v>-5.0215624817168014E-2</v>
      </c>
      <c r="J29" s="23"/>
      <c r="K29" s="50" t="s">
        <v>71</v>
      </c>
      <c r="L29" s="54">
        <v>99.403493597181495</v>
      </c>
    </row>
    <row r="30" spans="1:12" ht="16" thickTop="1">
      <c r="A30" s="42" t="s">
        <v>58</v>
      </c>
      <c r="B30" s="23"/>
      <c r="C30" s="23"/>
      <c r="D30" s="23"/>
      <c r="E30" s="23"/>
      <c r="F30" s="23"/>
      <c r="G30" s="23"/>
      <c r="H30" s="23"/>
      <c r="I30" s="23"/>
      <c r="J30" s="23"/>
      <c r="K30" s="50" t="s">
        <v>72</v>
      </c>
      <c r="L30" s="54">
        <v>99.099327289116687</v>
      </c>
    </row>
    <row r="31" spans="1:12">
      <c r="B31" s="23"/>
      <c r="C31" s="23"/>
      <c r="D31" s="23"/>
      <c r="E31" s="23"/>
      <c r="F31" s="23"/>
      <c r="G31" s="23"/>
      <c r="H31" s="23"/>
      <c r="I31" s="23"/>
      <c r="J31" s="23"/>
      <c r="K31" s="50" t="s">
        <v>73</v>
      </c>
      <c r="L31" s="54">
        <v>0</v>
      </c>
    </row>
    <row r="32" spans="1:12">
      <c r="A32" s="43" t="s">
        <v>59</v>
      </c>
      <c r="B32" s="23"/>
      <c r="C32" s="23"/>
      <c r="D32" s="23"/>
      <c r="E32" s="23"/>
      <c r="F32" s="23"/>
      <c r="G32" s="23"/>
      <c r="H32" s="23"/>
      <c r="I32" s="23"/>
      <c r="J32" s="23"/>
      <c r="K32" s="56"/>
      <c r="L32" s="54" t="s">
        <v>9</v>
      </c>
    </row>
    <row r="33" spans="1:12">
      <c r="B33" s="23"/>
      <c r="C33" s="23"/>
      <c r="D33" s="23"/>
      <c r="E33" s="23"/>
      <c r="F33" s="23"/>
      <c r="G33" s="23"/>
      <c r="H33" s="23"/>
      <c r="I33" s="23"/>
      <c r="J33" s="23"/>
      <c r="K33" s="53" t="s">
        <v>66</v>
      </c>
      <c r="L33" s="54">
        <v>85.759428125315324</v>
      </c>
    </row>
    <row r="34" spans="1:12" ht="15.75" customHeight="1">
      <c r="B34" s="43"/>
      <c r="C34" s="43"/>
      <c r="D34" s="43"/>
      <c r="E34" s="43"/>
      <c r="F34" s="43"/>
      <c r="G34" s="43"/>
      <c r="H34" s="43"/>
      <c r="I34" s="43"/>
      <c r="J34" s="43"/>
      <c r="K34" s="53" t="s">
        <v>67</v>
      </c>
      <c r="L34" s="54">
        <v>91.139777726700927</v>
      </c>
    </row>
    <row r="35" spans="1:12">
      <c r="B35" s="23"/>
      <c r="C35" s="23"/>
      <c r="D35" s="23"/>
      <c r="E35" s="23"/>
      <c r="F35" s="23"/>
      <c r="G35" s="23"/>
      <c r="H35" s="23"/>
      <c r="I35" s="23"/>
      <c r="J35" s="23"/>
      <c r="K35" s="53" t="s">
        <v>68</v>
      </c>
      <c r="L35" s="54">
        <v>96.032903285806555</v>
      </c>
    </row>
    <row r="36" spans="1:12">
      <c r="B36" s="23"/>
      <c r="C36" s="23"/>
      <c r="D36" s="23"/>
      <c r="E36" s="23"/>
      <c r="F36" s="23"/>
      <c r="G36" s="23"/>
      <c r="H36" s="23"/>
      <c r="I36" s="23"/>
      <c r="J36" s="23"/>
      <c r="K36" s="57" t="s">
        <v>69</v>
      </c>
      <c r="L36" s="54">
        <v>97.088477751709007</v>
      </c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50" t="s">
        <v>70</v>
      </c>
      <c r="L37" s="54">
        <v>97.161811492236069</v>
      </c>
    </row>
    <row r="38" spans="1:12">
      <c r="B38" s="23"/>
      <c r="C38" s="23"/>
      <c r="D38" s="23"/>
      <c r="E38" s="23"/>
      <c r="F38" s="23"/>
      <c r="G38" s="23"/>
      <c r="H38" s="23"/>
      <c r="I38" s="23"/>
      <c r="J38" s="23"/>
      <c r="K38" s="50" t="s">
        <v>71</v>
      </c>
      <c r="L38" s="54">
        <v>95.881152296365059</v>
      </c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50" t="s">
        <v>72</v>
      </c>
      <c r="L39" s="54">
        <v>91.150089769281777</v>
      </c>
    </row>
    <row r="40" spans="1:12">
      <c r="B40" s="23"/>
      <c r="C40" s="23"/>
      <c r="D40" s="23"/>
      <c r="E40" s="23"/>
      <c r="F40" s="23"/>
      <c r="G40" s="23"/>
      <c r="H40" s="23"/>
      <c r="I40" s="23"/>
      <c r="J40" s="23"/>
      <c r="K40" s="50" t="s">
        <v>73</v>
      </c>
      <c r="L40" s="54">
        <v>0</v>
      </c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56"/>
      <c r="L41" s="54" t="s">
        <v>10</v>
      </c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53" t="s">
        <v>66</v>
      </c>
      <c r="L42" s="54">
        <v>86.712894265851631</v>
      </c>
    </row>
    <row r="43" spans="1:12">
      <c r="B43" s="23"/>
      <c r="C43" s="23"/>
      <c r="D43" s="23"/>
      <c r="E43" s="23"/>
      <c r="F43" s="23"/>
      <c r="G43" s="23"/>
      <c r="H43" s="23"/>
      <c r="I43" s="23"/>
      <c r="J43" s="23"/>
      <c r="K43" s="53" t="s">
        <v>67</v>
      </c>
      <c r="L43" s="54">
        <v>89.713202972926837</v>
      </c>
    </row>
    <row r="44" spans="1:12">
      <c r="B44" s="23"/>
      <c r="C44" s="23"/>
      <c r="D44" s="23"/>
      <c r="E44" s="23"/>
      <c r="F44" s="23"/>
      <c r="G44" s="23"/>
      <c r="H44" s="23"/>
      <c r="I44" s="23"/>
      <c r="J44" s="23"/>
      <c r="K44" s="53" t="s">
        <v>68</v>
      </c>
      <c r="L44" s="54">
        <v>95.05415424887012</v>
      </c>
    </row>
    <row r="45" spans="1:12">
      <c r="B45" s="23"/>
      <c r="C45" s="23"/>
      <c r="D45" s="23"/>
      <c r="E45" s="23"/>
      <c r="F45" s="23"/>
      <c r="G45" s="23"/>
      <c r="H45" s="23"/>
      <c r="I45" s="23"/>
      <c r="J45" s="23"/>
      <c r="K45" s="57" t="s">
        <v>69</v>
      </c>
      <c r="L45" s="54">
        <v>96.422335273133044</v>
      </c>
    </row>
    <row r="46" spans="1:12" ht="15.5" customHeight="1">
      <c r="A46" s="43" t="s">
        <v>60</v>
      </c>
      <c r="B46" s="23"/>
      <c r="C46" s="23"/>
      <c r="D46" s="23"/>
      <c r="E46" s="23"/>
      <c r="F46" s="23"/>
      <c r="G46" s="23"/>
      <c r="H46" s="23"/>
      <c r="I46" s="23"/>
      <c r="J46" s="23"/>
      <c r="K46" s="50" t="s">
        <v>70</v>
      </c>
      <c r="L46" s="54">
        <v>96.544512268751831</v>
      </c>
    </row>
    <row r="47" spans="1:12" ht="15.5" customHeight="1">
      <c r="B47" s="23"/>
      <c r="C47" s="23"/>
      <c r="D47" s="23"/>
      <c r="E47" s="23"/>
      <c r="F47" s="23"/>
      <c r="G47" s="23"/>
      <c r="H47" s="23"/>
      <c r="I47" s="23"/>
      <c r="J47" s="23"/>
      <c r="K47" s="50" t="s">
        <v>71</v>
      </c>
      <c r="L47" s="54">
        <v>95.123151410307798</v>
      </c>
    </row>
    <row r="48" spans="1:12" ht="15.5" customHeight="1">
      <c r="B48" s="23"/>
      <c r="C48" s="23"/>
      <c r="D48" s="23"/>
      <c r="E48" s="23"/>
      <c r="F48" s="23"/>
      <c r="G48" s="23"/>
      <c r="H48" s="23"/>
      <c r="I48" s="23"/>
      <c r="J48" s="23"/>
      <c r="K48" s="50" t="s">
        <v>72</v>
      </c>
      <c r="L48" s="54">
        <v>88.566500040973523</v>
      </c>
    </row>
    <row r="49" spans="1:12" ht="15.5" customHeight="1">
      <c r="B49" s="23"/>
      <c r="C49" s="23"/>
      <c r="D49" s="23"/>
      <c r="E49" s="23"/>
      <c r="F49" s="23"/>
      <c r="G49" s="23"/>
      <c r="H49" s="23"/>
      <c r="I49" s="23"/>
      <c r="J49" s="23"/>
      <c r="K49" s="50" t="s">
        <v>73</v>
      </c>
      <c r="L49" s="54">
        <v>0</v>
      </c>
    </row>
    <row r="50" spans="1:12" ht="15.5" customHeight="1">
      <c r="B50" s="23"/>
      <c r="C50" s="23"/>
      <c r="D50" s="23"/>
      <c r="E50" s="23"/>
      <c r="F50" s="23"/>
      <c r="G50" s="23"/>
      <c r="H50" s="23"/>
      <c r="I50" s="23"/>
      <c r="J50" s="23"/>
      <c r="K50" s="48"/>
      <c r="L50" s="48"/>
    </row>
    <row r="51" spans="1:12" ht="15.5" customHeight="1">
      <c r="B51" s="44"/>
      <c r="C51" s="44"/>
      <c r="D51" s="44"/>
      <c r="E51" s="44"/>
      <c r="F51" s="44"/>
      <c r="G51" s="44"/>
      <c r="H51" s="44"/>
      <c r="I51" s="44"/>
      <c r="J51" s="44"/>
      <c r="K51" s="50" t="s">
        <v>11</v>
      </c>
      <c r="L51" s="53" t="s">
        <v>75</v>
      </c>
    </row>
    <row r="52" spans="1:12" ht="15.5" customHeight="1">
      <c r="B52" s="44"/>
      <c r="C52" s="44"/>
      <c r="D52" s="44"/>
      <c r="E52" s="44"/>
      <c r="F52" s="44"/>
      <c r="G52" s="44"/>
      <c r="H52" s="44"/>
      <c r="I52" s="44"/>
      <c r="J52" s="44"/>
      <c r="K52" s="58"/>
      <c r="L52" s="53" t="s">
        <v>8</v>
      </c>
    </row>
    <row r="53" spans="1:12" ht="15.5" customHeight="1">
      <c r="B53" s="27"/>
      <c r="C53" s="27"/>
      <c r="D53" s="27"/>
      <c r="E53" s="27"/>
      <c r="F53" s="27"/>
      <c r="G53" s="27"/>
      <c r="H53" s="27"/>
      <c r="I53" s="27"/>
      <c r="J53" s="27"/>
      <c r="K53" s="53" t="s">
        <v>66</v>
      </c>
      <c r="L53" s="54">
        <v>97.670658518538829</v>
      </c>
    </row>
    <row r="54" spans="1:12" ht="15.5" customHeight="1">
      <c r="B54" s="27"/>
      <c r="C54" s="27"/>
      <c r="D54" s="27"/>
      <c r="E54" s="27"/>
      <c r="F54" s="27"/>
      <c r="G54" s="27"/>
      <c r="H54" s="27"/>
      <c r="I54" s="27"/>
      <c r="J54" s="27"/>
      <c r="K54" s="53" t="s">
        <v>67</v>
      </c>
      <c r="L54" s="54">
        <v>98.929943134968894</v>
      </c>
    </row>
    <row r="55" spans="1:12" ht="15.5" customHeight="1">
      <c r="B55" s="3"/>
      <c r="C55" s="3"/>
      <c r="D55" s="4"/>
      <c r="E55" s="5"/>
      <c r="F55" s="27"/>
      <c r="G55" s="27"/>
      <c r="H55" s="27"/>
      <c r="I55" s="27"/>
      <c r="J55" s="27"/>
      <c r="K55" s="53" t="s">
        <v>68</v>
      </c>
      <c r="L55" s="54">
        <v>99.499362128667755</v>
      </c>
    </row>
    <row r="56" spans="1:12" ht="15.5" customHeight="1">
      <c r="A56" s="43" t="s">
        <v>61</v>
      </c>
      <c r="B56" s="3"/>
      <c r="C56" s="3"/>
      <c r="D56" s="4"/>
      <c r="E56" s="5"/>
      <c r="F56" s="27"/>
      <c r="G56" s="27"/>
      <c r="H56" s="27"/>
      <c r="I56" s="27"/>
      <c r="J56" s="27"/>
      <c r="K56" s="57" t="s">
        <v>69</v>
      </c>
      <c r="L56" s="54">
        <v>99.565148728712103</v>
      </c>
    </row>
    <row r="57" spans="1:12" ht="15.5" customHeight="1">
      <c r="B57" s="3"/>
      <c r="C57" s="3"/>
      <c r="D57" s="4"/>
      <c r="E57" s="5"/>
      <c r="F57" s="27"/>
      <c r="G57" s="27"/>
      <c r="H57" s="27"/>
      <c r="I57" s="27"/>
      <c r="J57" s="27"/>
      <c r="K57" s="50" t="s">
        <v>70</v>
      </c>
      <c r="L57" s="54">
        <v>99.582880328579449</v>
      </c>
    </row>
    <row r="58" spans="1:12" ht="15.5" customHeight="1">
      <c r="K58" s="50" t="s">
        <v>71</v>
      </c>
      <c r="L58" s="54">
        <v>99.301421405821316</v>
      </c>
    </row>
    <row r="59" spans="1:12" ht="15.5" customHeight="1">
      <c r="K59" s="50" t="s">
        <v>72</v>
      </c>
      <c r="L59" s="54">
        <v>99.220408648538481</v>
      </c>
    </row>
    <row r="60" spans="1:12" ht="15.5" customHeight="1">
      <c r="K60" s="50" t="s">
        <v>73</v>
      </c>
      <c r="L60" s="54">
        <v>0</v>
      </c>
    </row>
    <row r="61" spans="1:12" ht="15.5" customHeight="1">
      <c r="K61" s="56"/>
      <c r="L61" s="54" t="s">
        <v>9</v>
      </c>
    </row>
    <row r="62" spans="1:12" ht="15.5" customHeight="1">
      <c r="K62" s="53" t="s">
        <v>66</v>
      </c>
      <c r="L62" s="54">
        <v>79.201720972294538</v>
      </c>
    </row>
    <row r="63" spans="1:12" ht="15.5" customHeight="1">
      <c r="B63" s="23"/>
      <c r="C63" s="23"/>
      <c r="D63" s="23"/>
      <c r="E63" s="23"/>
      <c r="F63" s="27"/>
      <c r="G63" s="27"/>
      <c r="H63" s="27"/>
      <c r="I63" s="27"/>
      <c r="J63" s="27"/>
      <c r="K63" s="53" t="s">
        <v>67</v>
      </c>
      <c r="L63" s="54">
        <v>90.234722450232667</v>
      </c>
    </row>
    <row r="64" spans="1:12" ht="15.5" customHeight="1">
      <c r="A64" s="6"/>
      <c r="B64" s="3"/>
      <c r="C64" s="3"/>
      <c r="D64" s="3"/>
      <c r="E64" s="3"/>
      <c r="F64" s="27"/>
      <c r="G64" s="27"/>
      <c r="H64" s="27"/>
      <c r="I64" s="27"/>
      <c r="J64" s="27"/>
      <c r="K64" s="53" t="s">
        <v>68</v>
      </c>
      <c r="L64" s="54">
        <v>95.895297977036634</v>
      </c>
    </row>
    <row r="65" spans="1:12" ht="15.5" customHeight="1">
      <c r="B65" s="3"/>
      <c r="C65" s="3"/>
      <c r="D65" s="3"/>
      <c r="E65" s="3"/>
      <c r="F65" s="27"/>
      <c r="G65" s="27"/>
      <c r="H65" s="27"/>
      <c r="I65" s="27"/>
      <c r="J65" s="27"/>
      <c r="K65" s="57" t="s">
        <v>69</v>
      </c>
      <c r="L65" s="54">
        <v>96.543808616535145</v>
      </c>
    </row>
    <row r="66" spans="1:12" ht="15.5" customHeight="1">
      <c r="B66" s="3"/>
      <c r="C66" s="3"/>
      <c r="D66" s="7"/>
      <c r="E66" s="5"/>
      <c r="F66" s="27"/>
      <c r="G66" s="27"/>
      <c r="H66" s="27"/>
      <c r="I66" s="27"/>
      <c r="J66" s="27"/>
      <c r="K66" s="50" t="s">
        <v>70</v>
      </c>
      <c r="L66" s="54">
        <v>96.642435353556891</v>
      </c>
    </row>
    <row r="67" spans="1:12" ht="15.5" customHeight="1">
      <c r="A67" s="44" t="s">
        <v>62</v>
      </c>
      <c r="B67" s="3"/>
      <c r="C67" s="3"/>
      <c r="D67" s="7"/>
      <c r="E67" s="5"/>
      <c r="F67" s="27"/>
      <c r="G67" s="27"/>
      <c r="H67" s="27"/>
      <c r="I67" s="27"/>
      <c r="J67" s="27"/>
      <c r="K67" s="50" t="s">
        <v>71</v>
      </c>
      <c r="L67" s="54">
        <v>95.924867381774291</v>
      </c>
    </row>
    <row r="68" spans="1:12" ht="15.5" customHeight="1">
      <c r="B68" s="3"/>
      <c r="C68" s="3"/>
      <c r="D68" s="7"/>
      <c r="E68" s="5"/>
      <c r="F68" s="27"/>
      <c r="G68" s="27"/>
      <c r="H68" s="27"/>
      <c r="I68" s="27"/>
      <c r="J68" s="27"/>
      <c r="K68" s="50" t="s">
        <v>72</v>
      </c>
      <c r="L68" s="54">
        <v>87.285357609932561</v>
      </c>
    </row>
    <row r="69" spans="1:12" ht="15.5" customHeight="1">
      <c r="B69" s="27"/>
      <c r="C69" s="27"/>
      <c r="D69" s="27"/>
      <c r="E69" s="27"/>
      <c r="F69" s="27"/>
      <c r="G69" s="27"/>
      <c r="H69" s="27"/>
      <c r="I69" s="27"/>
      <c r="J69" s="27"/>
      <c r="K69" s="50" t="s">
        <v>73</v>
      </c>
      <c r="L69" s="54">
        <v>0</v>
      </c>
    </row>
    <row r="70" spans="1:12" ht="15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48"/>
      <c r="L70" s="54" t="s">
        <v>10</v>
      </c>
    </row>
    <row r="71" spans="1:12" ht="15.5" customHeight="1">
      <c r="A71" s="27"/>
      <c r="B71" s="44"/>
      <c r="C71" s="44"/>
      <c r="D71" s="44"/>
      <c r="E71" s="44"/>
      <c r="F71" s="44"/>
      <c r="G71" s="44"/>
      <c r="H71" s="44"/>
      <c r="I71" s="44"/>
      <c r="J71" s="44"/>
      <c r="K71" s="53" t="s">
        <v>66</v>
      </c>
      <c r="L71" s="54">
        <v>78.477729668502732</v>
      </c>
    </row>
    <row r="72" spans="1:12" ht="15.5" customHeight="1">
      <c r="K72" s="53" t="s">
        <v>67</v>
      </c>
      <c r="L72" s="54">
        <v>87.669126396931091</v>
      </c>
    </row>
    <row r="73" spans="1:12" ht="15.5" customHeight="1">
      <c r="K73" s="53" t="s">
        <v>68</v>
      </c>
      <c r="L73" s="54">
        <v>94.208630399125198</v>
      </c>
    </row>
    <row r="74" spans="1:12" ht="15.5" customHeight="1">
      <c r="K74" s="57" t="s">
        <v>69</v>
      </c>
      <c r="L74" s="54">
        <v>95.15739415273795</v>
      </c>
    </row>
    <row r="75" spans="1:12" ht="15.5" customHeight="1">
      <c r="K75" s="50" t="s">
        <v>70</v>
      </c>
      <c r="L75" s="54">
        <v>95.287428851606293</v>
      </c>
    </row>
    <row r="76" spans="1:12" ht="15.5" customHeight="1">
      <c r="K76" s="50" t="s">
        <v>71</v>
      </c>
      <c r="L76" s="54">
        <v>94.199427296331905</v>
      </c>
    </row>
    <row r="77" spans="1:12" ht="15.5" customHeight="1">
      <c r="A77" s="44" t="s">
        <v>63</v>
      </c>
      <c r="K77" s="50" t="s">
        <v>72</v>
      </c>
      <c r="L77" s="54">
        <v>84.063369397217926</v>
      </c>
    </row>
    <row r="78" spans="1:12" ht="15.5" customHeight="1">
      <c r="K78" s="50" t="s">
        <v>73</v>
      </c>
      <c r="L78" s="54">
        <v>0</v>
      </c>
    </row>
    <row r="79" spans="1:12" ht="15.5" customHeight="1">
      <c r="K79" s="56"/>
      <c r="L79" s="56"/>
    </row>
    <row r="80" spans="1:12" ht="15.5" customHeight="1">
      <c r="B80" s="23"/>
      <c r="C80" s="23"/>
      <c r="D80" s="23"/>
      <c r="E80" s="23"/>
      <c r="F80" s="23"/>
      <c r="G80" s="23"/>
      <c r="H80" s="23"/>
      <c r="I80" s="23"/>
      <c r="J80" s="23"/>
      <c r="K80" s="50" t="s">
        <v>12</v>
      </c>
      <c r="L80" s="50" t="s">
        <v>76</v>
      </c>
    </row>
    <row r="81" spans="1:12" ht="15.5" customHeight="1">
      <c r="K81" s="56"/>
      <c r="L81" s="59">
        <v>43904</v>
      </c>
    </row>
    <row r="82" spans="1:12" ht="15.5" customHeight="1">
      <c r="K82" s="53" t="s">
        <v>66</v>
      </c>
      <c r="L82" s="54">
        <v>380.05</v>
      </c>
    </row>
    <row r="83" spans="1:12" ht="15.5" customHeight="1">
      <c r="K83" s="53" t="s">
        <v>67</v>
      </c>
      <c r="L83" s="54">
        <v>1064.6300000000001</v>
      </c>
    </row>
    <row r="84" spans="1:12" ht="15.5" customHeight="1">
      <c r="K84" s="53" t="s">
        <v>68</v>
      </c>
      <c r="L84" s="54">
        <v>1626.09</v>
      </c>
    </row>
    <row r="85" spans="1:12" ht="15.5" customHeight="1">
      <c r="K85" s="57" t="s">
        <v>69</v>
      </c>
      <c r="L85" s="54">
        <v>1873.59</v>
      </c>
    </row>
    <row r="86" spans="1:12" ht="15.5" customHeight="1">
      <c r="K86" s="50" t="s">
        <v>70</v>
      </c>
      <c r="L86" s="54">
        <v>1760.94</v>
      </c>
    </row>
    <row r="87" spans="1:12" ht="15.5" customHeight="1">
      <c r="K87" s="50" t="s">
        <v>71</v>
      </c>
      <c r="L87" s="54">
        <v>1459.8</v>
      </c>
    </row>
    <row r="88" spans="1:12" ht="15.5" customHeight="1">
      <c r="K88" s="50" t="s">
        <v>72</v>
      </c>
      <c r="L88" s="54">
        <v>1178.04</v>
      </c>
    </row>
    <row r="89" spans="1:12" ht="15.5" customHeight="1">
      <c r="K89" s="50" t="s">
        <v>73</v>
      </c>
      <c r="L89" s="54">
        <v>0</v>
      </c>
    </row>
    <row r="90" spans="1:12" ht="15.5" customHeight="1">
      <c r="K90" s="56"/>
      <c r="L90" s="60" t="s">
        <v>13</v>
      </c>
    </row>
    <row r="91" spans="1:12" ht="16.25" customHeight="1">
      <c r="K91" s="53" t="s">
        <v>66</v>
      </c>
      <c r="L91" s="54">
        <v>434.02</v>
      </c>
    </row>
    <row r="92" spans="1:12" ht="16.25" customHeight="1">
      <c r="A92" s="44" t="s">
        <v>65</v>
      </c>
      <c r="K92" s="53" t="s">
        <v>67</v>
      </c>
      <c r="L92" s="54">
        <v>1082.94</v>
      </c>
    </row>
    <row r="93" spans="1:12" ht="16.25" customHeight="1">
      <c r="K93" s="53" t="s">
        <v>68</v>
      </c>
      <c r="L93" s="54">
        <v>1594.11</v>
      </c>
    </row>
    <row r="94" spans="1:12" ht="16.25" customHeight="1">
      <c r="K94" s="57" t="s">
        <v>69</v>
      </c>
      <c r="L94" s="54">
        <v>1796.66</v>
      </c>
    </row>
    <row r="95" spans="1:12" ht="16.25" customHeight="1">
      <c r="K95" s="50" t="s">
        <v>70</v>
      </c>
      <c r="L95" s="54">
        <v>1696.54</v>
      </c>
    </row>
    <row r="96" spans="1:12" ht="16.25" customHeight="1">
      <c r="A96" s="44"/>
      <c r="K96" s="50" t="s">
        <v>71</v>
      </c>
      <c r="L96" s="54">
        <v>1435.71</v>
      </c>
    </row>
    <row r="97" spans="1:12" ht="16.25" customHeight="1">
      <c r="K97" s="50" t="s">
        <v>72</v>
      </c>
      <c r="L97" s="54">
        <v>1221.6300000000001</v>
      </c>
    </row>
    <row r="98" spans="1:12" ht="16.25" customHeight="1">
      <c r="K98" s="50" t="s">
        <v>73</v>
      </c>
      <c r="L98" s="54">
        <v>0</v>
      </c>
    </row>
    <row r="99" spans="1:12" ht="16.25" customHeight="1">
      <c r="K99" s="56"/>
      <c r="L99" s="56"/>
    </row>
    <row r="100" spans="1:12" ht="16.25" customHeight="1">
      <c r="K100" s="60" t="s">
        <v>14</v>
      </c>
      <c r="L100" s="50" t="s">
        <v>77</v>
      </c>
    </row>
    <row r="101" spans="1:12" ht="16.25" customHeight="1">
      <c r="K101" s="56"/>
      <c r="L101" s="59"/>
    </row>
    <row r="102" spans="1:12" ht="16.25" customHeight="1">
      <c r="K102" s="56" t="s">
        <v>15</v>
      </c>
      <c r="L102" s="61">
        <v>1114.3900000000001</v>
      </c>
    </row>
    <row r="103" spans="1:12" ht="16.25" customHeight="1">
      <c r="K103" s="56" t="s">
        <v>16</v>
      </c>
      <c r="L103" s="61">
        <v>3575.02</v>
      </c>
    </row>
    <row r="104" spans="1:12" ht="16.25" customHeight="1">
      <c r="K104" s="56" t="s">
        <v>17</v>
      </c>
      <c r="L104" s="61">
        <v>1693.13</v>
      </c>
    </row>
    <row r="105" spans="1:12" ht="16.25" customHeight="1">
      <c r="K105" s="56" t="s">
        <v>18</v>
      </c>
      <c r="L105" s="61">
        <v>2153.44</v>
      </c>
    </row>
    <row r="106" spans="1:12" ht="16.25" customHeight="1">
      <c r="K106" s="56" t="s">
        <v>19</v>
      </c>
      <c r="L106" s="61">
        <v>1721.7</v>
      </c>
    </row>
    <row r="107" spans="1:12" ht="16.25" customHeight="1">
      <c r="K107" s="56" t="s">
        <v>20</v>
      </c>
      <c r="L107" s="61">
        <v>1754.3</v>
      </c>
    </row>
    <row r="108" spans="1:12" ht="16.25" customHeight="1">
      <c r="K108" s="56" t="s">
        <v>21</v>
      </c>
      <c r="L108" s="61">
        <v>941.13</v>
      </c>
    </row>
    <row r="109" spans="1:12" ht="16.25" customHeight="1">
      <c r="K109" s="56" t="s">
        <v>22</v>
      </c>
      <c r="L109" s="61">
        <v>684.77</v>
      </c>
    </row>
    <row r="110" spans="1:12" ht="16.25" customHeight="1">
      <c r="K110" s="56" t="s">
        <v>23</v>
      </c>
      <c r="L110" s="61">
        <v>1626.25</v>
      </c>
    </row>
    <row r="111" spans="1:12" ht="16.25" customHeight="1">
      <c r="K111" s="56" t="s">
        <v>24</v>
      </c>
      <c r="L111" s="61">
        <v>1944.56</v>
      </c>
    </row>
    <row r="112" spans="1:12" ht="16.25" customHeight="1">
      <c r="A112" s="45"/>
      <c r="K112" s="56" t="s">
        <v>25</v>
      </c>
      <c r="L112" s="61">
        <v>2253.25</v>
      </c>
    </row>
    <row r="113" spans="1:12" ht="16.25" customHeight="1">
      <c r="K113" s="56" t="s">
        <v>26</v>
      </c>
      <c r="L113" s="61">
        <v>1540.31</v>
      </c>
    </row>
    <row r="114" spans="1:12" ht="16.25" customHeight="1">
      <c r="K114" s="56" t="s">
        <v>27</v>
      </c>
      <c r="L114" s="61">
        <v>1900.19</v>
      </c>
    </row>
    <row r="115" spans="1:12" ht="16.25" customHeight="1">
      <c r="K115" s="56" t="s">
        <v>28</v>
      </c>
      <c r="L115" s="61">
        <v>1331.58</v>
      </c>
    </row>
    <row r="116" spans="1:12" ht="16.25" customHeight="1">
      <c r="K116" s="56" t="s">
        <v>29</v>
      </c>
      <c r="L116" s="61">
        <v>1719.9</v>
      </c>
    </row>
    <row r="117" spans="1:12" ht="16.25" customHeight="1">
      <c r="A117" s="43" t="s">
        <v>64</v>
      </c>
      <c r="K117" s="56" t="s">
        <v>30</v>
      </c>
      <c r="L117" s="61">
        <v>1311.26</v>
      </c>
    </row>
    <row r="118" spans="1:12" ht="16.25" customHeight="1">
      <c r="K118" s="56" t="s">
        <v>31</v>
      </c>
      <c r="L118" s="61">
        <v>1251.96</v>
      </c>
    </row>
    <row r="119" spans="1:12" ht="16.25" customHeight="1">
      <c r="K119" s="56" t="s">
        <v>32</v>
      </c>
      <c r="L119" s="61">
        <v>964.7</v>
      </c>
    </row>
    <row r="120" spans="1:12" ht="16.25" customHeight="1">
      <c r="K120" s="56" t="s">
        <v>33</v>
      </c>
      <c r="L120" s="61">
        <v>1129.47</v>
      </c>
    </row>
    <row r="121" spans="1:12" ht="16.25" customHeight="1">
      <c r="K121" s="56"/>
      <c r="L121" s="62" t="s">
        <v>13</v>
      </c>
    </row>
    <row r="122" spans="1:12" ht="16.25" customHeight="1">
      <c r="K122" s="56" t="s">
        <v>15</v>
      </c>
      <c r="L122" s="61">
        <v>1125.56</v>
      </c>
    </row>
    <row r="123" spans="1:12" ht="16.25" customHeight="1">
      <c r="K123" s="56" t="s">
        <v>16</v>
      </c>
      <c r="L123" s="61">
        <v>3254.02</v>
      </c>
    </row>
    <row r="124" spans="1:12" ht="16.25" customHeight="1">
      <c r="K124" s="56" t="s">
        <v>17</v>
      </c>
      <c r="L124" s="61">
        <v>1607.63</v>
      </c>
    </row>
    <row r="125" spans="1:12" ht="16.25" customHeight="1">
      <c r="K125" s="56" t="s">
        <v>18</v>
      </c>
      <c r="L125" s="61">
        <v>2106.27</v>
      </c>
    </row>
    <row r="126" spans="1:12" ht="16.25" customHeight="1">
      <c r="K126" s="56" t="s">
        <v>19</v>
      </c>
      <c r="L126" s="61">
        <v>1703.52</v>
      </c>
    </row>
    <row r="127" spans="1:12" ht="16.25" customHeight="1">
      <c r="K127" s="56" t="s">
        <v>20</v>
      </c>
      <c r="L127" s="61">
        <v>1635.73</v>
      </c>
    </row>
    <row r="128" spans="1:12" ht="16.25" customHeight="1">
      <c r="K128" s="56" t="s">
        <v>21</v>
      </c>
      <c r="L128" s="61">
        <v>903.03</v>
      </c>
    </row>
    <row r="129" spans="11:12" ht="16.25" customHeight="1">
      <c r="K129" s="56" t="s">
        <v>22</v>
      </c>
      <c r="L129" s="61">
        <v>717.02</v>
      </c>
    </row>
    <row r="130" spans="11:12" ht="16.25" customHeight="1">
      <c r="K130" s="56" t="s">
        <v>23</v>
      </c>
      <c r="L130" s="61">
        <v>1582.75</v>
      </c>
    </row>
    <row r="131" spans="11:12" ht="16.25" customHeight="1">
      <c r="K131" s="56" t="s">
        <v>24</v>
      </c>
      <c r="L131" s="61">
        <v>1933.45</v>
      </c>
    </row>
    <row r="132" spans="11:12" ht="16.25" customHeight="1">
      <c r="K132" s="56" t="s">
        <v>25</v>
      </c>
      <c r="L132" s="61">
        <v>2045.05</v>
      </c>
    </row>
    <row r="133" spans="11:12" ht="16.25" customHeight="1">
      <c r="K133" s="56" t="s">
        <v>26</v>
      </c>
      <c r="L133" s="61">
        <v>1492.26</v>
      </c>
    </row>
    <row r="134" spans="11:12" ht="16.25" customHeight="1">
      <c r="K134" s="56" t="s">
        <v>27</v>
      </c>
      <c r="L134" s="61">
        <v>1859.14</v>
      </c>
    </row>
    <row r="135" spans="11:12" ht="16.25" customHeight="1">
      <c r="K135" s="56" t="s">
        <v>28</v>
      </c>
      <c r="L135" s="61">
        <v>1317.61</v>
      </c>
    </row>
    <row r="136" spans="11:12">
      <c r="K136" s="56" t="s">
        <v>29</v>
      </c>
      <c r="L136" s="61">
        <v>1710.21</v>
      </c>
    </row>
    <row r="137" spans="11:12">
      <c r="K137" s="56" t="s">
        <v>30</v>
      </c>
      <c r="L137" s="61">
        <v>1327.24</v>
      </c>
    </row>
    <row r="138" spans="11:12">
      <c r="K138" s="56" t="s">
        <v>31</v>
      </c>
      <c r="L138" s="61">
        <v>1252.17</v>
      </c>
    </row>
    <row r="139" spans="11:12">
      <c r="K139" s="56" t="s">
        <v>32</v>
      </c>
      <c r="L139" s="61">
        <v>1091.81</v>
      </c>
    </row>
    <row r="140" spans="11:12">
      <c r="K140" s="56" t="s">
        <v>33</v>
      </c>
      <c r="L140" s="61">
        <v>1171.18</v>
      </c>
    </row>
    <row r="141" spans="11:12">
      <c r="K141" s="56"/>
      <c r="L141" s="56"/>
    </row>
    <row r="142" spans="11:12">
      <c r="K142" s="56" t="s">
        <v>78</v>
      </c>
      <c r="L142" s="60" t="s">
        <v>79</v>
      </c>
    </row>
    <row r="143" spans="11:12">
      <c r="K143" s="56"/>
      <c r="L143" s="59"/>
    </row>
    <row r="144" spans="11:12">
      <c r="K144" s="56" t="s">
        <v>15</v>
      </c>
      <c r="L144" s="62">
        <v>1.2885315072505989E-2</v>
      </c>
    </row>
    <row r="145" spans="11:12">
      <c r="K145" s="56" t="s">
        <v>16</v>
      </c>
      <c r="L145" s="62">
        <v>1.7823802277023661E-2</v>
      </c>
    </row>
    <row r="146" spans="11:12">
      <c r="K146" s="56" t="s">
        <v>17</v>
      </c>
      <c r="L146" s="62">
        <v>7.0521017844223377E-2</v>
      </c>
    </row>
    <row r="147" spans="11:12">
      <c r="K147" s="56" t="s">
        <v>18</v>
      </c>
      <c r="L147" s="62">
        <v>1.056183591169069E-2</v>
      </c>
    </row>
    <row r="148" spans="11:12">
      <c r="K148" s="56" t="s">
        <v>19</v>
      </c>
      <c r="L148" s="62">
        <v>6.6402895732854114E-2</v>
      </c>
    </row>
    <row r="149" spans="11:12">
      <c r="K149" s="56" t="s">
        <v>20</v>
      </c>
      <c r="L149" s="62">
        <v>4.6861909870294795E-2</v>
      </c>
    </row>
    <row r="150" spans="11:12">
      <c r="K150" s="56" t="s">
        <v>21</v>
      </c>
      <c r="L150" s="62">
        <v>9.0700892573316802E-2</v>
      </c>
    </row>
    <row r="151" spans="11:12">
      <c r="K151" s="56" t="s">
        <v>22</v>
      </c>
      <c r="L151" s="62">
        <v>7.0729453953727178E-2</v>
      </c>
    </row>
    <row r="152" spans="11:12">
      <c r="K152" s="56" t="s">
        <v>23</v>
      </c>
      <c r="L152" s="62">
        <v>3.9994785073399285E-2</v>
      </c>
    </row>
    <row r="153" spans="11:12">
      <c r="K153" s="56" t="s">
        <v>24</v>
      </c>
      <c r="L153" s="62">
        <v>1.4549886647775971E-2</v>
      </c>
    </row>
    <row r="154" spans="11:12">
      <c r="K154" s="56" t="s">
        <v>25</v>
      </c>
      <c r="L154" s="62">
        <v>4.0652384903431309E-2</v>
      </c>
    </row>
    <row r="155" spans="11:12">
      <c r="K155" s="56" t="s">
        <v>26</v>
      </c>
      <c r="L155" s="62">
        <v>2.0465166624147848E-2</v>
      </c>
    </row>
    <row r="156" spans="11:12">
      <c r="K156" s="56" t="s">
        <v>27</v>
      </c>
      <c r="L156" s="62">
        <v>8.4025706047141976E-2</v>
      </c>
    </row>
    <row r="157" spans="11:12">
      <c r="K157" s="56" t="s">
        <v>28</v>
      </c>
      <c r="L157" s="62">
        <v>6.6911310837792448E-2</v>
      </c>
    </row>
    <row r="158" spans="11:12">
      <c r="K158" s="56" t="s">
        <v>29</v>
      </c>
      <c r="L158" s="62">
        <v>6.2156412388025946E-2</v>
      </c>
    </row>
    <row r="159" spans="11:12">
      <c r="K159" s="56" t="s">
        <v>30</v>
      </c>
      <c r="L159" s="62">
        <v>8.7645875097679279E-2</v>
      </c>
    </row>
    <row r="160" spans="11:12">
      <c r="K160" s="56" t="s">
        <v>31</v>
      </c>
      <c r="L160" s="62">
        <v>0.14543036020817859</v>
      </c>
    </row>
    <row r="161" spans="11:12">
      <c r="K161" s="56" t="s">
        <v>32</v>
      </c>
      <c r="L161" s="62">
        <v>1.708160072493918E-2</v>
      </c>
    </row>
    <row r="162" spans="11:12">
      <c r="K162" s="56" t="s">
        <v>33</v>
      </c>
      <c r="L162" s="62">
        <v>3.4089162368510215E-2</v>
      </c>
    </row>
    <row r="163" spans="11:12">
      <c r="K163" s="56"/>
      <c r="L163" s="62" t="s">
        <v>13</v>
      </c>
    </row>
    <row r="164" spans="11:12">
      <c r="K164" s="56" t="s">
        <v>15</v>
      </c>
      <c r="L164" s="62">
        <v>1.2608438979216305E-2</v>
      </c>
    </row>
    <row r="165" spans="11:12">
      <c r="K165" s="56" t="s">
        <v>16</v>
      </c>
      <c r="L165" s="62">
        <v>1.870480238157848E-2</v>
      </c>
    </row>
    <row r="166" spans="11:12">
      <c r="K166" s="56" t="s">
        <v>17</v>
      </c>
      <c r="L166" s="62">
        <v>7.3116903615407583E-2</v>
      </c>
    </row>
    <row r="167" spans="11:12">
      <c r="K167" s="56" t="s">
        <v>18</v>
      </c>
      <c r="L167" s="62">
        <v>1.1397581213257625E-2</v>
      </c>
    </row>
    <row r="168" spans="11:12">
      <c r="K168" s="56" t="s">
        <v>19</v>
      </c>
      <c r="L168" s="62">
        <v>6.717703374380829E-2</v>
      </c>
    </row>
    <row r="169" spans="11:12">
      <c r="K169" s="56" t="s">
        <v>20</v>
      </c>
      <c r="L169" s="62">
        <v>4.8429174872026588E-2</v>
      </c>
    </row>
    <row r="170" spans="11:12">
      <c r="K170" s="56" t="s">
        <v>21</v>
      </c>
      <c r="L170" s="62">
        <v>9.1352771276959288E-2</v>
      </c>
    </row>
    <row r="171" spans="11:12">
      <c r="K171" s="56" t="s">
        <v>22</v>
      </c>
      <c r="L171" s="62">
        <v>5.0918973288783677E-2</v>
      </c>
    </row>
    <row r="172" spans="11:12">
      <c r="K172" s="56" t="s">
        <v>23</v>
      </c>
      <c r="L172" s="62">
        <v>4.1946167536815876E-2</v>
      </c>
    </row>
    <row r="173" spans="11:12">
      <c r="K173" s="56" t="s">
        <v>24</v>
      </c>
      <c r="L173" s="62">
        <v>1.4707003569066172E-2</v>
      </c>
    </row>
    <row r="174" spans="11:12">
      <c r="K174" s="56" t="s">
        <v>25</v>
      </c>
      <c r="L174" s="62">
        <v>4.3487060542232607E-2</v>
      </c>
    </row>
    <row r="175" spans="11:12">
      <c r="K175" s="56" t="s">
        <v>26</v>
      </c>
      <c r="L175" s="62">
        <v>1.9685399918562167E-2</v>
      </c>
    </row>
    <row r="176" spans="11:12">
      <c r="K176" s="56" t="s">
        <v>27</v>
      </c>
      <c r="L176" s="62">
        <v>8.5702393124330437E-2</v>
      </c>
    </row>
    <row r="177" spans="9:12">
      <c r="K177" s="56" t="s">
        <v>28</v>
      </c>
      <c r="L177" s="62">
        <v>6.5062403981055547E-2</v>
      </c>
    </row>
    <row r="178" spans="9:12">
      <c r="K178" s="56" t="s">
        <v>29</v>
      </c>
      <c r="L178" s="62">
        <v>6.3732208969570978E-2</v>
      </c>
    </row>
    <row r="179" spans="9:12">
      <c r="K179" s="56" t="s">
        <v>30</v>
      </c>
      <c r="L179" s="62">
        <v>9.2881970437148076E-2</v>
      </c>
    </row>
    <row r="180" spans="9:12">
      <c r="K180" s="56" t="s">
        <v>31</v>
      </c>
      <c r="L180" s="62">
        <v>0.15270500980651364</v>
      </c>
    </row>
    <row r="181" spans="9:12">
      <c r="K181" s="56" t="s">
        <v>32</v>
      </c>
      <c r="L181" s="62">
        <v>1.3486420142728221E-2</v>
      </c>
    </row>
    <row r="182" spans="9:12">
      <c r="K182" s="56" t="s">
        <v>33</v>
      </c>
      <c r="L182" s="62">
        <v>3.2409351775286262E-2</v>
      </c>
    </row>
    <row r="183" spans="9:12">
      <c r="K183" s="56"/>
      <c r="L183" s="63"/>
    </row>
    <row r="184" spans="9:12">
      <c r="K184" s="60" t="s">
        <v>34</v>
      </c>
      <c r="L184" s="62" t="s">
        <v>80</v>
      </c>
    </row>
    <row r="185" spans="9:12">
      <c r="I185" s="34"/>
      <c r="K185" s="56" t="s">
        <v>15</v>
      </c>
      <c r="L185" s="53">
        <v>-9.4763250552350353E-2</v>
      </c>
    </row>
    <row r="186" spans="9:12">
      <c r="K186" s="56" t="s">
        <v>16</v>
      </c>
      <c r="L186" s="53">
        <v>-2.9157753935241448E-2</v>
      </c>
    </row>
    <row r="187" spans="9:12">
      <c r="K187" s="56" t="s">
        <v>17</v>
      </c>
      <c r="L187" s="53">
        <v>-4.0831036706094448E-2</v>
      </c>
    </row>
    <row r="188" spans="9:12">
      <c r="K188" s="56" t="s">
        <v>18</v>
      </c>
      <c r="L188" s="53">
        <v>-1.6813661993294593E-3</v>
      </c>
    </row>
    <row r="189" spans="9:12">
      <c r="K189" s="56" t="s">
        <v>19</v>
      </c>
      <c r="L189" s="53">
        <v>-6.4099449924328589E-2</v>
      </c>
    </row>
    <row r="190" spans="9:12">
      <c r="K190" s="56" t="s">
        <v>20</v>
      </c>
      <c r="L190" s="53">
        <v>-4.3944766443414052E-2</v>
      </c>
    </row>
    <row r="191" spans="9:12">
      <c r="K191" s="56" t="s">
        <v>21</v>
      </c>
      <c r="L191" s="53">
        <v>-6.8235706442775879E-2</v>
      </c>
    </row>
    <row r="192" spans="9:12">
      <c r="K192" s="56" t="s">
        <v>22</v>
      </c>
      <c r="L192" s="53">
        <v>-0.33399846394538468</v>
      </c>
    </row>
    <row r="193" spans="11:12">
      <c r="K193" s="56" t="s">
        <v>23</v>
      </c>
      <c r="L193" s="53">
        <v>-2.9747394208905931E-2</v>
      </c>
    </row>
    <row r="194" spans="11:12">
      <c r="K194" s="56" t="s">
        <v>24</v>
      </c>
      <c r="L194" s="53">
        <v>-6.4894770319975592E-2</v>
      </c>
    </row>
    <row r="195" spans="11:12">
      <c r="K195" s="56" t="s">
        <v>25</v>
      </c>
      <c r="L195" s="53">
        <v>-1.0376676820592179E-2</v>
      </c>
    </row>
    <row r="196" spans="11:12">
      <c r="K196" s="56" t="s">
        <v>26</v>
      </c>
      <c r="L196" s="53">
        <v>-0.11013350504822106</v>
      </c>
    </row>
    <row r="197" spans="11:12">
      <c r="K197" s="56" t="s">
        <v>27</v>
      </c>
      <c r="L197" s="53">
        <v>-5.6424454729825158E-2</v>
      </c>
    </row>
    <row r="198" spans="11:12">
      <c r="K198" s="56" t="s">
        <v>28</v>
      </c>
      <c r="L198" s="53">
        <v>-0.10044760165076783</v>
      </c>
    </row>
    <row r="199" spans="11:12">
      <c r="K199" s="56" t="s">
        <v>29</v>
      </c>
      <c r="L199" s="53">
        <v>-5.1430994468163571E-2</v>
      </c>
    </row>
    <row r="200" spans="11:12">
      <c r="K200" s="56" t="s">
        <v>30</v>
      </c>
      <c r="L200" s="53">
        <v>-1.9616854191797928E-2</v>
      </c>
    </row>
    <row r="201" spans="11:12">
      <c r="K201" s="56" t="s">
        <v>31</v>
      </c>
      <c r="L201" s="53">
        <v>-2.8608937392049061E-2</v>
      </c>
    </row>
    <row r="202" spans="11:12">
      <c r="K202" s="56" t="s">
        <v>32</v>
      </c>
      <c r="L202" s="53">
        <v>-0.26959453013197654</v>
      </c>
    </row>
    <row r="203" spans="11:12">
      <c r="K203" s="56" t="s">
        <v>33</v>
      </c>
      <c r="L203" s="53">
        <v>-0.12047150824800068</v>
      </c>
    </row>
    <row r="204" spans="11:12">
      <c r="K204" s="56"/>
      <c r="L204" s="62" t="s">
        <v>81</v>
      </c>
    </row>
    <row r="205" spans="11:12">
      <c r="K205" s="56" t="s">
        <v>15</v>
      </c>
      <c r="L205" s="53">
        <v>-2.8016145121675273E-2</v>
      </c>
    </row>
    <row r="206" spans="11:12">
      <c r="K206" s="56" t="s">
        <v>16</v>
      </c>
      <c r="L206" s="53">
        <v>-5.0621782636358637E-3</v>
      </c>
    </row>
    <row r="207" spans="11:12">
      <c r="K207" s="56" t="s">
        <v>17</v>
      </c>
      <c r="L207" s="53">
        <v>-4.3145599554579306E-3</v>
      </c>
    </row>
    <row r="208" spans="11:12">
      <c r="K208" s="56" t="s">
        <v>18</v>
      </c>
      <c r="L208" s="53">
        <v>3.8625626342159158E-4</v>
      </c>
    </row>
    <row r="209" spans="11:12">
      <c r="K209" s="56" t="s">
        <v>19</v>
      </c>
      <c r="L209" s="53">
        <v>-1.6428121089384073E-2</v>
      </c>
    </row>
    <row r="210" spans="11:12">
      <c r="K210" s="56" t="s">
        <v>20</v>
      </c>
      <c r="L210" s="53">
        <v>-7.3755120598736346E-3</v>
      </c>
    </row>
    <row r="211" spans="11:12">
      <c r="K211" s="56" t="s">
        <v>21</v>
      </c>
      <c r="L211" s="53">
        <v>-9.8791616626733303E-3</v>
      </c>
    </row>
    <row r="212" spans="11:12">
      <c r="K212" s="56" t="s">
        <v>22</v>
      </c>
      <c r="L212" s="53">
        <v>2.7402962829721211E-3</v>
      </c>
    </row>
    <row r="213" spans="11:12">
      <c r="K213" s="56" t="s">
        <v>23</v>
      </c>
      <c r="L213" s="53">
        <v>-4.515753589041438E-3</v>
      </c>
    </row>
    <row r="214" spans="11:12">
      <c r="K214" s="56" t="s">
        <v>24</v>
      </c>
      <c r="L214" s="53">
        <v>-1.890465413184772E-2</v>
      </c>
    </row>
    <row r="215" spans="11:12">
      <c r="K215" s="56" t="s">
        <v>25</v>
      </c>
      <c r="L215" s="53">
        <v>-1.6235614249693331E-3</v>
      </c>
    </row>
    <row r="216" spans="11:12">
      <c r="K216" s="56" t="s">
        <v>26</v>
      </c>
      <c r="L216" s="53">
        <v>-2.863840746901325E-2</v>
      </c>
    </row>
    <row r="217" spans="11:12">
      <c r="K217" s="56" t="s">
        <v>27</v>
      </c>
      <c r="L217" s="53">
        <v>-1.619717395646092E-2</v>
      </c>
    </row>
    <row r="218" spans="11:12">
      <c r="K218" s="56" t="s">
        <v>28</v>
      </c>
      <c r="L218" s="53">
        <v>-2.7362122357416307E-2</v>
      </c>
    </row>
    <row r="219" spans="11:12">
      <c r="K219" s="56" t="s">
        <v>29</v>
      </c>
      <c r="L219" s="53">
        <v>-1.2658192023772941E-2</v>
      </c>
    </row>
    <row r="220" spans="11:12">
      <c r="K220" s="56" t="s">
        <v>30</v>
      </c>
      <c r="L220" s="53">
        <v>-1.6741428841915429E-3</v>
      </c>
    </row>
    <row r="221" spans="11:12">
      <c r="K221" s="56" t="s">
        <v>31</v>
      </c>
      <c r="L221" s="53">
        <v>-2.7180337998664483E-2</v>
      </c>
    </row>
    <row r="222" spans="11:12">
      <c r="K222" s="56" t="s">
        <v>32</v>
      </c>
      <c r="L222" s="53">
        <v>-8.633132956152767E-2</v>
      </c>
    </row>
    <row r="223" spans="11:12">
      <c r="K223" s="56" t="s">
        <v>33</v>
      </c>
      <c r="L223" s="53">
        <v>-2.978613002773467E-2</v>
      </c>
    </row>
    <row r="224" spans="11:12">
      <c r="K224" s="56"/>
      <c r="L224" s="62" t="s">
        <v>82</v>
      </c>
    </row>
    <row r="225" spans="11:12">
      <c r="K225" s="56" t="s">
        <v>15</v>
      </c>
      <c r="L225" s="53">
        <v>-8.5692249507306917E-2</v>
      </c>
    </row>
    <row r="226" spans="11:12">
      <c r="K226" s="56" t="s">
        <v>16</v>
      </c>
      <c r="L226" s="53">
        <v>-0.12012166337817487</v>
      </c>
    </row>
    <row r="227" spans="11:12">
      <c r="K227" s="56" t="s">
        <v>17</v>
      </c>
      <c r="L227" s="53">
        <v>-8.926500320178099E-2</v>
      </c>
    </row>
    <row r="228" spans="11:12">
      <c r="K228" s="56" t="s">
        <v>18</v>
      </c>
      <c r="L228" s="53">
        <v>-8.5657006083766141E-2</v>
      </c>
    </row>
    <row r="229" spans="11:12">
      <c r="K229" s="56" t="s">
        <v>19</v>
      </c>
      <c r="L229" s="53">
        <v>-7.3980696830682313E-2</v>
      </c>
    </row>
    <row r="230" spans="11:12">
      <c r="K230" s="56" t="s">
        <v>20</v>
      </c>
      <c r="L230" s="53">
        <v>-0.10856290743533492</v>
      </c>
    </row>
    <row r="231" spans="11:12">
      <c r="K231" s="56" t="s">
        <v>21</v>
      </c>
      <c r="L231" s="53">
        <v>-0.10595217702688775</v>
      </c>
    </row>
    <row r="232" spans="11:12">
      <c r="K232" s="56" t="s">
        <v>22</v>
      </c>
      <c r="L232" s="53">
        <v>-0.30263599354453974</v>
      </c>
    </row>
    <row r="233" spans="11:12">
      <c r="K233" s="56" t="s">
        <v>23</v>
      </c>
      <c r="L233" s="53">
        <v>-5.569827689569895E-2</v>
      </c>
    </row>
    <row r="234" spans="11:12">
      <c r="K234" s="56" t="s">
        <v>24</v>
      </c>
      <c r="L234" s="53">
        <v>-7.0777761038287701E-2</v>
      </c>
    </row>
    <row r="235" spans="11:12">
      <c r="K235" s="56" t="s">
        <v>25</v>
      </c>
      <c r="L235" s="53">
        <v>-0.10181735617962295</v>
      </c>
    </row>
    <row r="236" spans="11:12">
      <c r="K236" s="56" t="s">
        <v>26</v>
      </c>
      <c r="L236" s="53">
        <v>-0.13789182796278632</v>
      </c>
    </row>
    <row r="237" spans="11:12">
      <c r="K237" s="56" t="s">
        <v>27</v>
      </c>
      <c r="L237" s="53">
        <v>-7.680991517752167E-2</v>
      </c>
    </row>
    <row r="238" spans="11:12">
      <c r="K238" s="56" t="s">
        <v>28</v>
      </c>
      <c r="L238" s="53">
        <v>-0.10988595906534893</v>
      </c>
    </row>
    <row r="239" spans="11:12">
      <c r="K239" s="56" t="s">
        <v>29</v>
      </c>
      <c r="L239" s="53">
        <v>-5.6774724996145554E-2</v>
      </c>
    </row>
    <row r="240" spans="11:12">
      <c r="K240" s="56" t="s">
        <v>30</v>
      </c>
      <c r="L240" s="53">
        <v>-7.6739617450664044E-3</v>
      </c>
    </row>
    <row r="241" spans="11:12">
      <c r="K241" s="56" t="s">
        <v>31</v>
      </c>
      <c r="L241" s="53">
        <v>-2.8443189700213867E-2</v>
      </c>
    </row>
    <row r="242" spans="11:12">
      <c r="K242" s="56" t="s">
        <v>32</v>
      </c>
      <c r="L242" s="53">
        <v>-0.17335410085373293</v>
      </c>
    </row>
    <row r="243" spans="11:12">
      <c r="K243" s="56" t="s">
        <v>33</v>
      </c>
      <c r="L243" s="53">
        <v>-8.7990645315265681E-2</v>
      </c>
    </row>
    <row r="244" spans="11:12">
      <c r="K244" s="56"/>
      <c r="L244" s="62" t="s">
        <v>83</v>
      </c>
    </row>
    <row r="245" spans="11:12">
      <c r="K245" s="56" t="s">
        <v>15</v>
      </c>
      <c r="L245" s="53">
        <v>-3.3315622873791417E-2</v>
      </c>
    </row>
    <row r="246" spans="11:12">
      <c r="K246" s="56" t="s">
        <v>16</v>
      </c>
      <c r="L246" s="53">
        <v>1.81690521098965E-2</v>
      </c>
    </row>
    <row r="247" spans="11:12">
      <c r="K247" s="56" t="s">
        <v>17</v>
      </c>
      <c r="L247" s="53">
        <v>9.4616665712343728E-3</v>
      </c>
    </row>
    <row r="248" spans="11:12">
      <c r="K248" s="56" t="s">
        <v>18</v>
      </c>
      <c r="L248" s="53">
        <v>1.2187811378988833E-2</v>
      </c>
    </row>
    <row r="249" spans="11:12">
      <c r="K249" s="56" t="s">
        <v>19</v>
      </c>
      <c r="L249" s="53">
        <v>-1.1752619480378645E-2</v>
      </c>
    </row>
    <row r="250" spans="11:12">
      <c r="K250" s="56" t="s">
        <v>20</v>
      </c>
      <c r="L250" s="53">
        <v>-4.0251174491515607E-2</v>
      </c>
    </row>
    <row r="251" spans="11:12">
      <c r="K251" s="56" t="s">
        <v>21</v>
      </c>
      <c r="L251" s="53">
        <v>-1.4157572577789157E-2</v>
      </c>
    </row>
    <row r="252" spans="11:12">
      <c r="K252" s="56" t="s">
        <v>22</v>
      </c>
      <c r="L252" s="53">
        <v>4.4427862013705077E-3</v>
      </c>
    </row>
    <row r="253" spans="11:12">
      <c r="K253" s="56" t="s">
        <v>23</v>
      </c>
      <c r="L253" s="53">
        <v>-1.7068956237707988E-2</v>
      </c>
    </row>
    <row r="254" spans="11:12">
      <c r="K254" s="56" t="s">
        <v>24</v>
      </c>
      <c r="L254" s="53">
        <v>-2.802944055749268E-2</v>
      </c>
    </row>
    <row r="255" spans="11:12">
      <c r="K255" s="56" t="s">
        <v>25</v>
      </c>
      <c r="L255" s="53">
        <v>-3.5987862476019039E-3</v>
      </c>
    </row>
    <row r="256" spans="11:12">
      <c r="K256" s="56" t="s">
        <v>26</v>
      </c>
      <c r="L256" s="53">
        <v>-2.2101829213027946E-2</v>
      </c>
    </row>
    <row r="257" spans="11:12">
      <c r="K257" s="56" t="s">
        <v>27</v>
      </c>
      <c r="L257" s="53">
        <v>-2.2013852243941034E-2</v>
      </c>
    </row>
    <row r="258" spans="11:12">
      <c r="K258" s="56" t="s">
        <v>28</v>
      </c>
      <c r="L258" s="53">
        <v>-3.5662843742513162E-2</v>
      </c>
    </row>
    <row r="259" spans="11:12">
      <c r="K259" s="56" t="s">
        <v>29</v>
      </c>
      <c r="L259" s="53">
        <v>7.1801314192061483E-3</v>
      </c>
    </row>
    <row r="260" spans="11:12">
      <c r="K260" s="56" t="s">
        <v>30</v>
      </c>
      <c r="L260" s="53">
        <v>1.19421438323708E-2</v>
      </c>
    </row>
    <row r="261" spans="11:12">
      <c r="K261" s="56" t="s">
        <v>31</v>
      </c>
      <c r="L261" s="53">
        <v>-1.3102609352331429E-2</v>
      </c>
    </row>
    <row r="262" spans="11:12">
      <c r="K262" s="56" t="s">
        <v>32</v>
      </c>
      <c r="L262" s="53">
        <v>-5.9691467437731349E-3</v>
      </c>
    </row>
    <row r="263" spans="11:12">
      <c r="K263" s="56" t="s">
        <v>33</v>
      </c>
      <c r="L263" s="53">
        <v>-2.2946643930485622E-2</v>
      </c>
    </row>
  </sheetData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honeticPr fontId="31" type="noConversion"/>
  <printOptions horizontalCentered="1"/>
  <pageMargins left="0.23622047244094491" right="0.23622047244094491" top="0.74803149606299213" bottom="0.74803149606299213" header="0" footer="0"/>
  <pageSetup paperSize="9" fitToWidth="0" fitToHeight="0" orientation="portrait" r:id="rId1"/>
  <headerFooter>
    <oddHeader xml:space="preserve">&amp;C
</oddHeader>
  </headerFooter>
  <rowBreaks count="2" manualBreakCount="2">
    <brk id="90" max="8" man="1"/>
    <brk id="13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Contents</vt:lpstr>
      <vt:lpstr>National Spotlight</vt:lpstr>
      <vt:lpstr>'National Spotlight'!Print_Area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2020-04-19T23:55:55Z</dcterms:created>
  <dcterms:modified xsi:type="dcterms:W3CDTF">2020-05-21T07:32:09Z</dcterms:modified>
</cp:coreProperties>
</file>