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elatorre/Desktop/GVL_LAB/eDNA-database/DATA/CLEAN_DATA/"/>
    </mc:Choice>
  </mc:AlternateContent>
  <xr:revisionPtr revIDLastSave="0" documentId="13_ncr:1_{54093E1D-C68A-1140-A211-3E5BFD8D5DE0}" xr6:coauthVersionLast="47" xr6:coauthVersionMax="47" xr10:uidLastSave="{00000000-0000-0000-0000-000000000000}"/>
  <bookViews>
    <workbookView xWindow="780" yWindow="500" windowWidth="27040" windowHeight="16940" xr2:uid="{BFF3AF1B-0F44-4341-B55D-61431B7B9D22}"/>
  </bookViews>
  <sheets>
    <sheet name="updated_2021_CCFRP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9" i="1" l="1"/>
  <c r="W39" i="1"/>
  <c r="Q39" i="1"/>
  <c r="P39" i="1"/>
  <c r="O39" i="1"/>
  <c r="N39" i="1"/>
  <c r="X38" i="1"/>
  <c r="W38" i="1"/>
  <c r="Q38" i="1"/>
  <c r="P38" i="1"/>
  <c r="O38" i="1"/>
  <c r="N38" i="1"/>
  <c r="X37" i="1"/>
  <c r="W37" i="1"/>
  <c r="Q37" i="1"/>
  <c r="P37" i="1"/>
  <c r="O37" i="1"/>
  <c r="N37" i="1"/>
  <c r="X36" i="1"/>
  <c r="W36" i="1"/>
  <c r="Q36" i="1"/>
  <c r="P36" i="1"/>
  <c r="O36" i="1"/>
  <c r="N36" i="1"/>
  <c r="X35" i="1"/>
  <c r="W35" i="1"/>
  <c r="Q35" i="1"/>
  <c r="P35" i="1"/>
  <c r="O35" i="1"/>
  <c r="N35" i="1"/>
  <c r="X34" i="1"/>
  <c r="W34" i="1"/>
  <c r="Q34" i="1"/>
  <c r="P34" i="1"/>
  <c r="O34" i="1"/>
  <c r="N34" i="1"/>
  <c r="X33" i="1"/>
  <c r="W33" i="1"/>
  <c r="Q33" i="1"/>
  <c r="P33" i="1"/>
  <c r="O33" i="1"/>
  <c r="N33" i="1"/>
  <c r="X32" i="1"/>
  <c r="W32" i="1"/>
  <c r="Q32" i="1"/>
  <c r="P32" i="1"/>
  <c r="O32" i="1"/>
  <c r="N32" i="1"/>
  <c r="X31" i="1"/>
  <c r="W31" i="1"/>
  <c r="Q31" i="1"/>
  <c r="P31" i="1"/>
  <c r="O31" i="1"/>
  <c r="N31" i="1"/>
  <c r="X30" i="1"/>
  <c r="W30" i="1"/>
  <c r="Q30" i="1"/>
  <c r="P30" i="1"/>
  <c r="O30" i="1"/>
  <c r="N30" i="1"/>
  <c r="X29" i="1"/>
  <c r="W29" i="1"/>
  <c r="Q29" i="1"/>
  <c r="P29" i="1"/>
  <c r="O29" i="1"/>
  <c r="N29" i="1"/>
  <c r="X28" i="1"/>
  <c r="W28" i="1"/>
  <c r="Q28" i="1"/>
  <c r="P28" i="1"/>
  <c r="O28" i="1"/>
  <c r="N28" i="1"/>
  <c r="X27" i="1"/>
  <c r="W27" i="1"/>
  <c r="Q27" i="1"/>
  <c r="P27" i="1"/>
  <c r="O27" i="1"/>
  <c r="N27" i="1"/>
  <c r="X26" i="1"/>
  <c r="W26" i="1"/>
  <c r="Q26" i="1"/>
  <c r="P26" i="1"/>
  <c r="O26" i="1"/>
  <c r="N26" i="1"/>
  <c r="X25" i="1"/>
  <c r="W25" i="1"/>
  <c r="Q25" i="1"/>
  <c r="P25" i="1"/>
  <c r="O25" i="1"/>
  <c r="N25" i="1"/>
  <c r="X24" i="1"/>
  <c r="W24" i="1"/>
  <c r="Q24" i="1"/>
  <c r="P24" i="1"/>
  <c r="O24" i="1"/>
  <c r="N24" i="1"/>
  <c r="X23" i="1"/>
  <c r="W23" i="1"/>
  <c r="Q23" i="1"/>
  <c r="P23" i="1"/>
  <c r="O23" i="1"/>
  <c r="N23" i="1"/>
  <c r="X22" i="1"/>
  <c r="W22" i="1"/>
  <c r="Q22" i="1"/>
  <c r="P22" i="1"/>
  <c r="O22" i="1"/>
  <c r="N22" i="1"/>
  <c r="X21" i="1"/>
  <c r="W21" i="1"/>
  <c r="Q21" i="1"/>
  <c r="P21" i="1"/>
  <c r="O21" i="1"/>
  <c r="N21" i="1"/>
  <c r="X20" i="1"/>
  <c r="W20" i="1"/>
  <c r="Q20" i="1"/>
  <c r="P20" i="1"/>
  <c r="O20" i="1"/>
  <c r="N20" i="1"/>
  <c r="X19" i="1"/>
  <c r="W19" i="1"/>
  <c r="Q19" i="1"/>
  <c r="P19" i="1"/>
  <c r="O19" i="1"/>
  <c r="N19" i="1"/>
  <c r="X18" i="1"/>
  <c r="W18" i="1"/>
  <c r="Q18" i="1"/>
  <c r="P18" i="1"/>
  <c r="O18" i="1"/>
  <c r="N18" i="1"/>
  <c r="X17" i="1"/>
  <c r="W17" i="1"/>
  <c r="Q17" i="1"/>
  <c r="P17" i="1"/>
  <c r="O17" i="1"/>
  <c r="N17" i="1"/>
  <c r="X16" i="1"/>
  <c r="W16" i="1"/>
  <c r="Q16" i="1"/>
  <c r="P16" i="1"/>
  <c r="O16" i="1"/>
  <c r="N16" i="1"/>
  <c r="X15" i="1"/>
  <c r="W15" i="1"/>
  <c r="Q15" i="1"/>
  <c r="P15" i="1"/>
  <c r="O15" i="1"/>
  <c r="N15" i="1"/>
  <c r="X14" i="1"/>
  <c r="W14" i="1"/>
  <c r="Q14" i="1"/>
  <c r="P14" i="1"/>
  <c r="O14" i="1"/>
  <c r="N14" i="1"/>
  <c r="X13" i="1"/>
  <c r="W13" i="1"/>
  <c r="Q13" i="1"/>
  <c r="P13" i="1"/>
  <c r="O13" i="1"/>
  <c r="N13" i="1"/>
  <c r="X12" i="1"/>
  <c r="W12" i="1"/>
  <c r="Q12" i="1"/>
  <c r="P12" i="1"/>
  <c r="O12" i="1"/>
  <c r="N12" i="1"/>
  <c r="X11" i="1"/>
  <c r="W11" i="1"/>
  <c r="Q11" i="1"/>
  <c r="P11" i="1"/>
  <c r="O11" i="1"/>
  <c r="N11" i="1"/>
  <c r="X10" i="1"/>
  <c r="W10" i="1"/>
  <c r="Q10" i="1"/>
  <c r="P10" i="1"/>
  <c r="O10" i="1"/>
  <c r="N10" i="1"/>
  <c r="X9" i="1"/>
  <c r="W9" i="1"/>
  <c r="Q9" i="1"/>
  <c r="P9" i="1"/>
  <c r="O9" i="1"/>
  <c r="N9" i="1"/>
  <c r="X8" i="1"/>
  <c r="W8" i="1"/>
  <c r="Q8" i="1"/>
  <c r="P8" i="1"/>
  <c r="O8" i="1"/>
  <c r="N8" i="1"/>
  <c r="X7" i="1"/>
  <c r="W7" i="1"/>
  <c r="Q7" i="1"/>
  <c r="P7" i="1"/>
  <c r="O7" i="1"/>
  <c r="N7" i="1"/>
  <c r="X6" i="1"/>
  <c r="W6" i="1"/>
  <c r="Q6" i="1"/>
  <c r="P6" i="1"/>
  <c r="O6" i="1"/>
  <c r="N6" i="1"/>
  <c r="X5" i="1"/>
  <c r="W5" i="1"/>
  <c r="Q5" i="1"/>
  <c r="P5" i="1"/>
  <c r="O5" i="1"/>
  <c r="N5" i="1"/>
  <c r="X4" i="1"/>
  <c r="W4" i="1"/>
  <c r="Q4" i="1"/>
  <c r="P4" i="1"/>
  <c r="O4" i="1"/>
  <c r="N4" i="1"/>
  <c r="X3" i="1"/>
  <c r="W3" i="1"/>
  <c r="Q3" i="1"/>
  <c r="P3" i="1"/>
  <c r="O3" i="1"/>
  <c r="N3" i="1"/>
  <c r="X2" i="1"/>
  <c r="W2" i="1"/>
  <c r="Q2" i="1"/>
  <c r="P2" i="1"/>
  <c r="O2" i="1"/>
  <c r="N2" i="1"/>
</calcChain>
</file>

<file path=xl/sharedStrings.xml><?xml version="1.0" encoding="utf-8"?>
<sst xmlns="http://schemas.openxmlformats.org/spreadsheetml/2006/main" count="478" uniqueCount="118">
  <si>
    <t>ID</t>
  </si>
  <si>
    <t>project</t>
  </si>
  <si>
    <t>collection_date</t>
  </si>
  <si>
    <t>SP_location</t>
  </si>
  <si>
    <t>replicate</t>
  </si>
  <si>
    <t>collection_site</t>
  </si>
  <si>
    <t>SP_type</t>
  </si>
  <si>
    <t>collectors</t>
  </si>
  <si>
    <t>vessel</t>
  </si>
  <si>
    <t>site_start</t>
  </si>
  <si>
    <t>site_end</t>
  </si>
  <si>
    <t>niskin_closed</t>
  </si>
  <si>
    <t>waypoint</t>
  </si>
  <si>
    <t>ST_LatDD</t>
  </si>
  <si>
    <t>ST_LonDD</t>
  </si>
  <si>
    <t>End_LatDD</t>
  </si>
  <si>
    <t>End_LonDD</t>
  </si>
  <si>
    <t>conditions</t>
  </si>
  <si>
    <t>sst_f</t>
  </si>
  <si>
    <t>rugosity</t>
  </si>
  <si>
    <t>site_depth_ft</t>
  </si>
  <si>
    <t>appr_niskin_line_out</t>
  </si>
  <si>
    <t>niskin_depth_probe</t>
  </si>
  <si>
    <t>temp_at_depth</t>
  </si>
  <si>
    <t>filter_type</t>
  </si>
  <si>
    <t>filter_pore_um</t>
  </si>
  <si>
    <t>filtration_date</t>
  </si>
  <si>
    <t>filtration_time</t>
  </si>
  <si>
    <t>filterer</t>
  </si>
  <si>
    <t>filtration_site</t>
  </si>
  <si>
    <t>turbidity</t>
  </si>
  <si>
    <t>ph</t>
  </si>
  <si>
    <t>vol_l</t>
  </si>
  <si>
    <t>notes</t>
  </si>
  <si>
    <t>edna_sample_status</t>
  </si>
  <si>
    <t>extracted</t>
  </si>
  <si>
    <t>SU_Serial</t>
  </si>
  <si>
    <t>CCBB06202148A</t>
  </si>
  <si>
    <t>CCFRP</t>
  </si>
  <si>
    <t>BH06</t>
  </si>
  <si>
    <t>A</t>
  </si>
  <si>
    <t>BB</t>
  </si>
  <si>
    <t xml:space="preserve">REF </t>
  </si>
  <si>
    <t>AH, KY</t>
  </si>
  <si>
    <t>R/V Huli Cat</t>
  </si>
  <si>
    <t>NA</t>
  </si>
  <si>
    <t>Sterivex</t>
  </si>
  <si>
    <t>Cole A</t>
  </si>
  <si>
    <t>pH meter out of batteries</t>
  </si>
  <si>
    <t>CCBB06202148B</t>
  </si>
  <si>
    <t>B</t>
  </si>
  <si>
    <t>CCBB06202148C</t>
  </si>
  <si>
    <t>C</t>
  </si>
  <si>
    <t>CCBB03202148A</t>
  </si>
  <si>
    <t>BH03</t>
  </si>
  <si>
    <t>CCBB03202148B</t>
  </si>
  <si>
    <t>only 2 L in container</t>
  </si>
  <si>
    <t>CCBB03202148C</t>
  </si>
  <si>
    <t>CCBB14202148A</t>
  </si>
  <si>
    <t>BH14</t>
  </si>
  <si>
    <t>MPA</t>
  </si>
  <si>
    <t>KY, AH</t>
  </si>
  <si>
    <t>CCBB14202148B</t>
  </si>
  <si>
    <t>CCBB14202148C</t>
  </si>
  <si>
    <t>CCBB19202148A</t>
  </si>
  <si>
    <t>BH19</t>
  </si>
  <si>
    <t>CCBB19202148B</t>
  </si>
  <si>
    <t>CCBB19202148C</t>
  </si>
  <si>
    <t>CCNANeg202148FN</t>
  </si>
  <si>
    <t>Field Neg Control</t>
  </si>
  <si>
    <t>FNC1</t>
  </si>
  <si>
    <t>CCSP07202178A</t>
  </si>
  <si>
    <t>SP07</t>
  </si>
  <si>
    <t>SP</t>
  </si>
  <si>
    <t>KY, KM</t>
  </si>
  <si>
    <t xml:space="preserve">AH </t>
  </si>
  <si>
    <t>BML dorm parking lot</t>
  </si>
  <si>
    <t>small chance 7 and 17 switched, see FNC2 note</t>
  </si>
  <si>
    <t>CCSP07202178B</t>
  </si>
  <si>
    <t>CCSP07202178C</t>
  </si>
  <si>
    <t>CCSP08202178A</t>
  </si>
  <si>
    <t>SP08</t>
  </si>
  <si>
    <t>CCSP08202178B</t>
  </si>
  <si>
    <t>CCSP08202178C</t>
  </si>
  <si>
    <t>CCSP17202178A</t>
  </si>
  <si>
    <t>SP17</t>
  </si>
  <si>
    <t>REF</t>
  </si>
  <si>
    <t>CCSP17202178B</t>
  </si>
  <si>
    <t>not sure why only 1L in bottle</t>
  </si>
  <si>
    <t>CCSP17202178C</t>
  </si>
  <si>
    <t>CCNANeg202178FN</t>
  </si>
  <si>
    <t>FNC2</t>
  </si>
  <si>
    <t>in bag with SP 7 not SP 17- I don't think this is a problem but see SP 7 notes</t>
  </si>
  <si>
    <t>CCNANeg2021209E</t>
  </si>
  <si>
    <t>Extraction Neg Control</t>
  </si>
  <si>
    <t>ENC1</t>
  </si>
  <si>
    <t>0000-00-00</t>
  </si>
  <si>
    <t>CCSP03202188A</t>
  </si>
  <si>
    <t>SP03</t>
  </si>
  <si>
    <t>CCSP03202188B</t>
  </si>
  <si>
    <t>CCSP03202188C</t>
  </si>
  <si>
    <t>CCSP09202188A</t>
  </si>
  <si>
    <t>SP09</t>
  </si>
  <si>
    <t>CCSP09202188B</t>
  </si>
  <si>
    <t>CCSP09202188C</t>
  </si>
  <si>
    <t>CCSP12202188A</t>
  </si>
  <si>
    <t>SP12</t>
  </si>
  <si>
    <t>CCSP12202188B</t>
  </si>
  <si>
    <t>CCSP12202188C</t>
  </si>
  <si>
    <t>CCSP19202188A</t>
  </si>
  <si>
    <t>SP19</t>
  </si>
  <si>
    <t>CCSP19202188B</t>
  </si>
  <si>
    <t>CCSP19202188C</t>
  </si>
  <si>
    <t>CCNANeg202188FN</t>
  </si>
  <si>
    <t>FNC3</t>
  </si>
  <si>
    <t>NC put through niskin</t>
  </si>
  <si>
    <t>CCNANeg2021239E</t>
  </si>
  <si>
    <t>ENC2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</si>
</sst>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2" fillId="0" borderId="1" xfId="1" applyNumberFormat="1" applyFont="1" applyBorder="1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2">
    <cellStyle name="Normal" xfId="0" builtinId="0"/>
    <cellStyle name="Normal 2" xfId="1" xr:uid="{8A727B7A-D636-5D4B-9239-A643275F5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FRP/UPDATED_ccfrp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IS_ONE"/>
      <sheetName val="Sheet1"/>
      <sheetName val="niskin_data"/>
    </sheetNames>
    <sheetDataSet>
      <sheetData sheetId="0"/>
      <sheetData sheetId="1">
        <row r="2">
          <cell r="B2">
            <v>38.354889999999997</v>
          </cell>
          <cell r="C2">
            <v>-123.09401699999999</v>
          </cell>
          <cell r="D2">
            <v>38.354913000000003</v>
          </cell>
          <cell r="E2">
            <v>-123.09399000000001</v>
          </cell>
          <cell r="F2" t="str">
            <v>BH01</v>
          </cell>
        </row>
        <row r="3">
          <cell r="B3">
            <v>38.354270999999997</v>
          </cell>
          <cell r="C3">
            <v>-123.093874</v>
          </cell>
          <cell r="D3">
            <v>38.354545000000002</v>
          </cell>
          <cell r="E3">
            <v>-123.092921</v>
          </cell>
          <cell r="F3" t="str">
            <v>BH01</v>
          </cell>
        </row>
        <row r="4">
          <cell r="B4">
            <v>38.354363999999997</v>
          </cell>
          <cell r="C4">
            <v>-123.094133</v>
          </cell>
          <cell r="D4">
            <v>38.354289999999999</v>
          </cell>
          <cell r="E4">
            <v>-123.09347099999999</v>
          </cell>
          <cell r="F4" t="str">
            <v>BH01</v>
          </cell>
        </row>
        <row r="5">
          <cell r="B5">
            <v>38.353614999999998</v>
          </cell>
          <cell r="C5">
            <v>-123.09357900000001</v>
          </cell>
          <cell r="D5">
            <v>38.353752</v>
          </cell>
          <cell r="E5">
            <v>-123.093304</v>
          </cell>
          <cell r="F5" t="str">
            <v>BH01</v>
          </cell>
        </row>
        <row r="6">
          <cell r="B6">
            <v>38.347605999999999</v>
          </cell>
          <cell r="C6">
            <v>-123.100306</v>
          </cell>
          <cell r="D6">
            <v>38.348815000000002</v>
          </cell>
          <cell r="E6">
            <v>-123.102323</v>
          </cell>
          <cell r="F6" t="str">
            <v>BH02</v>
          </cell>
        </row>
        <row r="7">
          <cell r="B7">
            <v>38.347554000000002</v>
          </cell>
          <cell r="C7">
            <v>-123.100078</v>
          </cell>
          <cell r="D7">
            <v>38.349119000000002</v>
          </cell>
          <cell r="E7">
            <v>-123.10178500000001</v>
          </cell>
          <cell r="F7" t="str">
            <v>BH02</v>
          </cell>
        </row>
        <row r="8">
          <cell r="B8">
            <v>38.347481999999999</v>
          </cell>
          <cell r="C8">
            <v>-123.100094</v>
          </cell>
          <cell r="D8">
            <v>38.348073999999997</v>
          </cell>
          <cell r="E8">
            <v>-123.100792</v>
          </cell>
          <cell r="F8" t="str">
            <v>BH02</v>
          </cell>
        </row>
        <row r="9">
          <cell r="B9">
            <v>38.347386999999998</v>
          </cell>
          <cell r="C9">
            <v>-123.095133</v>
          </cell>
          <cell r="D9">
            <v>38.347057999999997</v>
          </cell>
          <cell r="E9">
            <v>-123.095776</v>
          </cell>
          <cell r="F9" t="str">
            <v>BH03</v>
          </cell>
        </row>
        <row r="10">
          <cell r="B10">
            <v>38.347150999999997</v>
          </cell>
          <cell r="C10">
            <v>-123.093977</v>
          </cell>
          <cell r="D10">
            <v>38.347360000000002</v>
          </cell>
          <cell r="E10">
            <v>-123.093591</v>
          </cell>
          <cell r="F10" t="str">
            <v>BH03</v>
          </cell>
        </row>
        <row r="11">
          <cell r="B11">
            <v>38.347102</v>
          </cell>
          <cell r="C11">
            <v>-123.09456900000001</v>
          </cell>
          <cell r="D11">
            <v>38.346727999999999</v>
          </cell>
          <cell r="E11">
            <v>-123.093664</v>
          </cell>
          <cell r="F11" t="str">
            <v>BH03</v>
          </cell>
        </row>
        <row r="12">
          <cell r="B12">
            <v>38.347895999999999</v>
          </cell>
          <cell r="C12">
            <v>-123.094838</v>
          </cell>
          <cell r="D12">
            <v>38.348306000000001</v>
          </cell>
          <cell r="E12">
            <v>-123.09403</v>
          </cell>
          <cell r="F12" t="str">
            <v>BH03</v>
          </cell>
        </row>
        <row r="13">
          <cell r="B13">
            <v>38.347337000000003</v>
          </cell>
          <cell r="C13">
            <v>-123.094469</v>
          </cell>
          <cell r="D13">
            <v>38.347549999999998</v>
          </cell>
          <cell r="E13">
            <v>-123.094241</v>
          </cell>
          <cell r="F13" t="str">
            <v>BH03</v>
          </cell>
        </row>
        <row r="14">
          <cell r="B14">
            <v>38.347628</v>
          </cell>
          <cell r="C14">
            <v>-123.094803</v>
          </cell>
          <cell r="D14">
            <v>38.347932999999998</v>
          </cell>
          <cell r="E14">
            <v>-123.094166</v>
          </cell>
          <cell r="F14" t="str">
            <v>BH03</v>
          </cell>
        </row>
        <row r="15">
          <cell r="B15">
            <v>38.347113999999998</v>
          </cell>
          <cell r="C15">
            <v>-123.09459099999999</v>
          </cell>
          <cell r="D15">
            <v>38.347185000000003</v>
          </cell>
          <cell r="E15">
            <v>-123.094765</v>
          </cell>
          <cell r="F15" t="str">
            <v>BH03</v>
          </cell>
        </row>
        <row r="16">
          <cell r="B16">
            <v>38.347171000000003</v>
          </cell>
          <cell r="C16">
            <v>-123.08978500000001</v>
          </cell>
          <cell r="D16">
            <v>38.346581</v>
          </cell>
          <cell r="E16">
            <v>-123.088442</v>
          </cell>
          <cell r="F16" t="str">
            <v>BH04</v>
          </cell>
        </row>
        <row r="17">
          <cell r="B17">
            <v>38.346862999999999</v>
          </cell>
          <cell r="C17">
            <v>-123.08882</v>
          </cell>
          <cell r="D17">
            <v>38.346516999999999</v>
          </cell>
          <cell r="E17">
            <v>-123.088137</v>
          </cell>
          <cell r="F17" t="str">
            <v>BH04</v>
          </cell>
        </row>
        <row r="18">
          <cell r="B18">
            <v>38.346469999999997</v>
          </cell>
          <cell r="C18">
            <v>-123.088032</v>
          </cell>
          <cell r="D18">
            <v>38.346767999999997</v>
          </cell>
          <cell r="E18">
            <v>-123.088588</v>
          </cell>
          <cell r="F18" t="str">
            <v>BH04</v>
          </cell>
        </row>
        <row r="19">
          <cell r="B19">
            <v>38.340876999999999</v>
          </cell>
          <cell r="C19">
            <v>-123.097767</v>
          </cell>
          <cell r="D19">
            <v>38.341358</v>
          </cell>
          <cell r="E19">
            <v>-123.098243</v>
          </cell>
          <cell r="F19" t="str">
            <v>BH05</v>
          </cell>
        </row>
        <row r="20">
          <cell r="B20">
            <v>38.340625000000003</v>
          </cell>
          <cell r="C20">
            <v>-123.098259</v>
          </cell>
          <cell r="D20">
            <v>38.341287000000001</v>
          </cell>
          <cell r="E20">
            <v>-123.09785100000001</v>
          </cell>
          <cell r="F20" t="str">
            <v>BH05</v>
          </cell>
        </row>
        <row r="21">
          <cell r="B21">
            <v>38.340909000000003</v>
          </cell>
          <cell r="C21">
            <v>-123.09885300000001</v>
          </cell>
          <cell r="D21">
            <v>38.342275000000001</v>
          </cell>
          <cell r="E21">
            <v>-123.09820000000001</v>
          </cell>
          <cell r="F21" t="str">
            <v>BH05</v>
          </cell>
        </row>
        <row r="22">
          <cell r="B22">
            <v>38.340854</v>
          </cell>
          <cell r="C22">
            <v>-123.098752</v>
          </cell>
          <cell r="D22">
            <v>38.341647999999999</v>
          </cell>
          <cell r="E22">
            <v>-123.097988</v>
          </cell>
          <cell r="F22" t="str">
            <v>BH05</v>
          </cell>
        </row>
        <row r="23">
          <cell r="B23">
            <v>38.339241000000001</v>
          </cell>
          <cell r="C23">
            <v>-123.093452</v>
          </cell>
          <cell r="D23">
            <v>38.339066000000003</v>
          </cell>
          <cell r="E23">
            <v>-123.09309399999999</v>
          </cell>
          <cell r="F23" t="str">
            <v>BH06</v>
          </cell>
        </row>
        <row r="24">
          <cell r="B24">
            <v>38.339092999999998</v>
          </cell>
          <cell r="C24">
            <v>-123.093296</v>
          </cell>
          <cell r="D24">
            <v>38.338757000000001</v>
          </cell>
          <cell r="E24">
            <v>-123.092642</v>
          </cell>
          <cell r="F24" t="str">
            <v>BH06</v>
          </cell>
        </row>
        <row r="25">
          <cell r="B25">
            <v>38.338144</v>
          </cell>
          <cell r="C25">
            <v>-123.09305000000001</v>
          </cell>
          <cell r="D25">
            <v>38.338278000000003</v>
          </cell>
          <cell r="E25">
            <v>-123.09344299999999</v>
          </cell>
          <cell r="F25" t="str">
            <v>BH06</v>
          </cell>
        </row>
        <row r="26">
          <cell r="B26">
            <v>38.339146999999997</v>
          </cell>
          <cell r="C26">
            <v>-123.08352600000001</v>
          </cell>
          <cell r="D26">
            <v>38.339098999999997</v>
          </cell>
          <cell r="E26">
            <v>-123.083124</v>
          </cell>
          <cell r="F26" t="str">
            <v>BH07</v>
          </cell>
        </row>
        <row r="27">
          <cell r="B27">
            <v>38.339759000000001</v>
          </cell>
          <cell r="C27">
            <v>-123.083957</v>
          </cell>
          <cell r="D27">
            <v>38.338413000000003</v>
          </cell>
          <cell r="E27">
            <v>-123.08313699999999</v>
          </cell>
          <cell r="F27" t="str">
            <v>BH07</v>
          </cell>
        </row>
        <row r="28">
          <cell r="B28">
            <v>38.338630000000002</v>
          </cell>
          <cell r="C28">
            <v>-123.082857</v>
          </cell>
          <cell r="D28">
            <v>38.338630000000002</v>
          </cell>
          <cell r="E28">
            <v>-123.082857</v>
          </cell>
          <cell r="F28" t="str">
            <v>BH07</v>
          </cell>
        </row>
        <row r="29">
          <cell r="B29">
            <v>38.338937000000001</v>
          </cell>
          <cell r="C29">
            <v>-123.08604699999999</v>
          </cell>
          <cell r="D29">
            <v>38.338908000000004</v>
          </cell>
          <cell r="E29">
            <v>-123.086286</v>
          </cell>
          <cell r="F29" t="str">
            <v>BH07</v>
          </cell>
        </row>
        <row r="30">
          <cell r="B30">
            <v>38.326853999999997</v>
          </cell>
          <cell r="C30">
            <v>-123.09045999999999</v>
          </cell>
          <cell r="D30">
            <v>38.326523999999999</v>
          </cell>
          <cell r="E30">
            <v>-123.089141</v>
          </cell>
          <cell r="F30" t="str">
            <v>BH08</v>
          </cell>
        </row>
        <row r="31">
          <cell r="B31">
            <v>38.326523999999999</v>
          </cell>
          <cell r="C31">
            <v>-123.089141</v>
          </cell>
          <cell r="D31">
            <v>38.326782000000001</v>
          </cell>
          <cell r="E31">
            <v>-123.08967199999999</v>
          </cell>
          <cell r="F31" t="str">
            <v>BH08</v>
          </cell>
        </row>
        <row r="32">
          <cell r="B32">
            <v>38.326467999999998</v>
          </cell>
          <cell r="C32">
            <v>-123.08981900000001</v>
          </cell>
          <cell r="D32">
            <v>38.327356999999999</v>
          </cell>
          <cell r="E32">
            <v>-123.089984</v>
          </cell>
          <cell r="F32" t="str">
            <v>BH08</v>
          </cell>
        </row>
        <row r="33">
          <cell r="B33">
            <v>38.515580999999997</v>
          </cell>
          <cell r="C33">
            <v>-123.269395</v>
          </cell>
          <cell r="F33" t="str">
            <v>BH09</v>
          </cell>
        </row>
        <row r="34">
          <cell r="D34">
            <v>38.32499</v>
          </cell>
          <cell r="E34">
            <v>-123.081129</v>
          </cell>
          <cell r="F34" t="str">
            <v>BH09</v>
          </cell>
        </row>
        <row r="35">
          <cell r="B35">
            <v>38.327784000000001</v>
          </cell>
          <cell r="C35">
            <v>-123.082075</v>
          </cell>
          <cell r="D35">
            <v>38.327998999999998</v>
          </cell>
          <cell r="E35">
            <v>-123.081228</v>
          </cell>
          <cell r="F35" t="str">
            <v>BH09</v>
          </cell>
        </row>
        <row r="36">
          <cell r="B36">
            <v>38.328774000000003</v>
          </cell>
          <cell r="C36">
            <v>-123.082511</v>
          </cell>
          <cell r="D36">
            <v>38.32864</v>
          </cell>
          <cell r="E36">
            <v>-123.081551</v>
          </cell>
          <cell r="F36" t="str">
            <v>BH09</v>
          </cell>
        </row>
        <row r="37">
          <cell r="B37">
            <v>38.321897</v>
          </cell>
          <cell r="C37">
            <v>-123.088965</v>
          </cell>
          <cell r="D37">
            <v>38.322687999999999</v>
          </cell>
          <cell r="E37">
            <v>-123.088759</v>
          </cell>
          <cell r="F37" t="str">
            <v>BH10</v>
          </cell>
        </row>
        <row r="38">
          <cell r="B38">
            <v>38.322201999999997</v>
          </cell>
          <cell r="C38">
            <v>-123.089012</v>
          </cell>
          <cell r="D38">
            <v>38.324331000000001</v>
          </cell>
          <cell r="E38">
            <v>-123.088182</v>
          </cell>
          <cell r="F38" t="str">
            <v>BH10</v>
          </cell>
        </row>
        <row r="39">
          <cell r="B39">
            <v>38.322074999999998</v>
          </cell>
          <cell r="C39">
            <v>-123.089061</v>
          </cell>
          <cell r="D39">
            <v>38.323231</v>
          </cell>
          <cell r="E39">
            <v>-123.088583</v>
          </cell>
          <cell r="F39" t="str">
            <v>BH10</v>
          </cell>
        </row>
        <row r="40">
          <cell r="B40">
            <v>38.321719999999999</v>
          </cell>
          <cell r="C40">
            <v>-123.089399</v>
          </cell>
          <cell r="D40">
            <v>38.323321999999997</v>
          </cell>
          <cell r="E40">
            <v>-123.088532</v>
          </cell>
          <cell r="F40" t="str">
            <v>BH10</v>
          </cell>
        </row>
        <row r="41">
          <cell r="B41">
            <v>38.321832999999998</v>
          </cell>
          <cell r="C41">
            <v>-123.08910899999999</v>
          </cell>
          <cell r="D41">
            <v>38.322696999999998</v>
          </cell>
          <cell r="E41">
            <v>-123.089015</v>
          </cell>
          <cell r="F41" t="str">
            <v>BH10</v>
          </cell>
        </row>
        <row r="42">
          <cell r="B42">
            <v>38.321168999999998</v>
          </cell>
          <cell r="C42">
            <v>-123.08456099999999</v>
          </cell>
          <cell r="D42">
            <v>38.323056999999999</v>
          </cell>
          <cell r="E42">
            <v>-123.084174</v>
          </cell>
          <cell r="F42" t="str">
            <v>BH11</v>
          </cell>
        </row>
        <row r="43">
          <cell r="B43">
            <v>38.319547</v>
          </cell>
          <cell r="C43">
            <v>-123.084107</v>
          </cell>
          <cell r="D43">
            <v>38.320411</v>
          </cell>
          <cell r="E43">
            <v>-123.08399900000001</v>
          </cell>
          <cell r="F43" t="str">
            <v>BH11</v>
          </cell>
        </row>
        <row r="44">
          <cell r="B44">
            <v>38.320548000000002</v>
          </cell>
          <cell r="C44">
            <v>-123.082638</v>
          </cell>
          <cell r="D44">
            <v>38.321160999999996</v>
          </cell>
          <cell r="E44">
            <v>-123.082618</v>
          </cell>
          <cell r="F44" t="str">
            <v>BH11</v>
          </cell>
        </row>
        <row r="45">
          <cell r="B45">
            <v>38.315621</v>
          </cell>
          <cell r="C45">
            <v>-123.085122</v>
          </cell>
          <cell r="D45">
            <v>38.317297000000003</v>
          </cell>
          <cell r="E45">
            <v>-123.085127</v>
          </cell>
          <cell r="F45" t="str">
            <v>BH13</v>
          </cell>
        </row>
        <row r="46">
          <cell r="B46">
            <v>38.314943999999997</v>
          </cell>
          <cell r="C46">
            <v>-123.085973</v>
          </cell>
          <cell r="D46">
            <v>38.317791</v>
          </cell>
          <cell r="E46">
            <v>-123.084293</v>
          </cell>
          <cell r="F46" t="str">
            <v>BH13</v>
          </cell>
        </row>
        <row r="47">
          <cell r="B47">
            <v>38.315508999999999</v>
          </cell>
          <cell r="C47">
            <v>-123.08613800000001</v>
          </cell>
          <cell r="D47">
            <v>38.317171999999999</v>
          </cell>
          <cell r="E47">
            <v>-123.08547299999999</v>
          </cell>
          <cell r="F47" t="str">
            <v>BH13</v>
          </cell>
        </row>
        <row r="48">
          <cell r="B48">
            <v>38.316966000000001</v>
          </cell>
          <cell r="C48">
            <v>-123.076651</v>
          </cell>
          <cell r="D48">
            <v>38.316884000000002</v>
          </cell>
          <cell r="E48">
            <v>-123.075577</v>
          </cell>
          <cell r="F48" t="str">
            <v>BH14</v>
          </cell>
        </row>
        <row r="49">
          <cell r="B49">
            <v>38.316884000000002</v>
          </cell>
          <cell r="C49">
            <v>-123.075577</v>
          </cell>
          <cell r="D49">
            <v>38.316122999999997</v>
          </cell>
          <cell r="E49">
            <v>-123.07606199999999</v>
          </cell>
          <cell r="F49" t="str">
            <v>BH14</v>
          </cell>
        </row>
        <row r="50">
          <cell r="B50">
            <v>38.317072000000003</v>
          </cell>
          <cell r="C50">
            <v>-123.077911</v>
          </cell>
          <cell r="D50">
            <v>38.316401999999997</v>
          </cell>
          <cell r="E50">
            <v>-123.076795</v>
          </cell>
          <cell r="F50" t="str">
            <v>BH14</v>
          </cell>
        </row>
        <row r="51">
          <cell r="B51">
            <v>38.316426999999997</v>
          </cell>
          <cell r="C51">
            <v>-123.079087</v>
          </cell>
          <cell r="D51">
            <v>38.315942999999997</v>
          </cell>
          <cell r="E51">
            <v>-123.078441</v>
          </cell>
          <cell r="F51" t="str">
            <v>BH14</v>
          </cell>
        </row>
        <row r="52">
          <cell r="B52">
            <v>38.310626999999997</v>
          </cell>
          <cell r="C52">
            <v>-123.082708</v>
          </cell>
          <cell r="D52">
            <v>38.311821000000002</v>
          </cell>
          <cell r="E52">
            <v>-123.08217</v>
          </cell>
          <cell r="F52" t="str">
            <v>BH15</v>
          </cell>
        </row>
        <row r="53">
          <cell r="B53">
            <v>38.311903000000001</v>
          </cell>
          <cell r="C53">
            <v>-123.082066</v>
          </cell>
          <cell r="D53">
            <v>38.312646000000001</v>
          </cell>
          <cell r="E53">
            <v>-123.081543</v>
          </cell>
          <cell r="F53" t="str">
            <v>BH15</v>
          </cell>
        </row>
        <row r="54">
          <cell r="B54">
            <v>38.310746000000002</v>
          </cell>
          <cell r="C54">
            <v>-123.08261299999999</v>
          </cell>
          <cell r="D54">
            <v>38.31174</v>
          </cell>
          <cell r="E54">
            <v>-123.081497</v>
          </cell>
          <cell r="F54" t="str">
            <v>BH15</v>
          </cell>
        </row>
        <row r="55">
          <cell r="B55">
            <v>38.308675999999998</v>
          </cell>
          <cell r="C55">
            <v>-123.075766</v>
          </cell>
          <cell r="D55">
            <v>38.310273000000002</v>
          </cell>
          <cell r="E55">
            <v>-123.07402999999999</v>
          </cell>
          <cell r="F55" t="str">
            <v>BH17</v>
          </cell>
        </row>
        <row r="56">
          <cell r="B56">
            <v>38.310941</v>
          </cell>
          <cell r="C56">
            <v>-123.07672100000001</v>
          </cell>
          <cell r="D56">
            <v>38.311973000000002</v>
          </cell>
          <cell r="E56">
            <v>-123.075861</v>
          </cell>
          <cell r="F56" t="str">
            <v>BH17</v>
          </cell>
        </row>
        <row r="57">
          <cell r="B57">
            <v>38.310662000000001</v>
          </cell>
          <cell r="C57">
            <v>-123.07561699999999</v>
          </cell>
          <cell r="D57">
            <v>38.311815000000003</v>
          </cell>
          <cell r="E57">
            <v>-123.07375</v>
          </cell>
          <cell r="F57" t="str">
            <v>BH17</v>
          </cell>
        </row>
        <row r="58">
          <cell r="B58">
            <v>38.306195000000002</v>
          </cell>
          <cell r="C58">
            <v>-123.086043</v>
          </cell>
          <cell r="D58">
            <v>38.306592000000002</v>
          </cell>
          <cell r="E58">
            <v>-123.085109</v>
          </cell>
          <cell r="F58" t="str">
            <v>BH18</v>
          </cell>
        </row>
        <row r="59">
          <cell r="B59">
            <v>38.304842999999998</v>
          </cell>
          <cell r="C59">
            <v>-123.085717</v>
          </cell>
          <cell r="D59">
            <v>38.304837999999997</v>
          </cell>
          <cell r="E59">
            <v>-123.08569799999999</v>
          </cell>
          <cell r="F59" t="str">
            <v>BH18</v>
          </cell>
        </row>
        <row r="60">
          <cell r="B60">
            <v>38.304901000000001</v>
          </cell>
          <cell r="C60">
            <v>-123.085531</v>
          </cell>
          <cell r="D60">
            <v>38.305553000000003</v>
          </cell>
          <cell r="E60">
            <v>-123.084237</v>
          </cell>
          <cell r="F60" t="str">
            <v>BH18</v>
          </cell>
        </row>
        <row r="61">
          <cell r="B61">
            <v>38.304431000000001</v>
          </cell>
          <cell r="C61">
            <v>-123.079804</v>
          </cell>
          <cell r="D61">
            <v>38.304243999999997</v>
          </cell>
          <cell r="E61">
            <v>-123.079257</v>
          </cell>
          <cell r="F61" t="str">
            <v>BH19</v>
          </cell>
        </row>
        <row r="62">
          <cell r="B62">
            <v>38.304398999999997</v>
          </cell>
          <cell r="C62">
            <v>-123.080332</v>
          </cell>
          <cell r="D62">
            <v>38.304057</v>
          </cell>
          <cell r="E62">
            <v>-123.079617</v>
          </cell>
          <cell r="F62" t="str">
            <v>BH19</v>
          </cell>
        </row>
        <row r="63">
          <cell r="B63">
            <v>38.304357000000003</v>
          </cell>
          <cell r="C63">
            <v>-123.079938</v>
          </cell>
          <cell r="D63">
            <v>38.303545999999997</v>
          </cell>
          <cell r="E63">
            <v>-123.078374</v>
          </cell>
          <cell r="F63" t="str">
            <v>BH19</v>
          </cell>
        </row>
        <row r="64">
          <cell r="B64">
            <v>38.303677999999998</v>
          </cell>
          <cell r="C64">
            <v>-123.078462</v>
          </cell>
          <cell r="D64">
            <v>38.303199999999997</v>
          </cell>
          <cell r="E64">
            <v>-123.07717700000001</v>
          </cell>
          <cell r="F64" t="str">
            <v>BH19</v>
          </cell>
        </row>
        <row r="65">
          <cell r="B65">
            <v>38.303547000000002</v>
          </cell>
          <cell r="C65">
            <v>-123.07803199999999</v>
          </cell>
          <cell r="D65">
            <v>38.303148999999998</v>
          </cell>
          <cell r="E65">
            <v>-123.076763</v>
          </cell>
          <cell r="F65" t="str">
            <v>BH19</v>
          </cell>
        </row>
        <row r="66">
          <cell r="B66">
            <v>38.289847000000002</v>
          </cell>
          <cell r="C66">
            <v>-123.04546499999999</v>
          </cell>
          <cell r="D66">
            <v>38.288490000000003</v>
          </cell>
          <cell r="E66">
            <v>-123.04401900000001</v>
          </cell>
          <cell r="F66" t="str">
            <v>BH22</v>
          </cell>
        </row>
        <row r="67">
          <cell r="B67">
            <v>38.290962</v>
          </cell>
          <cell r="C67">
            <v>-123.046246</v>
          </cell>
          <cell r="D67">
            <v>38.289873999999998</v>
          </cell>
          <cell r="E67">
            <v>-123.044419</v>
          </cell>
          <cell r="F67" t="str">
            <v>BH22</v>
          </cell>
        </row>
        <row r="68">
          <cell r="B68">
            <v>38.290975000000003</v>
          </cell>
          <cell r="C68">
            <v>-123.044218</v>
          </cell>
          <cell r="F68" t="str">
            <v>BH22</v>
          </cell>
        </row>
        <row r="69">
          <cell r="B69">
            <v>38.289717000000003</v>
          </cell>
          <cell r="C69">
            <v>-123.045069</v>
          </cell>
          <cell r="D69">
            <v>38.289251999999998</v>
          </cell>
          <cell r="E69">
            <v>-123.044659</v>
          </cell>
          <cell r="F69" t="str">
            <v>BH22</v>
          </cell>
        </row>
        <row r="70">
          <cell r="B70">
            <v>38.281602999999997</v>
          </cell>
          <cell r="C70">
            <v>-123.04695599999999</v>
          </cell>
          <cell r="D70">
            <v>38.282367999999998</v>
          </cell>
          <cell r="E70">
            <v>-123.04573000000001</v>
          </cell>
          <cell r="F70" t="str">
            <v>BH23</v>
          </cell>
        </row>
        <row r="71">
          <cell r="B71">
            <v>38.282218</v>
          </cell>
          <cell r="C71">
            <v>-123.048276</v>
          </cell>
          <cell r="D71">
            <v>38.283433000000002</v>
          </cell>
          <cell r="E71">
            <v>-123.045641</v>
          </cell>
          <cell r="F71" t="str">
            <v>BH23</v>
          </cell>
        </row>
        <row r="72">
          <cell r="B72">
            <v>38.282637999999999</v>
          </cell>
          <cell r="C72">
            <v>-123.050708</v>
          </cell>
          <cell r="D72">
            <v>38.282845999999999</v>
          </cell>
          <cell r="E72">
            <v>-123.04819999999999</v>
          </cell>
          <cell r="F72" t="str">
            <v>BH23</v>
          </cell>
        </row>
        <row r="73">
          <cell r="B73">
            <v>38.282789999999999</v>
          </cell>
          <cell r="C73">
            <v>-123.050479</v>
          </cell>
          <cell r="D73">
            <v>38.282604999999997</v>
          </cell>
          <cell r="E73">
            <v>-123.04933699999999</v>
          </cell>
          <cell r="F73" t="str">
            <v>BH23</v>
          </cell>
        </row>
        <row r="74">
          <cell r="B74">
            <v>38.279699000000001</v>
          </cell>
          <cell r="C74">
            <v>-123.048624</v>
          </cell>
          <cell r="F74" t="str">
            <v>BH24</v>
          </cell>
        </row>
        <row r="75">
          <cell r="B75">
            <v>38.279432</v>
          </cell>
          <cell r="C75">
            <v>-123.04906099999999</v>
          </cell>
          <cell r="D75">
            <v>38.277988000000001</v>
          </cell>
          <cell r="E75">
            <v>-123.047085</v>
          </cell>
          <cell r="F75" t="str">
            <v>BH24</v>
          </cell>
        </row>
        <row r="76">
          <cell r="B76">
            <v>38.279743000000003</v>
          </cell>
          <cell r="C76">
            <v>-123.048478</v>
          </cell>
          <cell r="D76">
            <v>38.279246999999998</v>
          </cell>
          <cell r="E76">
            <v>-123.047693</v>
          </cell>
          <cell r="F76" t="str">
            <v>BH24</v>
          </cell>
        </row>
        <row r="77">
          <cell r="B77">
            <v>38.652543999999999</v>
          </cell>
          <cell r="C77">
            <v>-123.413771</v>
          </cell>
          <cell r="D77">
            <v>38.653286999999999</v>
          </cell>
          <cell r="E77">
            <v>-123.41410999999999</v>
          </cell>
          <cell r="F77" t="str">
            <v>SP01</v>
          </cell>
        </row>
        <row r="78">
          <cell r="B78">
            <v>38.651952999999999</v>
          </cell>
          <cell r="C78">
            <v>-123.41316399999999</v>
          </cell>
          <cell r="D78">
            <v>38.652126000000003</v>
          </cell>
          <cell r="E78">
            <v>-123.41329399999999</v>
          </cell>
          <cell r="F78" t="str">
            <v>SP01</v>
          </cell>
        </row>
        <row r="79">
          <cell r="B79">
            <v>38.652382000000003</v>
          </cell>
          <cell r="C79">
            <v>-123.413432</v>
          </cell>
          <cell r="D79">
            <v>38.653080000000003</v>
          </cell>
          <cell r="E79">
            <v>-123.41294000000001</v>
          </cell>
          <cell r="F79" t="str">
            <v>SP01</v>
          </cell>
        </row>
        <row r="80">
          <cell r="B80">
            <v>38.651364000000001</v>
          </cell>
          <cell r="C80">
            <v>-123.41260800000001</v>
          </cell>
          <cell r="D80">
            <v>38.652439999999999</v>
          </cell>
          <cell r="E80">
            <v>-123.41229</v>
          </cell>
          <cell r="F80" t="str">
            <v>SP01</v>
          </cell>
        </row>
        <row r="81">
          <cell r="B81">
            <v>38.644930000000002</v>
          </cell>
          <cell r="C81">
            <v>-123.40698399999999</v>
          </cell>
          <cell r="D81">
            <v>38.645302000000001</v>
          </cell>
          <cell r="E81">
            <v>-123.40628100000001</v>
          </cell>
          <cell r="F81" t="str">
            <v>SP02</v>
          </cell>
        </row>
        <row r="82">
          <cell r="B82">
            <v>38.644542000000001</v>
          </cell>
          <cell r="C82">
            <v>-123.406794</v>
          </cell>
          <cell r="D82">
            <v>38.645426999999998</v>
          </cell>
          <cell r="E82">
            <v>-123.40589799999999</v>
          </cell>
          <cell r="F82" t="str">
            <v>SP02</v>
          </cell>
        </row>
        <row r="83">
          <cell r="B83">
            <v>38.644651000000003</v>
          </cell>
          <cell r="C83">
            <v>-123.407393</v>
          </cell>
          <cell r="D83">
            <v>38.644925000000001</v>
          </cell>
          <cell r="E83">
            <v>-123.40681600000001</v>
          </cell>
          <cell r="F83" t="str">
            <v>SP02</v>
          </cell>
        </row>
        <row r="84">
          <cell r="B84">
            <v>38.644658999999997</v>
          </cell>
          <cell r="C84">
            <v>-123.406786</v>
          </cell>
          <cell r="D84">
            <v>38.645356999999997</v>
          </cell>
          <cell r="E84">
            <v>-123.406223</v>
          </cell>
          <cell r="F84" t="str">
            <v>SP02</v>
          </cell>
        </row>
        <row r="85">
          <cell r="B85">
            <v>38.644571999999997</v>
          </cell>
          <cell r="C85">
            <v>-123.40784499999999</v>
          </cell>
          <cell r="D85">
            <v>38.647548</v>
          </cell>
          <cell r="E85">
            <v>-123.407746</v>
          </cell>
          <cell r="F85" t="str">
            <v>SP02</v>
          </cell>
        </row>
        <row r="86">
          <cell r="B86">
            <v>38.644123999999998</v>
          </cell>
          <cell r="C86">
            <v>-123.40611699999999</v>
          </cell>
          <cell r="D86">
            <v>38.644796999999997</v>
          </cell>
          <cell r="E86">
            <v>-123.40531900000001</v>
          </cell>
          <cell r="F86" t="str">
            <v>SP02</v>
          </cell>
        </row>
        <row r="87">
          <cell r="B87">
            <v>38.644244</v>
          </cell>
          <cell r="C87">
            <v>-123.407695</v>
          </cell>
          <cell r="D87">
            <v>38.644669999999998</v>
          </cell>
          <cell r="E87">
            <v>-123.40691</v>
          </cell>
          <cell r="F87" t="str">
            <v>SP02</v>
          </cell>
        </row>
        <row r="88">
          <cell r="B88">
            <v>38.644345999999999</v>
          </cell>
          <cell r="C88">
            <v>-123.40885</v>
          </cell>
          <cell r="D88">
            <v>38.644756999999998</v>
          </cell>
          <cell r="E88">
            <v>-123.408708</v>
          </cell>
          <cell r="F88" t="str">
            <v>SP02</v>
          </cell>
        </row>
        <row r="89">
          <cell r="B89">
            <v>38.640155999999998</v>
          </cell>
          <cell r="C89">
            <v>-123.404267</v>
          </cell>
          <cell r="D89">
            <v>38.641106000000001</v>
          </cell>
          <cell r="E89">
            <v>-123.403986</v>
          </cell>
          <cell r="F89" t="str">
            <v>SP03</v>
          </cell>
        </row>
        <row r="90">
          <cell r="B90">
            <v>38.639494999999997</v>
          </cell>
          <cell r="C90">
            <v>-123.403237</v>
          </cell>
          <cell r="D90">
            <v>38.640827000000002</v>
          </cell>
          <cell r="E90">
            <v>-123.4033</v>
          </cell>
          <cell r="F90" t="str">
            <v>SP03</v>
          </cell>
        </row>
        <row r="91">
          <cell r="B91">
            <v>38.638311000000002</v>
          </cell>
          <cell r="C91">
            <v>-123.404656</v>
          </cell>
          <cell r="D91">
            <v>38.640017999999998</v>
          </cell>
          <cell r="E91">
            <v>-123.40399499999999</v>
          </cell>
          <cell r="F91" t="str">
            <v>SP03</v>
          </cell>
        </row>
        <row r="92">
          <cell r="B92">
            <v>38.637810999999999</v>
          </cell>
          <cell r="C92">
            <v>-123.4041</v>
          </cell>
          <cell r="D92">
            <v>38.638593999999998</v>
          </cell>
          <cell r="E92">
            <v>-123.40424899999999</v>
          </cell>
          <cell r="F92" t="str">
            <v>SP03</v>
          </cell>
        </row>
        <row r="93">
          <cell r="B93">
            <v>38.638328999999999</v>
          </cell>
          <cell r="C93">
            <v>-123.404527</v>
          </cell>
          <cell r="D93">
            <v>38.639814000000001</v>
          </cell>
          <cell r="E93">
            <v>-123.40472200000001</v>
          </cell>
          <cell r="F93" t="str">
            <v>SP03</v>
          </cell>
        </row>
        <row r="94">
          <cell r="B94">
            <v>38.637600999999997</v>
          </cell>
          <cell r="C94">
            <v>-123.40526300000001</v>
          </cell>
          <cell r="D94">
            <v>38.638342999999999</v>
          </cell>
          <cell r="E94">
            <v>-123.405241</v>
          </cell>
          <cell r="F94" t="str">
            <v>SP03</v>
          </cell>
        </row>
        <row r="95">
          <cell r="B95">
            <v>38.639691999999997</v>
          </cell>
          <cell r="C95">
            <v>-123.406691</v>
          </cell>
          <cell r="D95">
            <v>38.641506</v>
          </cell>
          <cell r="E95">
            <v>-123.40663499999999</v>
          </cell>
          <cell r="F95" t="str">
            <v>SP03</v>
          </cell>
        </row>
        <row r="96">
          <cell r="B96">
            <v>38.639153999999998</v>
          </cell>
          <cell r="C96">
            <v>-123.403576</v>
          </cell>
          <cell r="F96" t="str">
            <v>SP03</v>
          </cell>
        </row>
        <row r="97">
          <cell r="B97">
            <v>38.636485999999998</v>
          </cell>
          <cell r="C97">
            <v>-123.40011699999999</v>
          </cell>
          <cell r="D97">
            <v>38.636482000000001</v>
          </cell>
          <cell r="E97">
            <v>-123.39888500000001</v>
          </cell>
          <cell r="F97" t="str">
            <v>SP04</v>
          </cell>
        </row>
        <row r="98">
          <cell r="B98">
            <v>38.635722000000001</v>
          </cell>
          <cell r="C98">
            <v>-123.399815</v>
          </cell>
          <cell r="D98">
            <v>38.635572000000003</v>
          </cell>
          <cell r="E98">
            <v>-123.399035</v>
          </cell>
          <cell r="F98" t="str">
            <v>SP04</v>
          </cell>
        </row>
        <row r="99">
          <cell r="B99">
            <v>38.635866999999998</v>
          </cell>
          <cell r="C99">
            <v>-123.39971300000001</v>
          </cell>
          <cell r="D99">
            <v>38.634965999999999</v>
          </cell>
          <cell r="E99">
            <v>-123.398855</v>
          </cell>
          <cell r="F99" t="str">
            <v>SP04</v>
          </cell>
        </row>
        <row r="100">
          <cell r="B100">
            <v>38.634965999999999</v>
          </cell>
          <cell r="C100">
            <v>-123.398855</v>
          </cell>
          <cell r="D100">
            <v>38.634869000000002</v>
          </cell>
          <cell r="E100">
            <v>-123.39834500000001</v>
          </cell>
          <cell r="F100" t="str">
            <v>SP04</v>
          </cell>
        </row>
        <row r="101">
          <cell r="B101">
            <v>38.635477999999999</v>
          </cell>
          <cell r="C101">
            <v>-123.40119300000001</v>
          </cell>
          <cell r="D101">
            <v>38.635511000000001</v>
          </cell>
          <cell r="E101">
            <v>-123.400316</v>
          </cell>
          <cell r="F101" t="str">
            <v>SP04</v>
          </cell>
        </row>
        <row r="102">
          <cell r="B102">
            <v>38.624164999999998</v>
          </cell>
          <cell r="C102">
            <v>-123.386573</v>
          </cell>
          <cell r="F102" t="str">
            <v>SP05</v>
          </cell>
        </row>
        <row r="103">
          <cell r="B103">
            <v>38.623887000000003</v>
          </cell>
          <cell r="C103">
            <v>-123.38684499999999</v>
          </cell>
          <cell r="D103">
            <v>38.625321999999997</v>
          </cell>
          <cell r="E103">
            <v>-123.387146</v>
          </cell>
          <cell r="F103" t="str">
            <v>SP05</v>
          </cell>
        </row>
        <row r="104">
          <cell r="B104">
            <v>38.621347999999998</v>
          </cell>
          <cell r="C104">
            <v>-123.385909</v>
          </cell>
          <cell r="D104">
            <v>38.624966000000001</v>
          </cell>
          <cell r="E104">
            <v>-123.387148</v>
          </cell>
          <cell r="F104" t="str">
            <v>SP05</v>
          </cell>
        </row>
        <row r="105">
          <cell r="B105">
            <v>38.620972000000002</v>
          </cell>
          <cell r="C105">
            <v>-123.386077</v>
          </cell>
          <cell r="D105">
            <v>38.622636999999997</v>
          </cell>
          <cell r="E105">
            <v>-123.38652</v>
          </cell>
          <cell r="F105" t="str">
            <v>SP05</v>
          </cell>
        </row>
        <row r="106">
          <cell r="B106">
            <v>38.621408000000002</v>
          </cell>
          <cell r="C106">
            <v>-123.386354</v>
          </cell>
          <cell r="D106">
            <v>38.625250000000001</v>
          </cell>
          <cell r="E106">
            <v>-123.387089</v>
          </cell>
          <cell r="F106" t="str">
            <v>SP05</v>
          </cell>
        </row>
        <row r="107">
          <cell r="B107">
            <v>38.621057</v>
          </cell>
          <cell r="C107">
            <v>-123.384743</v>
          </cell>
          <cell r="D107">
            <v>38.624777000000002</v>
          </cell>
          <cell r="E107">
            <v>-123.385755</v>
          </cell>
          <cell r="F107" t="str">
            <v>SP05</v>
          </cell>
        </row>
        <row r="108">
          <cell r="B108">
            <v>38.544229999999999</v>
          </cell>
          <cell r="C108">
            <v>-123.312994</v>
          </cell>
          <cell r="F108" t="str">
            <v>SP05</v>
          </cell>
        </row>
        <row r="109">
          <cell r="B109">
            <v>38.615327999999998</v>
          </cell>
          <cell r="C109">
            <v>-123.37867300000001</v>
          </cell>
          <cell r="D109">
            <v>38.616031999999997</v>
          </cell>
          <cell r="E109">
            <v>-123.377736</v>
          </cell>
          <cell r="F109" t="str">
            <v>SP07</v>
          </cell>
        </row>
        <row r="110">
          <cell r="B110">
            <v>38.614635</v>
          </cell>
          <cell r="C110">
            <v>-123.377836</v>
          </cell>
          <cell r="D110">
            <v>38.615575999999997</v>
          </cell>
          <cell r="E110">
            <v>-123.377291</v>
          </cell>
          <cell r="F110" t="str">
            <v>SP07</v>
          </cell>
        </row>
        <row r="111">
          <cell r="B111">
            <v>38.613765000000001</v>
          </cell>
          <cell r="C111">
            <v>-123.378512</v>
          </cell>
          <cell r="D111">
            <v>38.613878999999997</v>
          </cell>
          <cell r="E111">
            <v>-123.377223</v>
          </cell>
          <cell r="F111" t="str">
            <v>SP07</v>
          </cell>
        </row>
        <row r="112">
          <cell r="F112" t="str">
            <v>SP07</v>
          </cell>
        </row>
        <row r="113">
          <cell r="B113">
            <v>38.598793000000001</v>
          </cell>
          <cell r="C113">
            <v>-123.371616</v>
          </cell>
          <cell r="D113">
            <v>38.599665000000002</v>
          </cell>
          <cell r="E113">
            <v>-123.37031500000001</v>
          </cell>
          <cell r="F113" t="str">
            <v>SP08</v>
          </cell>
        </row>
        <row r="114">
          <cell r="B114">
            <v>38.599414000000003</v>
          </cell>
          <cell r="C114">
            <v>-123.371122</v>
          </cell>
          <cell r="D114">
            <v>38.600504999999998</v>
          </cell>
          <cell r="E114">
            <v>-123.36971</v>
          </cell>
          <cell r="F114" t="str">
            <v>SP08</v>
          </cell>
        </row>
        <row r="115">
          <cell r="B115">
            <v>38.598855999999998</v>
          </cell>
          <cell r="C115">
            <v>-123.37093900000001</v>
          </cell>
          <cell r="D115">
            <v>38.600591999999999</v>
          </cell>
          <cell r="E115">
            <v>-123.370232</v>
          </cell>
          <cell r="F115" t="str">
            <v>SP08</v>
          </cell>
        </row>
        <row r="116">
          <cell r="B116">
            <v>38.597650999999999</v>
          </cell>
          <cell r="C116">
            <v>-123.364982</v>
          </cell>
          <cell r="D116">
            <v>38.598788999999996</v>
          </cell>
          <cell r="E116">
            <v>-123.364806</v>
          </cell>
          <cell r="F116" t="str">
            <v>SP09</v>
          </cell>
        </row>
        <row r="117">
          <cell r="B117">
            <v>38.595956000000001</v>
          </cell>
          <cell r="C117">
            <v>-123.365239</v>
          </cell>
          <cell r="D117">
            <v>38.596628000000003</v>
          </cell>
          <cell r="E117">
            <v>-123.364424</v>
          </cell>
          <cell r="F117" t="str">
            <v>SP09</v>
          </cell>
        </row>
        <row r="118">
          <cell r="B118">
            <v>38.596826</v>
          </cell>
          <cell r="C118">
            <v>-123.364105</v>
          </cell>
          <cell r="D118">
            <v>38.596865999999999</v>
          </cell>
          <cell r="E118">
            <v>-123.363778</v>
          </cell>
          <cell r="F118" t="str">
            <v>SP09</v>
          </cell>
        </row>
        <row r="119">
          <cell r="B119">
            <v>38.596237000000002</v>
          </cell>
          <cell r="C119">
            <v>-123.365258</v>
          </cell>
          <cell r="D119">
            <v>38.596617000000002</v>
          </cell>
          <cell r="E119">
            <v>-123.36436399999999</v>
          </cell>
          <cell r="F119" t="str">
            <v>SP09</v>
          </cell>
        </row>
        <row r="120">
          <cell r="B120">
            <v>38.596698000000004</v>
          </cell>
          <cell r="C120">
            <v>-123.367493</v>
          </cell>
          <cell r="D120">
            <v>38.596797000000002</v>
          </cell>
          <cell r="E120">
            <v>-123.367105</v>
          </cell>
          <cell r="F120" t="str">
            <v>SP09</v>
          </cell>
        </row>
        <row r="121">
          <cell r="B121">
            <v>38.597805000000001</v>
          </cell>
          <cell r="C121">
            <v>-123.36511</v>
          </cell>
          <cell r="D121">
            <v>38.598475000000001</v>
          </cell>
          <cell r="E121">
            <v>-123.36416</v>
          </cell>
          <cell r="F121" t="str">
            <v>SP09</v>
          </cell>
        </row>
        <row r="122">
          <cell r="B122">
            <v>38.555610000000001</v>
          </cell>
          <cell r="C122">
            <v>-123.315038</v>
          </cell>
          <cell r="D122">
            <v>38.555697000000002</v>
          </cell>
          <cell r="E122">
            <v>-123.31427100000001</v>
          </cell>
          <cell r="F122" t="str">
            <v>SP10</v>
          </cell>
        </row>
        <row r="123">
          <cell r="B123">
            <v>38.555698</v>
          </cell>
          <cell r="C123">
            <v>-123.31515400000001</v>
          </cell>
          <cell r="D123">
            <v>38.556443000000002</v>
          </cell>
          <cell r="E123">
            <v>-123.314384</v>
          </cell>
          <cell r="F123" t="str">
            <v>SP10</v>
          </cell>
        </row>
        <row r="124">
          <cell r="B124">
            <v>38.555689999999998</v>
          </cell>
          <cell r="C124">
            <v>-123.31403899999999</v>
          </cell>
          <cell r="D124">
            <v>38.556063999999999</v>
          </cell>
          <cell r="E124">
            <v>-123.313045</v>
          </cell>
          <cell r="F124" t="str">
            <v>SP10</v>
          </cell>
        </row>
        <row r="125">
          <cell r="B125">
            <v>38.556302000000002</v>
          </cell>
          <cell r="C125">
            <v>-123.31419099999999</v>
          </cell>
          <cell r="D125">
            <v>38.556210999999998</v>
          </cell>
          <cell r="E125">
            <v>-123.31356100000001</v>
          </cell>
          <cell r="F125" t="str">
            <v>SP10</v>
          </cell>
        </row>
        <row r="126">
          <cell r="B126">
            <v>38.543320000000001</v>
          </cell>
          <cell r="C126">
            <v>-123.302926</v>
          </cell>
          <cell r="D126">
            <v>38.544885999999998</v>
          </cell>
          <cell r="E126">
            <v>-123.303111</v>
          </cell>
          <cell r="F126" t="str">
            <v>SP12</v>
          </cell>
        </row>
        <row r="127">
          <cell r="B127">
            <v>38.541026000000002</v>
          </cell>
          <cell r="C127">
            <v>-123.301688</v>
          </cell>
          <cell r="D127">
            <v>38.542135999999999</v>
          </cell>
          <cell r="E127">
            <v>-123.30151600000001</v>
          </cell>
          <cell r="F127" t="str">
            <v>SP12</v>
          </cell>
        </row>
        <row r="128">
          <cell r="B128">
            <v>38.543781000000003</v>
          </cell>
          <cell r="C128">
            <v>-123.30276600000001</v>
          </cell>
          <cell r="D128">
            <v>38.544500999999997</v>
          </cell>
          <cell r="E128">
            <v>-123.302368</v>
          </cell>
          <cell r="F128" t="str">
            <v>SP12</v>
          </cell>
        </row>
        <row r="129">
          <cell r="B129">
            <v>38.545706000000003</v>
          </cell>
          <cell r="C129">
            <v>-123.308139</v>
          </cell>
          <cell r="D129">
            <v>38.545971000000002</v>
          </cell>
          <cell r="E129">
            <v>-123.30828099999999</v>
          </cell>
          <cell r="F129" t="str">
            <v>SP13</v>
          </cell>
        </row>
        <row r="130">
          <cell r="B130">
            <v>38.545642999999998</v>
          </cell>
          <cell r="C130">
            <v>-123.30771</v>
          </cell>
          <cell r="D130">
            <v>38.546078999999999</v>
          </cell>
          <cell r="E130">
            <v>-123.30721800000001</v>
          </cell>
          <cell r="F130" t="str">
            <v>SP13</v>
          </cell>
        </row>
        <row r="131">
          <cell r="B131">
            <v>38.546196999999999</v>
          </cell>
          <cell r="C131">
            <v>-123.30844500000001</v>
          </cell>
          <cell r="D131">
            <v>38.546548000000001</v>
          </cell>
          <cell r="E131">
            <v>-123.307942</v>
          </cell>
          <cell r="F131" t="str">
            <v>SP13</v>
          </cell>
        </row>
        <row r="132">
          <cell r="B132">
            <v>38.533881999999998</v>
          </cell>
          <cell r="C132">
            <v>-123.294106</v>
          </cell>
          <cell r="D132">
            <v>38.534500999999999</v>
          </cell>
          <cell r="E132">
            <v>-123.293862</v>
          </cell>
          <cell r="F132" t="str">
            <v>SP14</v>
          </cell>
        </row>
        <row r="133">
          <cell r="B133">
            <v>38.534098</v>
          </cell>
          <cell r="C133">
            <v>-123.294802</v>
          </cell>
          <cell r="D133">
            <v>38.534367000000003</v>
          </cell>
          <cell r="E133">
            <v>-123.293978</v>
          </cell>
          <cell r="F133" t="str">
            <v>SP14</v>
          </cell>
        </row>
        <row r="134">
          <cell r="B134">
            <v>38.536026999999997</v>
          </cell>
          <cell r="C134">
            <v>-123.29283</v>
          </cell>
          <cell r="F134" t="str">
            <v>SP14</v>
          </cell>
        </row>
        <row r="135">
          <cell r="B135">
            <v>38.524329999999999</v>
          </cell>
          <cell r="C135">
            <v>-123.274</v>
          </cell>
          <cell r="D135">
            <v>38.524681999999999</v>
          </cell>
          <cell r="E135">
            <v>-123.273786</v>
          </cell>
          <cell r="F135" t="str">
            <v>SP16</v>
          </cell>
        </row>
        <row r="136">
          <cell r="B136">
            <v>38.523634000000001</v>
          </cell>
          <cell r="C136">
            <v>-123.274253</v>
          </cell>
          <cell r="D136">
            <v>38.523586000000002</v>
          </cell>
          <cell r="E136">
            <v>-123.274265</v>
          </cell>
          <cell r="F136" t="str">
            <v>SP16</v>
          </cell>
        </row>
        <row r="137">
          <cell r="B137">
            <v>38.522226000000003</v>
          </cell>
          <cell r="C137">
            <v>-123.273718</v>
          </cell>
          <cell r="D137">
            <v>38.523750999999997</v>
          </cell>
          <cell r="E137">
            <v>-123.273093</v>
          </cell>
          <cell r="F137" t="str">
            <v>SP16</v>
          </cell>
        </row>
        <row r="138">
          <cell r="B138">
            <v>38.516401999999999</v>
          </cell>
          <cell r="C138">
            <v>-123.26665800000001</v>
          </cell>
          <cell r="D138">
            <v>38.517521000000002</v>
          </cell>
          <cell r="E138">
            <v>-123.267636</v>
          </cell>
          <cell r="F138" t="str">
            <v>SP17</v>
          </cell>
        </row>
        <row r="139">
          <cell r="B139">
            <v>38.516559000000001</v>
          </cell>
          <cell r="C139">
            <v>-123.26676399999999</v>
          </cell>
          <cell r="D139">
            <v>38.519438000000001</v>
          </cell>
          <cell r="E139">
            <v>-123.268677</v>
          </cell>
          <cell r="F139" t="str">
            <v>SP17</v>
          </cell>
        </row>
        <row r="140">
          <cell r="B140">
            <v>38.517012000000001</v>
          </cell>
          <cell r="C140">
            <v>-123.265765</v>
          </cell>
          <cell r="D140">
            <v>38.519976999999997</v>
          </cell>
          <cell r="E140">
            <v>-123.26726600000001</v>
          </cell>
          <cell r="F140" t="str">
            <v>SP17</v>
          </cell>
        </row>
        <row r="141">
          <cell r="B141">
            <v>38.516185</v>
          </cell>
          <cell r="C141">
            <v>-123.26640500000001</v>
          </cell>
          <cell r="D141">
            <v>38.518563</v>
          </cell>
          <cell r="E141">
            <v>-123.26792399999999</v>
          </cell>
          <cell r="F141" t="str">
            <v>SP17</v>
          </cell>
        </row>
        <row r="142">
          <cell r="B142">
            <v>38.509230000000002</v>
          </cell>
          <cell r="C142">
            <v>-123.257031</v>
          </cell>
          <cell r="D142">
            <v>38.509805999999998</v>
          </cell>
          <cell r="E142">
            <v>-123.25710599999999</v>
          </cell>
          <cell r="F142" t="str">
            <v>SP18</v>
          </cell>
        </row>
        <row r="143">
          <cell r="B143">
            <v>38.509939000000003</v>
          </cell>
          <cell r="C143">
            <v>-123.25786100000001</v>
          </cell>
          <cell r="D143">
            <v>38.510542999999998</v>
          </cell>
          <cell r="E143">
            <v>-123.25708899999999</v>
          </cell>
          <cell r="F143" t="str">
            <v>SP18</v>
          </cell>
        </row>
        <row r="144">
          <cell r="B144">
            <v>38.507899000000002</v>
          </cell>
          <cell r="C144">
            <v>-123.25482100000001</v>
          </cell>
          <cell r="D144">
            <v>38.508704000000002</v>
          </cell>
          <cell r="E144">
            <v>-123.254527</v>
          </cell>
          <cell r="F144" t="str">
            <v>SP18</v>
          </cell>
        </row>
        <row r="145">
          <cell r="B145">
            <v>38.516460000000002</v>
          </cell>
          <cell r="C145">
            <v>-123.267141</v>
          </cell>
          <cell r="D145">
            <v>38.517907999999998</v>
          </cell>
          <cell r="E145">
            <v>-123.267066</v>
          </cell>
          <cell r="F145" t="str">
            <v>SP19</v>
          </cell>
        </row>
        <row r="146">
          <cell r="B146">
            <v>38.516275999999998</v>
          </cell>
          <cell r="C146">
            <v>-123.268907</v>
          </cell>
          <cell r="D146">
            <v>38.517180000000003</v>
          </cell>
          <cell r="E146">
            <v>-123.26851499999999</v>
          </cell>
          <cell r="F146" t="str">
            <v>SP19</v>
          </cell>
        </row>
        <row r="147">
          <cell r="B147">
            <v>38.516283000000001</v>
          </cell>
          <cell r="C147">
            <v>-123.267346</v>
          </cell>
          <cell r="D147">
            <v>38.516593999999998</v>
          </cell>
          <cell r="E147">
            <v>-123.26711299999999</v>
          </cell>
          <cell r="F147" t="str">
            <v>SP19</v>
          </cell>
        </row>
        <row r="148">
          <cell r="B148">
            <v>38.485680000000002</v>
          </cell>
          <cell r="C148">
            <v>-123.217309</v>
          </cell>
          <cell r="D148">
            <v>38.485577999999997</v>
          </cell>
          <cell r="E148">
            <v>-123.21695800000001</v>
          </cell>
          <cell r="F148" t="str">
            <v>SP20</v>
          </cell>
        </row>
        <row r="149">
          <cell r="B149">
            <v>38.483600000000003</v>
          </cell>
          <cell r="C149">
            <v>-123.215267</v>
          </cell>
          <cell r="D149">
            <v>38.484184999999997</v>
          </cell>
          <cell r="E149">
            <v>-123.21431699999999</v>
          </cell>
          <cell r="F149" t="str">
            <v>SP20</v>
          </cell>
        </row>
        <row r="150">
          <cell r="B150">
            <v>38.483215000000001</v>
          </cell>
          <cell r="C150">
            <v>-123.21524100000001</v>
          </cell>
          <cell r="D150">
            <v>38.483597000000003</v>
          </cell>
          <cell r="E150">
            <v>-123.214151</v>
          </cell>
          <cell r="F150" t="str">
            <v>SP20</v>
          </cell>
        </row>
        <row r="151">
          <cell r="B151">
            <v>38.482109999999999</v>
          </cell>
          <cell r="C151">
            <v>-123.219505</v>
          </cell>
          <cell r="D151">
            <v>38.482522000000003</v>
          </cell>
          <cell r="E151">
            <v>-123.218575</v>
          </cell>
          <cell r="F151" t="str">
            <v>SP20</v>
          </cell>
        </row>
      </sheetData>
      <sheetData sheetId="2">
        <row r="1">
          <cell r="B1" t="str">
            <v>serial</v>
          </cell>
        </row>
        <row r="2">
          <cell r="B2">
            <v>4</v>
          </cell>
          <cell r="D2">
            <v>24.378343570437899</v>
          </cell>
          <cell r="E2">
            <v>13.54</v>
          </cell>
        </row>
        <row r="3">
          <cell r="B3">
            <v>7</v>
          </cell>
          <cell r="D3">
            <v>25.299682979988098</v>
          </cell>
          <cell r="E3">
            <v>12.6</v>
          </cell>
        </row>
        <row r="4">
          <cell r="B4">
            <v>8</v>
          </cell>
          <cell r="D4">
            <v>25.705864870219902</v>
          </cell>
          <cell r="E4">
            <v>13.3200000000001</v>
          </cell>
        </row>
        <row r="5">
          <cell r="B5">
            <v>14</v>
          </cell>
          <cell r="D5">
            <v>25.725678620962899</v>
          </cell>
          <cell r="E5">
            <v>14.54</v>
          </cell>
        </row>
        <row r="6">
          <cell r="B6">
            <v>16</v>
          </cell>
          <cell r="D6">
            <v>18.889934614622501</v>
          </cell>
          <cell r="E6">
            <v>13.98</v>
          </cell>
        </row>
        <row r="7">
          <cell r="B7">
            <v>19</v>
          </cell>
          <cell r="D7">
            <v>19.405092133941</v>
          </cell>
          <cell r="E7">
            <v>13.79</v>
          </cell>
        </row>
        <row r="8">
          <cell r="B8">
            <v>20</v>
          </cell>
          <cell r="D8">
            <v>17.8893402021003</v>
          </cell>
          <cell r="E8">
            <v>14.81</v>
          </cell>
        </row>
        <row r="9">
          <cell r="B9">
            <v>21</v>
          </cell>
          <cell r="D9">
            <v>22.723895383396101</v>
          </cell>
          <cell r="E9">
            <v>13.28</v>
          </cell>
        </row>
        <row r="10">
          <cell r="B10">
            <v>24</v>
          </cell>
          <cell r="D10">
            <v>22.5059441252229</v>
          </cell>
          <cell r="E10">
            <v>13.46</v>
          </cell>
        </row>
        <row r="11">
          <cell r="B11">
            <v>25</v>
          </cell>
          <cell r="D11">
            <v>12.678323756687099</v>
          </cell>
          <cell r="E11">
            <v>11.31</v>
          </cell>
        </row>
        <row r="12">
          <cell r="B12">
            <v>26</v>
          </cell>
          <cell r="D12">
            <v>13.7581731721815</v>
          </cell>
          <cell r="E12">
            <v>11.36</v>
          </cell>
        </row>
        <row r="13">
          <cell r="B13">
            <v>27</v>
          </cell>
          <cell r="D13">
            <v>18.543193976619801</v>
          </cell>
          <cell r="E13">
            <v>11.29</v>
          </cell>
        </row>
        <row r="14">
          <cell r="B14">
            <v>28</v>
          </cell>
          <cell r="D14">
            <v>12.896275014860301</v>
          </cell>
          <cell r="E14">
            <v>11.22</v>
          </cell>
        </row>
        <row r="15">
          <cell r="B15">
            <v>29</v>
          </cell>
          <cell r="D15">
            <v>9.5576580146621701</v>
          </cell>
          <cell r="E15">
            <v>11.59</v>
          </cell>
        </row>
        <row r="16">
          <cell r="B16">
            <v>30</v>
          </cell>
          <cell r="D16">
            <v>10.845551812958201</v>
          </cell>
          <cell r="E16">
            <v>11.56</v>
          </cell>
        </row>
        <row r="17">
          <cell r="B17">
            <v>31</v>
          </cell>
          <cell r="D17">
            <v>25.9436298791361</v>
          </cell>
          <cell r="E17">
            <v>10.85</v>
          </cell>
        </row>
        <row r="18">
          <cell r="B18">
            <v>33</v>
          </cell>
          <cell r="D18">
            <v>13.698731919952399</v>
          </cell>
          <cell r="E18">
            <v>11.54</v>
          </cell>
        </row>
        <row r="19">
          <cell r="B19">
            <v>35</v>
          </cell>
          <cell r="D19">
            <v>25.180800475529999</v>
          </cell>
          <cell r="E19">
            <v>10.77</v>
          </cell>
        </row>
        <row r="20">
          <cell r="B20">
            <v>37</v>
          </cell>
          <cell r="D20">
            <v>14.659698830988701</v>
          </cell>
          <cell r="E20">
            <v>11.34</v>
          </cell>
        </row>
        <row r="21">
          <cell r="B21">
            <v>40</v>
          </cell>
          <cell r="D21">
            <v>23.982068555577602</v>
          </cell>
          <cell r="E21">
            <v>10.52</v>
          </cell>
        </row>
        <row r="22">
          <cell r="B22">
            <v>42</v>
          </cell>
          <cell r="D22">
            <v>25.3987517337032</v>
          </cell>
          <cell r="E22">
            <v>10.65</v>
          </cell>
        </row>
        <row r="23">
          <cell r="B23">
            <v>43</v>
          </cell>
          <cell r="D23">
            <v>18.880027739250998</v>
          </cell>
          <cell r="E23">
            <v>11.93</v>
          </cell>
        </row>
        <row r="24">
          <cell r="B24">
            <v>44</v>
          </cell>
          <cell r="D24">
            <v>25.3690311075887</v>
          </cell>
          <cell r="E24">
            <v>11.62</v>
          </cell>
        </row>
        <row r="25">
          <cell r="B25">
            <v>45</v>
          </cell>
          <cell r="D25">
            <v>18.107291460273402</v>
          </cell>
          <cell r="E25">
            <v>11.8200000000001</v>
          </cell>
        </row>
        <row r="26">
          <cell r="B26">
            <v>46</v>
          </cell>
          <cell r="D26">
            <v>26.8649692886863</v>
          </cell>
          <cell r="E26">
            <v>11.47</v>
          </cell>
        </row>
        <row r="27">
          <cell r="B27">
            <v>47</v>
          </cell>
          <cell r="D27">
            <v>26.3200911432534</v>
          </cell>
          <cell r="E27">
            <v>11.65</v>
          </cell>
        </row>
        <row r="28">
          <cell r="B28">
            <v>48</v>
          </cell>
          <cell r="D28">
            <v>25.844561125420999</v>
          </cell>
          <cell r="E28">
            <v>11.76</v>
          </cell>
        </row>
        <row r="29">
          <cell r="B29">
            <v>49</v>
          </cell>
          <cell r="D29">
            <v>26.9541311670299</v>
          </cell>
          <cell r="E29">
            <v>12.05</v>
          </cell>
        </row>
        <row r="30">
          <cell r="B30">
            <v>50</v>
          </cell>
          <cell r="D30">
            <v>26.5479492767981</v>
          </cell>
          <cell r="E30">
            <v>11.91</v>
          </cell>
        </row>
        <row r="31">
          <cell r="B31">
            <v>51</v>
          </cell>
          <cell r="D31">
            <v>27.102734297602499</v>
          </cell>
          <cell r="E31">
            <v>11.89</v>
          </cell>
        </row>
        <row r="32">
          <cell r="B32">
            <v>53</v>
          </cell>
          <cell r="D32">
            <v>20.9010303150386</v>
          </cell>
          <cell r="E32">
            <v>11.53</v>
          </cell>
        </row>
        <row r="33">
          <cell r="B33">
            <v>54</v>
          </cell>
          <cell r="D33">
            <v>26.795621161085801</v>
          </cell>
          <cell r="E33">
            <v>11.72</v>
          </cell>
        </row>
        <row r="34">
          <cell r="B34">
            <v>55</v>
          </cell>
          <cell r="D34">
            <v>26.964038042401398</v>
          </cell>
          <cell r="E34">
            <v>11.65</v>
          </cell>
        </row>
        <row r="35">
          <cell r="B35">
            <v>57</v>
          </cell>
          <cell r="D35">
            <v>21.0991678224688</v>
          </cell>
          <cell r="E35">
            <v>13.14</v>
          </cell>
        </row>
        <row r="36">
          <cell r="B36">
            <v>58</v>
          </cell>
          <cell r="D36">
            <v>22.654547255795499</v>
          </cell>
          <cell r="E36">
            <v>12.97</v>
          </cell>
        </row>
        <row r="37">
          <cell r="B37">
            <v>59</v>
          </cell>
          <cell r="D37">
            <v>19.880622151773299</v>
          </cell>
          <cell r="E37">
            <v>13.4</v>
          </cell>
        </row>
        <row r="38">
          <cell r="B38">
            <v>60</v>
          </cell>
          <cell r="D38">
            <v>22.0997622349911</v>
          </cell>
          <cell r="E38">
            <v>13.46</v>
          </cell>
        </row>
        <row r="39">
          <cell r="B39">
            <v>61</v>
          </cell>
          <cell r="D39">
            <v>22.832871012482698</v>
          </cell>
          <cell r="E39">
            <v>13.62</v>
          </cell>
        </row>
        <row r="40">
          <cell r="B40">
            <v>62</v>
          </cell>
          <cell r="D40">
            <v>15.8980582524272</v>
          </cell>
          <cell r="E40">
            <v>14.52</v>
          </cell>
        </row>
        <row r="41">
          <cell r="B41">
            <v>63</v>
          </cell>
          <cell r="D41">
            <v>8.9236179908856705</v>
          </cell>
          <cell r="E41">
            <v>14.79</v>
          </cell>
        </row>
        <row r="42">
          <cell r="B42">
            <v>64</v>
          </cell>
          <cell r="D42">
            <v>8.7056667327124995</v>
          </cell>
          <cell r="E42">
            <v>15.37</v>
          </cell>
        </row>
        <row r="43">
          <cell r="B43">
            <v>65</v>
          </cell>
          <cell r="D43">
            <v>10.974341192787801</v>
          </cell>
          <cell r="E43">
            <v>15.3</v>
          </cell>
        </row>
        <row r="44">
          <cell r="B44">
            <v>66</v>
          </cell>
          <cell r="D44">
            <v>17.393996433524901</v>
          </cell>
          <cell r="E44">
            <v>15.31</v>
          </cell>
        </row>
        <row r="45">
          <cell r="B45">
            <v>67</v>
          </cell>
          <cell r="D45">
            <v>20.227362789776102</v>
          </cell>
          <cell r="E45">
            <v>13.97</v>
          </cell>
        </row>
        <row r="46">
          <cell r="B46">
            <v>68</v>
          </cell>
          <cell r="D46">
            <v>17.2057658014662</v>
          </cell>
          <cell r="E46">
            <v>15.85</v>
          </cell>
        </row>
        <row r="47">
          <cell r="B47">
            <v>69</v>
          </cell>
          <cell r="D47">
            <v>13.2132950267486</v>
          </cell>
          <cell r="E47">
            <v>12.2</v>
          </cell>
        </row>
        <row r="48">
          <cell r="B48">
            <v>70</v>
          </cell>
          <cell r="D48">
            <v>11.846146225480499</v>
          </cell>
          <cell r="E48">
            <v>12.15</v>
          </cell>
        </row>
        <row r="49">
          <cell r="B49">
            <v>71</v>
          </cell>
          <cell r="D49">
            <v>12.925995640974801</v>
          </cell>
          <cell r="E49">
            <v>12.27</v>
          </cell>
        </row>
        <row r="50">
          <cell r="B50">
            <v>71</v>
          </cell>
          <cell r="D50">
            <v>12.925995640974801</v>
          </cell>
          <cell r="E50">
            <v>12.11</v>
          </cell>
        </row>
        <row r="51">
          <cell r="B51">
            <v>74</v>
          </cell>
          <cell r="D51">
            <v>20.306617792748199</v>
          </cell>
          <cell r="E51">
            <v>13.25</v>
          </cell>
        </row>
        <row r="52">
          <cell r="B52">
            <v>75</v>
          </cell>
          <cell r="D52">
            <v>22.2780859916782</v>
          </cell>
          <cell r="E52">
            <v>12.55</v>
          </cell>
        </row>
        <row r="53">
          <cell r="B53">
            <v>76</v>
          </cell>
          <cell r="D53">
            <v>21.941252229046999</v>
          </cell>
          <cell r="E53">
            <v>12.87</v>
          </cell>
        </row>
        <row r="54">
          <cell r="B54">
            <v>78</v>
          </cell>
          <cell r="D54">
            <v>19.216861501882299</v>
          </cell>
          <cell r="E54">
            <v>13.21</v>
          </cell>
        </row>
        <row r="55">
          <cell r="B55">
            <v>79</v>
          </cell>
          <cell r="D55">
            <v>13.6491975430949</v>
          </cell>
          <cell r="E55">
            <v>16.170000000000002</v>
          </cell>
        </row>
        <row r="56">
          <cell r="B56">
            <v>80</v>
          </cell>
          <cell r="D56">
            <v>19.880622151773299</v>
          </cell>
          <cell r="E56">
            <v>16.420000000000002</v>
          </cell>
        </row>
        <row r="57">
          <cell r="B57">
            <v>81</v>
          </cell>
          <cell r="D57">
            <v>9.1118486229443203</v>
          </cell>
          <cell r="E57">
            <v>13.23</v>
          </cell>
        </row>
        <row r="58">
          <cell r="B58">
            <v>82</v>
          </cell>
          <cell r="D58">
            <v>15.1649494749356</v>
          </cell>
          <cell r="E58">
            <v>13.41</v>
          </cell>
        </row>
        <row r="59">
          <cell r="B59">
            <v>83</v>
          </cell>
          <cell r="D59">
            <v>22.664454131166998</v>
          </cell>
          <cell r="E59">
            <v>13.25</v>
          </cell>
        </row>
        <row r="60">
          <cell r="B60">
            <v>84</v>
          </cell>
          <cell r="D60">
            <v>13.9364969288686</v>
          </cell>
          <cell r="E60">
            <v>13.61</v>
          </cell>
        </row>
        <row r="61">
          <cell r="B61">
            <v>85</v>
          </cell>
          <cell r="D61">
            <v>21.515256588072099</v>
          </cell>
          <cell r="E61">
            <v>13.53</v>
          </cell>
        </row>
        <row r="62">
          <cell r="B62">
            <v>86</v>
          </cell>
          <cell r="D62">
            <v>11.1526649494749</v>
          </cell>
          <cell r="E62">
            <v>14.15</v>
          </cell>
        </row>
        <row r="63">
          <cell r="B63">
            <v>87</v>
          </cell>
          <cell r="D63">
            <v>14.6795125817317</v>
          </cell>
          <cell r="E63">
            <v>15.22</v>
          </cell>
        </row>
        <row r="64">
          <cell r="B64">
            <v>88</v>
          </cell>
          <cell r="D64">
            <v>18.305428967703602</v>
          </cell>
          <cell r="E64">
            <v>14.17</v>
          </cell>
        </row>
        <row r="65">
          <cell r="B65">
            <v>89</v>
          </cell>
          <cell r="D65">
            <v>14.342678819100501</v>
          </cell>
          <cell r="E65">
            <v>13.56</v>
          </cell>
        </row>
        <row r="66">
          <cell r="B66">
            <v>90</v>
          </cell>
          <cell r="D66">
            <v>13.183574400634001</v>
          </cell>
          <cell r="E66">
            <v>14.66</v>
          </cell>
        </row>
        <row r="67">
          <cell r="B67">
            <v>91</v>
          </cell>
          <cell r="D67">
            <v>22.357340994650301</v>
          </cell>
          <cell r="E67">
            <v>16.329999999999998</v>
          </cell>
        </row>
        <row r="68">
          <cell r="B68">
            <v>92</v>
          </cell>
          <cell r="D68">
            <v>17.879433326728702</v>
          </cell>
          <cell r="E68">
            <v>17.34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D876-73C6-4049-BCA3-CE149AA6DC6F}">
  <dimension ref="A1:AK39"/>
  <sheetViews>
    <sheetView tabSelected="1" workbookViewId="0">
      <selection activeCell="AK2" sqref="AK2"/>
    </sheetView>
  </sheetViews>
  <sheetFormatPr baseColWidth="10" defaultRowHeight="16" x14ac:dyDescent="0.2"/>
  <cols>
    <col min="1" max="1" width="17.5" bestFit="1" customWidth="1"/>
    <col min="2" max="2" width="6.83203125" bestFit="1" customWidth="1"/>
    <col min="3" max="3" width="13.6640625" bestFit="1" customWidth="1"/>
    <col min="4" max="4" width="19.6640625" bestFit="1" customWidth="1"/>
    <col min="5" max="5" width="8.33203125" bestFit="1" customWidth="1"/>
    <col min="6" max="6" width="13" bestFit="1" customWidth="1"/>
    <col min="7" max="7" width="7.6640625" bestFit="1" customWidth="1"/>
    <col min="8" max="8" width="9" bestFit="1" customWidth="1"/>
    <col min="9" max="9" width="11.1640625" bestFit="1" customWidth="1"/>
    <col min="10" max="10" width="9" bestFit="1" customWidth="1"/>
    <col min="11" max="11" width="8.1640625" bestFit="1" customWidth="1"/>
    <col min="12" max="12" width="12" bestFit="1" customWidth="1"/>
    <col min="13" max="13" width="8.6640625" bestFit="1" customWidth="1"/>
    <col min="14" max="14" width="10.1640625" bestFit="1" customWidth="1"/>
    <col min="15" max="15" width="11.83203125" bestFit="1" customWidth="1"/>
    <col min="16" max="16" width="10.1640625" bestFit="1" customWidth="1"/>
    <col min="17" max="17" width="11.83203125" bestFit="1" customWidth="1"/>
    <col min="18" max="18" width="9.5" bestFit="1" customWidth="1"/>
    <col min="19" max="19" width="5.1640625" bestFit="1" customWidth="1"/>
    <col min="20" max="20" width="7.6640625" bestFit="1" customWidth="1"/>
    <col min="21" max="21" width="12.1640625" bestFit="1" customWidth="1"/>
    <col min="22" max="22" width="18.33203125" bestFit="1" customWidth="1"/>
    <col min="23" max="23" width="17.33203125" bestFit="1" customWidth="1"/>
    <col min="24" max="24" width="13.83203125" bestFit="1" customWidth="1"/>
    <col min="25" max="25" width="9.6640625" bestFit="1" customWidth="1"/>
    <col min="26" max="26" width="13.5" bestFit="1" customWidth="1"/>
    <col min="27" max="27" width="13" bestFit="1" customWidth="1"/>
    <col min="28" max="28" width="13.1640625" bestFit="1" customWidth="1"/>
    <col min="29" max="29" width="6.83203125" bestFit="1" customWidth="1"/>
    <col min="30" max="30" width="19" bestFit="1" customWidth="1"/>
    <col min="31" max="31" width="8" bestFit="1" customWidth="1"/>
    <col min="32" max="32" width="3.1640625" bestFit="1" customWidth="1"/>
    <col min="33" max="33" width="5.1640625" bestFit="1" customWidth="1"/>
    <col min="34" max="34" width="64.6640625" bestFit="1" customWidth="1"/>
    <col min="35" max="35" width="18.33203125" bestFit="1" customWidth="1"/>
    <col min="36" max="36" width="8.83203125" bestFit="1" customWidth="1"/>
    <col min="37" max="37" width="9.1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s="2">
        <v>44412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s="3">
        <v>0</v>
      </c>
      <c r="K2" s="3">
        <v>0</v>
      </c>
      <c r="L2" s="3">
        <v>0.32291666666666669</v>
      </c>
      <c r="M2">
        <v>49</v>
      </c>
      <c r="N2">
        <f>LOOKUP(updated_2021_CCFRP!D2,[1]Sheet1!F2:F151,[1]Sheet1!B2:B151)</f>
        <v>38.338144</v>
      </c>
      <c r="O2">
        <f>LOOKUP(updated_2021_CCFRP!D2,[1]Sheet1!F2:F151,[1]Sheet1!C2:C151)</f>
        <v>-123.09305000000001</v>
      </c>
      <c r="P2">
        <f>LOOKUP(updated_2021_CCFRP!D2,[1]Sheet1!F2:F151,[1]Sheet1!D2:D151)</f>
        <v>38.338278000000003</v>
      </c>
      <c r="Q2">
        <f>LOOKUP(updated_2021_CCFRP!D2,[1]Sheet1!F2:F151,[1]Sheet1!E2:E151)</f>
        <v>-123.09344299999999</v>
      </c>
      <c r="R2" t="s">
        <v>45</v>
      </c>
      <c r="S2">
        <v>56</v>
      </c>
      <c r="T2">
        <v>2</v>
      </c>
      <c r="U2">
        <v>96</v>
      </c>
      <c r="V2">
        <v>100</v>
      </c>
      <c r="W2">
        <f ca="1">LOOKUP(updated_2021_CCFRP!AK2,[1]niskin_data!B1:B68,[1]niskin_data!D2:D68)</f>
        <v>22.654547255795499</v>
      </c>
      <c r="X2">
        <f>LOOKUP(updated_2021_CCFRP!AK2,[1]niskin_data!B2:B68,[1]niskin_data!E2:E68)</f>
        <v>13.14</v>
      </c>
      <c r="Y2" t="s">
        <v>46</v>
      </c>
      <c r="Z2">
        <v>0.45</v>
      </c>
      <c r="AA2" s="2">
        <v>44413</v>
      </c>
      <c r="AB2" s="3">
        <v>0.43888888888888888</v>
      </c>
      <c r="AC2" t="s">
        <v>43</v>
      </c>
      <c r="AD2" t="s">
        <v>47</v>
      </c>
      <c r="AE2">
        <v>0.56999999999999995</v>
      </c>
      <c r="AF2">
        <v>0</v>
      </c>
      <c r="AG2">
        <v>2.5</v>
      </c>
      <c r="AH2" t="s">
        <v>48</v>
      </c>
      <c r="AI2">
        <v>1</v>
      </c>
      <c r="AJ2" s="2">
        <v>44459</v>
      </c>
      <c r="AK2">
        <v>57</v>
      </c>
    </row>
    <row r="3" spans="1:37" x14ac:dyDescent="0.2">
      <c r="A3" t="s">
        <v>49</v>
      </c>
      <c r="B3" t="s">
        <v>38</v>
      </c>
      <c r="C3" s="2">
        <v>44412</v>
      </c>
      <c r="D3" t="s">
        <v>39</v>
      </c>
      <c r="E3" t="s">
        <v>50</v>
      </c>
      <c r="F3" t="s">
        <v>41</v>
      </c>
      <c r="G3" t="s">
        <v>42</v>
      </c>
      <c r="H3" t="s">
        <v>43</v>
      </c>
      <c r="I3" t="s">
        <v>44</v>
      </c>
      <c r="J3" s="3">
        <v>0</v>
      </c>
      <c r="K3" s="3">
        <v>0</v>
      </c>
      <c r="L3" s="3">
        <v>0.33888888888888885</v>
      </c>
      <c r="M3">
        <v>55</v>
      </c>
      <c r="N3">
        <f>LOOKUP(updated_2021_CCFRP!D3,[1]Sheet1!F3:F152,[1]Sheet1!B3:B152)</f>
        <v>38.338144</v>
      </c>
      <c r="O3">
        <f>LOOKUP(updated_2021_CCFRP!D3,[1]Sheet1!F3:F152,[1]Sheet1!C3:C152)</f>
        <v>-123.09305000000001</v>
      </c>
      <c r="P3">
        <f>LOOKUP(updated_2021_CCFRP!D3,[1]Sheet1!F3:F152,[1]Sheet1!D3:D152)</f>
        <v>38.338278000000003</v>
      </c>
      <c r="Q3">
        <f>LOOKUP(updated_2021_CCFRP!D3,[1]Sheet1!F3:F152,[1]Sheet1!E3:E152)</f>
        <v>-123.09344299999999</v>
      </c>
      <c r="R3" t="s">
        <v>45</v>
      </c>
      <c r="S3">
        <v>59.2</v>
      </c>
      <c r="T3">
        <v>2</v>
      </c>
      <c r="U3">
        <v>96</v>
      </c>
      <c r="V3">
        <v>100</v>
      </c>
      <c r="W3">
        <f ca="1">LOOKUP(updated_2021_CCFRP!AK3,[1]niskin_data!B2:B69,[1]niskin_data!D3:D69)</f>
        <v>19.880622151773299</v>
      </c>
      <c r="X3">
        <f>LOOKUP(updated_2021_CCFRP!AK3,[1]niskin_data!B3:B69,[1]niskin_data!E3:E69)</f>
        <v>12.97</v>
      </c>
      <c r="Y3" t="s">
        <v>46</v>
      </c>
      <c r="Z3">
        <v>0.45</v>
      </c>
      <c r="AA3" s="2">
        <v>44413</v>
      </c>
      <c r="AB3" s="3">
        <v>0.46736111111111112</v>
      </c>
      <c r="AC3" t="s">
        <v>43</v>
      </c>
      <c r="AD3" t="s">
        <v>47</v>
      </c>
      <c r="AE3">
        <v>0.81</v>
      </c>
      <c r="AF3">
        <v>0</v>
      </c>
      <c r="AG3">
        <v>2.5</v>
      </c>
      <c r="AI3">
        <v>1</v>
      </c>
      <c r="AJ3" s="2">
        <v>44459</v>
      </c>
      <c r="AK3">
        <v>58</v>
      </c>
    </row>
    <row r="4" spans="1:37" x14ac:dyDescent="0.2">
      <c r="A4" t="s">
        <v>51</v>
      </c>
      <c r="B4" t="s">
        <v>38</v>
      </c>
      <c r="C4" s="2">
        <v>44412</v>
      </c>
      <c r="D4" t="s">
        <v>39</v>
      </c>
      <c r="E4" t="s">
        <v>52</v>
      </c>
      <c r="F4" t="s">
        <v>41</v>
      </c>
      <c r="G4" t="s">
        <v>42</v>
      </c>
      <c r="H4" t="s">
        <v>43</v>
      </c>
      <c r="I4" t="s">
        <v>44</v>
      </c>
      <c r="J4" s="3">
        <v>0</v>
      </c>
      <c r="K4" s="3">
        <v>0</v>
      </c>
      <c r="L4" s="3">
        <v>0.3576388888888889</v>
      </c>
      <c r="M4">
        <v>57</v>
      </c>
      <c r="N4">
        <f>LOOKUP(updated_2021_CCFRP!D4,[1]Sheet1!F4:F153,[1]Sheet1!B4:B153)</f>
        <v>38.338144</v>
      </c>
      <c r="O4">
        <f>LOOKUP(updated_2021_CCFRP!D4,[1]Sheet1!F4:F153,[1]Sheet1!C4:C153)</f>
        <v>-123.09305000000001</v>
      </c>
      <c r="P4">
        <f>LOOKUP(updated_2021_CCFRP!D4,[1]Sheet1!F4:F153,[1]Sheet1!D4:D153)</f>
        <v>38.338278000000003</v>
      </c>
      <c r="Q4">
        <f>LOOKUP(updated_2021_CCFRP!D4,[1]Sheet1!F4:F153,[1]Sheet1!E4:E153)</f>
        <v>-123.09344299999999</v>
      </c>
      <c r="R4" t="s">
        <v>45</v>
      </c>
      <c r="S4">
        <v>59</v>
      </c>
      <c r="T4">
        <v>2</v>
      </c>
      <c r="U4">
        <v>99</v>
      </c>
      <c r="V4">
        <v>100</v>
      </c>
      <c r="W4">
        <f ca="1">LOOKUP(updated_2021_CCFRP!AK4,[1]niskin_data!B3:B70,[1]niskin_data!D4:D70)</f>
        <v>22.0997622349911</v>
      </c>
      <c r="X4">
        <f>LOOKUP(updated_2021_CCFRP!AK4,[1]niskin_data!B4:B70,[1]niskin_data!E4:E70)</f>
        <v>13.4</v>
      </c>
      <c r="Y4" t="s">
        <v>46</v>
      </c>
      <c r="Z4">
        <v>0.45</v>
      </c>
      <c r="AA4" s="2">
        <v>44413</v>
      </c>
      <c r="AB4" s="3">
        <v>0.48749999999999999</v>
      </c>
      <c r="AC4" t="s">
        <v>43</v>
      </c>
      <c r="AD4" t="s">
        <v>47</v>
      </c>
      <c r="AE4">
        <v>1.04</v>
      </c>
      <c r="AF4">
        <v>0</v>
      </c>
      <c r="AG4">
        <v>2.5</v>
      </c>
      <c r="AI4">
        <v>1</v>
      </c>
      <c r="AJ4" s="2">
        <v>44459</v>
      </c>
      <c r="AK4">
        <v>59</v>
      </c>
    </row>
    <row r="5" spans="1:37" x14ac:dyDescent="0.2">
      <c r="A5" t="s">
        <v>53</v>
      </c>
      <c r="B5" t="s">
        <v>38</v>
      </c>
      <c r="C5" s="2">
        <v>44412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s="3">
        <v>0</v>
      </c>
      <c r="K5" s="3">
        <v>0</v>
      </c>
      <c r="L5" s="3">
        <v>0.375</v>
      </c>
      <c r="M5">
        <v>62</v>
      </c>
      <c r="N5">
        <f>LOOKUP(updated_2021_CCFRP!D5,[1]Sheet1!F5:F154,[1]Sheet1!B5:B154)</f>
        <v>38.347113999999998</v>
      </c>
      <c r="O5">
        <f>LOOKUP(updated_2021_CCFRP!D5,[1]Sheet1!F5:F154,[1]Sheet1!C5:C154)</f>
        <v>-123.09459099999999</v>
      </c>
      <c r="P5">
        <f>LOOKUP(updated_2021_CCFRP!D5,[1]Sheet1!F5:F154,[1]Sheet1!D5:D154)</f>
        <v>38.347185000000003</v>
      </c>
      <c r="Q5">
        <f>LOOKUP(updated_2021_CCFRP!D5,[1]Sheet1!F5:F154,[1]Sheet1!E5:E154)</f>
        <v>-123.094765</v>
      </c>
      <c r="R5" t="s">
        <v>45</v>
      </c>
      <c r="S5">
        <v>59.6</v>
      </c>
      <c r="T5">
        <v>2</v>
      </c>
      <c r="U5">
        <v>96</v>
      </c>
      <c r="V5">
        <v>100</v>
      </c>
      <c r="W5">
        <f ca="1">LOOKUP(updated_2021_CCFRP!AK5,[1]niskin_data!B4:B71,[1]niskin_data!D5:D71)</f>
        <v>22.832871012482698</v>
      </c>
      <c r="X5">
        <f>LOOKUP(updated_2021_CCFRP!AK5,[1]niskin_data!B5:B71,[1]niskin_data!E5:E71)</f>
        <v>13.46</v>
      </c>
      <c r="Y5" t="s">
        <v>46</v>
      </c>
      <c r="Z5">
        <v>0.45</v>
      </c>
      <c r="AA5" s="2">
        <v>44413</v>
      </c>
      <c r="AB5" s="3">
        <v>0.45277777777777778</v>
      </c>
      <c r="AC5" t="s">
        <v>43</v>
      </c>
      <c r="AD5" t="s">
        <v>47</v>
      </c>
      <c r="AE5">
        <v>0.53</v>
      </c>
      <c r="AF5">
        <v>0</v>
      </c>
      <c r="AG5">
        <v>2.5</v>
      </c>
      <c r="AI5">
        <v>1</v>
      </c>
      <c r="AJ5" s="2">
        <v>44459</v>
      </c>
      <c r="AK5">
        <v>60</v>
      </c>
    </row>
    <row r="6" spans="1:37" x14ac:dyDescent="0.2">
      <c r="A6" t="s">
        <v>55</v>
      </c>
      <c r="B6" t="s">
        <v>38</v>
      </c>
      <c r="C6" s="2">
        <v>44412</v>
      </c>
      <c r="D6" t="s">
        <v>54</v>
      </c>
      <c r="E6" t="s">
        <v>50</v>
      </c>
      <c r="F6" t="s">
        <v>41</v>
      </c>
      <c r="G6" t="s">
        <v>42</v>
      </c>
      <c r="H6" t="s">
        <v>43</v>
      </c>
      <c r="I6" t="s">
        <v>44</v>
      </c>
      <c r="J6" s="3">
        <v>0</v>
      </c>
      <c r="K6" s="3">
        <v>0</v>
      </c>
      <c r="L6" s="3">
        <v>0.3979166666666667</v>
      </c>
      <c r="M6">
        <v>65</v>
      </c>
      <c r="N6">
        <f>LOOKUP(updated_2021_CCFRP!D6,[1]Sheet1!F6:F155,[1]Sheet1!B6:B155)</f>
        <v>38.347113999999998</v>
      </c>
      <c r="O6">
        <f>LOOKUP(updated_2021_CCFRP!D6,[1]Sheet1!F6:F155,[1]Sheet1!C6:C155)</f>
        <v>-123.09459099999999</v>
      </c>
      <c r="P6">
        <f>LOOKUP(updated_2021_CCFRP!D6,[1]Sheet1!F6:F155,[1]Sheet1!D6:D155)</f>
        <v>38.347185000000003</v>
      </c>
      <c r="Q6">
        <f>LOOKUP(updated_2021_CCFRP!D6,[1]Sheet1!F6:F155,[1]Sheet1!E6:E155)</f>
        <v>-123.094765</v>
      </c>
      <c r="R6" t="s">
        <v>45</v>
      </c>
      <c r="S6">
        <v>59.5</v>
      </c>
      <c r="T6">
        <v>2</v>
      </c>
      <c r="U6">
        <v>84</v>
      </c>
      <c r="V6">
        <v>90</v>
      </c>
      <c r="W6">
        <f ca="1">LOOKUP(updated_2021_CCFRP!AK6,[1]niskin_data!B5:B72,[1]niskin_data!D6:D72)</f>
        <v>15.8980582524272</v>
      </c>
      <c r="X6">
        <f>LOOKUP(updated_2021_CCFRP!AK6,[1]niskin_data!B6:B72,[1]niskin_data!E6:E72)</f>
        <v>13.62</v>
      </c>
      <c r="Y6" t="s">
        <v>46</v>
      </c>
      <c r="Z6">
        <v>0.45</v>
      </c>
      <c r="AA6" s="2">
        <v>44413</v>
      </c>
      <c r="AB6" s="3">
        <v>0.46736111111111112</v>
      </c>
      <c r="AC6" t="s">
        <v>43</v>
      </c>
      <c r="AD6" t="s">
        <v>47</v>
      </c>
      <c r="AE6">
        <v>0.61</v>
      </c>
      <c r="AF6">
        <v>0</v>
      </c>
      <c r="AG6">
        <v>2</v>
      </c>
      <c r="AH6" t="s">
        <v>56</v>
      </c>
      <c r="AI6">
        <v>1</v>
      </c>
      <c r="AJ6" s="2">
        <v>44459</v>
      </c>
      <c r="AK6">
        <v>61</v>
      </c>
    </row>
    <row r="7" spans="1:37" x14ac:dyDescent="0.2">
      <c r="A7" t="s">
        <v>57</v>
      </c>
      <c r="B7" t="s">
        <v>38</v>
      </c>
      <c r="C7" s="2">
        <v>44412</v>
      </c>
      <c r="D7" t="s">
        <v>54</v>
      </c>
      <c r="E7" t="s">
        <v>52</v>
      </c>
      <c r="F7" t="s">
        <v>41</v>
      </c>
      <c r="G7" t="s">
        <v>42</v>
      </c>
      <c r="H7" t="s">
        <v>43</v>
      </c>
      <c r="I7" t="s">
        <v>44</v>
      </c>
      <c r="J7" s="3">
        <v>0</v>
      </c>
      <c r="K7" s="3">
        <v>0</v>
      </c>
      <c r="L7" s="3">
        <v>0.41319444444444442</v>
      </c>
      <c r="M7">
        <v>70</v>
      </c>
      <c r="N7">
        <f>LOOKUP(updated_2021_CCFRP!D7,[1]Sheet1!F7:F156,[1]Sheet1!B7:B156)</f>
        <v>38.347113999999998</v>
      </c>
      <c r="O7">
        <f>LOOKUP(updated_2021_CCFRP!D7,[1]Sheet1!F7:F156,[1]Sheet1!C7:C156)</f>
        <v>-123.09459099999999</v>
      </c>
      <c r="P7">
        <f>LOOKUP(updated_2021_CCFRP!D7,[1]Sheet1!F7:F156,[1]Sheet1!D7:D156)</f>
        <v>38.347185000000003</v>
      </c>
      <c r="Q7">
        <f>LOOKUP(updated_2021_CCFRP!D7,[1]Sheet1!F7:F156,[1]Sheet1!E7:E156)</f>
        <v>-123.094765</v>
      </c>
      <c r="R7" t="s">
        <v>45</v>
      </c>
      <c r="S7">
        <v>59.5</v>
      </c>
      <c r="T7">
        <v>2</v>
      </c>
      <c r="U7">
        <v>78</v>
      </c>
      <c r="V7">
        <v>85</v>
      </c>
      <c r="W7">
        <f ca="1">LOOKUP(updated_2021_CCFRP!AK7,[1]niskin_data!B6:B73,[1]niskin_data!D7:D73)</f>
        <v>8.9236179908856705</v>
      </c>
      <c r="X7">
        <f>LOOKUP(updated_2021_CCFRP!AK7,[1]niskin_data!B7:B73,[1]niskin_data!E7:E73)</f>
        <v>14.52</v>
      </c>
      <c r="Y7" t="s">
        <v>46</v>
      </c>
      <c r="Z7">
        <v>0.45</v>
      </c>
      <c r="AA7" s="2">
        <v>44413</v>
      </c>
      <c r="AB7" s="3">
        <v>0.48749999999999999</v>
      </c>
      <c r="AC7" t="s">
        <v>43</v>
      </c>
      <c r="AD7" t="s">
        <v>47</v>
      </c>
      <c r="AE7">
        <v>0.84</v>
      </c>
      <c r="AF7">
        <v>0</v>
      </c>
      <c r="AG7">
        <v>2.5</v>
      </c>
      <c r="AI7">
        <v>1</v>
      </c>
      <c r="AJ7" s="2">
        <v>44459</v>
      </c>
      <c r="AK7">
        <v>62</v>
      </c>
    </row>
    <row r="8" spans="1:37" x14ac:dyDescent="0.2">
      <c r="A8" t="s">
        <v>58</v>
      </c>
      <c r="B8" t="s">
        <v>38</v>
      </c>
      <c r="C8" s="2">
        <v>44412</v>
      </c>
      <c r="D8" t="s">
        <v>59</v>
      </c>
      <c r="E8" t="s">
        <v>40</v>
      </c>
      <c r="F8" t="s">
        <v>41</v>
      </c>
      <c r="G8" t="s">
        <v>60</v>
      </c>
      <c r="H8" t="s">
        <v>43</v>
      </c>
      <c r="I8" t="s">
        <v>44</v>
      </c>
      <c r="J8" s="3">
        <v>0</v>
      </c>
      <c r="K8" s="3">
        <v>0</v>
      </c>
      <c r="L8" s="3">
        <v>0.43958333333333338</v>
      </c>
      <c r="M8">
        <v>73</v>
      </c>
      <c r="N8">
        <f>LOOKUP(updated_2021_CCFRP!D8,[1]Sheet1!F8:F157,[1]Sheet1!B8:B157)</f>
        <v>38.316426999999997</v>
      </c>
      <c r="O8">
        <f>LOOKUP(updated_2021_CCFRP!D8,[1]Sheet1!F8:F157,[1]Sheet1!C8:C157)</f>
        <v>-123.079087</v>
      </c>
      <c r="P8">
        <f>LOOKUP(updated_2021_CCFRP!D8,[1]Sheet1!F8:F157,[1]Sheet1!D8:D157)</f>
        <v>38.315942999999997</v>
      </c>
      <c r="Q8">
        <f>LOOKUP(updated_2021_CCFRP!D8,[1]Sheet1!F8:F157,[1]Sheet1!E8:E157)</f>
        <v>-123.078441</v>
      </c>
      <c r="R8" t="s">
        <v>45</v>
      </c>
      <c r="S8">
        <v>58.7</v>
      </c>
      <c r="T8">
        <v>2</v>
      </c>
      <c r="U8">
        <v>27</v>
      </c>
      <c r="V8">
        <v>31</v>
      </c>
      <c r="W8">
        <f ca="1">LOOKUP(updated_2021_CCFRP!AK8,[1]niskin_data!B7:B74,[1]niskin_data!D8:D74)</f>
        <v>8.7056667327124995</v>
      </c>
      <c r="X8">
        <f>LOOKUP(updated_2021_CCFRP!AK8,[1]niskin_data!B8:B74,[1]niskin_data!E8:E74)</f>
        <v>14.79</v>
      </c>
      <c r="Y8" t="s">
        <v>46</v>
      </c>
      <c r="Z8">
        <v>0.45</v>
      </c>
      <c r="AA8" s="2">
        <v>44413</v>
      </c>
      <c r="AB8" s="3">
        <v>0.45277777777777778</v>
      </c>
      <c r="AC8" t="s">
        <v>61</v>
      </c>
      <c r="AD8" t="s">
        <v>47</v>
      </c>
      <c r="AE8">
        <v>1.1299999999999999</v>
      </c>
      <c r="AF8">
        <v>0</v>
      </c>
      <c r="AG8">
        <v>2.5</v>
      </c>
      <c r="AI8">
        <v>1</v>
      </c>
      <c r="AJ8" s="2">
        <v>44459</v>
      </c>
      <c r="AK8">
        <v>63</v>
      </c>
    </row>
    <row r="9" spans="1:37" x14ac:dyDescent="0.2">
      <c r="A9" t="s">
        <v>62</v>
      </c>
      <c r="B9" t="s">
        <v>38</v>
      </c>
      <c r="C9" s="2">
        <v>44412</v>
      </c>
      <c r="D9" t="s">
        <v>59</v>
      </c>
      <c r="E9" t="s">
        <v>50</v>
      </c>
      <c r="F9" t="s">
        <v>41</v>
      </c>
      <c r="G9" t="s">
        <v>60</v>
      </c>
      <c r="H9" t="s">
        <v>43</v>
      </c>
      <c r="I9" t="s">
        <v>44</v>
      </c>
      <c r="J9" s="3">
        <v>0</v>
      </c>
      <c r="K9" s="3">
        <v>0</v>
      </c>
      <c r="L9" s="3">
        <v>0.44791666666666669</v>
      </c>
      <c r="M9">
        <v>76</v>
      </c>
      <c r="N9">
        <f>LOOKUP(updated_2021_CCFRP!D9,[1]Sheet1!F9:F158,[1]Sheet1!B9:B158)</f>
        <v>38.316426999999997</v>
      </c>
      <c r="O9">
        <f>LOOKUP(updated_2021_CCFRP!D9,[1]Sheet1!F9:F158,[1]Sheet1!C9:C158)</f>
        <v>-123.079087</v>
      </c>
      <c r="P9">
        <f>LOOKUP(updated_2021_CCFRP!D9,[1]Sheet1!F9:F158,[1]Sheet1!D9:D158)</f>
        <v>38.315942999999997</v>
      </c>
      <c r="Q9">
        <f>LOOKUP(updated_2021_CCFRP!D9,[1]Sheet1!F9:F158,[1]Sheet1!E9:E158)</f>
        <v>-123.078441</v>
      </c>
      <c r="R9" t="s">
        <v>45</v>
      </c>
      <c r="S9">
        <v>58.5</v>
      </c>
      <c r="T9">
        <v>2</v>
      </c>
      <c r="U9">
        <v>38</v>
      </c>
      <c r="V9">
        <v>41</v>
      </c>
      <c r="W9">
        <f ca="1">LOOKUP(updated_2021_CCFRP!AK9,[1]niskin_data!B8:B75,[1]niskin_data!D9:D75)</f>
        <v>10.974341192787801</v>
      </c>
      <c r="X9">
        <f>LOOKUP(updated_2021_CCFRP!AK9,[1]niskin_data!B9:B75,[1]niskin_data!E9:E75)</f>
        <v>15.37</v>
      </c>
      <c r="Y9" t="s">
        <v>46</v>
      </c>
      <c r="Z9">
        <v>0.45</v>
      </c>
      <c r="AA9" s="2">
        <v>44413</v>
      </c>
      <c r="AB9" s="3">
        <v>0.46736111111111112</v>
      </c>
      <c r="AC9" t="s">
        <v>61</v>
      </c>
      <c r="AD9" t="s">
        <v>47</v>
      </c>
      <c r="AE9">
        <v>1.95</v>
      </c>
      <c r="AF9">
        <v>0</v>
      </c>
      <c r="AG9">
        <v>2.5</v>
      </c>
      <c r="AI9">
        <v>1</v>
      </c>
      <c r="AJ9" s="2">
        <v>44459</v>
      </c>
      <c r="AK9">
        <v>64</v>
      </c>
    </row>
    <row r="10" spans="1:37" x14ac:dyDescent="0.2">
      <c r="A10" t="s">
        <v>63</v>
      </c>
      <c r="B10" t="s">
        <v>38</v>
      </c>
      <c r="C10" s="2">
        <v>44412</v>
      </c>
      <c r="D10" t="s">
        <v>59</v>
      </c>
      <c r="E10" t="s">
        <v>52</v>
      </c>
      <c r="F10" t="s">
        <v>41</v>
      </c>
      <c r="G10" t="s">
        <v>60</v>
      </c>
      <c r="H10" t="s">
        <v>43</v>
      </c>
      <c r="I10" t="s">
        <v>44</v>
      </c>
      <c r="J10" s="3">
        <v>0</v>
      </c>
      <c r="K10" s="3">
        <v>0</v>
      </c>
      <c r="L10" s="3">
        <v>0.46180555555555558</v>
      </c>
      <c r="M10">
        <v>78</v>
      </c>
      <c r="N10">
        <f>LOOKUP(updated_2021_CCFRP!D10,[1]Sheet1!F10:F159,[1]Sheet1!B10:B159)</f>
        <v>38.316426999999997</v>
      </c>
      <c r="O10">
        <f>LOOKUP(updated_2021_CCFRP!D10,[1]Sheet1!F10:F159,[1]Sheet1!C10:C159)</f>
        <v>-123.079087</v>
      </c>
      <c r="P10">
        <f>LOOKUP(updated_2021_CCFRP!D10,[1]Sheet1!F10:F159,[1]Sheet1!D10:D159)</f>
        <v>38.315942999999997</v>
      </c>
      <c r="Q10">
        <f>LOOKUP(updated_2021_CCFRP!D10,[1]Sheet1!F10:F159,[1]Sheet1!E10:E159)</f>
        <v>-123.078441</v>
      </c>
      <c r="R10" t="s">
        <v>45</v>
      </c>
      <c r="S10">
        <v>58.9</v>
      </c>
      <c r="T10">
        <v>2</v>
      </c>
      <c r="U10">
        <v>40</v>
      </c>
      <c r="V10">
        <v>44</v>
      </c>
      <c r="W10">
        <f ca="1">LOOKUP(updated_2021_CCFRP!AK10,[1]niskin_data!B9:B76,[1]niskin_data!D10:D76)</f>
        <v>17.393996433524901</v>
      </c>
      <c r="X10">
        <f>LOOKUP(updated_2021_CCFRP!AK10,[1]niskin_data!B10:B76,[1]niskin_data!E10:E76)</f>
        <v>15.3</v>
      </c>
      <c r="Y10" t="s">
        <v>46</v>
      </c>
      <c r="Z10">
        <v>0.45</v>
      </c>
      <c r="AA10" s="2">
        <v>44413</v>
      </c>
      <c r="AB10" s="3">
        <v>0.48749999999999999</v>
      </c>
      <c r="AC10" t="s">
        <v>61</v>
      </c>
      <c r="AD10" t="s">
        <v>47</v>
      </c>
      <c r="AE10">
        <v>0.66</v>
      </c>
      <c r="AF10">
        <v>0</v>
      </c>
      <c r="AG10">
        <v>2.5</v>
      </c>
      <c r="AI10">
        <v>1</v>
      </c>
      <c r="AJ10" s="2">
        <v>44459</v>
      </c>
      <c r="AK10">
        <v>65</v>
      </c>
    </row>
    <row r="11" spans="1:37" x14ac:dyDescent="0.2">
      <c r="A11" t="s">
        <v>64</v>
      </c>
      <c r="B11" t="s">
        <v>38</v>
      </c>
      <c r="C11" s="2">
        <v>44412</v>
      </c>
      <c r="D11" t="s">
        <v>65</v>
      </c>
      <c r="E11" t="s">
        <v>40</v>
      </c>
      <c r="F11" t="s">
        <v>41</v>
      </c>
      <c r="G11" t="s">
        <v>60</v>
      </c>
      <c r="H11" t="s">
        <v>43</v>
      </c>
      <c r="I11" t="s">
        <v>44</v>
      </c>
      <c r="J11" s="3">
        <v>0</v>
      </c>
      <c r="K11" s="3">
        <v>0</v>
      </c>
      <c r="L11" s="3">
        <v>0.48819444444444443</v>
      </c>
      <c r="M11">
        <v>83</v>
      </c>
      <c r="N11">
        <f>LOOKUP(updated_2021_CCFRP!D11,[1]Sheet1!F11:F160,[1]Sheet1!B11:B160)</f>
        <v>38.303547000000002</v>
      </c>
      <c r="O11">
        <f>LOOKUP(updated_2021_CCFRP!D11,[1]Sheet1!F11:F160,[1]Sheet1!C11:C160)</f>
        <v>-123.07803199999999</v>
      </c>
      <c r="P11">
        <f>LOOKUP(updated_2021_CCFRP!D11,[1]Sheet1!F11:F160,[1]Sheet1!D11:D160)</f>
        <v>38.303148999999998</v>
      </c>
      <c r="Q11">
        <f>LOOKUP(updated_2021_CCFRP!D11,[1]Sheet1!F11:F160,[1]Sheet1!E11:E160)</f>
        <v>-123.076763</v>
      </c>
      <c r="R11" t="s">
        <v>45</v>
      </c>
      <c r="S11">
        <v>60.3</v>
      </c>
      <c r="T11">
        <v>2</v>
      </c>
      <c r="U11">
        <v>88</v>
      </c>
      <c r="V11">
        <v>90</v>
      </c>
      <c r="W11">
        <f ca="1">LOOKUP(updated_2021_CCFRP!AK11,[1]niskin_data!B10:B77,[1]niskin_data!D11:D77)</f>
        <v>20.227362789776102</v>
      </c>
      <c r="X11">
        <f>LOOKUP(updated_2021_CCFRP!AK11,[1]niskin_data!B11:B77,[1]niskin_data!E11:E77)</f>
        <v>15.31</v>
      </c>
      <c r="Y11" t="s">
        <v>46</v>
      </c>
      <c r="Z11">
        <v>0.45</v>
      </c>
      <c r="AA11" s="2">
        <v>44413</v>
      </c>
      <c r="AB11" s="3">
        <v>0.51874999999999993</v>
      </c>
      <c r="AC11" t="s">
        <v>61</v>
      </c>
      <c r="AD11" t="s">
        <v>47</v>
      </c>
      <c r="AE11">
        <v>0.88</v>
      </c>
      <c r="AF11">
        <v>0</v>
      </c>
      <c r="AG11">
        <v>2.5</v>
      </c>
      <c r="AI11">
        <v>1</v>
      </c>
      <c r="AJ11" s="2">
        <v>44459</v>
      </c>
      <c r="AK11">
        <v>66</v>
      </c>
    </row>
    <row r="12" spans="1:37" x14ac:dyDescent="0.2">
      <c r="A12" t="s">
        <v>66</v>
      </c>
      <c r="B12" t="s">
        <v>38</v>
      </c>
      <c r="C12" s="2">
        <v>44412</v>
      </c>
      <c r="D12" t="s">
        <v>65</v>
      </c>
      <c r="E12" t="s">
        <v>50</v>
      </c>
      <c r="F12" t="s">
        <v>41</v>
      </c>
      <c r="G12" t="s">
        <v>60</v>
      </c>
      <c r="H12" t="s">
        <v>43</v>
      </c>
      <c r="I12" t="s">
        <v>44</v>
      </c>
      <c r="J12" s="3">
        <v>0</v>
      </c>
      <c r="K12" s="3">
        <v>0</v>
      </c>
      <c r="L12" s="3">
        <v>0.49652777777777773</v>
      </c>
      <c r="M12">
        <v>86</v>
      </c>
      <c r="N12">
        <f>LOOKUP(updated_2021_CCFRP!D12,[1]Sheet1!F12:F161,[1]Sheet1!B12:B161)</f>
        <v>38.303547000000002</v>
      </c>
      <c r="O12">
        <f>LOOKUP(updated_2021_CCFRP!D12,[1]Sheet1!F12:F161,[1]Sheet1!C12:C161)</f>
        <v>-123.07803199999999</v>
      </c>
      <c r="P12">
        <f>LOOKUP(updated_2021_CCFRP!D12,[1]Sheet1!F12:F161,[1]Sheet1!D12:D161)</f>
        <v>38.303148999999998</v>
      </c>
      <c r="Q12">
        <f>LOOKUP(updated_2021_CCFRP!D12,[1]Sheet1!F12:F161,[1]Sheet1!E12:E161)</f>
        <v>-123.076763</v>
      </c>
      <c r="R12" t="s">
        <v>45</v>
      </c>
      <c r="S12">
        <v>60.4</v>
      </c>
      <c r="T12">
        <v>2</v>
      </c>
      <c r="U12">
        <v>92</v>
      </c>
      <c r="V12">
        <v>100</v>
      </c>
      <c r="W12">
        <f ca="1">LOOKUP(updated_2021_CCFRP!AK12,[1]niskin_data!B11:B78,[1]niskin_data!D12:D78)</f>
        <v>17.2057658014662</v>
      </c>
      <c r="X12">
        <f>LOOKUP(updated_2021_CCFRP!AK12,[1]niskin_data!B12:B78,[1]niskin_data!E12:E78)</f>
        <v>13.97</v>
      </c>
      <c r="Y12" t="s">
        <v>46</v>
      </c>
      <c r="Z12">
        <v>0.45</v>
      </c>
      <c r="AA12" s="2">
        <v>44413</v>
      </c>
      <c r="AB12" s="3">
        <v>0.51458333333333328</v>
      </c>
      <c r="AC12" t="s">
        <v>61</v>
      </c>
      <c r="AD12" t="s">
        <v>47</v>
      </c>
      <c r="AE12">
        <v>0.88</v>
      </c>
      <c r="AF12">
        <v>0</v>
      </c>
      <c r="AG12">
        <v>2.5</v>
      </c>
      <c r="AI12">
        <v>1</v>
      </c>
      <c r="AJ12" s="2">
        <v>44459</v>
      </c>
      <c r="AK12">
        <v>67</v>
      </c>
    </row>
    <row r="13" spans="1:37" x14ac:dyDescent="0.2">
      <c r="A13" t="s">
        <v>67</v>
      </c>
      <c r="B13" t="s">
        <v>38</v>
      </c>
      <c r="C13" s="2">
        <v>44412</v>
      </c>
      <c r="D13" t="s">
        <v>65</v>
      </c>
      <c r="E13" t="s">
        <v>52</v>
      </c>
      <c r="F13" t="s">
        <v>41</v>
      </c>
      <c r="G13" t="s">
        <v>60</v>
      </c>
      <c r="H13" t="s">
        <v>43</v>
      </c>
      <c r="I13" t="s">
        <v>44</v>
      </c>
      <c r="J13" s="3">
        <v>0</v>
      </c>
      <c r="K13" s="3">
        <v>0</v>
      </c>
      <c r="L13" s="3">
        <v>0.5229166666666667</v>
      </c>
      <c r="M13">
        <v>89</v>
      </c>
      <c r="N13">
        <f>LOOKUP(updated_2021_CCFRP!D13,[1]Sheet1!F13:F162,[1]Sheet1!B13:B162)</f>
        <v>38.303547000000002</v>
      </c>
      <c r="O13">
        <f>LOOKUP(updated_2021_CCFRP!D13,[1]Sheet1!F13:F162,[1]Sheet1!C13:C162)</f>
        <v>-123.07803199999999</v>
      </c>
      <c r="P13">
        <f>LOOKUP(updated_2021_CCFRP!D13,[1]Sheet1!F13:F162,[1]Sheet1!D13:D162)</f>
        <v>38.303148999999998</v>
      </c>
      <c r="Q13">
        <f>LOOKUP(updated_2021_CCFRP!D13,[1]Sheet1!F13:F162,[1]Sheet1!E13:E162)</f>
        <v>-123.076763</v>
      </c>
      <c r="R13" t="s">
        <v>45</v>
      </c>
      <c r="S13">
        <v>60.4</v>
      </c>
      <c r="T13">
        <v>2</v>
      </c>
      <c r="U13">
        <v>91</v>
      </c>
      <c r="V13">
        <v>100</v>
      </c>
      <c r="W13">
        <f ca="1">LOOKUP(updated_2021_CCFRP!AK13,[1]niskin_data!B12:B79,[1]niskin_data!D13:D79)</f>
        <v>13.2132950267486</v>
      </c>
      <c r="X13">
        <f>LOOKUP(updated_2021_CCFRP!AK13,[1]niskin_data!B13:B79,[1]niskin_data!E13:E79)</f>
        <v>15.85</v>
      </c>
      <c r="Y13" t="s">
        <v>46</v>
      </c>
      <c r="Z13">
        <v>0.45</v>
      </c>
      <c r="AA13" s="2">
        <v>44413</v>
      </c>
      <c r="AB13" s="3">
        <v>0.51458333333333328</v>
      </c>
      <c r="AC13" t="s">
        <v>61</v>
      </c>
      <c r="AD13" t="s">
        <v>47</v>
      </c>
      <c r="AE13">
        <v>0.68</v>
      </c>
      <c r="AF13">
        <v>0</v>
      </c>
      <c r="AG13">
        <v>2.5</v>
      </c>
      <c r="AI13">
        <v>1</v>
      </c>
      <c r="AJ13" s="2">
        <v>44459</v>
      </c>
      <c r="AK13">
        <v>68</v>
      </c>
    </row>
    <row r="14" spans="1:37" x14ac:dyDescent="0.2">
      <c r="A14" t="s">
        <v>68</v>
      </c>
      <c r="B14" t="s">
        <v>38</v>
      </c>
      <c r="C14" s="2">
        <v>44412</v>
      </c>
      <c r="D14" t="s">
        <v>69</v>
      </c>
      <c r="E14" t="s">
        <v>70</v>
      </c>
      <c r="J14" s="3">
        <v>0</v>
      </c>
      <c r="K14" s="3">
        <v>0</v>
      </c>
      <c r="L14" s="3">
        <v>0</v>
      </c>
      <c r="M14">
        <v>0</v>
      </c>
      <c r="N14">
        <f>LOOKUP(updated_2021_CCFRP!D14,[1]Sheet1!F14:F163,[1]Sheet1!B14:B163)</f>
        <v>38.279743000000003</v>
      </c>
      <c r="O14">
        <f>LOOKUP(updated_2021_CCFRP!D14,[1]Sheet1!F14:F163,[1]Sheet1!C14:C163)</f>
        <v>-123.048478</v>
      </c>
      <c r="P14">
        <f>LOOKUP(updated_2021_CCFRP!D14,[1]Sheet1!F14:F163,[1]Sheet1!D14:D163)</f>
        <v>38.279246999999998</v>
      </c>
      <c r="Q14">
        <f>LOOKUP(updated_2021_CCFRP!D14,[1]Sheet1!F14:F163,[1]Sheet1!E14:E163)</f>
        <v>-123.047693</v>
      </c>
      <c r="R14" t="s">
        <v>45</v>
      </c>
      <c r="S14">
        <v>0</v>
      </c>
      <c r="T14">
        <v>0</v>
      </c>
      <c r="U14">
        <v>0</v>
      </c>
      <c r="V14">
        <v>0</v>
      </c>
      <c r="W14" t="e">
        <f>LOOKUP(updated_2021_CCFRP!AK14,[1]niskin_data!B13:B80,[1]niskin_data!D14:D80)</f>
        <v>#N/A</v>
      </c>
      <c r="X14" t="e">
        <f>LOOKUP(updated_2021_CCFRP!AK14,[1]niskin_data!B14:B80,[1]niskin_data!E14:E80)</f>
        <v>#N/A</v>
      </c>
      <c r="Y14" t="s">
        <v>46</v>
      </c>
      <c r="Z14">
        <v>0.45</v>
      </c>
      <c r="AA14" s="2">
        <v>44413</v>
      </c>
      <c r="AB14" s="3">
        <v>0.51041666666666663</v>
      </c>
      <c r="AC14" t="s">
        <v>61</v>
      </c>
      <c r="AD14" t="s">
        <v>47</v>
      </c>
      <c r="AE14">
        <v>0</v>
      </c>
      <c r="AF14">
        <v>0</v>
      </c>
      <c r="AG14">
        <v>2.5</v>
      </c>
      <c r="AI14">
        <v>1</v>
      </c>
      <c r="AJ14" s="2">
        <v>44459</v>
      </c>
      <c r="AK14">
        <v>0</v>
      </c>
    </row>
    <row r="15" spans="1:37" x14ac:dyDescent="0.2">
      <c r="A15" t="s">
        <v>71</v>
      </c>
      <c r="B15" t="s">
        <v>38</v>
      </c>
      <c r="C15" s="2">
        <v>44415</v>
      </c>
      <c r="D15" t="s">
        <v>72</v>
      </c>
      <c r="E15" t="s">
        <v>40</v>
      </c>
      <c r="F15" t="s">
        <v>73</v>
      </c>
      <c r="G15" t="s">
        <v>60</v>
      </c>
      <c r="H15" t="s">
        <v>74</v>
      </c>
      <c r="I15" t="s">
        <v>44</v>
      </c>
      <c r="J15" s="3">
        <v>0</v>
      </c>
      <c r="K15" s="3">
        <v>0</v>
      </c>
      <c r="L15" s="3">
        <v>0.38194444444444442</v>
      </c>
      <c r="M15">
        <v>136</v>
      </c>
      <c r="N15">
        <f>LOOKUP(updated_2021_CCFRP!D15,[1]Sheet1!F15:F164,[1]Sheet1!B15:B164)</f>
        <v>0</v>
      </c>
      <c r="O15">
        <f>LOOKUP(updated_2021_CCFRP!D15,[1]Sheet1!F15:F164,[1]Sheet1!C15:C164)</f>
        <v>0</v>
      </c>
      <c r="P15">
        <f>LOOKUP(updated_2021_CCFRP!D15,[1]Sheet1!F15:F164,[1]Sheet1!D15:D164)</f>
        <v>0</v>
      </c>
      <c r="Q15">
        <f>LOOKUP(updated_2021_CCFRP!D15,[1]Sheet1!F15:F164,[1]Sheet1!E15:E164)</f>
        <v>0</v>
      </c>
      <c r="R15" t="s">
        <v>45</v>
      </c>
      <c r="S15">
        <v>51</v>
      </c>
      <c r="T15">
        <v>3</v>
      </c>
      <c r="U15">
        <v>50</v>
      </c>
      <c r="V15">
        <v>50</v>
      </c>
      <c r="W15">
        <f ca="1">LOOKUP(updated_2021_CCFRP!AK15,[1]niskin_data!B14:B81,[1]niskin_data!D15:D81)</f>
        <v>11.846146225480499</v>
      </c>
      <c r="X15">
        <f>LOOKUP(updated_2021_CCFRP!AK15,[1]niskin_data!B15:B81,[1]niskin_data!E15:E81)</f>
        <v>12.2</v>
      </c>
      <c r="Y15" t="s">
        <v>46</v>
      </c>
      <c r="Z15">
        <v>0.45</v>
      </c>
      <c r="AA15" s="2">
        <v>44415</v>
      </c>
      <c r="AB15" s="3">
        <v>0.8222222222222223</v>
      </c>
      <c r="AC15" t="s">
        <v>75</v>
      </c>
      <c r="AD15" t="s">
        <v>76</v>
      </c>
      <c r="AE15">
        <v>1.25</v>
      </c>
      <c r="AF15">
        <v>0</v>
      </c>
      <c r="AG15">
        <v>2.5</v>
      </c>
      <c r="AH15" t="s">
        <v>77</v>
      </c>
      <c r="AI15">
        <v>1</v>
      </c>
      <c r="AJ15" s="2">
        <v>44459</v>
      </c>
      <c r="AK15">
        <v>69</v>
      </c>
    </row>
    <row r="16" spans="1:37" x14ac:dyDescent="0.2">
      <c r="A16" t="s">
        <v>78</v>
      </c>
      <c r="B16" t="s">
        <v>38</v>
      </c>
      <c r="C16" s="2">
        <v>44415</v>
      </c>
      <c r="D16" t="s">
        <v>72</v>
      </c>
      <c r="E16" t="s">
        <v>50</v>
      </c>
      <c r="F16" t="s">
        <v>73</v>
      </c>
      <c r="G16" t="s">
        <v>60</v>
      </c>
      <c r="H16" t="s">
        <v>74</v>
      </c>
      <c r="I16" t="s">
        <v>44</v>
      </c>
      <c r="J16" s="3">
        <v>0</v>
      </c>
      <c r="K16" s="3">
        <v>0</v>
      </c>
      <c r="L16" s="3">
        <v>0.40625</v>
      </c>
      <c r="M16">
        <v>142</v>
      </c>
      <c r="N16">
        <f>LOOKUP(updated_2021_CCFRP!D16,[1]Sheet1!F16:F165,[1]Sheet1!B16:B165)</f>
        <v>0</v>
      </c>
      <c r="O16">
        <f>LOOKUP(updated_2021_CCFRP!D16,[1]Sheet1!F16:F165,[1]Sheet1!C16:C165)</f>
        <v>0</v>
      </c>
      <c r="P16">
        <f>LOOKUP(updated_2021_CCFRP!D16,[1]Sheet1!F16:F165,[1]Sheet1!D16:D165)</f>
        <v>0</v>
      </c>
      <c r="Q16">
        <f>LOOKUP(updated_2021_CCFRP!D16,[1]Sheet1!F16:F165,[1]Sheet1!E16:E165)</f>
        <v>0</v>
      </c>
      <c r="R16" t="s">
        <v>45</v>
      </c>
      <c r="S16">
        <v>55</v>
      </c>
      <c r="T16">
        <v>3</v>
      </c>
      <c r="U16">
        <v>51</v>
      </c>
      <c r="V16">
        <v>50</v>
      </c>
      <c r="W16">
        <f ca="1">LOOKUP(updated_2021_CCFRP!AK16,[1]niskin_data!B15:B82,[1]niskin_data!D16:D82)</f>
        <v>12.925995640974801</v>
      </c>
      <c r="X16">
        <f>LOOKUP(updated_2021_CCFRP!AK16,[1]niskin_data!B16:B82,[1]niskin_data!E16:E82)</f>
        <v>12.15</v>
      </c>
      <c r="Y16" t="s">
        <v>46</v>
      </c>
      <c r="Z16">
        <v>0.45</v>
      </c>
      <c r="AA16" s="2">
        <v>44415</v>
      </c>
      <c r="AB16" s="3">
        <v>0.8354166666666667</v>
      </c>
      <c r="AC16" t="s">
        <v>75</v>
      </c>
      <c r="AD16" t="s">
        <v>76</v>
      </c>
      <c r="AE16">
        <v>1.29</v>
      </c>
      <c r="AF16">
        <v>0</v>
      </c>
      <c r="AG16">
        <v>2.5</v>
      </c>
      <c r="AI16">
        <v>1</v>
      </c>
      <c r="AJ16" s="2">
        <v>44459</v>
      </c>
      <c r="AK16">
        <v>70</v>
      </c>
    </row>
    <row r="17" spans="1:37" x14ac:dyDescent="0.2">
      <c r="A17" t="s">
        <v>79</v>
      </c>
      <c r="B17" t="s">
        <v>38</v>
      </c>
      <c r="C17" s="2">
        <v>44415</v>
      </c>
      <c r="D17" t="s">
        <v>72</v>
      </c>
      <c r="E17" t="s">
        <v>52</v>
      </c>
      <c r="F17" t="s">
        <v>73</v>
      </c>
      <c r="G17" t="s">
        <v>60</v>
      </c>
      <c r="H17" t="s">
        <v>74</v>
      </c>
      <c r="I17" t="s">
        <v>44</v>
      </c>
      <c r="J17" s="3">
        <v>0</v>
      </c>
      <c r="K17" s="3">
        <v>0</v>
      </c>
      <c r="L17" s="3">
        <v>0.42708333333333331</v>
      </c>
      <c r="M17">
        <v>151</v>
      </c>
      <c r="N17">
        <f>LOOKUP(updated_2021_CCFRP!D17,[1]Sheet1!F17:F166,[1]Sheet1!B17:B166)</f>
        <v>0</v>
      </c>
      <c r="O17">
        <f>LOOKUP(updated_2021_CCFRP!D17,[1]Sheet1!F17:F166,[1]Sheet1!C17:C166)</f>
        <v>0</v>
      </c>
      <c r="P17">
        <f>LOOKUP(updated_2021_CCFRP!D17,[1]Sheet1!F17:F166,[1]Sheet1!D17:D166)</f>
        <v>0</v>
      </c>
      <c r="Q17">
        <f>LOOKUP(updated_2021_CCFRP!D17,[1]Sheet1!F17:F166,[1]Sheet1!E17:E166)</f>
        <v>0</v>
      </c>
      <c r="R17" t="s">
        <v>45</v>
      </c>
      <c r="S17">
        <v>51.5</v>
      </c>
      <c r="T17">
        <v>3</v>
      </c>
      <c r="U17">
        <v>57</v>
      </c>
      <c r="V17">
        <v>60</v>
      </c>
      <c r="W17">
        <f ca="1">LOOKUP(updated_2021_CCFRP!AK17,[1]niskin_data!B16:B83,[1]niskin_data!D17:D83)</f>
        <v>20.306617792748199</v>
      </c>
      <c r="X17">
        <f>LOOKUP(updated_2021_CCFRP!AK17,[1]niskin_data!B17:B83,[1]niskin_data!E17:E83)</f>
        <v>12.11</v>
      </c>
      <c r="Y17" t="s">
        <v>46</v>
      </c>
      <c r="Z17">
        <v>0.45</v>
      </c>
      <c r="AA17" s="2">
        <v>44415</v>
      </c>
      <c r="AB17" s="3">
        <v>0.84722222222222221</v>
      </c>
      <c r="AC17" t="s">
        <v>75</v>
      </c>
      <c r="AD17" t="s">
        <v>76</v>
      </c>
      <c r="AE17">
        <v>1.21</v>
      </c>
      <c r="AF17">
        <v>0</v>
      </c>
      <c r="AG17">
        <v>2.5</v>
      </c>
      <c r="AI17">
        <v>1</v>
      </c>
      <c r="AJ17" s="2">
        <v>44459</v>
      </c>
      <c r="AK17">
        <v>71</v>
      </c>
    </row>
    <row r="18" spans="1:37" x14ac:dyDescent="0.2">
      <c r="A18" t="s">
        <v>80</v>
      </c>
      <c r="B18" t="s">
        <v>38</v>
      </c>
      <c r="C18" s="2">
        <v>44415</v>
      </c>
      <c r="D18" t="s">
        <v>81</v>
      </c>
      <c r="E18" t="s">
        <v>40</v>
      </c>
      <c r="F18" t="s">
        <v>73</v>
      </c>
      <c r="G18" t="s">
        <v>60</v>
      </c>
      <c r="H18" t="s">
        <v>74</v>
      </c>
      <c r="I18" t="s">
        <v>44</v>
      </c>
      <c r="J18" s="3">
        <v>0</v>
      </c>
      <c r="K18" s="3">
        <v>0</v>
      </c>
      <c r="L18" s="3">
        <v>0.47569444444444442</v>
      </c>
      <c r="M18">
        <v>155</v>
      </c>
      <c r="N18">
        <f>LOOKUP(updated_2021_CCFRP!D18,[1]Sheet1!F18:F167,[1]Sheet1!B18:B167)</f>
        <v>38.598855999999998</v>
      </c>
      <c r="O18">
        <f>LOOKUP(updated_2021_CCFRP!D18,[1]Sheet1!F18:F167,[1]Sheet1!C18:C167)</f>
        <v>-123.37093900000001</v>
      </c>
      <c r="P18">
        <f>LOOKUP(updated_2021_CCFRP!D18,[1]Sheet1!F18:F167,[1]Sheet1!D18:D167)</f>
        <v>38.600591999999999</v>
      </c>
      <c r="Q18">
        <f>LOOKUP(updated_2021_CCFRP!D18,[1]Sheet1!F18:F167,[1]Sheet1!E18:E167)</f>
        <v>-123.370232</v>
      </c>
      <c r="R18" t="s">
        <v>45</v>
      </c>
      <c r="S18">
        <v>52.5</v>
      </c>
      <c r="T18">
        <v>2</v>
      </c>
      <c r="U18">
        <v>107</v>
      </c>
      <c r="V18">
        <v>100</v>
      </c>
      <c r="W18">
        <f ca="1">LOOKUP(updated_2021_CCFRP!AK18,[1]niskin_data!B17:B84,[1]niskin_data!D18:D84)</f>
        <v>22.2780859916782</v>
      </c>
      <c r="X18">
        <f>LOOKUP(updated_2021_CCFRP!AK18,[1]niskin_data!B18:B84,[1]niskin_data!E18:E84)</f>
        <v>13.25</v>
      </c>
      <c r="Y18" t="s">
        <v>46</v>
      </c>
      <c r="Z18">
        <v>0.45</v>
      </c>
      <c r="AA18" s="2">
        <v>44415</v>
      </c>
      <c r="AB18" s="3">
        <v>0.82500000000000007</v>
      </c>
      <c r="AC18" t="s">
        <v>75</v>
      </c>
      <c r="AD18" t="s">
        <v>76</v>
      </c>
      <c r="AE18">
        <v>1.27</v>
      </c>
      <c r="AF18">
        <v>0</v>
      </c>
      <c r="AG18">
        <v>2.5</v>
      </c>
      <c r="AI18">
        <v>1</v>
      </c>
      <c r="AJ18" s="2">
        <v>44459</v>
      </c>
      <c r="AK18">
        <v>74</v>
      </c>
    </row>
    <row r="19" spans="1:37" x14ac:dyDescent="0.2">
      <c r="A19" t="s">
        <v>82</v>
      </c>
      <c r="B19" t="s">
        <v>38</v>
      </c>
      <c r="C19" s="2">
        <v>44415</v>
      </c>
      <c r="D19" t="s">
        <v>81</v>
      </c>
      <c r="E19" t="s">
        <v>50</v>
      </c>
      <c r="F19" t="s">
        <v>73</v>
      </c>
      <c r="G19" t="s">
        <v>60</v>
      </c>
      <c r="H19" t="s">
        <v>74</v>
      </c>
      <c r="I19" t="s">
        <v>44</v>
      </c>
      <c r="J19" s="3">
        <v>0</v>
      </c>
      <c r="K19" s="3">
        <v>0</v>
      </c>
      <c r="L19" s="3">
        <v>0.49722222222222223</v>
      </c>
      <c r="M19">
        <v>159</v>
      </c>
      <c r="N19">
        <f>LOOKUP(updated_2021_CCFRP!D19,[1]Sheet1!F19:F168,[1]Sheet1!B19:B168)</f>
        <v>38.598855999999998</v>
      </c>
      <c r="O19">
        <f>LOOKUP(updated_2021_CCFRP!D19,[1]Sheet1!F19:F168,[1]Sheet1!C19:C168)</f>
        <v>-123.37093900000001</v>
      </c>
      <c r="P19">
        <f>LOOKUP(updated_2021_CCFRP!D19,[1]Sheet1!F19:F168,[1]Sheet1!D19:D168)</f>
        <v>38.600591999999999</v>
      </c>
      <c r="Q19">
        <f>LOOKUP(updated_2021_CCFRP!D19,[1]Sheet1!F19:F168,[1]Sheet1!E19:E168)</f>
        <v>-123.370232</v>
      </c>
      <c r="R19" t="s">
        <v>45</v>
      </c>
      <c r="S19">
        <v>53.4</v>
      </c>
      <c r="T19">
        <v>3</v>
      </c>
      <c r="U19">
        <v>88</v>
      </c>
      <c r="V19">
        <v>100</v>
      </c>
      <c r="W19">
        <f ca="1">LOOKUP(updated_2021_CCFRP!AK19,[1]niskin_data!B18:B85,[1]niskin_data!D19:D85)</f>
        <v>21.941252229046999</v>
      </c>
      <c r="X19">
        <f>LOOKUP(updated_2021_CCFRP!AK19,[1]niskin_data!B19:B85,[1]niskin_data!E19:E85)</f>
        <v>12.55</v>
      </c>
      <c r="Y19" t="s">
        <v>46</v>
      </c>
      <c r="Z19">
        <v>0.45</v>
      </c>
      <c r="AA19" s="2">
        <v>44415</v>
      </c>
      <c r="AB19" s="3">
        <v>0.83888888888888891</v>
      </c>
      <c r="AC19" t="s">
        <v>75</v>
      </c>
      <c r="AD19" t="s">
        <v>76</v>
      </c>
      <c r="AE19">
        <v>0.81</v>
      </c>
      <c r="AF19">
        <v>0</v>
      </c>
      <c r="AG19">
        <v>2.5</v>
      </c>
      <c r="AI19">
        <v>1</v>
      </c>
      <c r="AJ19" s="2">
        <v>44459</v>
      </c>
      <c r="AK19">
        <v>75</v>
      </c>
    </row>
    <row r="20" spans="1:37" x14ac:dyDescent="0.2">
      <c r="A20" t="s">
        <v>83</v>
      </c>
      <c r="B20" t="s">
        <v>38</v>
      </c>
      <c r="C20" s="2">
        <v>44415</v>
      </c>
      <c r="D20" t="s">
        <v>81</v>
      </c>
      <c r="E20" t="s">
        <v>52</v>
      </c>
      <c r="F20" t="s">
        <v>73</v>
      </c>
      <c r="G20" t="s">
        <v>60</v>
      </c>
      <c r="H20" t="s">
        <v>74</v>
      </c>
      <c r="I20" t="s">
        <v>44</v>
      </c>
      <c r="J20" s="3">
        <v>0</v>
      </c>
      <c r="K20" s="3">
        <v>0</v>
      </c>
      <c r="L20" s="3">
        <v>0.51736111111111105</v>
      </c>
      <c r="M20">
        <v>162</v>
      </c>
      <c r="N20">
        <f>LOOKUP(updated_2021_CCFRP!D20,[1]Sheet1!F20:F169,[1]Sheet1!B20:B169)</f>
        <v>38.598855999999998</v>
      </c>
      <c r="O20">
        <f>LOOKUP(updated_2021_CCFRP!D20,[1]Sheet1!F20:F169,[1]Sheet1!C20:C169)</f>
        <v>-123.37093900000001</v>
      </c>
      <c r="P20">
        <f>LOOKUP(updated_2021_CCFRP!D20,[1]Sheet1!F20:F169,[1]Sheet1!D20:D169)</f>
        <v>38.600591999999999</v>
      </c>
      <c r="Q20">
        <f>LOOKUP(updated_2021_CCFRP!D20,[1]Sheet1!F20:F169,[1]Sheet1!E20:E169)</f>
        <v>-123.370232</v>
      </c>
      <c r="R20" t="s">
        <v>45</v>
      </c>
      <c r="S20">
        <v>52.3</v>
      </c>
      <c r="T20">
        <v>3</v>
      </c>
      <c r="U20">
        <v>101</v>
      </c>
      <c r="V20">
        <v>100</v>
      </c>
      <c r="W20">
        <f ca="1">LOOKUP(updated_2021_CCFRP!AK20,[1]niskin_data!B19:B86,[1]niskin_data!D20:D86)</f>
        <v>19.216861501882299</v>
      </c>
      <c r="X20">
        <f>LOOKUP(updated_2021_CCFRP!AK20,[1]niskin_data!B20:B86,[1]niskin_data!E20:E86)</f>
        <v>12.87</v>
      </c>
      <c r="Y20" t="s">
        <v>46</v>
      </c>
      <c r="Z20">
        <v>0.45</v>
      </c>
      <c r="AA20" s="2">
        <v>44415</v>
      </c>
      <c r="AB20" s="3">
        <v>0.85625000000000007</v>
      </c>
      <c r="AC20" t="s">
        <v>75</v>
      </c>
      <c r="AD20" t="s">
        <v>76</v>
      </c>
      <c r="AE20">
        <v>0.75</v>
      </c>
      <c r="AF20">
        <v>0</v>
      </c>
      <c r="AG20">
        <v>2.5</v>
      </c>
      <c r="AI20">
        <v>1</v>
      </c>
      <c r="AJ20" s="2">
        <v>44459</v>
      </c>
      <c r="AK20">
        <v>76</v>
      </c>
    </row>
    <row r="21" spans="1:37" x14ac:dyDescent="0.2">
      <c r="A21" t="s">
        <v>84</v>
      </c>
      <c r="B21" t="s">
        <v>38</v>
      </c>
      <c r="C21" s="2">
        <v>44415</v>
      </c>
      <c r="D21" t="s">
        <v>85</v>
      </c>
      <c r="E21" t="s">
        <v>40</v>
      </c>
      <c r="F21" t="s">
        <v>73</v>
      </c>
      <c r="G21" t="s">
        <v>86</v>
      </c>
      <c r="H21" t="s">
        <v>74</v>
      </c>
      <c r="I21" t="s">
        <v>44</v>
      </c>
      <c r="J21" s="3">
        <v>0</v>
      </c>
      <c r="K21" s="3">
        <v>0</v>
      </c>
      <c r="L21" s="3">
        <v>0.56041666666666667</v>
      </c>
      <c r="M21">
        <v>166</v>
      </c>
      <c r="N21">
        <f>LOOKUP(updated_2021_CCFRP!D21,[1]Sheet1!F21:F170,[1]Sheet1!B21:B170)</f>
        <v>38.516185</v>
      </c>
      <c r="O21">
        <f>LOOKUP(updated_2021_CCFRP!D21,[1]Sheet1!F21:F170,[1]Sheet1!C21:C170)</f>
        <v>-123.26640500000001</v>
      </c>
      <c r="P21">
        <f>LOOKUP(updated_2021_CCFRP!D21,[1]Sheet1!F21:F170,[1]Sheet1!D21:D170)</f>
        <v>38.518563</v>
      </c>
      <c r="Q21">
        <f>LOOKUP(updated_2021_CCFRP!D21,[1]Sheet1!F21:F170,[1]Sheet1!E21:E170)</f>
        <v>-123.26792399999999</v>
      </c>
      <c r="R21" t="s">
        <v>45</v>
      </c>
      <c r="S21">
        <v>54.6</v>
      </c>
      <c r="T21">
        <v>3</v>
      </c>
      <c r="U21">
        <v>87</v>
      </c>
      <c r="V21">
        <v>100</v>
      </c>
      <c r="W21">
        <f ca="1">LOOKUP(updated_2021_CCFRP!AK21,[1]niskin_data!B20:B87,[1]niskin_data!D21:D87)</f>
        <v>13.6491975430949</v>
      </c>
      <c r="X21">
        <f>LOOKUP(updated_2021_CCFRP!AK21,[1]niskin_data!B21:B87,[1]niskin_data!E21:E87)</f>
        <v>13.21</v>
      </c>
      <c r="Y21" t="s">
        <v>46</v>
      </c>
      <c r="Z21">
        <v>0.45</v>
      </c>
      <c r="AA21" s="2">
        <v>44415</v>
      </c>
      <c r="AB21" s="3">
        <v>0.82708333333333339</v>
      </c>
      <c r="AC21" t="s">
        <v>75</v>
      </c>
      <c r="AD21" t="s">
        <v>76</v>
      </c>
      <c r="AE21">
        <v>1.08</v>
      </c>
      <c r="AF21">
        <v>0</v>
      </c>
      <c r="AG21">
        <v>2.5</v>
      </c>
      <c r="AI21">
        <v>1</v>
      </c>
      <c r="AJ21" s="2">
        <v>44459</v>
      </c>
      <c r="AK21">
        <v>78</v>
      </c>
    </row>
    <row r="22" spans="1:37" x14ac:dyDescent="0.2">
      <c r="A22" t="s">
        <v>87</v>
      </c>
      <c r="B22" t="s">
        <v>38</v>
      </c>
      <c r="C22" s="2">
        <v>44415</v>
      </c>
      <c r="D22" t="s">
        <v>85</v>
      </c>
      <c r="E22" t="s">
        <v>50</v>
      </c>
      <c r="F22" t="s">
        <v>73</v>
      </c>
      <c r="G22" t="s">
        <v>86</v>
      </c>
      <c r="H22" t="s">
        <v>74</v>
      </c>
      <c r="I22" t="s">
        <v>44</v>
      </c>
      <c r="J22" s="3">
        <v>0</v>
      </c>
      <c r="K22" s="3">
        <v>0</v>
      </c>
      <c r="L22" s="3">
        <v>0.57986111111111105</v>
      </c>
      <c r="M22">
        <v>168</v>
      </c>
      <c r="N22">
        <f>LOOKUP(updated_2021_CCFRP!D22,[1]Sheet1!F22:F171,[1]Sheet1!B22:B171)</f>
        <v>38.516185</v>
      </c>
      <c r="O22">
        <f>LOOKUP(updated_2021_CCFRP!D22,[1]Sheet1!F22:F171,[1]Sheet1!C22:C171)</f>
        <v>-123.26640500000001</v>
      </c>
      <c r="P22">
        <f>LOOKUP(updated_2021_CCFRP!D22,[1]Sheet1!F22:F171,[1]Sheet1!D22:D171)</f>
        <v>38.518563</v>
      </c>
      <c r="Q22">
        <f>LOOKUP(updated_2021_CCFRP!D22,[1]Sheet1!F22:F171,[1]Sheet1!E22:E171)</f>
        <v>-123.26792399999999</v>
      </c>
      <c r="R22" t="s">
        <v>45</v>
      </c>
      <c r="S22">
        <v>54.4</v>
      </c>
      <c r="T22">
        <v>3</v>
      </c>
      <c r="U22">
        <v>58</v>
      </c>
      <c r="V22">
        <v>60</v>
      </c>
      <c r="W22">
        <f ca="1">LOOKUP(updated_2021_CCFRP!AK22,[1]niskin_data!B21:B88,[1]niskin_data!D22:D88)</f>
        <v>19.880622151773299</v>
      </c>
      <c r="X22">
        <f>LOOKUP(updated_2021_CCFRP!AK22,[1]niskin_data!B22:B88,[1]niskin_data!E22:E88)</f>
        <v>16.170000000000002</v>
      </c>
      <c r="Y22" t="s">
        <v>46</v>
      </c>
      <c r="Z22">
        <v>0.45</v>
      </c>
      <c r="AA22" s="2">
        <v>44415</v>
      </c>
      <c r="AB22" s="3">
        <v>0.84375</v>
      </c>
      <c r="AC22" t="s">
        <v>75</v>
      </c>
      <c r="AD22" t="s">
        <v>76</v>
      </c>
      <c r="AE22">
        <v>1.21</v>
      </c>
      <c r="AF22">
        <v>0</v>
      </c>
      <c r="AG22">
        <v>1</v>
      </c>
      <c r="AH22" t="s">
        <v>88</v>
      </c>
      <c r="AI22">
        <v>1</v>
      </c>
      <c r="AJ22" s="2">
        <v>44459</v>
      </c>
      <c r="AK22">
        <v>79</v>
      </c>
    </row>
    <row r="23" spans="1:37" x14ac:dyDescent="0.2">
      <c r="A23" t="s">
        <v>89</v>
      </c>
      <c r="B23" t="s">
        <v>38</v>
      </c>
      <c r="C23" s="2">
        <v>44415</v>
      </c>
      <c r="D23" t="s">
        <v>85</v>
      </c>
      <c r="E23" t="s">
        <v>52</v>
      </c>
      <c r="F23" t="s">
        <v>73</v>
      </c>
      <c r="G23" t="s">
        <v>86</v>
      </c>
      <c r="H23" t="s">
        <v>74</v>
      </c>
      <c r="I23" t="s">
        <v>44</v>
      </c>
      <c r="J23" s="3">
        <v>0</v>
      </c>
      <c r="K23" s="3">
        <v>0</v>
      </c>
      <c r="L23" s="3">
        <v>0.59444444444444444</v>
      </c>
      <c r="M23">
        <v>171</v>
      </c>
      <c r="N23">
        <f>LOOKUP(updated_2021_CCFRP!D23,[1]Sheet1!F23:F172,[1]Sheet1!B23:B172)</f>
        <v>38.516185</v>
      </c>
      <c r="O23">
        <f>LOOKUP(updated_2021_CCFRP!D23,[1]Sheet1!F23:F172,[1]Sheet1!C23:C172)</f>
        <v>-123.26640500000001</v>
      </c>
      <c r="P23">
        <f>LOOKUP(updated_2021_CCFRP!D23,[1]Sheet1!F23:F172,[1]Sheet1!D23:D172)</f>
        <v>38.518563</v>
      </c>
      <c r="Q23">
        <f>LOOKUP(updated_2021_CCFRP!D23,[1]Sheet1!F23:F172,[1]Sheet1!E23:E172)</f>
        <v>-123.26792399999999</v>
      </c>
      <c r="R23" t="s">
        <v>45</v>
      </c>
      <c r="S23">
        <v>54.7</v>
      </c>
      <c r="T23">
        <v>3</v>
      </c>
      <c r="U23">
        <v>54</v>
      </c>
      <c r="V23">
        <v>60</v>
      </c>
      <c r="W23">
        <f ca="1">LOOKUP(updated_2021_CCFRP!AK23,[1]niskin_data!B22:B89,[1]niskin_data!D23:D89)</f>
        <v>9.1118486229443203</v>
      </c>
      <c r="X23">
        <f>LOOKUP(updated_2021_CCFRP!AK23,[1]niskin_data!B23:B89,[1]niskin_data!E23:E89)</f>
        <v>16.420000000000002</v>
      </c>
      <c r="Y23" t="s">
        <v>46</v>
      </c>
      <c r="Z23">
        <v>0.45</v>
      </c>
      <c r="AA23" s="2">
        <v>44415</v>
      </c>
      <c r="AB23" s="3">
        <v>0.85069444444444453</v>
      </c>
      <c r="AC23" t="s">
        <v>75</v>
      </c>
      <c r="AD23" t="s">
        <v>76</v>
      </c>
      <c r="AE23">
        <v>1.37</v>
      </c>
      <c r="AF23">
        <v>0</v>
      </c>
      <c r="AG23">
        <v>2.5</v>
      </c>
      <c r="AI23">
        <v>1</v>
      </c>
      <c r="AJ23" s="2">
        <v>44459</v>
      </c>
      <c r="AK23">
        <v>80</v>
      </c>
    </row>
    <row r="24" spans="1:37" x14ac:dyDescent="0.2">
      <c r="A24" t="s">
        <v>90</v>
      </c>
      <c r="B24" t="s">
        <v>38</v>
      </c>
      <c r="C24" s="2">
        <v>44415</v>
      </c>
      <c r="D24" t="s">
        <v>69</v>
      </c>
      <c r="E24" t="s">
        <v>91</v>
      </c>
      <c r="I24" t="s">
        <v>44</v>
      </c>
      <c r="J24" s="3">
        <v>0</v>
      </c>
      <c r="K24" s="3">
        <v>0</v>
      </c>
      <c r="L24" s="3">
        <v>0</v>
      </c>
      <c r="M24">
        <v>0</v>
      </c>
      <c r="N24">
        <f>LOOKUP(updated_2021_CCFRP!D24,[1]Sheet1!F24:F173,[1]Sheet1!B24:B173)</f>
        <v>38.279743000000003</v>
      </c>
      <c r="O24">
        <f>LOOKUP(updated_2021_CCFRP!D24,[1]Sheet1!F24:F173,[1]Sheet1!C24:C173)</f>
        <v>-123.048478</v>
      </c>
      <c r="P24">
        <f>LOOKUP(updated_2021_CCFRP!D24,[1]Sheet1!F24:F173,[1]Sheet1!D24:D173)</f>
        <v>38.279246999999998</v>
      </c>
      <c r="Q24">
        <f>LOOKUP(updated_2021_CCFRP!D24,[1]Sheet1!F24:F173,[1]Sheet1!E24:E173)</f>
        <v>-123.047693</v>
      </c>
      <c r="R24" t="s">
        <v>45</v>
      </c>
      <c r="S24">
        <v>0</v>
      </c>
      <c r="T24">
        <v>0</v>
      </c>
      <c r="U24">
        <v>0</v>
      </c>
      <c r="V24">
        <v>0</v>
      </c>
      <c r="W24" t="e">
        <f>LOOKUP(updated_2021_CCFRP!AK24,[1]niskin_data!B23:B90,[1]niskin_data!D24:D90)</f>
        <v>#N/A</v>
      </c>
      <c r="X24" t="e">
        <f>LOOKUP(updated_2021_CCFRP!AK24,[1]niskin_data!B24:B90,[1]niskin_data!E24:E90)</f>
        <v>#N/A</v>
      </c>
      <c r="Y24" t="s">
        <v>46</v>
      </c>
      <c r="Z24">
        <v>0.45</v>
      </c>
      <c r="AA24" s="2">
        <v>44415</v>
      </c>
      <c r="AB24" s="3">
        <v>0.81111111111111101</v>
      </c>
      <c r="AC24" t="s">
        <v>75</v>
      </c>
      <c r="AD24" t="s">
        <v>76</v>
      </c>
      <c r="AE24">
        <v>0</v>
      </c>
      <c r="AF24">
        <v>0</v>
      </c>
      <c r="AG24">
        <v>2.5</v>
      </c>
      <c r="AH24" t="s">
        <v>92</v>
      </c>
      <c r="AI24">
        <v>1</v>
      </c>
      <c r="AJ24" s="2">
        <v>44459</v>
      </c>
      <c r="AK24">
        <v>0</v>
      </c>
    </row>
    <row r="25" spans="1:37" x14ac:dyDescent="0.2">
      <c r="A25" t="s">
        <v>93</v>
      </c>
      <c r="B25" t="s">
        <v>38</v>
      </c>
      <c r="C25" s="2">
        <v>44459</v>
      </c>
      <c r="D25" t="s">
        <v>94</v>
      </c>
      <c r="E25" t="s">
        <v>95</v>
      </c>
      <c r="J25" s="3">
        <v>0</v>
      </c>
      <c r="K25" s="3">
        <v>0</v>
      </c>
      <c r="L25" s="3">
        <v>0</v>
      </c>
      <c r="M25">
        <v>0</v>
      </c>
      <c r="N25">
        <f>LOOKUP(updated_2021_CCFRP!D25,[1]Sheet1!F25:F174,[1]Sheet1!B25:B174)</f>
        <v>38.279743000000003</v>
      </c>
      <c r="O25">
        <f>LOOKUP(updated_2021_CCFRP!D25,[1]Sheet1!F25:F174,[1]Sheet1!C25:C174)</f>
        <v>-123.048478</v>
      </c>
      <c r="P25">
        <f>LOOKUP(updated_2021_CCFRP!D25,[1]Sheet1!F25:F174,[1]Sheet1!D25:D174)</f>
        <v>38.279246999999998</v>
      </c>
      <c r="Q25">
        <f>LOOKUP(updated_2021_CCFRP!D25,[1]Sheet1!F25:F174,[1]Sheet1!E25:E174)</f>
        <v>-123.047693</v>
      </c>
      <c r="R25" t="s">
        <v>45</v>
      </c>
      <c r="S25">
        <v>0</v>
      </c>
      <c r="T25">
        <v>0</v>
      </c>
      <c r="U25">
        <v>0</v>
      </c>
      <c r="V25">
        <v>0</v>
      </c>
      <c r="W25" t="e">
        <f>LOOKUP(updated_2021_CCFRP!AK25,[1]niskin_data!B24:B91,[1]niskin_data!D25:D91)</f>
        <v>#N/A</v>
      </c>
      <c r="X25" t="e">
        <f>LOOKUP(updated_2021_CCFRP!AK25,[1]niskin_data!B25:B91,[1]niskin_data!E25:E91)</f>
        <v>#N/A</v>
      </c>
      <c r="Z25">
        <v>0</v>
      </c>
      <c r="AA25" t="s">
        <v>96</v>
      </c>
      <c r="AB25" s="3">
        <v>0</v>
      </c>
      <c r="AE25">
        <v>0</v>
      </c>
      <c r="AF25">
        <v>0</v>
      </c>
      <c r="AG25">
        <v>0</v>
      </c>
      <c r="AI25">
        <v>1</v>
      </c>
      <c r="AJ25" s="2">
        <v>44459</v>
      </c>
      <c r="AK25">
        <v>0</v>
      </c>
    </row>
    <row r="26" spans="1:37" x14ac:dyDescent="0.2">
      <c r="A26" t="s">
        <v>97</v>
      </c>
      <c r="B26" t="s">
        <v>38</v>
      </c>
      <c r="C26" s="2">
        <v>44416</v>
      </c>
      <c r="D26" t="s">
        <v>98</v>
      </c>
      <c r="E26" t="s">
        <v>40</v>
      </c>
      <c r="F26" t="s">
        <v>73</v>
      </c>
      <c r="G26" t="s">
        <v>60</v>
      </c>
      <c r="H26" t="s">
        <v>61</v>
      </c>
      <c r="I26" t="s">
        <v>44</v>
      </c>
      <c r="J26" s="3">
        <v>0</v>
      </c>
      <c r="K26" s="3">
        <v>0</v>
      </c>
      <c r="L26" s="3">
        <v>0.36458333333333331</v>
      </c>
      <c r="M26">
        <v>179</v>
      </c>
      <c r="N26">
        <f>LOOKUP(updated_2021_CCFRP!D26,[1]Sheet1!F26:F175,[1]Sheet1!B26:B175)</f>
        <v>38.639153999999998</v>
      </c>
      <c r="O26">
        <f>LOOKUP(updated_2021_CCFRP!D26,[1]Sheet1!F26:F175,[1]Sheet1!C26:C175)</f>
        <v>-123.403576</v>
      </c>
      <c r="P26">
        <f>LOOKUP(updated_2021_CCFRP!D26,[1]Sheet1!F26:F175,[1]Sheet1!D26:D175)</f>
        <v>0</v>
      </c>
      <c r="Q26">
        <f>LOOKUP(updated_2021_CCFRP!D26,[1]Sheet1!F26:F175,[1]Sheet1!E26:E175)</f>
        <v>0</v>
      </c>
      <c r="R26" t="s">
        <v>45</v>
      </c>
      <c r="S26">
        <v>58.6</v>
      </c>
      <c r="T26">
        <v>3</v>
      </c>
      <c r="U26">
        <v>60</v>
      </c>
      <c r="V26">
        <v>6</v>
      </c>
      <c r="W26">
        <f ca="1">LOOKUP(updated_2021_CCFRP!AK26,[1]niskin_data!B25:B92,[1]niskin_data!D26:D92)</f>
        <v>15.1649494749356</v>
      </c>
      <c r="X26">
        <f>LOOKUP(updated_2021_CCFRP!AK26,[1]niskin_data!B26:B92,[1]niskin_data!E26:E92)</f>
        <v>13.23</v>
      </c>
      <c r="Y26" t="s">
        <v>46</v>
      </c>
      <c r="Z26">
        <v>0.45</v>
      </c>
      <c r="AA26" s="2">
        <v>44417</v>
      </c>
      <c r="AB26" s="3">
        <v>0.41875000000000001</v>
      </c>
      <c r="AC26" t="s">
        <v>61</v>
      </c>
      <c r="AD26" t="s">
        <v>47</v>
      </c>
      <c r="AE26">
        <v>1.1000000000000001</v>
      </c>
      <c r="AF26">
        <v>0</v>
      </c>
      <c r="AG26">
        <v>2.2999999999999998</v>
      </c>
      <c r="AI26">
        <v>1</v>
      </c>
      <c r="AJ26" s="2">
        <v>44462</v>
      </c>
      <c r="AK26">
        <v>81</v>
      </c>
    </row>
    <row r="27" spans="1:37" x14ac:dyDescent="0.2">
      <c r="A27" t="s">
        <v>99</v>
      </c>
      <c r="B27" t="s">
        <v>38</v>
      </c>
      <c r="C27" s="2">
        <v>44416</v>
      </c>
      <c r="D27" t="s">
        <v>98</v>
      </c>
      <c r="E27" t="s">
        <v>50</v>
      </c>
      <c r="F27" t="s">
        <v>73</v>
      </c>
      <c r="G27" t="s">
        <v>60</v>
      </c>
      <c r="H27" t="s">
        <v>61</v>
      </c>
      <c r="I27" t="s">
        <v>44</v>
      </c>
      <c r="J27" s="3">
        <v>0</v>
      </c>
      <c r="K27" s="3">
        <v>0</v>
      </c>
      <c r="L27" s="3">
        <v>0.39166666666666666</v>
      </c>
      <c r="M27">
        <v>186</v>
      </c>
      <c r="N27">
        <f>LOOKUP(updated_2021_CCFRP!D27,[1]Sheet1!F27:F176,[1]Sheet1!B27:B176)</f>
        <v>38.639153999999998</v>
      </c>
      <c r="O27">
        <f>LOOKUP(updated_2021_CCFRP!D27,[1]Sheet1!F27:F176,[1]Sheet1!C27:C176)</f>
        <v>-123.403576</v>
      </c>
      <c r="P27">
        <f>LOOKUP(updated_2021_CCFRP!D27,[1]Sheet1!F27:F176,[1]Sheet1!D27:D176)</f>
        <v>0</v>
      </c>
      <c r="Q27">
        <f>LOOKUP(updated_2021_CCFRP!D27,[1]Sheet1!F27:F176,[1]Sheet1!E27:E176)</f>
        <v>0</v>
      </c>
      <c r="R27" t="s">
        <v>45</v>
      </c>
      <c r="S27">
        <v>53.6</v>
      </c>
      <c r="T27">
        <v>3</v>
      </c>
      <c r="U27">
        <v>80</v>
      </c>
      <c r="V27">
        <v>60</v>
      </c>
      <c r="W27">
        <f ca="1">LOOKUP(updated_2021_CCFRP!AK27,[1]niskin_data!B26:B93,[1]niskin_data!D27:D93)</f>
        <v>22.664454131166998</v>
      </c>
      <c r="X27">
        <f>LOOKUP(updated_2021_CCFRP!AK27,[1]niskin_data!B27:B93,[1]niskin_data!E27:E93)</f>
        <v>13.41</v>
      </c>
      <c r="Y27" t="s">
        <v>46</v>
      </c>
      <c r="Z27">
        <v>0.45</v>
      </c>
      <c r="AA27" s="2">
        <v>44418</v>
      </c>
      <c r="AB27" s="3">
        <v>0.43263888888888885</v>
      </c>
      <c r="AC27" t="s">
        <v>61</v>
      </c>
      <c r="AD27" t="s">
        <v>47</v>
      </c>
      <c r="AE27">
        <v>0.55000000000000004</v>
      </c>
      <c r="AF27">
        <v>0</v>
      </c>
      <c r="AG27">
        <v>2.7</v>
      </c>
      <c r="AI27">
        <v>1</v>
      </c>
      <c r="AJ27" s="2">
        <v>44462</v>
      </c>
      <c r="AK27">
        <v>82</v>
      </c>
    </row>
    <row r="28" spans="1:37" x14ac:dyDescent="0.2">
      <c r="A28" t="s">
        <v>100</v>
      </c>
      <c r="B28" t="s">
        <v>38</v>
      </c>
      <c r="C28" s="2">
        <v>44416</v>
      </c>
      <c r="D28" t="s">
        <v>98</v>
      </c>
      <c r="E28" t="s">
        <v>52</v>
      </c>
      <c r="F28" t="s">
        <v>73</v>
      </c>
      <c r="G28" t="s">
        <v>60</v>
      </c>
      <c r="H28" t="s">
        <v>61</v>
      </c>
      <c r="I28" t="s">
        <v>44</v>
      </c>
      <c r="J28" s="3">
        <v>0</v>
      </c>
      <c r="K28" s="3">
        <v>0</v>
      </c>
      <c r="L28" s="3">
        <v>0.41319444444444442</v>
      </c>
      <c r="M28">
        <v>191</v>
      </c>
      <c r="N28">
        <f>LOOKUP(updated_2021_CCFRP!D28,[1]Sheet1!F28:F177,[1]Sheet1!B28:B177)</f>
        <v>38.639153999999998</v>
      </c>
      <c r="O28">
        <f>LOOKUP(updated_2021_CCFRP!D28,[1]Sheet1!F28:F177,[1]Sheet1!C28:C177)</f>
        <v>-123.403576</v>
      </c>
      <c r="P28">
        <f>LOOKUP(updated_2021_CCFRP!D28,[1]Sheet1!F28:F177,[1]Sheet1!D28:D177)</f>
        <v>0</v>
      </c>
      <c r="Q28">
        <f>LOOKUP(updated_2021_CCFRP!D28,[1]Sheet1!F28:F177,[1]Sheet1!E28:E177)</f>
        <v>0</v>
      </c>
      <c r="R28" t="s">
        <v>45</v>
      </c>
      <c r="S28">
        <v>53.9</v>
      </c>
      <c r="T28">
        <v>3</v>
      </c>
      <c r="U28">
        <v>97</v>
      </c>
      <c r="V28">
        <v>100</v>
      </c>
      <c r="W28">
        <f ca="1">LOOKUP(updated_2021_CCFRP!AK28,[1]niskin_data!B27:B94,[1]niskin_data!D28:D94)</f>
        <v>13.9364969288686</v>
      </c>
      <c r="X28">
        <f>LOOKUP(updated_2021_CCFRP!AK28,[1]niskin_data!B28:B94,[1]niskin_data!E28:E94)</f>
        <v>13.25</v>
      </c>
      <c r="Y28" t="s">
        <v>46</v>
      </c>
      <c r="Z28">
        <v>0.45</v>
      </c>
      <c r="AA28" s="2">
        <v>44419</v>
      </c>
      <c r="AB28" s="3">
        <v>0.44722222222222219</v>
      </c>
      <c r="AC28" t="s">
        <v>61</v>
      </c>
      <c r="AD28" t="s">
        <v>47</v>
      </c>
      <c r="AE28">
        <v>0.57999999999999996</v>
      </c>
      <c r="AF28">
        <v>0</v>
      </c>
      <c r="AG28">
        <v>2.7</v>
      </c>
      <c r="AI28">
        <v>1</v>
      </c>
      <c r="AJ28" s="2">
        <v>44462</v>
      </c>
      <c r="AK28">
        <v>83</v>
      </c>
    </row>
    <row r="29" spans="1:37" x14ac:dyDescent="0.2">
      <c r="A29" t="s">
        <v>101</v>
      </c>
      <c r="B29" t="s">
        <v>38</v>
      </c>
      <c r="C29" s="2">
        <v>44416</v>
      </c>
      <c r="D29" t="s">
        <v>102</v>
      </c>
      <c r="E29" t="s">
        <v>40</v>
      </c>
      <c r="F29" t="s">
        <v>73</v>
      </c>
      <c r="G29" t="s">
        <v>60</v>
      </c>
      <c r="H29" t="s">
        <v>61</v>
      </c>
      <c r="I29" t="s">
        <v>44</v>
      </c>
      <c r="J29" s="3">
        <v>0</v>
      </c>
      <c r="K29" s="3">
        <v>0</v>
      </c>
      <c r="L29" s="3">
        <v>0.4375</v>
      </c>
      <c r="M29">
        <v>193</v>
      </c>
      <c r="N29">
        <f>LOOKUP(updated_2021_CCFRP!D29,[1]Sheet1!F29:F178,[1]Sheet1!B29:B178)</f>
        <v>38.597805000000001</v>
      </c>
      <c r="O29">
        <f>LOOKUP(updated_2021_CCFRP!D29,[1]Sheet1!F29:F178,[1]Sheet1!C29:C178)</f>
        <v>-123.36511</v>
      </c>
      <c r="P29">
        <f>LOOKUP(updated_2021_CCFRP!D29,[1]Sheet1!F29:F178,[1]Sheet1!D29:D178)</f>
        <v>38.598475000000001</v>
      </c>
      <c r="Q29">
        <f>LOOKUP(updated_2021_CCFRP!D29,[1]Sheet1!F29:F178,[1]Sheet1!E29:E178)</f>
        <v>-123.36416</v>
      </c>
      <c r="R29" t="s">
        <v>45</v>
      </c>
      <c r="S29">
        <v>54.1</v>
      </c>
      <c r="T29">
        <v>3</v>
      </c>
      <c r="U29">
        <v>61</v>
      </c>
      <c r="V29">
        <v>60</v>
      </c>
      <c r="W29">
        <f ca="1">LOOKUP(updated_2021_CCFRP!AK29,[1]niskin_data!B28:B95,[1]niskin_data!D29:D95)</f>
        <v>21.515256588072099</v>
      </c>
      <c r="X29">
        <f>LOOKUP(updated_2021_CCFRP!AK29,[1]niskin_data!B29:B95,[1]niskin_data!E29:E95)</f>
        <v>13.61</v>
      </c>
      <c r="Y29" t="s">
        <v>46</v>
      </c>
      <c r="Z29">
        <v>0.45</v>
      </c>
      <c r="AA29" s="2">
        <v>44420</v>
      </c>
      <c r="AB29" s="3">
        <v>0.41875000000000001</v>
      </c>
      <c r="AC29" t="s">
        <v>61</v>
      </c>
      <c r="AD29" t="s">
        <v>47</v>
      </c>
      <c r="AE29">
        <v>0.54</v>
      </c>
      <c r="AF29">
        <v>0</v>
      </c>
      <c r="AG29">
        <v>2.65</v>
      </c>
      <c r="AI29">
        <v>1</v>
      </c>
      <c r="AJ29" s="2">
        <v>44462</v>
      </c>
      <c r="AK29">
        <v>84</v>
      </c>
    </row>
    <row r="30" spans="1:37" x14ac:dyDescent="0.2">
      <c r="A30" t="s">
        <v>103</v>
      </c>
      <c r="B30" t="s">
        <v>38</v>
      </c>
      <c r="C30" s="2">
        <v>44416</v>
      </c>
      <c r="D30" t="s">
        <v>102</v>
      </c>
      <c r="E30" t="s">
        <v>50</v>
      </c>
      <c r="F30" t="s">
        <v>73</v>
      </c>
      <c r="G30" t="s">
        <v>60</v>
      </c>
      <c r="H30" t="s">
        <v>61</v>
      </c>
      <c r="I30" t="s">
        <v>44</v>
      </c>
      <c r="J30" s="3">
        <v>0</v>
      </c>
      <c r="K30" s="3">
        <v>0</v>
      </c>
      <c r="L30" s="3">
        <v>0.45347222222222222</v>
      </c>
      <c r="M30">
        <v>199</v>
      </c>
      <c r="N30">
        <f>LOOKUP(updated_2021_CCFRP!D30,[1]Sheet1!F30:F179,[1]Sheet1!B30:B179)</f>
        <v>38.597805000000001</v>
      </c>
      <c r="O30">
        <f>LOOKUP(updated_2021_CCFRP!D30,[1]Sheet1!F30:F179,[1]Sheet1!C30:C179)</f>
        <v>-123.36511</v>
      </c>
      <c r="P30">
        <f>LOOKUP(updated_2021_CCFRP!D30,[1]Sheet1!F30:F179,[1]Sheet1!D30:D179)</f>
        <v>38.598475000000001</v>
      </c>
      <c r="Q30">
        <f>LOOKUP(updated_2021_CCFRP!D30,[1]Sheet1!F30:F179,[1]Sheet1!E30:E179)</f>
        <v>-123.36416</v>
      </c>
      <c r="R30" t="s">
        <v>45</v>
      </c>
      <c r="S30">
        <v>54.4</v>
      </c>
      <c r="T30">
        <v>3</v>
      </c>
      <c r="U30">
        <v>94</v>
      </c>
      <c r="V30">
        <v>100</v>
      </c>
      <c r="W30">
        <f ca="1">LOOKUP(updated_2021_CCFRP!AK30,[1]niskin_data!B29:B96,[1]niskin_data!D30:D96)</f>
        <v>11.1526649494749</v>
      </c>
      <c r="X30">
        <f>LOOKUP(updated_2021_CCFRP!AK30,[1]niskin_data!B30:B96,[1]niskin_data!E30:E96)</f>
        <v>13.53</v>
      </c>
      <c r="Y30" t="s">
        <v>46</v>
      </c>
      <c r="Z30">
        <v>0.45</v>
      </c>
      <c r="AA30" s="2">
        <v>44421</v>
      </c>
      <c r="AB30" s="3">
        <v>0.43541666666666662</v>
      </c>
      <c r="AC30" t="s">
        <v>61</v>
      </c>
      <c r="AD30" t="s">
        <v>47</v>
      </c>
      <c r="AE30">
        <v>0.83</v>
      </c>
      <c r="AF30">
        <v>0</v>
      </c>
      <c r="AG30">
        <v>2.65</v>
      </c>
      <c r="AI30">
        <v>1</v>
      </c>
      <c r="AJ30" s="2">
        <v>44462</v>
      </c>
      <c r="AK30">
        <v>85</v>
      </c>
    </row>
    <row r="31" spans="1:37" x14ac:dyDescent="0.2">
      <c r="A31" t="s">
        <v>104</v>
      </c>
      <c r="B31" t="s">
        <v>38</v>
      </c>
      <c r="C31" s="2">
        <v>44416</v>
      </c>
      <c r="D31" t="s">
        <v>102</v>
      </c>
      <c r="E31" t="s">
        <v>52</v>
      </c>
      <c r="F31" t="s">
        <v>73</v>
      </c>
      <c r="G31" t="s">
        <v>60</v>
      </c>
      <c r="H31" t="s">
        <v>61</v>
      </c>
      <c r="I31" t="s">
        <v>44</v>
      </c>
      <c r="J31" s="3">
        <v>0</v>
      </c>
      <c r="K31" s="3">
        <v>0</v>
      </c>
      <c r="L31" s="3">
        <v>0.46736111111111112</v>
      </c>
      <c r="M31">
        <v>203</v>
      </c>
      <c r="N31">
        <f>LOOKUP(updated_2021_CCFRP!D31,[1]Sheet1!F31:F180,[1]Sheet1!B31:B180)</f>
        <v>38.597805000000001</v>
      </c>
      <c r="O31">
        <f>LOOKUP(updated_2021_CCFRP!D31,[1]Sheet1!F31:F180,[1]Sheet1!C31:C180)</f>
        <v>-123.36511</v>
      </c>
      <c r="P31">
        <f>LOOKUP(updated_2021_CCFRP!D31,[1]Sheet1!F31:F180,[1]Sheet1!D31:D180)</f>
        <v>38.598475000000001</v>
      </c>
      <c r="Q31">
        <f>LOOKUP(updated_2021_CCFRP!D31,[1]Sheet1!F31:F180,[1]Sheet1!E31:E180)</f>
        <v>-123.36416</v>
      </c>
      <c r="R31" t="s">
        <v>45</v>
      </c>
      <c r="S31">
        <v>54.6</v>
      </c>
      <c r="T31">
        <v>2</v>
      </c>
      <c r="U31">
        <v>60</v>
      </c>
      <c r="V31">
        <v>60</v>
      </c>
      <c r="W31">
        <f ca="1">LOOKUP(updated_2021_CCFRP!AK31,[1]niskin_data!B30:B97,[1]niskin_data!D31:D97)</f>
        <v>14.6795125817317</v>
      </c>
      <c r="X31">
        <f>LOOKUP(updated_2021_CCFRP!AK31,[1]niskin_data!B31:B97,[1]niskin_data!E31:E97)</f>
        <v>14.15</v>
      </c>
      <c r="Y31" t="s">
        <v>46</v>
      </c>
      <c r="Z31">
        <v>0.45</v>
      </c>
      <c r="AA31" s="2">
        <v>44422</v>
      </c>
      <c r="AB31" s="3">
        <v>0.45347222222222222</v>
      </c>
      <c r="AC31" t="s">
        <v>61</v>
      </c>
      <c r="AD31" t="s">
        <v>47</v>
      </c>
      <c r="AE31">
        <v>0.67</v>
      </c>
      <c r="AF31">
        <v>0</v>
      </c>
      <c r="AG31">
        <v>2.7</v>
      </c>
      <c r="AI31">
        <v>1</v>
      </c>
      <c r="AJ31" s="2">
        <v>44462</v>
      </c>
      <c r="AK31">
        <v>86</v>
      </c>
    </row>
    <row r="32" spans="1:37" x14ac:dyDescent="0.2">
      <c r="A32" t="s">
        <v>105</v>
      </c>
      <c r="B32" t="s">
        <v>38</v>
      </c>
      <c r="C32" s="2">
        <v>44416</v>
      </c>
      <c r="D32" t="s">
        <v>106</v>
      </c>
      <c r="E32" t="s">
        <v>40</v>
      </c>
      <c r="F32" t="s">
        <v>73</v>
      </c>
      <c r="G32" t="s">
        <v>86</v>
      </c>
      <c r="H32" t="s">
        <v>61</v>
      </c>
      <c r="I32" t="s">
        <v>44</v>
      </c>
      <c r="J32" s="3">
        <v>0</v>
      </c>
      <c r="K32" s="3">
        <v>0</v>
      </c>
      <c r="L32" s="3">
        <v>0.50138888888888888</v>
      </c>
      <c r="M32">
        <v>207</v>
      </c>
      <c r="N32">
        <f>LOOKUP(updated_2021_CCFRP!D32,[1]Sheet1!F32:F181,[1]Sheet1!B32:B181)</f>
        <v>38.543781000000003</v>
      </c>
      <c r="O32">
        <f>LOOKUP(updated_2021_CCFRP!D32,[1]Sheet1!F32:F181,[1]Sheet1!C32:C181)</f>
        <v>-123.30276600000001</v>
      </c>
      <c r="P32">
        <f>LOOKUP(updated_2021_CCFRP!D32,[1]Sheet1!F32:F181,[1]Sheet1!D32:D181)</f>
        <v>38.544500999999997</v>
      </c>
      <c r="Q32">
        <f>LOOKUP(updated_2021_CCFRP!D32,[1]Sheet1!F32:F181,[1]Sheet1!E32:E181)</f>
        <v>-123.302368</v>
      </c>
      <c r="R32" t="s">
        <v>45</v>
      </c>
      <c r="S32">
        <v>55.4</v>
      </c>
      <c r="T32">
        <v>3</v>
      </c>
      <c r="U32">
        <v>66</v>
      </c>
      <c r="V32">
        <v>70</v>
      </c>
      <c r="W32">
        <f ca="1">LOOKUP(updated_2021_CCFRP!AK32,[1]niskin_data!B31:B98,[1]niskin_data!D32:D98)</f>
        <v>18.305428967703602</v>
      </c>
      <c r="X32">
        <f>LOOKUP(updated_2021_CCFRP!AK32,[1]niskin_data!B32:B98,[1]niskin_data!E32:E98)</f>
        <v>15.22</v>
      </c>
      <c r="Y32" t="s">
        <v>46</v>
      </c>
      <c r="Z32">
        <v>0.45</v>
      </c>
      <c r="AA32" s="2">
        <v>44423</v>
      </c>
      <c r="AB32" s="3">
        <v>0.41875000000000001</v>
      </c>
      <c r="AC32" t="s">
        <v>61</v>
      </c>
      <c r="AD32" t="s">
        <v>47</v>
      </c>
      <c r="AE32">
        <v>1.1000000000000001</v>
      </c>
      <c r="AF32">
        <v>0</v>
      </c>
      <c r="AG32">
        <v>2.65</v>
      </c>
      <c r="AI32">
        <v>1</v>
      </c>
      <c r="AJ32" s="2">
        <v>44462</v>
      </c>
      <c r="AK32">
        <v>87</v>
      </c>
    </row>
    <row r="33" spans="1:37" x14ac:dyDescent="0.2">
      <c r="A33" t="s">
        <v>107</v>
      </c>
      <c r="B33" t="s">
        <v>38</v>
      </c>
      <c r="C33" s="2">
        <v>44416</v>
      </c>
      <c r="D33" t="s">
        <v>106</v>
      </c>
      <c r="E33" t="s">
        <v>50</v>
      </c>
      <c r="F33" t="s">
        <v>73</v>
      </c>
      <c r="G33" t="s">
        <v>86</v>
      </c>
      <c r="H33" t="s">
        <v>61</v>
      </c>
      <c r="I33" t="s">
        <v>44</v>
      </c>
      <c r="J33" s="3">
        <v>0</v>
      </c>
      <c r="K33" s="3">
        <v>0</v>
      </c>
      <c r="L33" s="3">
        <v>0.51736111111111105</v>
      </c>
      <c r="M33">
        <v>209</v>
      </c>
      <c r="N33">
        <f>LOOKUP(updated_2021_CCFRP!D33,[1]Sheet1!F33:F182,[1]Sheet1!B33:B182)</f>
        <v>38.543781000000003</v>
      </c>
      <c r="O33">
        <f>LOOKUP(updated_2021_CCFRP!D33,[1]Sheet1!F33:F182,[1]Sheet1!C33:C182)</f>
        <v>-123.30276600000001</v>
      </c>
      <c r="P33">
        <f>LOOKUP(updated_2021_CCFRP!D33,[1]Sheet1!F33:F182,[1]Sheet1!D33:D182)</f>
        <v>38.544500999999997</v>
      </c>
      <c r="Q33">
        <f>LOOKUP(updated_2021_CCFRP!D33,[1]Sheet1!F33:F182,[1]Sheet1!E33:E182)</f>
        <v>-123.302368</v>
      </c>
      <c r="R33" t="s">
        <v>45</v>
      </c>
      <c r="S33">
        <v>55.7</v>
      </c>
      <c r="T33">
        <v>3</v>
      </c>
      <c r="U33">
        <v>81</v>
      </c>
      <c r="V33">
        <v>85</v>
      </c>
      <c r="W33">
        <f ca="1">LOOKUP(updated_2021_CCFRP!AK33,[1]niskin_data!B32:B99,[1]niskin_data!D33:D99)</f>
        <v>14.342678819100501</v>
      </c>
      <c r="X33">
        <f>LOOKUP(updated_2021_CCFRP!AK33,[1]niskin_data!B33:B99,[1]niskin_data!E33:E99)</f>
        <v>14.17</v>
      </c>
      <c r="Y33" t="s">
        <v>46</v>
      </c>
      <c r="Z33">
        <v>0.45</v>
      </c>
      <c r="AA33" s="2">
        <v>44424</v>
      </c>
      <c r="AB33" s="3">
        <v>0.43541666666666662</v>
      </c>
      <c r="AC33" t="s">
        <v>61</v>
      </c>
      <c r="AD33" t="s">
        <v>47</v>
      </c>
      <c r="AE33">
        <v>0.92</v>
      </c>
      <c r="AF33">
        <v>0</v>
      </c>
      <c r="AG33">
        <v>2.6</v>
      </c>
      <c r="AI33">
        <v>1</v>
      </c>
      <c r="AJ33" s="2">
        <v>44462</v>
      </c>
      <c r="AK33">
        <v>88</v>
      </c>
    </row>
    <row r="34" spans="1:37" x14ac:dyDescent="0.2">
      <c r="A34" t="s">
        <v>108</v>
      </c>
      <c r="B34" t="s">
        <v>38</v>
      </c>
      <c r="C34" s="2">
        <v>44416</v>
      </c>
      <c r="D34" t="s">
        <v>106</v>
      </c>
      <c r="E34" t="s">
        <v>52</v>
      </c>
      <c r="F34" t="s">
        <v>73</v>
      </c>
      <c r="G34" t="s">
        <v>86</v>
      </c>
      <c r="H34" t="s">
        <v>61</v>
      </c>
      <c r="I34" t="s">
        <v>44</v>
      </c>
      <c r="J34" s="3">
        <v>0</v>
      </c>
      <c r="K34" s="3">
        <v>0</v>
      </c>
      <c r="L34" s="3">
        <v>0.53194444444444444</v>
      </c>
      <c r="M34">
        <v>211</v>
      </c>
      <c r="N34">
        <f>LOOKUP(updated_2021_CCFRP!D34,[1]Sheet1!F34:F183,[1]Sheet1!B34:B183)</f>
        <v>38.543781000000003</v>
      </c>
      <c r="O34">
        <f>LOOKUP(updated_2021_CCFRP!D34,[1]Sheet1!F34:F183,[1]Sheet1!C34:C183)</f>
        <v>-123.30276600000001</v>
      </c>
      <c r="P34">
        <f>LOOKUP(updated_2021_CCFRP!D34,[1]Sheet1!F34:F183,[1]Sheet1!D34:D183)</f>
        <v>38.544500999999997</v>
      </c>
      <c r="Q34">
        <f>LOOKUP(updated_2021_CCFRP!D34,[1]Sheet1!F34:F183,[1]Sheet1!E34:E183)</f>
        <v>-123.302368</v>
      </c>
      <c r="R34" t="s">
        <v>45</v>
      </c>
      <c r="S34">
        <v>55.7</v>
      </c>
      <c r="T34">
        <v>3</v>
      </c>
      <c r="U34">
        <v>50</v>
      </c>
      <c r="V34">
        <v>50</v>
      </c>
      <c r="W34">
        <f ca="1">LOOKUP(updated_2021_CCFRP!AK34,[1]niskin_data!B33:B100,[1]niskin_data!D34:D100)</f>
        <v>13.183574400634001</v>
      </c>
      <c r="X34">
        <f>LOOKUP(updated_2021_CCFRP!AK34,[1]niskin_data!B34:B100,[1]niskin_data!E34:E100)</f>
        <v>13.56</v>
      </c>
      <c r="Y34" t="s">
        <v>46</v>
      </c>
      <c r="Z34">
        <v>0.45</v>
      </c>
      <c r="AA34" s="2">
        <v>44425</v>
      </c>
      <c r="AB34" s="3">
        <v>0.45347222222222222</v>
      </c>
      <c r="AC34" t="s">
        <v>61</v>
      </c>
      <c r="AD34" t="s">
        <v>47</v>
      </c>
      <c r="AE34">
        <v>0.62</v>
      </c>
      <c r="AF34">
        <v>0</v>
      </c>
      <c r="AG34">
        <v>2.7</v>
      </c>
      <c r="AI34">
        <v>1</v>
      </c>
      <c r="AJ34" s="2">
        <v>44462</v>
      </c>
      <c r="AK34">
        <v>89</v>
      </c>
    </row>
    <row r="35" spans="1:37" x14ac:dyDescent="0.2">
      <c r="A35" t="s">
        <v>109</v>
      </c>
      <c r="B35" t="s">
        <v>38</v>
      </c>
      <c r="C35" s="2">
        <v>44416</v>
      </c>
      <c r="D35" t="s">
        <v>110</v>
      </c>
      <c r="E35" t="s">
        <v>40</v>
      </c>
      <c r="F35" t="s">
        <v>73</v>
      </c>
      <c r="G35" t="s">
        <v>86</v>
      </c>
      <c r="H35" t="s">
        <v>61</v>
      </c>
      <c r="I35" t="s">
        <v>44</v>
      </c>
      <c r="J35" s="3">
        <v>0</v>
      </c>
      <c r="K35" s="3">
        <v>0</v>
      </c>
      <c r="L35" s="3">
        <v>0.55486111111111114</v>
      </c>
      <c r="M35">
        <v>215</v>
      </c>
      <c r="N35">
        <f>LOOKUP(updated_2021_CCFRP!D35,[1]Sheet1!F35:F184,[1]Sheet1!B35:B184)</f>
        <v>38.516283000000001</v>
      </c>
      <c r="O35">
        <f>LOOKUP(updated_2021_CCFRP!D35,[1]Sheet1!F35:F184,[1]Sheet1!C35:C184)</f>
        <v>-123.267346</v>
      </c>
      <c r="P35">
        <f>LOOKUP(updated_2021_CCFRP!D35,[1]Sheet1!F35:F184,[1]Sheet1!D35:D184)</f>
        <v>38.516593999999998</v>
      </c>
      <c r="Q35">
        <f>LOOKUP(updated_2021_CCFRP!D35,[1]Sheet1!F35:F184,[1]Sheet1!E35:E184)</f>
        <v>-123.26711299999999</v>
      </c>
      <c r="R35" t="s">
        <v>45</v>
      </c>
      <c r="S35">
        <v>56.9</v>
      </c>
      <c r="T35">
        <v>3</v>
      </c>
      <c r="U35">
        <v>80</v>
      </c>
      <c r="V35">
        <v>85</v>
      </c>
      <c r="W35">
        <f ca="1">LOOKUP(updated_2021_CCFRP!AK35,[1]niskin_data!B34:B101,[1]niskin_data!D35:D101)</f>
        <v>22.357340994650301</v>
      </c>
      <c r="X35">
        <f>LOOKUP(updated_2021_CCFRP!AK35,[1]niskin_data!B35:B101,[1]niskin_data!E35:E101)</f>
        <v>14.66</v>
      </c>
      <c r="Y35" t="s">
        <v>46</v>
      </c>
      <c r="Z35">
        <v>0.45</v>
      </c>
      <c r="AA35" s="2">
        <v>44426</v>
      </c>
      <c r="AB35" s="3">
        <v>0.47152777777777777</v>
      </c>
      <c r="AC35" t="s">
        <v>61</v>
      </c>
      <c r="AD35" t="s">
        <v>47</v>
      </c>
      <c r="AE35">
        <v>0.5</v>
      </c>
      <c r="AF35">
        <v>0</v>
      </c>
      <c r="AG35">
        <v>2.6</v>
      </c>
      <c r="AI35">
        <v>1</v>
      </c>
      <c r="AJ35" s="2">
        <v>44462</v>
      </c>
      <c r="AK35">
        <v>90</v>
      </c>
    </row>
    <row r="36" spans="1:37" x14ac:dyDescent="0.2">
      <c r="A36" t="s">
        <v>111</v>
      </c>
      <c r="B36" t="s">
        <v>38</v>
      </c>
      <c r="C36" s="2">
        <v>44416</v>
      </c>
      <c r="D36" t="s">
        <v>110</v>
      </c>
      <c r="E36" t="s">
        <v>50</v>
      </c>
      <c r="F36" t="s">
        <v>73</v>
      </c>
      <c r="G36" t="s">
        <v>86</v>
      </c>
      <c r="H36" t="s">
        <v>61</v>
      </c>
      <c r="I36" t="s">
        <v>44</v>
      </c>
      <c r="J36" s="3">
        <v>0</v>
      </c>
      <c r="K36" s="3">
        <v>0</v>
      </c>
      <c r="L36" s="3">
        <v>0.57291666666666663</v>
      </c>
      <c r="M36">
        <v>220</v>
      </c>
      <c r="N36">
        <f>LOOKUP(updated_2021_CCFRP!D36,[1]Sheet1!F36:F185,[1]Sheet1!B36:B185)</f>
        <v>38.516283000000001</v>
      </c>
      <c r="O36">
        <f>LOOKUP(updated_2021_CCFRP!D36,[1]Sheet1!F36:F185,[1]Sheet1!C36:C185)</f>
        <v>-123.267346</v>
      </c>
      <c r="P36">
        <f>LOOKUP(updated_2021_CCFRP!D36,[1]Sheet1!F36:F185,[1]Sheet1!D36:D185)</f>
        <v>38.516593999999998</v>
      </c>
      <c r="Q36">
        <f>LOOKUP(updated_2021_CCFRP!D36,[1]Sheet1!F36:F185,[1]Sheet1!E36:E185)</f>
        <v>-123.26711299999999</v>
      </c>
      <c r="R36" t="s">
        <v>45</v>
      </c>
      <c r="S36">
        <v>56.5</v>
      </c>
      <c r="T36">
        <v>3</v>
      </c>
      <c r="U36">
        <v>120</v>
      </c>
      <c r="V36">
        <v>100</v>
      </c>
      <c r="W36">
        <f ca="1">LOOKUP(updated_2021_CCFRP!AK36,[1]niskin_data!B35:B102,[1]niskin_data!D36:D102)</f>
        <v>17.879433326728702</v>
      </c>
      <c r="X36">
        <f>LOOKUP(updated_2021_CCFRP!AK36,[1]niskin_data!B36:B102,[1]niskin_data!E36:E102)</f>
        <v>16.329999999999998</v>
      </c>
      <c r="Y36" t="s">
        <v>46</v>
      </c>
      <c r="Z36">
        <v>0.45</v>
      </c>
      <c r="AA36" s="2">
        <v>44427</v>
      </c>
      <c r="AB36" s="3">
        <v>0.48194444444444445</v>
      </c>
      <c r="AC36" t="s">
        <v>61</v>
      </c>
      <c r="AD36" t="s">
        <v>47</v>
      </c>
      <c r="AE36">
        <v>0.57999999999999996</v>
      </c>
      <c r="AF36">
        <v>0</v>
      </c>
      <c r="AG36">
        <v>2.7</v>
      </c>
      <c r="AI36">
        <v>1</v>
      </c>
      <c r="AJ36" s="2">
        <v>44462</v>
      </c>
      <c r="AK36">
        <v>91</v>
      </c>
    </row>
    <row r="37" spans="1:37" x14ac:dyDescent="0.2">
      <c r="A37" t="s">
        <v>112</v>
      </c>
      <c r="B37" t="s">
        <v>38</v>
      </c>
      <c r="C37" s="2">
        <v>44416</v>
      </c>
      <c r="D37" t="s">
        <v>110</v>
      </c>
      <c r="E37" t="s">
        <v>52</v>
      </c>
      <c r="F37" t="s">
        <v>73</v>
      </c>
      <c r="G37" t="s">
        <v>86</v>
      </c>
      <c r="H37" t="s">
        <v>61</v>
      </c>
      <c r="I37" t="s">
        <v>44</v>
      </c>
      <c r="J37" s="3">
        <v>0</v>
      </c>
      <c r="K37" s="3">
        <v>0</v>
      </c>
      <c r="L37" s="3">
        <v>0.58888888888888891</v>
      </c>
      <c r="M37">
        <v>223</v>
      </c>
      <c r="N37">
        <f>LOOKUP(updated_2021_CCFRP!D37,[1]Sheet1!F37:F186,[1]Sheet1!B37:B186)</f>
        <v>38.516283000000001</v>
      </c>
      <c r="O37">
        <f>LOOKUP(updated_2021_CCFRP!D37,[1]Sheet1!F37:F186,[1]Sheet1!C37:C186)</f>
        <v>-123.267346</v>
      </c>
      <c r="P37">
        <f>LOOKUP(updated_2021_CCFRP!D37,[1]Sheet1!F37:F186,[1]Sheet1!D37:D186)</f>
        <v>38.516593999999998</v>
      </c>
      <c r="Q37">
        <f>LOOKUP(updated_2021_CCFRP!D37,[1]Sheet1!F37:F186,[1]Sheet1!E37:E186)</f>
        <v>-123.26711299999999</v>
      </c>
      <c r="R37" t="s">
        <v>45</v>
      </c>
      <c r="S37">
        <v>56.5</v>
      </c>
      <c r="T37">
        <v>3</v>
      </c>
      <c r="U37">
        <v>86</v>
      </c>
      <c r="V37">
        <v>95</v>
      </c>
      <c r="W37">
        <f ca="1">LOOKUP(updated_2021_CCFRP!AK37,[1]niskin_data!B36:B103,[1]niskin_data!D37:D103)</f>
        <v>0</v>
      </c>
      <c r="X37">
        <f>LOOKUP(updated_2021_CCFRP!AK37,[1]niskin_data!B37:B103,[1]niskin_data!E37:E103)</f>
        <v>17.34</v>
      </c>
      <c r="Y37" t="s">
        <v>46</v>
      </c>
      <c r="Z37">
        <v>0.45</v>
      </c>
      <c r="AA37" s="2">
        <v>44428</v>
      </c>
      <c r="AB37" s="3">
        <v>0.49305555555555558</v>
      </c>
      <c r="AC37" t="s">
        <v>61</v>
      </c>
      <c r="AD37" t="s">
        <v>47</v>
      </c>
      <c r="AE37">
        <v>0.51</v>
      </c>
      <c r="AF37">
        <v>0</v>
      </c>
      <c r="AG37">
        <v>2.6</v>
      </c>
      <c r="AI37">
        <v>1</v>
      </c>
      <c r="AJ37" s="2">
        <v>44462</v>
      </c>
      <c r="AK37">
        <v>92</v>
      </c>
    </row>
    <row r="38" spans="1:37" x14ac:dyDescent="0.2">
      <c r="A38" t="s">
        <v>113</v>
      </c>
      <c r="B38" t="s">
        <v>38</v>
      </c>
      <c r="C38" s="2">
        <v>44416</v>
      </c>
      <c r="D38" t="s">
        <v>69</v>
      </c>
      <c r="E38" t="s">
        <v>114</v>
      </c>
      <c r="H38" t="s">
        <v>61</v>
      </c>
      <c r="I38" t="s">
        <v>44</v>
      </c>
      <c r="J38" s="3">
        <v>0</v>
      </c>
      <c r="K38" s="3">
        <v>0</v>
      </c>
      <c r="L38" s="3">
        <v>0</v>
      </c>
      <c r="M38">
        <v>0</v>
      </c>
      <c r="N38">
        <f>LOOKUP(updated_2021_CCFRP!D38,[1]Sheet1!F38:F187,[1]Sheet1!B38:B187)</f>
        <v>38.279743000000003</v>
      </c>
      <c r="O38">
        <f>LOOKUP(updated_2021_CCFRP!D38,[1]Sheet1!F38:F187,[1]Sheet1!C38:C187)</f>
        <v>-123.048478</v>
      </c>
      <c r="P38">
        <f>LOOKUP(updated_2021_CCFRP!D38,[1]Sheet1!F38:F187,[1]Sheet1!D38:D187)</f>
        <v>38.279246999999998</v>
      </c>
      <c r="Q38">
        <f>LOOKUP(updated_2021_CCFRP!D38,[1]Sheet1!F38:F187,[1]Sheet1!E38:E187)</f>
        <v>-123.047693</v>
      </c>
      <c r="R38" t="s">
        <v>45</v>
      </c>
      <c r="S38">
        <v>0</v>
      </c>
      <c r="T38">
        <v>0</v>
      </c>
      <c r="U38">
        <v>0</v>
      </c>
      <c r="V38">
        <v>0</v>
      </c>
      <c r="W38" t="e">
        <f>LOOKUP(updated_2021_CCFRP!AK38,[1]niskin_data!B37:B104,[1]niskin_data!D38:D104)</f>
        <v>#N/A</v>
      </c>
      <c r="X38" t="e">
        <f>LOOKUP(updated_2021_CCFRP!AK38,[1]niskin_data!B38:B104,[1]niskin_data!E38:E104)</f>
        <v>#N/A</v>
      </c>
      <c r="Y38" t="s">
        <v>46</v>
      </c>
      <c r="Z38">
        <v>0.45</v>
      </c>
      <c r="AA38" s="2">
        <v>44417</v>
      </c>
      <c r="AB38" s="3">
        <v>0.46319444444444446</v>
      </c>
      <c r="AC38" t="s">
        <v>61</v>
      </c>
      <c r="AD38" t="s">
        <v>47</v>
      </c>
      <c r="AE38">
        <v>0</v>
      </c>
      <c r="AF38">
        <v>0</v>
      </c>
      <c r="AG38">
        <v>2.5</v>
      </c>
      <c r="AH38" t="s">
        <v>115</v>
      </c>
      <c r="AI38">
        <v>1</v>
      </c>
      <c r="AJ38" s="2">
        <v>44462</v>
      </c>
      <c r="AK38">
        <v>0</v>
      </c>
    </row>
    <row r="39" spans="1:37" x14ac:dyDescent="0.2">
      <c r="A39" t="s">
        <v>116</v>
      </c>
      <c r="B39" t="s">
        <v>38</v>
      </c>
      <c r="C39" s="2">
        <v>44462</v>
      </c>
      <c r="D39" t="s">
        <v>94</v>
      </c>
      <c r="E39" t="s">
        <v>117</v>
      </c>
      <c r="J39" s="3">
        <v>0</v>
      </c>
      <c r="K39" s="3">
        <v>0</v>
      </c>
      <c r="L39" s="3">
        <v>0</v>
      </c>
      <c r="M39">
        <v>0</v>
      </c>
      <c r="N39">
        <f>LOOKUP(updated_2021_CCFRP!D39,[1]Sheet1!F39:F188,[1]Sheet1!B39:B188)</f>
        <v>38.279743000000003</v>
      </c>
      <c r="O39">
        <f>LOOKUP(updated_2021_CCFRP!D39,[1]Sheet1!F39:F188,[1]Sheet1!C39:C188)</f>
        <v>-123.048478</v>
      </c>
      <c r="P39">
        <f>LOOKUP(updated_2021_CCFRP!D39,[1]Sheet1!F39:F188,[1]Sheet1!D39:D188)</f>
        <v>38.279246999999998</v>
      </c>
      <c r="Q39">
        <f>LOOKUP(updated_2021_CCFRP!D39,[1]Sheet1!F39:F188,[1]Sheet1!E39:E188)</f>
        <v>-123.047693</v>
      </c>
      <c r="R39" t="s">
        <v>45</v>
      </c>
      <c r="S39">
        <v>0</v>
      </c>
      <c r="T39">
        <v>0</v>
      </c>
      <c r="U39">
        <v>0</v>
      </c>
      <c r="V39">
        <v>0</v>
      </c>
      <c r="W39" t="e">
        <f>LOOKUP(updated_2021_CCFRP!AK39,[1]niskin_data!B38:B105,[1]niskin_data!D39:D105)</f>
        <v>#N/A</v>
      </c>
      <c r="X39" t="e">
        <f>LOOKUP(updated_2021_CCFRP!AK39,[1]niskin_data!B39:B105,[1]niskin_data!E39:E105)</f>
        <v>#N/A</v>
      </c>
      <c r="Z39">
        <v>0</v>
      </c>
      <c r="AA39" t="s">
        <v>96</v>
      </c>
      <c r="AB39" s="3">
        <v>0</v>
      </c>
      <c r="AE39">
        <v>0</v>
      </c>
      <c r="AF39">
        <v>0</v>
      </c>
      <c r="AG39">
        <v>0</v>
      </c>
      <c r="AI39">
        <v>1</v>
      </c>
      <c r="AJ39" s="2">
        <v>44460</v>
      </c>
      <c r="AK3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updated_2021_CCFRP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De La Torre</dc:creator>
  <cp:lastModifiedBy>Juan Pablo De La Torre</cp:lastModifiedBy>
  <dcterms:created xsi:type="dcterms:W3CDTF">2022-06-13T16:32:31Z</dcterms:created>
  <dcterms:modified xsi:type="dcterms:W3CDTF">2022-06-13T16:34:08Z</dcterms:modified>
</cp:coreProperties>
</file>